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90" windowHeight="8925" activeTab="1"/>
  </bookViews>
  <sheets>
    <sheet name="Patrimoine 2018" sheetId="1" r:id="rId1"/>
    <sheet name="Rapprochement" sheetId="2" r:id="rId2"/>
  </sheets>
  <definedNames>
    <definedName name="_xlnm._FilterDatabase" localSheetId="0" hidden="1">'Patrimoine 2018'!$A$1:$I$2567</definedName>
    <definedName name="_xlnm._FilterDatabase" localSheetId="1" hidden="1">Rapprochement!$A$4:$O$2462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" i="2" l="1"/>
  <c r="Q6" i="2"/>
  <c r="R6" i="2"/>
  <c r="P7" i="2"/>
  <c r="Q7" i="2"/>
  <c r="R7" i="2"/>
  <c r="P8" i="2"/>
  <c r="Q8" i="2"/>
  <c r="R8" i="2"/>
  <c r="P9" i="2"/>
  <c r="Q9" i="2"/>
  <c r="R9" i="2"/>
  <c r="P10" i="2"/>
  <c r="Q10" i="2"/>
  <c r="R10" i="2"/>
  <c r="P11" i="2"/>
  <c r="Q11" i="2"/>
  <c r="R11" i="2"/>
  <c r="P12" i="2"/>
  <c r="Q12" i="2"/>
  <c r="R12" i="2"/>
  <c r="P13" i="2"/>
  <c r="Q13" i="2"/>
  <c r="R13" i="2"/>
  <c r="P14" i="2"/>
  <c r="Q14" i="2"/>
  <c r="R14" i="2"/>
  <c r="P15" i="2"/>
  <c r="Q15" i="2"/>
  <c r="R15" i="2"/>
  <c r="P16" i="2"/>
  <c r="Q16" i="2"/>
  <c r="R16" i="2"/>
  <c r="P17" i="2"/>
  <c r="Q17" i="2"/>
  <c r="R17" i="2"/>
  <c r="P18" i="2"/>
  <c r="Q18" i="2"/>
  <c r="R18" i="2"/>
  <c r="P19" i="2"/>
  <c r="Q19" i="2"/>
  <c r="R19" i="2"/>
  <c r="P20" i="2"/>
  <c r="Q20" i="2"/>
  <c r="R20" i="2"/>
  <c r="P21" i="2"/>
  <c r="Q21" i="2"/>
  <c r="R21" i="2"/>
  <c r="P22" i="2"/>
  <c r="Q22" i="2"/>
  <c r="R22" i="2"/>
  <c r="P23" i="2"/>
  <c r="Q23" i="2"/>
  <c r="R23" i="2"/>
  <c r="P24" i="2"/>
  <c r="Q24" i="2"/>
  <c r="R24" i="2"/>
  <c r="P25" i="2"/>
  <c r="Q25" i="2"/>
  <c r="R25" i="2"/>
  <c r="P26" i="2"/>
  <c r="Q26" i="2"/>
  <c r="R26" i="2"/>
  <c r="P27" i="2"/>
  <c r="Q27" i="2"/>
  <c r="R27" i="2"/>
  <c r="P28" i="2"/>
  <c r="Q28" i="2"/>
  <c r="R28" i="2"/>
  <c r="P29" i="2"/>
  <c r="Q29" i="2"/>
  <c r="R29" i="2"/>
  <c r="P30" i="2"/>
  <c r="Q30" i="2"/>
  <c r="R30" i="2"/>
  <c r="P31" i="2"/>
  <c r="Q31" i="2"/>
  <c r="R31" i="2"/>
  <c r="P32" i="2"/>
  <c r="Q32" i="2"/>
  <c r="R32" i="2"/>
  <c r="P33" i="2"/>
  <c r="Q33" i="2"/>
  <c r="R33" i="2"/>
  <c r="P34" i="2"/>
  <c r="Q34" i="2"/>
  <c r="R34" i="2"/>
  <c r="P35" i="2"/>
  <c r="Q35" i="2"/>
  <c r="R35" i="2"/>
  <c r="P36" i="2"/>
  <c r="Q36" i="2"/>
  <c r="R36" i="2"/>
  <c r="P37" i="2"/>
  <c r="Q37" i="2"/>
  <c r="R37" i="2"/>
  <c r="P38" i="2"/>
  <c r="Q38" i="2"/>
  <c r="R38" i="2"/>
  <c r="P39" i="2"/>
  <c r="Q39" i="2"/>
  <c r="R39" i="2"/>
  <c r="P40" i="2"/>
  <c r="Q40" i="2"/>
  <c r="R40" i="2"/>
  <c r="P41" i="2"/>
  <c r="Q41" i="2"/>
  <c r="R41" i="2"/>
  <c r="P42" i="2"/>
  <c r="Q42" i="2"/>
  <c r="R42" i="2"/>
  <c r="P43" i="2"/>
  <c r="Q43" i="2"/>
  <c r="R43" i="2"/>
  <c r="P44" i="2"/>
  <c r="Q44" i="2"/>
  <c r="R44" i="2"/>
  <c r="P45" i="2"/>
  <c r="Q45" i="2"/>
  <c r="R45" i="2"/>
  <c r="P46" i="2"/>
  <c r="Q46" i="2"/>
  <c r="R46" i="2"/>
  <c r="P47" i="2"/>
  <c r="Q47" i="2"/>
  <c r="R47" i="2"/>
  <c r="P48" i="2"/>
  <c r="Q48" i="2"/>
  <c r="R48" i="2"/>
  <c r="P49" i="2"/>
  <c r="Q49" i="2"/>
  <c r="R49" i="2"/>
  <c r="P50" i="2"/>
  <c r="Q50" i="2"/>
  <c r="R50" i="2"/>
  <c r="P51" i="2"/>
  <c r="Q51" i="2"/>
  <c r="R51" i="2"/>
  <c r="P52" i="2"/>
  <c r="Q52" i="2"/>
  <c r="R52" i="2"/>
  <c r="P53" i="2"/>
  <c r="Q53" i="2"/>
  <c r="R53" i="2"/>
  <c r="P54" i="2"/>
  <c r="Q54" i="2"/>
  <c r="R54" i="2"/>
  <c r="P55" i="2"/>
  <c r="Q55" i="2"/>
  <c r="R55" i="2"/>
  <c r="P56" i="2"/>
  <c r="Q56" i="2"/>
  <c r="R56" i="2"/>
  <c r="P57" i="2"/>
  <c r="Q57" i="2"/>
  <c r="R57" i="2"/>
  <c r="P58" i="2"/>
  <c r="Q58" i="2"/>
  <c r="R58" i="2"/>
  <c r="P59" i="2"/>
  <c r="Q59" i="2"/>
  <c r="R59" i="2"/>
  <c r="P60" i="2"/>
  <c r="Q60" i="2"/>
  <c r="R60" i="2"/>
  <c r="P61" i="2"/>
  <c r="Q61" i="2"/>
  <c r="R61" i="2"/>
  <c r="P62" i="2"/>
  <c r="Q62" i="2"/>
  <c r="R62" i="2"/>
  <c r="P63" i="2"/>
  <c r="Q63" i="2"/>
  <c r="R63" i="2"/>
  <c r="P64" i="2"/>
  <c r="Q64" i="2"/>
  <c r="R64" i="2"/>
  <c r="P65" i="2"/>
  <c r="Q65" i="2"/>
  <c r="R65" i="2"/>
  <c r="P66" i="2"/>
  <c r="Q66" i="2"/>
  <c r="R66" i="2"/>
  <c r="P67" i="2"/>
  <c r="Q67" i="2"/>
  <c r="R67" i="2"/>
  <c r="P68" i="2"/>
  <c r="Q68" i="2"/>
  <c r="R68" i="2"/>
  <c r="P69" i="2"/>
  <c r="Q69" i="2"/>
  <c r="R69" i="2"/>
  <c r="P70" i="2"/>
  <c r="Q70" i="2"/>
  <c r="R70" i="2"/>
  <c r="P71" i="2"/>
  <c r="Q71" i="2"/>
  <c r="R71" i="2"/>
  <c r="P72" i="2"/>
  <c r="Q72" i="2"/>
  <c r="R72" i="2"/>
  <c r="P73" i="2"/>
  <c r="Q73" i="2"/>
  <c r="R73" i="2"/>
  <c r="P74" i="2"/>
  <c r="Q74" i="2"/>
  <c r="R74" i="2"/>
  <c r="P75" i="2"/>
  <c r="Q75" i="2"/>
  <c r="R75" i="2"/>
  <c r="P76" i="2"/>
  <c r="Q76" i="2"/>
  <c r="R76" i="2"/>
  <c r="P77" i="2"/>
  <c r="Q77" i="2"/>
  <c r="R77" i="2"/>
  <c r="P78" i="2"/>
  <c r="Q78" i="2"/>
  <c r="R78" i="2"/>
  <c r="P79" i="2"/>
  <c r="Q79" i="2"/>
  <c r="R79" i="2"/>
  <c r="P80" i="2"/>
  <c r="Q80" i="2"/>
  <c r="R80" i="2"/>
  <c r="P81" i="2"/>
  <c r="Q81" i="2"/>
  <c r="R81" i="2"/>
  <c r="P82" i="2"/>
  <c r="Q82" i="2"/>
  <c r="R82" i="2"/>
  <c r="P83" i="2"/>
  <c r="Q83" i="2"/>
  <c r="R83" i="2"/>
  <c r="P84" i="2"/>
  <c r="Q84" i="2"/>
  <c r="R84" i="2"/>
  <c r="P85" i="2"/>
  <c r="Q85" i="2"/>
  <c r="R85" i="2"/>
  <c r="P86" i="2"/>
  <c r="Q86" i="2"/>
  <c r="R86" i="2"/>
  <c r="P87" i="2"/>
  <c r="Q87" i="2"/>
  <c r="R87" i="2"/>
  <c r="P88" i="2"/>
  <c r="Q88" i="2"/>
  <c r="R88" i="2"/>
  <c r="P89" i="2"/>
  <c r="Q89" i="2"/>
  <c r="R89" i="2"/>
  <c r="P90" i="2"/>
  <c r="Q90" i="2"/>
  <c r="R90" i="2"/>
  <c r="P91" i="2"/>
  <c r="Q91" i="2"/>
  <c r="R91" i="2"/>
  <c r="P92" i="2"/>
  <c r="Q92" i="2"/>
  <c r="R92" i="2"/>
  <c r="P93" i="2"/>
  <c r="Q93" i="2"/>
  <c r="R93" i="2"/>
  <c r="P94" i="2"/>
  <c r="Q94" i="2"/>
  <c r="R94" i="2"/>
  <c r="P95" i="2"/>
  <c r="Q95" i="2"/>
  <c r="R95" i="2"/>
  <c r="P96" i="2"/>
  <c r="Q96" i="2"/>
  <c r="R96" i="2"/>
  <c r="P97" i="2"/>
  <c r="Q97" i="2"/>
  <c r="R97" i="2"/>
  <c r="P98" i="2"/>
  <c r="Q98" i="2"/>
  <c r="R98" i="2"/>
  <c r="P99" i="2"/>
  <c r="Q99" i="2"/>
  <c r="R99" i="2"/>
  <c r="P100" i="2"/>
  <c r="Q100" i="2"/>
  <c r="R100" i="2"/>
  <c r="P101" i="2"/>
  <c r="Q101" i="2"/>
  <c r="R101" i="2"/>
  <c r="P102" i="2"/>
  <c r="Q102" i="2"/>
  <c r="R102" i="2"/>
  <c r="P103" i="2"/>
  <c r="Q103" i="2"/>
  <c r="R103" i="2"/>
  <c r="P104" i="2"/>
  <c r="Q104" i="2"/>
  <c r="R104" i="2"/>
  <c r="P105" i="2"/>
  <c r="Q105" i="2"/>
  <c r="R105" i="2"/>
  <c r="P106" i="2"/>
  <c r="Q106" i="2"/>
  <c r="R106" i="2"/>
  <c r="P107" i="2"/>
  <c r="Q107" i="2"/>
  <c r="R107" i="2"/>
  <c r="P108" i="2"/>
  <c r="Q108" i="2"/>
  <c r="R108" i="2"/>
  <c r="P109" i="2"/>
  <c r="Q109" i="2"/>
  <c r="R109" i="2"/>
  <c r="P110" i="2"/>
  <c r="Q110" i="2"/>
  <c r="R110" i="2"/>
  <c r="P111" i="2"/>
  <c r="Q111" i="2"/>
  <c r="R111" i="2"/>
  <c r="P112" i="2"/>
  <c r="Q112" i="2"/>
  <c r="R112" i="2"/>
  <c r="P113" i="2"/>
  <c r="Q113" i="2"/>
  <c r="R113" i="2"/>
  <c r="P114" i="2"/>
  <c r="Q114" i="2"/>
  <c r="R114" i="2"/>
  <c r="P115" i="2"/>
  <c r="Q115" i="2"/>
  <c r="R115" i="2"/>
  <c r="P116" i="2"/>
  <c r="Q116" i="2"/>
  <c r="R116" i="2"/>
  <c r="P117" i="2"/>
  <c r="Q117" i="2"/>
  <c r="R117" i="2"/>
  <c r="P118" i="2"/>
  <c r="Q118" i="2"/>
  <c r="R118" i="2"/>
  <c r="P119" i="2"/>
  <c r="Q119" i="2"/>
  <c r="R119" i="2"/>
  <c r="P120" i="2"/>
  <c r="Q120" i="2"/>
  <c r="R120" i="2"/>
  <c r="P121" i="2"/>
  <c r="Q121" i="2"/>
  <c r="R121" i="2"/>
  <c r="P122" i="2"/>
  <c r="Q122" i="2"/>
  <c r="R122" i="2"/>
  <c r="P123" i="2"/>
  <c r="Q123" i="2"/>
  <c r="R123" i="2"/>
  <c r="P124" i="2"/>
  <c r="Q124" i="2"/>
  <c r="R124" i="2"/>
  <c r="P125" i="2"/>
  <c r="Q125" i="2"/>
  <c r="R125" i="2"/>
  <c r="P126" i="2"/>
  <c r="Q126" i="2"/>
  <c r="R126" i="2"/>
  <c r="P127" i="2"/>
  <c r="Q127" i="2"/>
  <c r="R127" i="2"/>
  <c r="P128" i="2"/>
  <c r="Q128" i="2"/>
  <c r="R128" i="2"/>
  <c r="P129" i="2"/>
  <c r="Q129" i="2"/>
  <c r="R129" i="2"/>
  <c r="P130" i="2"/>
  <c r="Q130" i="2"/>
  <c r="R130" i="2"/>
  <c r="P131" i="2"/>
  <c r="Q131" i="2"/>
  <c r="R131" i="2"/>
  <c r="P132" i="2"/>
  <c r="Q132" i="2"/>
  <c r="R132" i="2"/>
  <c r="P133" i="2"/>
  <c r="Q133" i="2"/>
  <c r="R133" i="2"/>
  <c r="P134" i="2"/>
  <c r="Q134" i="2"/>
  <c r="R134" i="2"/>
  <c r="P135" i="2"/>
  <c r="Q135" i="2"/>
  <c r="R135" i="2"/>
  <c r="P136" i="2"/>
  <c r="Q136" i="2"/>
  <c r="R136" i="2"/>
  <c r="P137" i="2"/>
  <c r="Q137" i="2"/>
  <c r="R137" i="2"/>
  <c r="P138" i="2"/>
  <c r="Q138" i="2"/>
  <c r="R138" i="2"/>
  <c r="P139" i="2"/>
  <c r="Q139" i="2"/>
  <c r="R139" i="2"/>
  <c r="P140" i="2"/>
  <c r="Q140" i="2"/>
  <c r="R140" i="2"/>
  <c r="P141" i="2"/>
  <c r="Q141" i="2"/>
  <c r="R141" i="2"/>
  <c r="P142" i="2"/>
  <c r="Q142" i="2"/>
  <c r="R142" i="2"/>
  <c r="P143" i="2"/>
  <c r="Q143" i="2"/>
  <c r="R143" i="2"/>
  <c r="P144" i="2"/>
  <c r="Q144" i="2"/>
  <c r="R144" i="2"/>
  <c r="P145" i="2"/>
  <c r="Q145" i="2"/>
  <c r="R145" i="2"/>
  <c r="P146" i="2"/>
  <c r="Q146" i="2"/>
  <c r="R146" i="2"/>
  <c r="P147" i="2"/>
  <c r="Q147" i="2"/>
  <c r="R147" i="2"/>
  <c r="P148" i="2"/>
  <c r="Q148" i="2"/>
  <c r="R148" i="2"/>
  <c r="P149" i="2"/>
  <c r="Q149" i="2"/>
  <c r="R149" i="2"/>
  <c r="P150" i="2"/>
  <c r="Q150" i="2"/>
  <c r="R150" i="2"/>
  <c r="P151" i="2"/>
  <c r="Q151" i="2"/>
  <c r="R151" i="2"/>
  <c r="P152" i="2"/>
  <c r="Q152" i="2"/>
  <c r="R152" i="2"/>
  <c r="P153" i="2"/>
  <c r="Q153" i="2"/>
  <c r="R153" i="2"/>
  <c r="P154" i="2"/>
  <c r="Q154" i="2"/>
  <c r="R154" i="2"/>
  <c r="P155" i="2"/>
  <c r="Q155" i="2"/>
  <c r="R155" i="2"/>
  <c r="P156" i="2"/>
  <c r="Q156" i="2"/>
  <c r="R156" i="2"/>
  <c r="P157" i="2"/>
  <c r="Q157" i="2"/>
  <c r="R157" i="2"/>
  <c r="P158" i="2"/>
  <c r="Q158" i="2"/>
  <c r="R158" i="2"/>
  <c r="P159" i="2"/>
  <c r="Q159" i="2"/>
  <c r="R159" i="2"/>
  <c r="P160" i="2"/>
  <c r="Q160" i="2"/>
  <c r="R160" i="2"/>
  <c r="P161" i="2"/>
  <c r="Q161" i="2"/>
  <c r="R161" i="2"/>
  <c r="P162" i="2"/>
  <c r="Q162" i="2"/>
  <c r="R162" i="2"/>
  <c r="P163" i="2"/>
  <c r="Q163" i="2"/>
  <c r="R163" i="2"/>
  <c r="P164" i="2"/>
  <c r="Q164" i="2"/>
  <c r="R164" i="2"/>
  <c r="P165" i="2"/>
  <c r="Q165" i="2"/>
  <c r="R165" i="2"/>
  <c r="P166" i="2"/>
  <c r="Q166" i="2"/>
  <c r="R166" i="2"/>
  <c r="P167" i="2"/>
  <c r="Q167" i="2"/>
  <c r="R167" i="2"/>
  <c r="P168" i="2"/>
  <c r="Q168" i="2"/>
  <c r="R168" i="2"/>
  <c r="P169" i="2"/>
  <c r="Q169" i="2"/>
  <c r="R169" i="2"/>
  <c r="P170" i="2"/>
  <c r="Q170" i="2"/>
  <c r="R170" i="2"/>
  <c r="P171" i="2"/>
  <c r="Q171" i="2"/>
  <c r="R171" i="2"/>
  <c r="P172" i="2"/>
  <c r="Q172" i="2"/>
  <c r="R172" i="2"/>
  <c r="P173" i="2"/>
  <c r="Q173" i="2"/>
  <c r="R173" i="2"/>
  <c r="P174" i="2"/>
  <c r="Q174" i="2"/>
  <c r="R174" i="2"/>
  <c r="P175" i="2"/>
  <c r="Q175" i="2"/>
  <c r="R175" i="2"/>
  <c r="P176" i="2"/>
  <c r="Q176" i="2"/>
  <c r="R176" i="2"/>
  <c r="P177" i="2"/>
  <c r="Q177" i="2"/>
  <c r="R177" i="2"/>
  <c r="P178" i="2"/>
  <c r="Q178" i="2"/>
  <c r="R178" i="2"/>
  <c r="P179" i="2"/>
  <c r="Q179" i="2"/>
  <c r="R179" i="2"/>
  <c r="P180" i="2"/>
  <c r="Q180" i="2"/>
  <c r="R180" i="2"/>
  <c r="P181" i="2"/>
  <c r="Q181" i="2"/>
  <c r="R181" i="2"/>
  <c r="P182" i="2"/>
  <c r="Q182" i="2"/>
  <c r="R182" i="2"/>
  <c r="P183" i="2"/>
  <c r="Q183" i="2"/>
  <c r="R183" i="2"/>
  <c r="P184" i="2"/>
  <c r="Q184" i="2"/>
  <c r="R184" i="2"/>
  <c r="P185" i="2"/>
  <c r="Q185" i="2"/>
  <c r="R185" i="2"/>
  <c r="P186" i="2"/>
  <c r="Q186" i="2"/>
  <c r="R186" i="2"/>
  <c r="P187" i="2"/>
  <c r="Q187" i="2"/>
  <c r="R187" i="2"/>
  <c r="P188" i="2"/>
  <c r="Q188" i="2"/>
  <c r="R188" i="2"/>
  <c r="P189" i="2"/>
  <c r="Q189" i="2"/>
  <c r="R189" i="2"/>
  <c r="P190" i="2"/>
  <c r="Q190" i="2"/>
  <c r="R190" i="2"/>
  <c r="P191" i="2"/>
  <c r="Q191" i="2"/>
  <c r="R191" i="2"/>
  <c r="P192" i="2"/>
  <c r="Q192" i="2"/>
  <c r="R192" i="2"/>
  <c r="P193" i="2"/>
  <c r="Q193" i="2"/>
  <c r="R193" i="2"/>
  <c r="P194" i="2"/>
  <c r="Q194" i="2"/>
  <c r="R194" i="2"/>
  <c r="P195" i="2"/>
  <c r="Q195" i="2"/>
  <c r="R195" i="2"/>
  <c r="P196" i="2"/>
  <c r="Q196" i="2"/>
  <c r="R196" i="2"/>
  <c r="P197" i="2"/>
  <c r="Q197" i="2"/>
  <c r="R197" i="2"/>
  <c r="P198" i="2"/>
  <c r="Q198" i="2"/>
  <c r="R198" i="2"/>
  <c r="P199" i="2"/>
  <c r="Q199" i="2"/>
  <c r="R199" i="2"/>
  <c r="P200" i="2"/>
  <c r="Q200" i="2"/>
  <c r="R200" i="2"/>
  <c r="P201" i="2"/>
  <c r="Q201" i="2"/>
  <c r="R201" i="2"/>
  <c r="P202" i="2"/>
  <c r="Q202" i="2"/>
  <c r="R202" i="2"/>
  <c r="P203" i="2"/>
  <c r="Q203" i="2"/>
  <c r="R203" i="2"/>
  <c r="P204" i="2"/>
  <c r="Q204" i="2"/>
  <c r="R204" i="2"/>
  <c r="P205" i="2"/>
  <c r="Q205" i="2"/>
  <c r="R205" i="2"/>
  <c r="P206" i="2"/>
  <c r="Q206" i="2"/>
  <c r="R206" i="2"/>
  <c r="P207" i="2"/>
  <c r="Q207" i="2"/>
  <c r="R207" i="2"/>
  <c r="P208" i="2"/>
  <c r="Q208" i="2"/>
  <c r="R208" i="2"/>
  <c r="P209" i="2"/>
  <c r="Q209" i="2"/>
  <c r="R209" i="2"/>
  <c r="P210" i="2"/>
  <c r="Q210" i="2"/>
  <c r="R210" i="2"/>
  <c r="P211" i="2"/>
  <c r="Q211" i="2"/>
  <c r="R211" i="2"/>
  <c r="P212" i="2"/>
  <c r="Q212" i="2"/>
  <c r="R212" i="2"/>
  <c r="P213" i="2"/>
  <c r="Q213" i="2"/>
  <c r="R213" i="2"/>
  <c r="P214" i="2"/>
  <c r="Q214" i="2"/>
  <c r="R214" i="2"/>
  <c r="P215" i="2"/>
  <c r="Q215" i="2"/>
  <c r="R215" i="2"/>
  <c r="P216" i="2"/>
  <c r="Q216" i="2"/>
  <c r="R216" i="2"/>
  <c r="P217" i="2"/>
  <c r="Q217" i="2"/>
  <c r="R217" i="2"/>
  <c r="P218" i="2"/>
  <c r="Q218" i="2"/>
  <c r="R218" i="2"/>
  <c r="P219" i="2"/>
  <c r="Q219" i="2"/>
  <c r="R219" i="2"/>
  <c r="P220" i="2"/>
  <c r="Q220" i="2"/>
  <c r="R220" i="2"/>
  <c r="P221" i="2"/>
  <c r="Q221" i="2"/>
  <c r="R221" i="2"/>
  <c r="P222" i="2"/>
  <c r="Q222" i="2"/>
  <c r="R222" i="2"/>
  <c r="P223" i="2"/>
  <c r="Q223" i="2"/>
  <c r="R223" i="2"/>
  <c r="P224" i="2"/>
  <c r="Q224" i="2"/>
  <c r="R224" i="2"/>
  <c r="P225" i="2"/>
  <c r="Q225" i="2"/>
  <c r="R225" i="2"/>
  <c r="P226" i="2"/>
  <c r="Q226" i="2"/>
  <c r="R226" i="2"/>
  <c r="P227" i="2"/>
  <c r="Q227" i="2"/>
  <c r="R227" i="2"/>
  <c r="P228" i="2"/>
  <c r="Q228" i="2"/>
  <c r="R228" i="2"/>
  <c r="P229" i="2"/>
  <c r="Q229" i="2"/>
  <c r="R229" i="2"/>
  <c r="P230" i="2"/>
  <c r="Q230" i="2"/>
  <c r="R230" i="2"/>
  <c r="P231" i="2"/>
  <c r="Q231" i="2"/>
  <c r="R231" i="2"/>
  <c r="P232" i="2"/>
  <c r="Q232" i="2"/>
  <c r="R232" i="2"/>
  <c r="P233" i="2"/>
  <c r="Q233" i="2"/>
  <c r="R233" i="2"/>
  <c r="P234" i="2"/>
  <c r="Q234" i="2"/>
  <c r="R234" i="2"/>
  <c r="P235" i="2"/>
  <c r="Q235" i="2"/>
  <c r="R235" i="2"/>
  <c r="P236" i="2"/>
  <c r="Q236" i="2"/>
  <c r="R236" i="2"/>
  <c r="P237" i="2"/>
  <c r="Q237" i="2"/>
  <c r="R237" i="2"/>
  <c r="P238" i="2"/>
  <c r="Q238" i="2"/>
  <c r="R238" i="2"/>
  <c r="P239" i="2"/>
  <c r="Q239" i="2"/>
  <c r="R239" i="2"/>
  <c r="P240" i="2"/>
  <c r="Q240" i="2"/>
  <c r="R240" i="2"/>
  <c r="P241" i="2"/>
  <c r="Q241" i="2"/>
  <c r="R241" i="2"/>
  <c r="P242" i="2"/>
  <c r="Q242" i="2"/>
  <c r="R242" i="2"/>
  <c r="P243" i="2"/>
  <c r="Q243" i="2"/>
  <c r="R243" i="2"/>
  <c r="P244" i="2"/>
  <c r="Q244" i="2"/>
  <c r="R244" i="2"/>
  <c r="P245" i="2"/>
  <c r="Q245" i="2"/>
  <c r="R245" i="2"/>
  <c r="P246" i="2"/>
  <c r="Q246" i="2"/>
  <c r="R246" i="2"/>
  <c r="P247" i="2"/>
  <c r="Q247" i="2"/>
  <c r="R247" i="2"/>
  <c r="P248" i="2"/>
  <c r="Q248" i="2"/>
  <c r="R248" i="2"/>
  <c r="P249" i="2"/>
  <c r="Q249" i="2"/>
  <c r="R249" i="2"/>
  <c r="P250" i="2"/>
  <c r="Q250" i="2"/>
  <c r="R250" i="2"/>
  <c r="P251" i="2"/>
  <c r="Q251" i="2"/>
  <c r="R251" i="2"/>
  <c r="P252" i="2"/>
  <c r="Q252" i="2"/>
  <c r="R252" i="2"/>
  <c r="P253" i="2"/>
  <c r="Q253" i="2"/>
  <c r="R253" i="2"/>
  <c r="P254" i="2"/>
  <c r="Q254" i="2"/>
  <c r="R254" i="2"/>
  <c r="P255" i="2"/>
  <c r="Q255" i="2"/>
  <c r="R255" i="2"/>
  <c r="P256" i="2"/>
  <c r="Q256" i="2"/>
  <c r="R256" i="2"/>
  <c r="P257" i="2"/>
  <c r="Q257" i="2"/>
  <c r="R257" i="2"/>
  <c r="P258" i="2"/>
  <c r="Q258" i="2"/>
  <c r="R258" i="2"/>
  <c r="P259" i="2"/>
  <c r="Q259" i="2"/>
  <c r="R259" i="2"/>
  <c r="P260" i="2"/>
  <c r="Q260" i="2"/>
  <c r="R260" i="2"/>
  <c r="P261" i="2"/>
  <c r="Q261" i="2"/>
  <c r="R261" i="2"/>
  <c r="P262" i="2"/>
  <c r="Q262" i="2"/>
  <c r="R262" i="2"/>
  <c r="P263" i="2"/>
  <c r="Q263" i="2"/>
  <c r="R263" i="2"/>
  <c r="P264" i="2"/>
  <c r="Q264" i="2"/>
  <c r="R264" i="2"/>
  <c r="P265" i="2"/>
  <c r="Q265" i="2"/>
  <c r="R265" i="2"/>
  <c r="P266" i="2"/>
  <c r="Q266" i="2"/>
  <c r="R266" i="2"/>
  <c r="P267" i="2"/>
  <c r="Q267" i="2"/>
  <c r="R267" i="2"/>
  <c r="P268" i="2"/>
  <c r="Q268" i="2"/>
  <c r="R268" i="2"/>
  <c r="P269" i="2"/>
  <c r="Q269" i="2"/>
  <c r="R269" i="2"/>
  <c r="P270" i="2"/>
  <c r="Q270" i="2"/>
  <c r="R270" i="2"/>
  <c r="P271" i="2"/>
  <c r="Q271" i="2"/>
  <c r="R271" i="2"/>
  <c r="P272" i="2"/>
  <c r="Q272" i="2"/>
  <c r="R272" i="2"/>
  <c r="P273" i="2"/>
  <c r="Q273" i="2"/>
  <c r="R273" i="2"/>
  <c r="P274" i="2"/>
  <c r="Q274" i="2"/>
  <c r="R274" i="2"/>
  <c r="P275" i="2"/>
  <c r="Q275" i="2"/>
  <c r="R275" i="2"/>
  <c r="P276" i="2"/>
  <c r="Q276" i="2"/>
  <c r="R276" i="2"/>
  <c r="P277" i="2"/>
  <c r="Q277" i="2"/>
  <c r="R277" i="2"/>
  <c r="P278" i="2"/>
  <c r="Q278" i="2"/>
  <c r="R278" i="2"/>
  <c r="P279" i="2"/>
  <c r="Q279" i="2"/>
  <c r="R279" i="2"/>
  <c r="P280" i="2"/>
  <c r="Q280" i="2"/>
  <c r="R280" i="2"/>
  <c r="P281" i="2"/>
  <c r="Q281" i="2"/>
  <c r="R281" i="2"/>
  <c r="P282" i="2"/>
  <c r="Q282" i="2"/>
  <c r="R282" i="2"/>
  <c r="P283" i="2"/>
  <c r="Q283" i="2"/>
  <c r="R283" i="2"/>
  <c r="P284" i="2"/>
  <c r="Q284" i="2"/>
  <c r="R284" i="2"/>
  <c r="P285" i="2"/>
  <c r="Q285" i="2"/>
  <c r="R285" i="2"/>
  <c r="P286" i="2"/>
  <c r="Q286" i="2"/>
  <c r="R286" i="2"/>
  <c r="P287" i="2"/>
  <c r="Q287" i="2"/>
  <c r="R287" i="2"/>
  <c r="P288" i="2"/>
  <c r="Q288" i="2"/>
  <c r="R288" i="2"/>
  <c r="P289" i="2"/>
  <c r="Q289" i="2"/>
  <c r="R289" i="2"/>
  <c r="P290" i="2"/>
  <c r="Q290" i="2"/>
  <c r="R290" i="2"/>
  <c r="P291" i="2"/>
  <c r="Q291" i="2"/>
  <c r="R291" i="2"/>
  <c r="P292" i="2"/>
  <c r="Q292" i="2"/>
  <c r="R292" i="2"/>
  <c r="P293" i="2"/>
  <c r="Q293" i="2"/>
  <c r="R293" i="2"/>
  <c r="P294" i="2"/>
  <c r="Q294" i="2"/>
  <c r="R294" i="2"/>
  <c r="P295" i="2"/>
  <c r="Q295" i="2"/>
  <c r="R295" i="2"/>
  <c r="P296" i="2"/>
  <c r="Q296" i="2"/>
  <c r="R296" i="2"/>
  <c r="P297" i="2"/>
  <c r="Q297" i="2"/>
  <c r="R297" i="2"/>
  <c r="P298" i="2"/>
  <c r="Q298" i="2"/>
  <c r="R298" i="2"/>
  <c r="P299" i="2"/>
  <c r="Q299" i="2"/>
  <c r="R299" i="2"/>
  <c r="P300" i="2"/>
  <c r="Q300" i="2"/>
  <c r="R300" i="2"/>
  <c r="P301" i="2"/>
  <c r="Q301" i="2"/>
  <c r="R301" i="2"/>
  <c r="P302" i="2"/>
  <c r="Q302" i="2"/>
  <c r="R302" i="2"/>
  <c r="P303" i="2"/>
  <c r="Q303" i="2"/>
  <c r="R303" i="2"/>
  <c r="P304" i="2"/>
  <c r="Q304" i="2"/>
  <c r="R304" i="2"/>
  <c r="P305" i="2"/>
  <c r="Q305" i="2"/>
  <c r="R305" i="2"/>
  <c r="P306" i="2"/>
  <c r="Q306" i="2"/>
  <c r="R306" i="2"/>
  <c r="P307" i="2"/>
  <c r="Q307" i="2"/>
  <c r="R307" i="2"/>
  <c r="P308" i="2"/>
  <c r="Q308" i="2"/>
  <c r="R308" i="2"/>
  <c r="P309" i="2"/>
  <c r="Q309" i="2"/>
  <c r="R309" i="2"/>
  <c r="P310" i="2"/>
  <c r="Q310" i="2"/>
  <c r="R310" i="2"/>
  <c r="P311" i="2"/>
  <c r="Q311" i="2"/>
  <c r="R311" i="2"/>
  <c r="P312" i="2"/>
  <c r="Q312" i="2"/>
  <c r="R312" i="2"/>
  <c r="P313" i="2"/>
  <c r="Q313" i="2"/>
  <c r="R313" i="2"/>
  <c r="P314" i="2"/>
  <c r="Q314" i="2"/>
  <c r="R314" i="2"/>
  <c r="P315" i="2"/>
  <c r="Q315" i="2"/>
  <c r="R315" i="2"/>
  <c r="P316" i="2"/>
  <c r="Q316" i="2"/>
  <c r="R316" i="2"/>
  <c r="P317" i="2"/>
  <c r="Q317" i="2"/>
  <c r="R317" i="2"/>
  <c r="P318" i="2"/>
  <c r="Q318" i="2"/>
  <c r="R318" i="2"/>
  <c r="P319" i="2"/>
  <c r="Q319" i="2"/>
  <c r="R319" i="2"/>
  <c r="P320" i="2"/>
  <c r="Q320" i="2"/>
  <c r="R320" i="2"/>
  <c r="P321" i="2"/>
  <c r="Q321" i="2"/>
  <c r="R321" i="2"/>
  <c r="P322" i="2"/>
  <c r="Q322" i="2"/>
  <c r="R322" i="2"/>
  <c r="P323" i="2"/>
  <c r="Q323" i="2"/>
  <c r="R323" i="2"/>
  <c r="P324" i="2"/>
  <c r="Q324" i="2"/>
  <c r="R324" i="2"/>
  <c r="P325" i="2"/>
  <c r="Q325" i="2"/>
  <c r="R325" i="2"/>
  <c r="P326" i="2"/>
  <c r="Q326" i="2"/>
  <c r="R326" i="2"/>
  <c r="P327" i="2"/>
  <c r="Q327" i="2"/>
  <c r="R327" i="2"/>
  <c r="P328" i="2"/>
  <c r="Q328" i="2"/>
  <c r="R328" i="2"/>
  <c r="P329" i="2"/>
  <c r="Q329" i="2"/>
  <c r="R329" i="2"/>
  <c r="P330" i="2"/>
  <c r="Q330" i="2"/>
  <c r="R330" i="2"/>
  <c r="P331" i="2"/>
  <c r="Q331" i="2"/>
  <c r="R331" i="2"/>
  <c r="P332" i="2"/>
  <c r="Q332" i="2"/>
  <c r="R332" i="2"/>
  <c r="P333" i="2"/>
  <c r="Q333" i="2"/>
  <c r="R333" i="2"/>
  <c r="P334" i="2"/>
  <c r="Q334" i="2"/>
  <c r="R334" i="2"/>
  <c r="P335" i="2"/>
  <c r="Q335" i="2"/>
  <c r="R335" i="2"/>
  <c r="P336" i="2"/>
  <c r="Q336" i="2"/>
  <c r="R336" i="2"/>
  <c r="P337" i="2"/>
  <c r="Q337" i="2"/>
  <c r="R337" i="2"/>
  <c r="P338" i="2"/>
  <c r="Q338" i="2"/>
  <c r="R338" i="2"/>
  <c r="P339" i="2"/>
  <c r="Q339" i="2"/>
  <c r="R339" i="2"/>
  <c r="P340" i="2"/>
  <c r="Q340" i="2"/>
  <c r="R340" i="2"/>
  <c r="P341" i="2"/>
  <c r="Q341" i="2"/>
  <c r="R341" i="2"/>
  <c r="P342" i="2"/>
  <c r="Q342" i="2"/>
  <c r="R342" i="2"/>
  <c r="P343" i="2"/>
  <c r="Q343" i="2"/>
  <c r="R343" i="2"/>
  <c r="P344" i="2"/>
  <c r="Q344" i="2"/>
  <c r="R344" i="2"/>
  <c r="P345" i="2"/>
  <c r="Q345" i="2"/>
  <c r="R345" i="2"/>
  <c r="P346" i="2"/>
  <c r="Q346" i="2"/>
  <c r="R346" i="2"/>
  <c r="P347" i="2"/>
  <c r="Q347" i="2"/>
  <c r="R347" i="2"/>
  <c r="P348" i="2"/>
  <c r="Q348" i="2"/>
  <c r="R348" i="2"/>
  <c r="P349" i="2"/>
  <c r="Q349" i="2"/>
  <c r="R349" i="2"/>
  <c r="P350" i="2"/>
  <c r="Q350" i="2"/>
  <c r="R350" i="2"/>
  <c r="P351" i="2"/>
  <c r="Q351" i="2"/>
  <c r="R351" i="2"/>
  <c r="P352" i="2"/>
  <c r="Q352" i="2"/>
  <c r="R352" i="2"/>
  <c r="P353" i="2"/>
  <c r="Q353" i="2"/>
  <c r="R353" i="2"/>
  <c r="P354" i="2"/>
  <c r="Q354" i="2"/>
  <c r="R354" i="2"/>
  <c r="P355" i="2"/>
  <c r="Q355" i="2"/>
  <c r="R355" i="2"/>
  <c r="P356" i="2"/>
  <c r="Q356" i="2"/>
  <c r="R356" i="2"/>
  <c r="P357" i="2"/>
  <c r="Q357" i="2"/>
  <c r="R357" i="2"/>
  <c r="P358" i="2"/>
  <c r="Q358" i="2"/>
  <c r="R358" i="2"/>
  <c r="P359" i="2"/>
  <c r="Q359" i="2"/>
  <c r="R359" i="2"/>
  <c r="P360" i="2"/>
  <c r="Q360" i="2"/>
  <c r="R360" i="2"/>
  <c r="P361" i="2"/>
  <c r="Q361" i="2"/>
  <c r="R361" i="2"/>
  <c r="P362" i="2"/>
  <c r="Q362" i="2"/>
  <c r="R362" i="2"/>
  <c r="P363" i="2"/>
  <c r="Q363" i="2"/>
  <c r="R363" i="2"/>
  <c r="P364" i="2"/>
  <c r="Q364" i="2"/>
  <c r="R364" i="2"/>
  <c r="P365" i="2"/>
  <c r="Q365" i="2"/>
  <c r="R365" i="2"/>
  <c r="P366" i="2"/>
  <c r="Q366" i="2"/>
  <c r="R366" i="2"/>
  <c r="P367" i="2"/>
  <c r="Q367" i="2"/>
  <c r="R367" i="2"/>
  <c r="P368" i="2"/>
  <c r="Q368" i="2"/>
  <c r="R368" i="2"/>
  <c r="P369" i="2"/>
  <c r="Q369" i="2"/>
  <c r="R369" i="2"/>
  <c r="P370" i="2"/>
  <c r="Q370" i="2"/>
  <c r="R370" i="2"/>
  <c r="P371" i="2"/>
  <c r="Q371" i="2"/>
  <c r="R371" i="2"/>
  <c r="P372" i="2"/>
  <c r="Q372" i="2"/>
  <c r="R372" i="2"/>
  <c r="P373" i="2"/>
  <c r="Q373" i="2"/>
  <c r="R373" i="2"/>
  <c r="P374" i="2"/>
  <c r="Q374" i="2"/>
  <c r="R374" i="2"/>
  <c r="P375" i="2"/>
  <c r="Q375" i="2"/>
  <c r="R375" i="2"/>
  <c r="P376" i="2"/>
  <c r="Q376" i="2"/>
  <c r="R376" i="2"/>
  <c r="P377" i="2"/>
  <c r="Q377" i="2"/>
  <c r="R377" i="2"/>
  <c r="P378" i="2"/>
  <c r="Q378" i="2"/>
  <c r="R378" i="2"/>
  <c r="P379" i="2"/>
  <c r="Q379" i="2"/>
  <c r="R379" i="2"/>
  <c r="P380" i="2"/>
  <c r="Q380" i="2"/>
  <c r="R380" i="2"/>
  <c r="P381" i="2"/>
  <c r="Q381" i="2"/>
  <c r="R381" i="2"/>
  <c r="P382" i="2"/>
  <c r="Q382" i="2"/>
  <c r="R382" i="2"/>
  <c r="P383" i="2"/>
  <c r="Q383" i="2"/>
  <c r="R383" i="2"/>
  <c r="P384" i="2"/>
  <c r="Q384" i="2"/>
  <c r="R384" i="2"/>
  <c r="P385" i="2"/>
  <c r="Q385" i="2"/>
  <c r="R385" i="2"/>
  <c r="P386" i="2"/>
  <c r="Q386" i="2"/>
  <c r="R386" i="2"/>
  <c r="P387" i="2"/>
  <c r="Q387" i="2"/>
  <c r="R387" i="2"/>
  <c r="P388" i="2"/>
  <c r="Q388" i="2"/>
  <c r="R388" i="2"/>
  <c r="P389" i="2"/>
  <c r="Q389" i="2"/>
  <c r="R389" i="2"/>
  <c r="P390" i="2"/>
  <c r="Q390" i="2"/>
  <c r="R390" i="2"/>
  <c r="P391" i="2"/>
  <c r="Q391" i="2"/>
  <c r="R391" i="2"/>
  <c r="P392" i="2"/>
  <c r="Q392" i="2"/>
  <c r="R392" i="2"/>
  <c r="P393" i="2"/>
  <c r="Q393" i="2"/>
  <c r="R393" i="2"/>
  <c r="P394" i="2"/>
  <c r="Q394" i="2"/>
  <c r="R394" i="2"/>
  <c r="P395" i="2"/>
  <c r="Q395" i="2"/>
  <c r="R395" i="2"/>
  <c r="P396" i="2"/>
  <c r="Q396" i="2"/>
  <c r="R396" i="2"/>
  <c r="P397" i="2"/>
  <c r="Q397" i="2"/>
  <c r="R397" i="2"/>
  <c r="P398" i="2"/>
  <c r="Q398" i="2"/>
  <c r="R398" i="2"/>
  <c r="P399" i="2"/>
  <c r="Q399" i="2"/>
  <c r="R399" i="2"/>
  <c r="P400" i="2"/>
  <c r="Q400" i="2"/>
  <c r="R400" i="2"/>
  <c r="P401" i="2"/>
  <c r="Q401" i="2"/>
  <c r="R401" i="2"/>
  <c r="P402" i="2"/>
  <c r="Q402" i="2"/>
  <c r="R402" i="2"/>
  <c r="P403" i="2"/>
  <c r="Q403" i="2"/>
  <c r="R403" i="2"/>
  <c r="P404" i="2"/>
  <c r="Q404" i="2"/>
  <c r="R404" i="2"/>
  <c r="P405" i="2"/>
  <c r="Q405" i="2"/>
  <c r="R405" i="2"/>
  <c r="P406" i="2"/>
  <c r="Q406" i="2"/>
  <c r="R406" i="2"/>
  <c r="P407" i="2"/>
  <c r="Q407" i="2"/>
  <c r="R407" i="2"/>
  <c r="P408" i="2"/>
  <c r="Q408" i="2"/>
  <c r="R408" i="2"/>
  <c r="P409" i="2"/>
  <c r="Q409" i="2"/>
  <c r="R409" i="2"/>
  <c r="P410" i="2"/>
  <c r="Q410" i="2"/>
  <c r="R410" i="2"/>
  <c r="P411" i="2"/>
  <c r="Q411" i="2"/>
  <c r="R411" i="2"/>
  <c r="P412" i="2"/>
  <c r="Q412" i="2"/>
  <c r="R412" i="2"/>
  <c r="P413" i="2"/>
  <c r="Q413" i="2"/>
  <c r="R413" i="2"/>
  <c r="P414" i="2"/>
  <c r="Q414" i="2"/>
  <c r="R414" i="2"/>
  <c r="P415" i="2"/>
  <c r="Q415" i="2"/>
  <c r="R415" i="2"/>
  <c r="P416" i="2"/>
  <c r="Q416" i="2"/>
  <c r="R416" i="2"/>
  <c r="P417" i="2"/>
  <c r="Q417" i="2"/>
  <c r="R417" i="2"/>
  <c r="P418" i="2"/>
  <c r="Q418" i="2"/>
  <c r="R418" i="2"/>
  <c r="P419" i="2"/>
  <c r="Q419" i="2"/>
  <c r="R419" i="2"/>
  <c r="P420" i="2"/>
  <c r="Q420" i="2"/>
  <c r="R420" i="2"/>
  <c r="P421" i="2"/>
  <c r="Q421" i="2"/>
  <c r="R421" i="2"/>
  <c r="P422" i="2"/>
  <c r="Q422" i="2"/>
  <c r="R422" i="2"/>
  <c r="P423" i="2"/>
  <c r="Q423" i="2"/>
  <c r="R423" i="2"/>
  <c r="P424" i="2"/>
  <c r="Q424" i="2"/>
  <c r="R424" i="2"/>
  <c r="P425" i="2"/>
  <c r="Q425" i="2"/>
  <c r="R425" i="2"/>
  <c r="P426" i="2"/>
  <c r="Q426" i="2"/>
  <c r="R426" i="2"/>
  <c r="P427" i="2"/>
  <c r="Q427" i="2"/>
  <c r="R427" i="2"/>
  <c r="P428" i="2"/>
  <c r="Q428" i="2"/>
  <c r="R428" i="2"/>
  <c r="P429" i="2"/>
  <c r="Q429" i="2"/>
  <c r="R429" i="2"/>
  <c r="P430" i="2"/>
  <c r="Q430" i="2"/>
  <c r="R430" i="2"/>
  <c r="P431" i="2"/>
  <c r="Q431" i="2"/>
  <c r="R431" i="2"/>
  <c r="P432" i="2"/>
  <c r="Q432" i="2"/>
  <c r="R432" i="2"/>
  <c r="P433" i="2"/>
  <c r="Q433" i="2"/>
  <c r="R433" i="2"/>
  <c r="P434" i="2"/>
  <c r="Q434" i="2"/>
  <c r="R434" i="2"/>
  <c r="P435" i="2"/>
  <c r="Q435" i="2"/>
  <c r="R435" i="2"/>
  <c r="P436" i="2"/>
  <c r="Q436" i="2"/>
  <c r="R436" i="2"/>
  <c r="P437" i="2"/>
  <c r="Q437" i="2"/>
  <c r="R437" i="2"/>
  <c r="P438" i="2"/>
  <c r="Q438" i="2"/>
  <c r="R438" i="2"/>
  <c r="P439" i="2"/>
  <c r="Q439" i="2"/>
  <c r="R439" i="2"/>
  <c r="P440" i="2"/>
  <c r="Q440" i="2"/>
  <c r="R440" i="2"/>
  <c r="P441" i="2"/>
  <c r="Q441" i="2"/>
  <c r="R441" i="2"/>
  <c r="P442" i="2"/>
  <c r="Q442" i="2"/>
  <c r="R442" i="2"/>
  <c r="P443" i="2"/>
  <c r="Q443" i="2"/>
  <c r="R443" i="2"/>
  <c r="P444" i="2"/>
  <c r="Q444" i="2"/>
  <c r="R444" i="2"/>
  <c r="P445" i="2"/>
  <c r="Q445" i="2"/>
  <c r="R445" i="2"/>
  <c r="P446" i="2"/>
  <c r="Q446" i="2"/>
  <c r="R446" i="2"/>
  <c r="P447" i="2"/>
  <c r="Q447" i="2"/>
  <c r="R447" i="2"/>
  <c r="P448" i="2"/>
  <c r="Q448" i="2"/>
  <c r="R448" i="2"/>
  <c r="P449" i="2"/>
  <c r="Q449" i="2"/>
  <c r="R449" i="2"/>
  <c r="P450" i="2"/>
  <c r="Q450" i="2"/>
  <c r="R450" i="2"/>
  <c r="P451" i="2"/>
  <c r="Q451" i="2"/>
  <c r="R451" i="2"/>
  <c r="P452" i="2"/>
  <c r="Q452" i="2"/>
  <c r="R452" i="2"/>
  <c r="P453" i="2"/>
  <c r="Q453" i="2"/>
  <c r="R453" i="2"/>
  <c r="P454" i="2"/>
  <c r="Q454" i="2"/>
  <c r="R454" i="2"/>
  <c r="P455" i="2"/>
  <c r="Q455" i="2"/>
  <c r="R455" i="2"/>
  <c r="P456" i="2"/>
  <c r="Q456" i="2"/>
  <c r="R456" i="2"/>
  <c r="P457" i="2"/>
  <c r="Q457" i="2"/>
  <c r="R457" i="2"/>
  <c r="P458" i="2"/>
  <c r="Q458" i="2"/>
  <c r="R458" i="2"/>
  <c r="P459" i="2"/>
  <c r="Q459" i="2"/>
  <c r="R459" i="2"/>
  <c r="P460" i="2"/>
  <c r="Q460" i="2"/>
  <c r="R460" i="2"/>
  <c r="P461" i="2"/>
  <c r="Q461" i="2"/>
  <c r="R461" i="2"/>
  <c r="P462" i="2"/>
  <c r="Q462" i="2"/>
  <c r="R462" i="2"/>
  <c r="P463" i="2"/>
  <c r="Q463" i="2"/>
  <c r="R463" i="2"/>
  <c r="P464" i="2"/>
  <c r="Q464" i="2"/>
  <c r="R464" i="2"/>
  <c r="P465" i="2"/>
  <c r="Q465" i="2"/>
  <c r="R465" i="2"/>
  <c r="P466" i="2"/>
  <c r="Q466" i="2"/>
  <c r="R466" i="2"/>
  <c r="P467" i="2"/>
  <c r="Q467" i="2"/>
  <c r="R467" i="2"/>
  <c r="P468" i="2"/>
  <c r="Q468" i="2"/>
  <c r="R468" i="2"/>
  <c r="P469" i="2"/>
  <c r="Q469" i="2"/>
  <c r="R469" i="2"/>
  <c r="P470" i="2"/>
  <c r="Q470" i="2"/>
  <c r="R470" i="2"/>
  <c r="P471" i="2"/>
  <c r="Q471" i="2"/>
  <c r="R471" i="2"/>
  <c r="P472" i="2"/>
  <c r="Q472" i="2"/>
  <c r="R472" i="2"/>
  <c r="P473" i="2"/>
  <c r="Q473" i="2"/>
  <c r="R473" i="2"/>
  <c r="P474" i="2"/>
  <c r="Q474" i="2"/>
  <c r="R474" i="2"/>
  <c r="P475" i="2"/>
  <c r="Q475" i="2"/>
  <c r="R475" i="2"/>
  <c r="P476" i="2"/>
  <c r="Q476" i="2"/>
  <c r="R476" i="2"/>
  <c r="P477" i="2"/>
  <c r="Q477" i="2"/>
  <c r="R477" i="2"/>
  <c r="P478" i="2"/>
  <c r="Q478" i="2"/>
  <c r="R478" i="2"/>
  <c r="P479" i="2"/>
  <c r="Q479" i="2"/>
  <c r="R479" i="2"/>
  <c r="P480" i="2"/>
  <c r="Q480" i="2"/>
  <c r="R480" i="2"/>
  <c r="P481" i="2"/>
  <c r="Q481" i="2"/>
  <c r="R481" i="2"/>
  <c r="P482" i="2"/>
  <c r="Q482" i="2"/>
  <c r="R482" i="2"/>
  <c r="P483" i="2"/>
  <c r="Q483" i="2"/>
  <c r="R483" i="2"/>
  <c r="P484" i="2"/>
  <c r="Q484" i="2"/>
  <c r="R484" i="2"/>
  <c r="P485" i="2"/>
  <c r="Q485" i="2"/>
  <c r="R485" i="2"/>
  <c r="P486" i="2"/>
  <c r="Q486" i="2"/>
  <c r="R486" i="2"/>
  <c r="P487" i="2"/>
  <c r="Q487" i="2"/>
  <c r="R487" i="2"/>
  <c r="P488" i="2"/>
  <c r="Q488" i="2"/>
  <c r="R488" i="2"/>
  <c r="P489" i="2"/>
  <c r="Q489" i="2"/>
  <c r="R489" i="2"/>
  <c r="P490" i="2"/>
  <c r="Q490" i="2"/>
  <c r="R490" i="2"/>
  <c r="P491" i="2"/>
  <c r="Q491" i="2"/>
  <c r="R491" i="2"/>
  <c r="P492" i="2"/>
  <c r="Q492" i="2"/>
  <c r="R492" i="2"/>
  <c r="P493" i="2"/>
  <c r="Q493" i="2"/>
  <c r="R493" i="2"/>
  <c r="P494" i="2"/>
  <c r="Q494" i="2"/>
  <c r="R494" i="2"/>
  <c r="P495" i="2"/>
  <c r="Q495" i="2"/>
  <c r="R495" i="2"/>
  <c r="P496" i="2"/>
  <c r="Q496" i="2"/>
  <c r="R496" i="2"/>
  <c r="P497" i="2"/>
  <c r="Q497" i="2"/>
  <c r="R497" i="2"/>
  <c r="P498" i="2"/>
  <c r="Q498" i="2"/>
  <c r="R498" i="2"/>
  <c r="P499" i="2"/>
  <c r="Q499" i="2"/>
  <c r="R499" i="2"/>
  <c r="P500" i="2"/>
  <c r="Q500" i="2"/>
  <c r="R500" i="2"/>
  <c r="P501" i="2"/>
  <c r="Q501" i="2"/>
  <c r="R501" i="2"/>
  <c r="P502" i="2"/>
  <c r="Q502" i="2"/>
  <c r="R502" i="2"/>
  <c r="P503" i="2"/>
  <c r="Q503" i="2"/>
  <c r="R503" i="2"/>
  <c r="P504" i="2"/>
  <c r="Q504" i="2"/>
  <c r="R504" i="2"/>
  <c r="P505" i="2"/>
  <c r="Q505" i="2"/>
  <c r="R505" i="2"/>
  <c r="P506" i="2"/>
  <c r="Q506" i="2"/>
  <c r="R506" i="2"/>
  <c r="P507" i="2"/>
  <c r="Q507" i="2"/>
  <c r="R507" i="2"/>
  <c r="P508" i="2"/>
  <c r="Q508" i="2"/>
  <c r="R508" i="2"/>
  <c r="P509" i="2"/>
  <c r="Q509" i="2"/>
  <c r="R509" i="2"/>
  <c r="P510" i="2"/>
  <c r="Q510" i="2"/>
  <c r="R510" i="2"/>
  <c r="P511" i="2"/>
  <c r="Q511" i="2"/>
  <c r="R511" i="2"/>
  <c r="P512" i="2"/>
  <c r="Q512" i="2"/>
  <c r="R512" i="2"/>
  <c r="P513" i="2"/>
  <c r="Q513" i="2"/>
  <c r="R513" i="2"/>
  <c r="P514" i="2"/>
  <c r="Q514" i="2"/>
  <c r="R514" i="2"/>
  <c r="P515" i="2"/>
  <c r="Q515" i="2"/>
  <c r="R515" i="2"/>
  <c r="P516" i="2"/>
  <c r="Q516" i="2"/>
  <c r="R516" i="2"/>
  <c r="P517" i="2"/>
  <c r="Q517" i="2"/>
  <c r="R517" i="2"/>
  <c r="P518" i="2"/>
  <c r="Q518" i="2"/>
  <c r="R518" i="2"/>
  <c r="P519" i="2"/>
  <c r="Q519" i="2"/>
  <c r="R519" i="2"/>
  <c r="P520" i="2"/>
  <c r="Q520" i="2"/>
  <c r="R520" i="2"/>
  <c r="P521" i="2"/>
  <c r="Q521" i="2"/>
  <c r="R521" i="2"/>
  <c r="P522" i="2"/>
  <c r="Q522" i="2"/>
  <c r="R522" i="2"/>
  <c r="P523" i="2"/>
  <c r="Q523" i="2"/>
  <c r="R523" i="2"/>
  <c r="P524" i="2"/>
  <c r="Q524" i="2"/>
  <c r="R524" i="2"/>
  <c r="P525" i="2"/>
  <c r="Q525" i="2"/>
  <c r="R525" i="2"/>
  <c r="P526" i="2"/>
  <c r="Q526" i="2"/>
  <c r="R526" i="2"/>
  <c r="P527" i="2"/>
  <c r="Q527" i="2"/>
  <c r="R527" i="2"/>
  <c r="P528" i="2"/>
  <c r="Q528" i="2"/>
  <c r="R528" i="2"/>
  <c r="P529" i="2"/>
  <c r="Q529" i="2"/>
  <c r="R529" i="2"/>
  <c r="P530" i="2"/>
  <c r="Q530" i="2"/>
  <c r="R530" i="2"/>
  <c r="P531" i="2"/>
  <c r="Q531" i="2"/>
  <c r="R531" i="2"/>
  <c r="P532" i="2"/>
  <c r="Q532" i="2"/>
  <c r="R532" i="2"/>
  <c r="P533" i="2"/>
  <c r="Q533" i="2"/>
  <c r="R533" i="2"/>
  <c r="P534" i="2"/>
  <c r="Q534" i="2"/>
  <c r="R534" i="2"/>
  <c r="P535" i="2"/>
  <c r="Q535" i="2"/>
  <c r="R535" i="2"/>
  <c r="P536" i="2"/>
  <c r="Q536" i="2"/>
  <c r="R536" i="2"/>
  <c r="P537" i="2"/>
  <c r="Q537" i="2"/>
  <c r="R537" i="2"/>
  <c r="P538" i="2"/>
  <c r="Q538" i="2"/>
  <c r="R538" i="2"/>
  <c r="P539" i="2"/>
  <c r="Q539" i="2"/>
  <c r="R539" i="2"/>
  <c r="P540" i="2"/>
  <c r="Q540" i="2"/>
  <c r="R540" i="2"/>
  <c r="P541" i="2"/>
  <c r="Q541" i="2"/>
  <c r="R541" i="2"/>
  <c r="P542" i="2"/>
  <c r="Q542" i="2"/>
  <c r="R542" i="2"/>
  <c r="P543" i="2"/>
  <c r="Q543" i="2"/>
  <c r="R543" i="2"/>
  <c r="P544" i="2"/>
  <c r="Q544" i="2"/>
  <c r="R544" i="2"/>
  <c r="P545" i="2"/>
  <c r="Q545" i="2"/>
  <c r="R545" i="2"/>
  <c r="P546" i="2"/>
  <c r="Q546" i="2"/>
  <c r="R546" i="2"/>
  <c r="P547" i="2"/>
  <c r="Q547" i="2"/>
  <c r="R547" i="2"/>
  <c r="P548" i="2"/>
  <c r="Q548" i="2"/>
  <c r="R548" i="2"/>
  <c r="P549" i="2"/>
  <c r="Q549" i="2"/>
  <c r="R549" i="2"/>
  <c r="P550" i="2"/>
  <c r="Q550" i="2"/>
  <c r="R550" i="2"/>
  <c r="P551" i="2"/>
  <c r="Q551" i="2"/>
  <c r="R551" i="2"/>
  <c r="P552" i="2"/>
  <c r="Q552" i="2"/>
  <c r="R552" i="2"/>
  <c r="P553" i="2"/>
  <c r="Q553" i="2"/>
  <c r="R553" i="2"/>
  <c r="P554" i="2"/>
  <c r="Q554" i="2"/>
  <c r="R554" i="2"/>
  <c r="P555" i="2"/>
  <c r="Q555" i="2"/>
  <c r="R555" i="2"/>
  <c r="P556" i="2"/>
  <c r="Q556" i="2"/>
  <c r="R556" i="2"/>
  <c r="P557" i="2"/>
  <c r="Q557" i="2"/>
  <c r="R557" i="2"/>
  <c r="P558" i="2"/>
  <c r="Q558" i="2"/>
  <c r="R558" i="2"/>
  <c r="P559" i="2"/>
  <c r="Q559" i="2"/>
  <c r="R559" i="2"/>
  <c r="P560" i="2"/>
  <c r="Q560" i="2"/>
  <c r="R560" i="2"/>
  <c r="P561" i="2"/>
  <c r="Q561" i="2"/>
  <c r="R561" i="2"/>
  <c r="P562" i="2"/>
  <c r="Q562" i="2"/>
  <c r="R562" i="2"/>
  <c r="P563" i="2"/>
  <c r="Q563" i="2"/>
  <c r="R563" i="2"/>
  <c r="P564" i="2"/>
  <c r="Q564" i="2"/>
  <c r="R564" i="2"/>
  <c r="P565" i="2"/>
  <c r="Q565" i="2"/>
  <c r="R565" i="2"/>
  <c r="P566" i="2"/>
  <c r="Q566" i="2"/>
  <c r="R566" i="2"/>
  <c r="P567" i="2"/>
  <c r="Q567" i="2"/>
  <c r="R567" i="2"/>
  <c r="P568" i="2"/>
  <c r="Q568" i="2"/>
  <c r="R568" i="2"/>
  <c r="P569" i="2"/>
  <c r="Q569" i="2"/>
  <c r="R569" i="2"/>
  <c r="P570" i="2"/>
  <c r="Q570" i="2"/>
  <c r="R570" i="2"/>
  <c r="P571" i="2"/>
  <c r="Q571" i="2"/>
  <c r="R571" i="2"/>
  <c r="P572" i="2"/>
  <c r="Q572" i="2"/>
  <c r="R572" i="2"/>
  <c r="P573" i="2"/>
  <c r="Q573" i="2"/>
  <c r="R573" i="2"/>
  <c r="P574" i="2"/>
  <c r="Q574" i="2"/>
  <c r="R574" i="2"/>
  <c r="P575" i="2"/>
  <c r="Q575" i="2"/>
  <c r="R575" i="2"/>
  <c r="P576" i="2"/>
  <c r="Q576" i="2"/>
  <c r="R576" i="2"/>
  <c r="P577" i="2"/>
  <c r="Q577" i="2"/>
  <c r="R577" i="2"/>
  <c r="P578" i="2"/>
  <c r="Q578" i="2"/>
  <c r="R578" i="2"/>
  <c r="P579" i="2"/>
  <c r="Q579" i="2"/>
  <c r="R579" i="2"/>
  <c r="P580" i="2"/>
  <c r="Q580" i="2"/>
  <c r="R580" i="2"/>
  <c r="P581" i="2"/>
  <c r="Q581" i="2"/>
  <c r="R581" i="2"/>
  <c r="P582" i="2"/>
  <c r="Q582" i="2"/>
  <c r="R582" i="2"/>
  <c r="P583" i="2"/>
  <c r="Q583" i="2"/>
  <c r="R583" i="2"/>
  <c r="P584" i="2"/>
  <c r="Q584" i="2"/>
  <c r="R584" i="2"/>
  <c r="P585" i="2"/>
  <c r="Q585" i="2"/>
  <c r="R585" i="2"/>
  <c r="P586" i="2"/>
  <c r="Q586" i="2"/>
  <c r="R586" i="2"/>
  <c r="P587" i="2"/>
  <c r="Q587" i="2"/>
  <c r="R587" i="2"/>
  <c r="P588" i="2"/>
  <c r="Q588" i="2"/>
  <c r="R588" i="2"/>
  <c r="P589" i="2"/>
  <c r="Q589" i="2"/>
  <c r="R589" i="2"/>
  <c r="P590" i="2"/>
  <c r="Q590" i="2"/>
  <c r="R590" i="2"/>
  <c r="P591" i="2"/>
  <c r="Q591" i="2"/>
  <c r="R591" i="2"/>
  <c r="P592" i="2"/>
  <c r="Q592" i="2"/>
  <c r="R592" i="2"/>
  <c r="P593" i="2"/>
  <c r="Q593" i="2"/>
  <c r="R593" i="2"/>
  <c r="P594" i="2"/>
  <c r="Q594" i="2"/>
  <c r="R594" i="2"/>
  <c r="P595" i="2"/>
  <c r="Q595" i="2"/>
  <c r="R595" i="2"/>
  <c r="P596" i="2"/>
  <c r="Q596" i="2"/>
  <c r="R596" i="2"/>
  <c r="P597" i="2"/>
  <c r="Q597" i="2"/>
  <c r="R597" i="2"/>
  <c r="P598" i="2"/>
  <c r="Q598" i="2"/>
  <c r="R598" i="2"/>
  <c r="P599" i="2"/>
  <c r="Q599" i="2"/>
  <c r="R599" i="2"/>
  <c r="P600" i="2"/>
  <c r="Q600" i="2"/>
  <c r="R600" i="2"/>
  <c r="P601" i="2"/>
  <c r="Q601" i="2"/>
  <c r="R601" i="2"/>
  <c r="P602" i="2"/>
  <c r="Q602" i="2"/>
  <c r="R602" i="2"/>
  <c r="P603" i="2"/>
  <c r="Q603" i="2"/>
  <c r="R603" i="2"/>
  <c r="P604" i="2"/>
  <c r="Q604" i="2"/>
  <c r="R604" i="2"/>
  <c r="P605" i="2"/>
  <c r="Q605" i="2"/>
  <c r="R605" i="2"/>
  <c r="P606" i="2"/>
  <c r="Q606" i="2"/>
  <c r="R606" i="2"/>
  <c r="P607" i="2"/>
  <c r="Q607" i="2"/>
  <c r="R607" i="2"/>
  <c r="P608" i="2"/>
  <c r="Q608" i="2"/>
  <c r="R608" i="2"/>
  <c r="P609" i="2"/>
  <c r="Q609" i="2"/>
  <c r="R609" i="2"/>
  <c r="P610" i="2"/>
  <c r="Q610" i="2"/>
  <c r="R610" i="2"/>
  <c r="P611" i="2"/>
  <c r="Q611" i="2"/>
  <c r="R611" i="2"/>
  <c r="P612" i="2"/>
  <c r="Q612" i="2"/>
  <c r="R612" i="2"/>
  <c r="P613" i="2"/>
  <c r="Q613" i="2"/>
  <c r="R613" i="2"/>
  <c r="P614" i="2"/>
  <c r="Q614" i="2"/>
  <c r="R614" i="2"/>
  <c r="P615" i="2"/>
  <c r="Q615" i="2"/>
  <c r="R615" i="2"/>
  <c r="P616" i="2"/>
  <c r="Q616" i="2"/>
  <c r="R616" i="2"/>
  <c r="P617" i="2"/>
  <c r="Q617" i="2"/>
  <c r="R617" i="2"/>
  <c r="P618" i="2"/>
  <c r="Q618" i="2"/>
  <c r="R618" i="2"/>
  <c r="P619" i="2"/>
  <c r="Q619" i="2"/>
  <c r="R619" i="2"/>
  <c r="P620" i="2"/>
  <c r="Q620" i="2"/>
  <c r="R620" i="2"/>
  <c r="P621" i="2"/>
  <c r="Q621" i="2"/>
  <c r="R621" i="2"/>
  <c r="P622" i="2"/>
  <c r="Q622" i="2"/>
  <c r="R622" i="2"/>
  <c r="P623" i="2"/>
  <c r="Q623" i="2"/>
  <c r="R623" i="2"/>
  <c r="P624" i="2"/>
  <c r="Q624" i="2"/>
  <c r="R624" i="2"/>
  <c r="P625" i="2"/>
  <c r="Q625" i="2"/>
  <c r="R625" i="2"/>
  <c r="P626" i="2"/>
  <c r="Q626" i="2"/>
  <c r="R626" i="2"/>
  <c r="P627" i="2"/>
  <c r="Q627" i="2"/>
  <c r="R627" i="2"/>
  <c r="P628" i="2"/>
  <c r="Q628" i="2"/>
  <c r="R628" i="2"/>
  <c r="P629" i="2"/>
  <c r="Q629" i="2"/>
  <c r="R629" i="2"/>
  <c r="P630" i="2"/>
  <c r="Q630" i="2"/>
  <c r="R630" i="2"/>
  <c r="P631" i="2"/>
  <c r="Q631" i="2"/>
  <c r="R631" i="2"/>
  <c r="P632" i="2"/>
  <c r="Q632" i="2"/>
  <c r="R632" i="2"/>
  <c r="P633" i="2"/>
  <c r="Q633" i="2"/>
  <c r="R633" i="2"/>
  <c r="P634" i="2"/>
  <c r="Q634" i="2"/>
  <c r="R634" i="2"/>
  <c r="P635" i="2"/>
  <c r="Q635" i="2"/>
  <c r="R635" i="2"/>
  <c r="P636" i="2"/>
  <c r="Q636" i="2"/>
  <c r="R636" i="2"/>
  <c r="P637" i="2"/>
  <c r="Q637" i="2"/>
  <c r="R637" i="2"/>
  <c r="P638" i="2"/>
  <c r="Q638" i="2"/>
  <c r="R638" i="2"/>
  <c r="P639" i="2"/>
  <c r="Q639" i="2"/>
  <c r="R639" i="2"/>
  <c r="P640" i="2"/>
  <c r="Q640" i="2"/>
  <c r="R640" i="2"/>
  <c r="P641" i="2"/>
  <c r="Q641" i="2"/>
  <c r="R641" i="2"/>
  <c r="P642" i="2"/>
  <c r="Q642" i="2"/>
  <c r="R642" i="2"/>
  <c r="P643" i="2"/>
  <c r="Q643" i="2"/>
  <c r="R643" i="2"/>
  <c r="P644" i="2"/>
  <c r="Q644" i="2"/>
  <c r="R644" i="2"/>
  <c r="P645" i="2"/>
  <c r="Q645" i="2"/>
  <c r="R645" i="2"/>
  <c r="P646" i="2"/>
  <c r="Q646" i="2"/>
  <c r="R646" i="2"/>
  <c r="P647" i="2"/>
  <c r="Q647" i="2"/>
  <c r="R647" i="2"/>
  <c r="P648" i="2"/>
  <c r="Q648" i="2"/>
  <c r="R648" i="2"/>
  <c r="P649" i="2"/>
  <c r="Q649" i="2"/>
  <c r="R649" i="2"/>
  <c r="P650" i="2"/>
  <c r="Q650" i="2"/>
  <c r="R650" i="2"/>
  <c r="P651" i="2"/>
  <c r="Q651" i="2"/>
  <c r="R651" i="2"/>
  <c r="P652" i="2"/>
  <c r="Q652" i="2"/>
  <c r="R652" i="2"/>
  <c r="P653" i="2"/>
  <c r="Q653" i="2"/>
  <c r="R653" i="2"/>
  <c r="P654" i="2"/>
  <c r="Q654" i="2"/>
  <c r="R654" i="2"/>
  <c r="P655" i="2"/>
  <c r="Q655" i="2"/>
  <c r="R655" i="2"/>
  <c r="P656" i="2"/>
  <c r="Q656" i="2"/>
  <c r="R656" i="2"/>
  <c r="P657" i="2"/>
  <c r="Q657" i="2"/>
  <c r="R657" i="2"/>
  <c r="P658" i="2"/>
  <c r="Q658" i="2"/>
  <c r="R658" i="2"/>
  <c r="P659" i="2"/>
  <c r="Q659" i="2"/>
  <c r="R659" i="2"/>
  <c r="P660" i="2"/>
  <c r="Q660" i="2"/>
  <c r="R660" i="2"/>
  <c r="P661" i="2"/>
  <c r="Q661" i="2"/>
  <c r="R661" i="2"/>
  <c r="P662" i="2"/>
  <c r="Q662" i="2"/>
  <c r="R662" i="2"/>
  <c r="P663" i="2"/>
  <c r="Q663" i="2"/>
  <c r="R663" i="2"/>
  <c r="P664" i="2"/>
  <c r="Q664" i="2"/>
  <c r="R664" i="2"/>
  <c r="P665" i="2"/>
  <c r="Q665" i="2"/>
  <c r="R665" i="2"/>
  <c r="P666" i="2"/>
  <c r="Q666" i="2"/>
  <c r="R666" i="2"/>
  <c r="P667" i="2"/>
  <c r="Q667" i="2"/>
  <c r="R667" i="2"/>
  <c r="P668" i="2"/>
  <c r="Q668" i="2"/>
  <c r="R668" i="2"/>
  <c r="P669" i="2"/>
  <c r="Q669" i="2"/>
  <c r="R669" i="2"/>
  <c r="P670" i="2"/>
  <c r="Q670" i="2"/>
  <c r="R670" i="2"/>
  <c r="P671" i="2"/>
  <c r="Q671" i="2"/>
  <c r="R671" i="2"/>
  <c r="P672" i="2"/>
  <c r="Q672" i="2"/>
  <c r="R672" i="2"/>
  <c r="P673" i="2"/>
  <c r="Q673" i="2"/>
  <c r="R673" i="2"/>
  <c r="P674" i="2"/>
  <c r="Q674" i="2"/>
  <c r="R674" i="2"/>
  <c r="P675" i="2"/>
  <c r="Q675" i="2"/>
  <c r="R675" i="2"/>
  <c r="P676" i="2"/>
  <c r="Q676" i="2"/>
  <c r="R676" i="2"/>
  <c r="P677" i="2"/>
  <c r="Q677" i="2"/>
  <c r="R677" i="2"/>
  <c r="P678" i="2"/>
  <c r="Q678" i="2"/>
  <c r="R678" i="2"/>
  <c r="P679" i="2"/>
  <c r="Q679" i="2"/>
  <c r="R679" i="2"/>
  <c r="P680" i="2"/>
  <c r="Q680" i="2"/>
  <c r="R680" i="2"/>
  <c r="P681" i="2"/>
  <c r="Q681" i="2"/>
  <c r="R681" i="2"/>
  <c r="P682" i="2"/>
  <c r="Q682" i="2"/>
  <c r="R682" i="2"/>
  <c r="P683" i="2"/>
  <c r="Q683" i="2"/>
  <c r="R683" i="2"/>
  <c r="P684" i="2"/>
  <c r="Q684" i="2"/>
  <c r="R684" i="2"/>
  <c r="P685" i="2"/>
  <c r="Q685" i="2"/>
  <c r="R685" i="2"/>
  <c r="P686" i="2"/>
  <c r="Q686" i="2"/>
  <c r="R686" i="2"/>
  <c r="P687" i="2"/>
  <c r="Q687" i="2"/>
  <c r="R687" i="2"/>
  <c r="P688" i="2"/>
  <c r="Q688" i="2"/>
  <c r="R688" i="2"/>
  <c r="P689" i="2"/>
  <c r="Q689" i="2"/>
  <c r="R689" i="2"/>
  <c r="P690" i="2"/>
  <c r="Q690" i="2"/>
  <c r="R690" i="2"/>
  <c r="P691" i="2"/>
  <c r="Q691" i="2"/>
  <c r="R691" i="2"/>
  <c r="P692" i="2"/>
  <c r="Q692" i="2"/>
  <c r="R692" i="2"/>
  <c r="P693" i="2"/>
  <c r="Q693" i="2"/>
  <c r="R693" i="2"/>
  <c r="P694" i="2"/>
  <c r="Q694" i="2"/>
  <c r="R694" i="2"/>
  <c r="P695" i="2"/>
  <c r="Q695" i="2"/>
  <c r="R695" i="2"/>
  <c r="P696" i="2"/>
  <c r="Q696" i="2"/>
  <c r="R696" i="2"/>
  <c r="P697" i="2"/>
  <c r="Q697" i="2"/>
  <c r="R697" i="2"/>
  <c r="P698" i="2"/>
  <c r="Q698" i="2"/>
  <c r="R698" i="2"/>
  <c r="P699" i="2"/>
  <c r="Q699" i="2"/>
  <c r="R699" i="2"/>
  <c r="P700" i="2"/>
  <c r="Q700" i="2"/>
  <c r="R700" i="2"/>
  <c r="P701" i="2"/>
  <c r="Q701" i="2"/>
  <c r="R701" i="2"/>
  <c r="P702" i="2"/>
  <c r="Q702" i="2"/>
  <c r="R702" i="2"/>
  <c r="P703" i="2"/>
  <c r="Q703" i="2"/>
  <c r="R703" i="2"/>
  <c r="P704" i="2"/>
  <c r="Q704" i="2"/>
  <c r="R704" i="2"/>
  <c r="P705" i="2"/>
  <c r="Q705" i="2"/>
  <c r="R705" i="2"/>
  <c r="P706" i="2"/>
  <c r="Q706" i="2"/>
  <c r="R706" i="2"/>
  <c r="P707" i="2"/>
  <c r="Q707" i="2"/>
  <c r="R707" i="2"/>
  <c r="P708" i="2"/>
  <c r="Q708" i="2"/>
  <c r="R708" i="2"/>
  <c r="P709" i="2"/>
  <c r="Q709" i="2"/>
  <c r="R709" i="2"/>
  <c r="P710" i="2"/>
  <c r="Q710" i="2"/>
  <c r="R710" i="2"/>
  <c r="P711" i="2"/>
  <c r="Q711" i="2"/>
  <c r="R711" i="2"/>
  <c r="P712" i="2"/>
  <c r="Q712" i="2"/>
  <c r="R712" i="2"/>
  <c r="P713" i="2"/>
  <c r="Q713" i="2"/>
  <c r="R713" i="2"/>
  <c r="P714" i="2"/>
  <c r="Q714" i="2"/>
  <c r="R714" i="2"/>
  <c r="P715" i="2"/>
  <c r="Q715" i="2"/>
  <c r="R715" i="2"/>
  <c r="P716" i="2"/>
  <c r="Q716" i="2"/>
  <c r="R716" i="2"/>
  <c r="P717" i="2"/>
  <c r="Q717" i="2"/>
  <c r="R717" i="2"/>
  <c r="P718" i="2"/>
  <c r="Q718" i="2"/>
  <c r="R718" i="2"/>
  <c r="P719" i="2"/>
  <c r="Q719" i="2"/>
  <c r="R719" i="2"/>
  <c r="P720" i="2"/>
  <c r="Q720" i="2"/>
  <c r="R720" i="2"/>
  <c r="P721" i="2"/>
  <c r="Q721" i="2"/>
  <c r="R721" i="2"/>
  <c r="P722" i="2"/>
  <c r="Q722" i="2"/>
  <c r="R722" i="2"/>
  <c r="P723" i="2"/>
  <c r="Q723" i="2"/>
  <c r="R723" i="2"/>
  <c r="P724" i="2"/>
  <c r="Q724" i="2"/>
  <c r="R724" i="2"/>
  <c r="P725" i="2"/>
  <c r="Q725" i="2"/>
  <c r="R725" i="2"/>
  <c r="P726" i="2"/>
  <c r="Q726" i="2"/>
  <c r="R726" i="2"/>
  <c r="P727" i="2"/>
  <c r="Q727" i="2"/>
  <c r="R727" i="2"/>
  <c r="P728" i="2"/>
  <c r="Q728" i="2"/>
  <c r="R728" i="2"/>
  <c r="P729" i="2"/>
  <c r="Q729" i="2"/>
  <c r="R729" i="2"/>
  <c r="P730" i="2"/>
  <c r="Q730" i="2"/>
  <c r="R730" i="2"/>
  <c r="P731" i="2"/>
  <c r="Q731" i="2"/>
  <c r="R731" i="2"/>
  <c r="P732" i="2"/>
  <c r="Q732" i="2"/>
  <c r="R732" i="2"/>
  <c r="P733" i="2"/>
  <c r="Q733" i="2"/>
  <c r="R733" i="2"/>
  <c r="P734" i="2"/>
  <c r="Q734" i="2"/>
  <c r="R734" i="2"/>
  <c r="P735" i="2"/>
  <c r="Q735" i="2"/>
  <c r="R735" i="2"/>
  <c r="P736" i="2"/>
  <c r="Q736" i="2"/>
  <c r="R736" i="2"/>
  <c r="P737" i="2"/>
  <c r="Q737" i="2"/>
  <c r="R737" i="2"/>
  <c r="P738" i="2"/>
  <c r="Q738" i="2"/>
  <c r="R738" i="2"/>
  <c r="P739" i="2"/>
  <c r="Q739" i="2"/>
  <c r="R739" i="2"/>
  <c r="P740" i="2"/>
  <c r="Q740" i="2"/>
  <c r="R740" i="2"/>
  <c r="P741" i="2"/>
  <c r="Q741" i="2"/>
  <c r="R741" i="2"/>
  <c r="P742" i="2"/>
  <c r="Q742" i="2"/>
  <c r="R742" i="2"/>
  <c r="P743" i="2"/>
  <c r="Q743" i="2"/>
  <c r="R743" i="2"/>
  <c r="P744" i="2"/>
  <c r="Q744" i="2"/>
  <c r="R744" i="2"/>
  <c r="P745" i="2"/>
  <c r="Q745" i="2"/>
  <c r="R745" i="2"/>
  <c r="P746" i="2"/>
  <c r="Q746" i="2"/>
  <c r="R746" i="2"/>
  <c r="P747" i="2"/>
  <c r="Q747" i="2"/>
  <c r="R747" i="2"/>
  <c r="P748" i="2"/>
  <c r="Q748" i="2"/>
  <c r="R748" i="2"/>
  <c r="P749" i="2"/>
  <c r="Q749" i="2"/>
  <c r="R749" i="2"/>
  <c r="P750" i="2"/>
  <c r="Q750" i="2"/>
  <c r="R750" i="2"/>
  <c r="P751" i="2"/>
  <c r="Q751" i="2"/>
  <c r="R751" i="2"/>
  <c r="P752" i="2"/>
  <c r="Q752" i="2"/>
  <c r="R752" i="2"/>
  <c r="P753" i="2"/>
  <c r="Q753" i="2"/>
  <c r="R753" i="2"/>
  <c r="P754" i="2"/>
  <c r="Q754" i="2"/>
  <c r="R754" i="2"/>
  <c r="P755" i="2"/>
  <c r="Q755" i="2"/>
  <c r="R755" i="2"/>
  <c r="P756" i="2"/>
  <c r="Q756" i="2"/>
  <c r="R756" i="2"/>
  <c r="P757" i="2"/>
  <c r="Q757" i="2"/>
  <c r="R757" i="2"/>
  <c r="P758" i="2"/>
  <c r="Q758" i="2"/>
  <c r="R758" i="2"/>
  <c r="P759" i="2"/>
  <c r="Q759" i="2"/>
  <c r="R759" i="2"/>
  <c r="P760" i="2"/>
  <c r="Q760" i="2"/>
  <c r="R760" i="2"/>
  <c r="P761" i="2"/>
  <c r="Q761" i="2"/>
  <c r="R761" i="2"/>
  <c r="P762" i="2"/>
  <c r="Q762" i="2"/>
  <c r="R762" i="2"/>
  <c r="P763" i="2"/>
  <c r="Q763" i="2"/>
  <c r="R763" i="2"/>
  <c r="P764" i="2"/>
  <c r="Q764" i="2"/>
  <c r="R764" i="2"/>
  <c r="P765" i="2"/>
  <c r="Q765" i="2"/>
  <c r="R765" i="2"/>
  <c r="P766" i="2"/>
  <c r="Q766" i="2"/>
  <c r="R766" i="2"/>
  <c r="P767" i="2"/>
  <c r="Q767" i="2"/>
  <c r="R767" i="2"/>
  <c r="P768" i="2"/>
  <c r="Q768" i="2"/>
  <c r="R768" i="2"/>
  <c r="P769" i="2"/>
  <c r="Q769" i="2"/>
  <c r="R769" i="2"/>
  <c r="P770" i="2"/>
  <c r="Q770" i="2"/>
  <c r="R770" i="2"/>
  <c r="P771" i="2"/>
  <c r="Q771" i="2"/>
  <c r="R771" i="2"/>
  <c r="P772" i="2"/>
  <c r="Q772" i="2"/>
  <c r="R772" i="2"/>
  <c r="P773" i="2"/>
  <c r="Q773" i="2"/>
  <c r="R773" i="2"/>
  <c r="P774" i="2"/>
  <c r="Q774" i="2"/>
  <c r="R774" i="2"/>
  <c r="P775" i="2"/>
  <c r="Q775" i="2"/>
  <c r="R775" i="2"/>
  <c r="P776" i="2"/>
  <c r="Q776" i="2"/>
  <c r="R776" i="2"/>
  <c r="P777" i="2"/>
  <c r="Q777" i="2"/>
  <c r="R777" i="2"/>
  <c r="P778" i="2"/>
  <c r="Q778" i="2"/>
  <c r="R778" i="2"/>
  <c r="P779" i="2"/>
  <c r="Q779" i="2"/>
  <c r="R779" i="2"/>
  <c r="P780" i="2"/>
  <c r="Q780" i="2"/>
  <c r="R780" i="2"/>
  <c r="P781" i="2"/>
  <c r="Q781" i="2"/>
  <c r="R781" i="2"/>
  <c r="P782" i="2"/>
  <c r="Q782" i="2"/>
  <c r="R782" i="2"/>
  <c r="P783" i="2"/>
  <c r="Q783" i="2"/>
  <c r="R783" i="2"/>
  <c r="P784" i="2"/>
  <c r="Q784" i="2"/>
  <c r="R784" i="2"/>
  <c r="P785" i="2"/>
  <c r="Q785" i="2"/>
  <c r="R785" i="2"/>
  <c r="P786" i="2"/>
  <c r="Q786" i="2"/>
  <c r="R786" i="2"/>
  <c r="P787" i="2"/>
  <c r="Q787" i="2"/>
  <c r="R787" i="2"/>
  <c r="P788" i="2"/>
  <c r="Q788" i="2"/>
  <c r="R788" i="2"/>
  <c r="P789" i="2"/>
  <c r="Q789" i="2"/>
  <c r="R789" i="2"/>
  <c r="P790" i="2"/>
  <c r="Q790" i="2"/>
  <c r="R790" i="2"/>
  <c r="P791" i="2"/>
  <c r="Q791" i="2"/>
  <c r="R791" i="2"/>
  <c r="P792" i="2"/>
  <c r="Q792" i="2"/>
  <c r="R792" i="2"/>
  <c r="P793" i="2"/>
  <c r="Q793" i="2"/>
  <c r="R793" i="2"/>
  <c r="P794" i="2"/>
  <c r="Q794" i="2"/>
  <c r="R794" i="2"/>
  <c r="P795" i="2"/>
  <c r="Q795" i="2"/>
  <c r="R795" i="2"/>
  <c r="P796" i="2"/>
  <c r="Q796" i="2"/>
  <c r="R796" i="2"/>
  <c r="P797" i="2"/>
  <c r="Q797" i="2"/>
  <c r="R797" i="2"/>
  <c r="P798" i="2"/>
  <c r="Q798" i="2"/>
  <c r="R798" i="2"/>
  <c r="P799" i="2"/>
  <c r="Q799" i="2"/>
  <c r="R799" i="2"/>
  <c r="P800" i="2"/>
  <c r="Q800" i="2"/>
  <c r="R800" i="2"/>
  <c r="P801" i="2"/>
  <c r="Q801" i="2"/>
  <c r="R801" i="2"/>
  <c r="P802" i="2"/>
  <c r="Q802" i="2"/>
  <c r="R802" i="2"/>
  <c r="P803" i="2"/>
  <c r="Q803" i="2"/>
  <c r="R803" i="2"/>
  <c r="P804" i="2"/>
  <c r="Q804" i="2"/>
  <c r="R804" i="2"/>
  <c r="P805" i="2"/>
  <c r="Q805" i="2"/>
  <c r="R805" i="2"/>
  <c r="P806" i="2"/>
  <c r="Q806" i="2"/>
  <c r="R806" i="2"/>
  <c r="P807" i="2"/>
  <c r="Q807" i="2"/>
  <c r="R807" i="2"/>
  <c r="P808" i="2"/>
  <c r="Q808" i="2"/>
  <c r="R808" i="2"/>
  <c r="P809" i="2"/>
  <c r="Q809" i="2"/>
  <c r="R809" i="2"/>
  <c r="P810" i="2"/>
  <c r="Q810" i="2"/>
  <c r="R810" i="2"/>
  <c r="P811" i="2"/>
  <c r="Q811" i="2"/>
  <c r="R811" i="2"/>
  <c r="P812" i="2"/>
  <c r="Q812" i="2"/>
  <c r="R812" i="2"/>
  <c r="P813" i="2"/>
  <c r="Q813" i="2"/>
  <c r="R813" i="2"/>
  <c r="P814" i="2"/>
  <c r="Q814" i="2"/>
  <c r="R814" i="2"/>
  <c r="P815" i="2"/>
  <c r="Q815" i="2"/>
  <c r="R815" i="2"/>
  <c r="P816" i="2"/>
  <c r="Q816" i="2"/>
  <c r="R816" i="2"/>
  <c r="P817" i="2"/>
  <c r="Q817" i="2"/>
  <c r="R817" i="2"/>
  <c r="P818" i="2"/>
  <c r="Q818" i="2"/>
  <c r="R818" i="2"/>
  <c r="P819" i="2"/>
  <c r="Q819" i="2"/>
  <c r="R819" i="2"/>
  <c r="P820" i="2"/>
  <c r="Q820" i="2"/>
  <c r="R820" i="2"/>
  <c r="P821" i="2"/>
  <c r="Q821" i="2"/>
  <c r="R821" i="2"/>
  <c r="P822" i="2"/>
  <c r="Q822" i="2"/>
  <c r="R822" i="2"/>
  <c r="P823" i="2"/>
  <c r="Q823" i="2"/>
  <c r="R823" i="2"/>
  <c r="P824" i="2"/>
  <c r="Q824" i="2"/>
  <c r="R824" i="2"/>
  <c r="P825" i="2"/>
  <c r="Q825" i="2"/>
  <c r="R825" i="2"/>
  <c r="P826" i="2"/>
  <c r="Q826" i="2"/>
  <c r="R826" i="2"/>
  <c r="P827" i="2"/>
  <c r="Q827" i="2"/>
  <c r="R827" i="2"/>
  <c r="P828" i="2"/>
  <c r="Q828" i="2"/>
  <c r="R828" i="2"/>
  <c r="P829" i="2"/>
  <c r="Q829" i="2"/>
  <c r="R829" i="2"/>
  <c r="P830" i="2"/>
  <c r="Q830" i="2"/>
  <c r="R830" i="2"/>
  <c r="P831" i="2"/>
  <c r="Q831" i="2"/>
  <c r="R831" i="2"/>
  <c r="P832" i="2"/>
  <c r="Q832" i="2"/>
  <c r="R832" i="2"/>
  <c r="P833" i="2"/>
  <c r="Q833" i="2"/>
  <c r="R833" i="2"/>
  <c r="P834" i="2"/>
  <c r="Q834" i="2"/>
  <c r="R834" i="2"/>
  <c r="P835" i="2"/>
  <c r="Q835" i="2"/>
  <c r="R835" i="2"/>
  <c r="P836" i="2"/>
  <c r="Q836" i="2"/>
  <c r="R836" i="2"/>
  <c r="P837" i="2"/>
  <c r="Q837" i="2"/>
  <c r="R837" i="2"/>
  <c r="P838" i="2"/>
  <c r="Q838" i="2"/>
  <c r="R838" i="2"/>
  <c r="P839" i="2"/>
  <c r="Q839" i="2"/>
  <c r="R839" i="2"/>
  <c r="P840" i="2"/>
  <c r="Q840" i="2"/>
  <c r="R840" i="2"/>
  <c r="P841" i="2"/>
  <c r="Q841" i="2"/>
  <c r="R841" i="2"/>
  <c r="P842" i="2"/>
  <c r="Q842" i="2"/>
  <c r="R842" i="2"/>
  <c r="P843" i="2"/>
  <c r="Q843" i="2"/>
  <c r="R843" i="2"/>
  <c r="P844" i="2"/>
  <c r="Q844" i="2"/>
  <c r="R844" i="2"/>
  <c r="P845" i="2"/>
  <c r="Q845" i="2"/>
  <c r="R845" i="2"/>
  <c r="P846" i="2"/>
  <c r="Q846" i="2"/>
  <c r="R846" i="2"/>
  <c r="P847" i="2"/>
  <c r="Q847" i="2"/>
  <c r="R847" i="2"/>
  <c r="P848" i="2"/>
  <c r="Q848" i="2"/>
  <c r="R848" i="2"/>
  <c r="P849" i="2"/>
  <c r="Q849" i="2"/>
  <c r="R849" i="2"/>
  <c r="P850" i="2"/>
  <c r="Q850" i="2"/>
  <c r="R850" i="2"/>
  <c r="P851" i="2"/>
  <c r="Q851" i="2"/>
  <c r="R851" i="2"/>
  <c r="P852" i="2"/>
  <c r="Q852" i="2"/>
  <c r="R852" i="2"/>
  <c r="P853" i="2"/>
  <c r="Q853" i="2"/>
  <c r="R853" i="2"/>
  <c r="P854" i="2"/>
  <c r="Q854" i="2"/>
  <c r="R854" i="2"/>
  <c r="P855" i="2"/>
  <c r="Q855" i="2"/>
  <c r="R855" i="2"/>
  <c r="P856" i="2"/>
  <c r="Q856" i="2"/>
  <c r="R856" i="2"/>
  <c r="P857" i="2"/>
  <c r="Q857" i="2"/>
  <c r="R857" i="2"/>
  <c r="P858" i="2"/>
  <c r="Q858" i="2"/>
  <c r="R858" i="2"/>
  <c r="P859" i="2"/>
  <c r="Q859" i="2"/>
  <c r="R859" i="2"/>
  <c r="P860" i="2"/>
  <c r="Q860" i="2"/>
  <c r="R860" i="2"/>
  <c r="P861" i="2"/>
  <c r="Q861" i="2"/>
  <c r="R861" i="2"/>
  <c r="P862" i="2"/>
  <c r="Q862" i="2"/>
  <c r="R862" i="2"/>
  <c r="P863" i="2"/>
  <c r="Q863" i="2"/>
  <c r="R863" i="2"/>
  <c r="P864" i="2"/>
  <c r="Q864" i="2"/>
  <c r="R864" i="2"/>
  <c r="P865" i="2"/>
  <c r="Q865" i="2"/>
  <c r="R865" i="2"/>
  <c r="P866" i="2"/>
  <c r="Q866" i="2"/>
  <c r="R866" i="2"/>
  <c r="P867" i="2"/>
  <c r="Q867" i="2"/>
  <c r="R867" i="2"/>
  <c r="P868" i="2"/>
  <c r="Q868" i="2"/>
  <c r="R868" i="2"/>
  <c r="P869" i="2"/>
  <c r="Q869" i="2"/>
  <c r="R869" i="2"/>
  <c r="P870" i="2"/>
  <c r="Q870" i="2"/>
  <c r="R870" i="2"/>
  <c r="P871" i="2"/>
  <c r="Q871" i="2"/>
  <c r="R871" i="2"/>
  <c r="P872" i="2"/>
  <c r="Q872" i="2"/>
  <c r="R872" i="2"/>
  <c r="P873" i="2"/>
  <c r="Q873" i="2"/>
  <c r="R873" i="2"/>
  <c r="P874" i="2"/>
  <c r="Q874" i="2"/>
  <c r="R874" i="2"/>
  <c r="P875" i="2"/>
  <c r="Q875" i="2"/>
  <c r="R875" i="2"/>
  <c r="P876" i="2"/>
  <c r="Q876" i="2"/>
  <c r="R876" i="2"/>
  <c r="P877" i="2"/>
  <c r="Q877" i="2"/>
  <c r="R877" i="2"/>
  <c r="P878" i="2"/>
  <c r="Q878" i="2"/>
  <c r="R878" i="2"/>
  <c r="P879" i="2"/>
  <c r="Q879" i="2"/>
  <c r="R879" i="2"/>
  <c r="P880" i="2"/>
  <c r="Q880" i="2"/>
  <c r="R880" i="2"/>
  <c r="P881" i="2"/>
  <c r="Q881" i="2"/>
  <c r="R881" i="2"/>
  <c r="P882" i="2"/>
  <c r="Q882" i="2"/>
  <c r="R882" i="2"/>
  <c r="P883" i="2"/>
  <c r="Q883" i="2"/>
  <c r="R883" i="2"/>
  <c r="P884" i="2"/>
  <c r="Q884" i="2"/>
  <c r="R884" i="2"/>
  <c r="P885" i="2"/>
  <c r="Q885" i="2"/>
  <c r="R885" i="2"/>
  <c r="P886" i="2"/>
  <c r="Q886" i="2"/>
  <c r="R886" i="2"/>
  <c r="P887" i="2"/>
  <c r="Q887" i="2"/>
  <c r="R887" i="2"/>
  <c r="P888" i="2"/>
  <c r="Q888" i="2"/>
  <c r="R888" i="2"/>
  <c r="P889" i="2"/>
  <c r="Q889" i="2"/>
  <c r="R889" i="2"/>
  <c r="P890" i="2"/>
  <c r="Q890" i="2"/>
  <c r="R890" i="2"/>
  <c r="P891" i="2"/>
  <c r="Q891" i="2"/>
  <c r="R891" i="2"/>
  <c r="P892" i="2"/>
  <c r="Q892" i="2"/>
  <c r="R892" i="2"/>
  <c r="P893" i="2"/>
  <c r="Q893" i="2"/>
  <c r="R893" i="2"/>
  <c r="P894" i="2"/>
  <c r="Q894" i="2"/>
  <c r="R894" i="2"/>
  <c r="P895" i="2"/>
  <c r="Q895" i="2"/>
  <c r="R895" i="2"/>
  <c r="P896" i="2"/>
  <c r="Q896" i="2"/>
  <c r="R896" i="2"/>
  <c r="P897" i="2"/>
  <c r="Q897" i="2"/>
  <c r="R897" i="2"/>
  <c r="P898" i="2"/>
  <c r="Q898" i="2"/>
  <c r="R898" i="2"/>
  <c r="P899" i="2"/>
  <c r="Q899" i="2"/>
  <c r="R899" i="2"/>
  <c r="P900" i="2"/>
  <c r="Q900" i="2"/>
  <c r="R900" i="2"/>
  <c r="P901" i="2"/>
  <c r="Q901" i="2"/>
  <c r="R901" i="2"/>
  <c r="P902" i="2"/>
  <c r="Q902" i="2"/>
  <c r="R902" i="2"/>
  <c r="P903" i="2"/>
  <c r="Q903" i="2"/>
  <c r="R903" i="2"/>
  <c r="P904" i="2"/>
  <c r="Q904" i="2"/>
  <c r="R904" i="2"/>
  <c r="P905" i="2"/>
  <c r="Q905" i="2"/>
  <c r="R905" i="2"/>
  <c r="P906" i="2"/>
  <c r="Q906" i="2"/>
  <c r="R906" i="2"/>
  <c r="P907" i="2"/>
  <c r="Q907" i="2"/>
  <c r="R907" i="2"/>
  <c r="P908" i="2"/>
  <c r="Q908" i="2"/>
  <c r="R908" i="2"/>
  <c r="P909" i="2"/>
  <c r="Q909" i="2"/>
  <c r="R909" i="2"/>
  <c r="P910" i="2"/>
  <c r="Q910" i="2"/>
  <c r="R910" i="2"/>
  <c r="P911" i="2"/>
  <c r="Q911" i="2"/>
  <c r="R911" i="2"/>
  <c r="P912" i="2"/>
  <c r="Q912" i="2"/>
  <c r="R912" i="2"/>
  <c r="P913" i="2"/>
  <c r="Q913" i="2"/>
  <c r="R913" i="2"/>
  <c r="P914" i="2"/>
  <c r="Q914" i="2"/>
  <c r="R914" i="2"/>
  <c r="P915" i="2"/>
  <c r="Q915" i="2"/>
  <c r="R915" i="2"/>
  <c r="P916" i="2"/>
  <c r="Q916" i="2"/>
  <c r="R916" i="2"/>
  <c r="P917" i="2"/>
  <c r="Q917" i="2"/>
  <c r="R917" i="2"/>
  <c r="P918" i="2"/>
  <c r="Q918" i="2"/>
  <c r="R918" i="2"/>
  <c r="P919" i="2"/>
  <c r="Q919" i="2"/>
  <c r="R919" i="2"/>
  <c r="P920" i="2"/>
  <c r="Q920" i="2"/>
  <c r="R920" i="2"/>
  <c r="P921" i="2"/>
  <c r="Q921" i="2"/>
  <c r="R921" i="2"/>
  <c r="P922" i="2"/>
  <c r="Q922" i="2"/>
  <c r="R922" i="2"/>
  <c r="P923" i="2"/>
  <c r="Q923" i="2"/>
  <c r="R923" i="2"/>
  <c r="P924" i="2"/>
  <c r="Q924" i="2"/>
  <c r="R924" i="2"/>
  <c r="P925" i="2"/>
  <c r="Q925" i="2"/>
  <c r="R925" i="2"/>
  <c r="P926" i="2"/>
  <c r="Q926" i="2"/>
  <c r="R926" i="2"/>
  <c r="P927" i="2"/>
  <c r="Q927" i="2"/>
  <c r="R927" i="2"/>
  <c r="P928" i="2"/>
  <c r="Q928" i="2"/>
  <c r="R928" i="2"/>
  <c r="P929" i="2"/>
  <c r="Q929" i="2"/>
  <c r="R929" i="2"/>
  <c r="P930" i="2"/>
  <c r="Q930" i="2"/>
  <c r="R930" i="2"/>
  <c r="P931" i="2"/>
  <c r="Q931" i="2"/>
  <c r="R931" i="2"/>
  <c r="P932" i="2"/>
  <c r="Q932" i="2"/>
  <c r="R932" i="2"/>
  <c r="P933" i="2"/>
  <c r="Q933" i="2"/>
  <c r="R933" i="2"/>
  <c r="P934" i="2"/>
  <c r="Q934" i="2"/>
  <c r="R934" i="2"/>
  <c r="P935" i="2"/>
  <c r="Q935" i="2"/>
  <c r="R935" i="2"/>
  <c r="P936" i="2"/>
  <c r="Q936" i="2"/>
  <c r="R936" i="2"/>
  <c r="P937" i="2"/>
  <c r="Q937" i="2"/>
  <c r="R937" i="2"/>
  <c r="P938" i="2"/>
  <c r="Q938" i="2"/>
  <c r="R938" i="2"/>
  <c r="P939" i="2"/>
  <c r="Q939" i="2"/>
  <c r="R939" i="2"/>
  <c r="P940" i="2"/>
  <c r="Q940" i="2"/>
  <c r="R940" i="2"/>
  <c r="P941" i="2"/>
  <c r="Q941" i="2"/>
  <c r="R941" i="2"/>
  <c r="P942" i="2"/>
  <c r="Q942" i="2"/>
  <c r="R942" i="2"/>
  <c r="P943" i="2"/>
  <c r="Q943" i="2"/>
  <c r="R943" i="2"/>
  <c r="P944" i="2"/>
  <c r="Q944" i="2"/>
  <c r="R944" i="2"/>
  <c r="P945" i="2"/>
  <c r="Q945" i="2"/>
  <c r="R945" i="2"/>
  <c r="P946" i="2"/>
  <c r="Q946" i="2"/>
  <c r="R946" i="2"/>
  <c r="P947" i="2"/>
  <c r="Q947" i="2"/>
  <c r="R947" i="2"/>
  <c r="P948" i="2"/>
  <c r="Q948" i="2"/>
  <c r="R948" i="2"/>
  <c r="P949" i="2"/>
  <c r="Q949" i="2"/>
  <c r="R949" i="2"/>
  <c r="P950" i="2"/>
  <c r="Q950" i="2"/>
  <c r="R950" i="2"/>
  <c r="P951" i="2"/>
  <c r="Q951" i="2"/>
  <c r="R951" i="2"/>
  <c r="P952" i="2"/>
  <c r="Q952" i="2"/>
  <c r="R952" i="2"/>
  <c r="P953" i="2"/>
  <c r="Q953" i="2"/>
  <c r="R953" i="2"/>
  <c r="P954" i="2"/>
  <c r="Q954" i="2"/>
  <c r="R954" i="2"/>
  <c r="P955" i="2"/>
  <c r="Q955" i="2"/>
  <c r="R955" i="2"/>
  <c r="P956" i="2"/>
  <c r="Q956" i="2"/>
  <c r="R956" i="2"/>
  <c r="P957" i="2"/>
  <c r="Q957" i="2"/>
  <c r="R957" i="2"/>
  <c r="P958" i="2"/>
  <c r="Q958" i="2"/>
  <c r="R958" i="2"/>
  <c r="P959" i="2"/>
  <c r="Q959" i="2"/>
  <c r="R959" i="2"/>
  <c r="P960" i="2"/>
  <c r="Q960" i="2"/>
  <c r="R960" i="2"/>
  <c r="P961" i="2"/>
  <c r="Q961" i="2"/>
  <c r="R961" i="2"/>
  <c r="P962" i="2"/>
  <c r="Q962" i="2"/>
  <c r="R962" i="2"/>
  <c r="P963" i="2"/>
  <c r="Q963" i="2"/>
  <c r="R963" i="2"/>
  <c r="P964" i="2"/>
  <c r="Q964" i="2"/>
  <c r="R964" i="2"/>
  <c r="P965" i="2"/>
  <c r="Q965" i="2"/>
  <c r="R965" i="2"/>
  <c r="P966" i="2"/>
  <c r="Q966" i="2"/>
  <c r="R966" i="2"/>
  <c r="P967" i="2"/>
  <c r="Q967" i="2"/>
  <c r="R967" i="2"/>
  <c r="P968" i="2"/>
  <c r="Q968" i="2"/>
  <c r="R968" i="2"/>
  <c r="P969" i="2"/>
  <c r="Q969" i="2"/>
  <c r="R969" i="2"/>
  <c r="P970" i="2"/>
  <c r="Q970" i="2"/>
  <c r="R970" i="2"/>
  <c r="P971" i="2"/>
  <c r="Q971" i="2"/>
  <c r="R971" i="2"/>
  <c r="P972" i="2"/>
  <c r="Q972" i="2"/>
  <c r="R972" i="2"/>
  <c r="P973" i="2"/>
  <c r="Q973" i="2"/>
  <c r="R973" i="2"/>
  <c r="P974" i="2"/>
  <c r="Q974" i="2"/>
  <c r="R974" i="2"/>
  <c r="P975" i="2"/>
  <c r="Q975" i="2"/>
  <c r="R975" i="2"/>
  <c r="P976" i="2"/>
  <c r="Q976" i="2"/>
  <c r="R976" i="2"/>
  <c r="P977" i="2"/>
  <c r="Q977" i="2"/>
  <c r="R977" i="2"/>
  <c r="P978" i="2"/>
  <c r="Q978" i="2"/>
  <c r="R978" i="2"/>
  <c r="P979" i="2"/>
  <c r="Q979" i="2"/>
  <c r="R979" i="2"/>
  <c r="P980" i="2"/>
  <c r="Q980" i="2"/>
  <c r="R980" i="2"/>
  <c r="P981" i="2"/>
  <c r="Q981" i="2"/>
  <c r="R981" i="2"/>
  <c r="P982" i="2"/>
  <c r="Q982" i="2"/>
  <c r="R982" i="2"/>
  <c r="P983" i="2"/>
  <c r="Q983" i="2"/>
  <c r="R983" i="2"/>
  <c r="P984" i="2"/>
  <c r="Q984" i="2"/>
  <c r="R984" i="2"/>
  <c r="P985" i="2"/>
  <c r="Q985" i="2"/>
  <c r="R985" i="2"/>
  <c r="P986" i="2"/>
  <c r="Q986" i="2"/>
  <c r="R986" i="2"/>
  <c r="P987" i="2"/>
  <c r="Q987" i="2"/>
  <c r="R987" i="2"/>
  <c r="P988" i="2"/>
  <c r="Q988" i="2"/>
  <c r="R988" i="2"/>
  <c r="P989" i="2"/>
  <c r="Q989" i="2"/>
  <c r="R989" i="2"/>
  <c r="P990" i="2"/>
  <c r="Q990" i="2"/>
  <c r="R990" i="2"/>
  <c r="P991" i="2"/>
  <c r="Q991" i="2"/>
  <c r="R991" i="2"/>
  <c r="P992" i="2"/>
  <c r="Q992" i="2"/>
  <c r="R992" i="2"/>
  <c r="P993" i="2"/>
  <c r="Q993" i="2"/>
  <c r="R993" i="2"/>
  <c r="P994" i="2"/>
  <c r="Q994" i="2"/>
  <c r="R994" i="2"/>
  <c r="P995" i="2"/>
  <c r="Q995" i="2"/>
  <c r="R995" i="2"/>
  <c r="P996" i="2"/>
  <c r="Q996" i="2"/>
  <c r="R996" i="2"/>
  <c r="P997" i="2"/>
  <c r="Q997" i="2"/>
  <c r="R997" i="2"/>
  <c r="P998" i="2"/>
  <c r="Q998" i="2"/>
  <c r="R998" i="2"/>
  <c r="P999" i="2"/>
  <c r="Q999" i="2"/>
  <c r="R999" i="2"/>
  <c r="P1000" i="2"/>
  <c r="Q1000" i="2"/>
  <c r="R1000" i="2"/>
  <c r="P1001" i="2"/>
  <c r="Q1001" i="2"/>
  <c r="R1001" i="2"/>
  <c r="P1002" i="2"/>
  <c r="Q1002" i="2"/>
  <c r="R1002" i="2"/>
  <c r="P1003" i="2"/>
  <c r="Q1003" i="2"/>
  <c r="R1003" i="2"/>
  <c r="P1004" i="2"/>
  <c r="Q1004" i="2"/>
  <c r="R1004" i="2"/>
  <c r="P1005" i="2"/>
  <c r="Q1005" i="2"/>
  <c r="R1005" i="2"/>
  <c r="P1006" i="2"/>
  <c r="Q1006" i="2"/>
  <c r="R1006" i="2"/>
  <c r="P1007" i="2"/>
  <c r="Q1007" i="2"/>
  <c r="R1007" i="2"/>
  <c r="P1008" i="2"/>
  <c r="Q1008" i="2"/>
  <c r="R1008" i="2"/>
  <c r="P1009" i="2"/>
  <c r="Q1009" i="2"/>
  <c r="R1009" i="2"/>
  <c r="P1010" i="2"/>
  <c r="Q1010" i="2"/>
  <c r="R1010" i="2"/>
  <c r="P1011" i="2"/>
  <c r="Q1011" i="2"/>
  <c r="R1011" i="2"/>
  <c r="P1012" i="2"/>
  <c r="Q1012" i="2"/>
  <c r="R1012" i="2"/>
  <c r="P1013" i="2"/>
  <c r="Q1013" i="2"/>
  <c r="R1013" i="2"/>
  <c r="P1014" i="2"/>
  <c r="Q1014" i="2"/>
  <c r="R1014" i="2"/>
  <c r="P1015" i="2"/>
  <c r="Q1015" i="2"/>
  <c r="R1015" i="2"/>
  <c r="P1016" i="2"/>
  <c r="Q1016" i="2"/>
  <c r="R1016" i="2"/>
  <c r="P1017" i="2"/>
  <c r="Q1017" i="2"/>
  <c r="R1017" i="2"/>
  <c r="P1018" i="2"/>
  <c r="Q1018" i="2"/>
  <c r="R1018" i="2"/>
  <c r="P1019" i="2"/>
  <c r="Q1019" i="2"/>
  <c r="R1019" i="2"/>
  <c r="P1020" i="2"/>
  <c r="Q1020" i="2"/>
  <c r="R1020" i="2"/>
  <c r="P1021" i="2"/>
  <c r="Q1021" i="2"/>
  <c r="R1021" i="2"/>
  <c r="P1022" i="2"/>
  <c r="Q1022" i="2"/>
  <c r="R1022" i="2"/>
  <c r="P1023" i="2"/>
  <c r="Q1023" i="2"/>
  <c r="R1023" i="2"/>
  <c r="P1024" i="2"/>
  <c r="Q1024" i="2"/>
  <c r="R1024" i="2"/>
  <c r="P1025" i="2"/>
  <c r="Q1025" i="2"/>
  <c r="R1025" i="2"/>
  <c r="P1026" i="2"/>
  <c r="Q1026" i="2"/>
  <c r="R1026" i="2"/>
  <c r="P1027" i="2"/>
  <c r="Q1027" i="2"/>
  <c r="R1027" i="2"/>
  <c r="P1028" i="2"/>
  <c r="Q1028" i="2"/>
  <c r="R1028" i="2"/>
  <c r="P1029" i="2"/>
  <c r="Q1029" i="2"/>
  <c r="R1029" i="2"/>
  <c r="P1030" i="2"/>
  <c r="Q1030" i="2"/>
  <c r="R1030" i="2"/>
  <c r="P1031" i="2"/>
  <c r="Q1031" i="2"/>
  <c r="R1031" i="2"/>
  <c r="P1032" i="2"/>
  <c r="Q1032" i="2"/>
  <c r="R1032" i="2"/>
  <c r="P1033" i="2"/>
  <c r="Q1033" i="2"/>
  <c r="R1033" i="2"/>
  <c r="P1034" i="2"/>
  <c r="Q1034" i="2"/>
  <c r="R1034" i="2"/>
  <c r="P1035" i="2"/>
  <c r="Q1035" i="2"/>
  <c r="R1035" i="2"/>
  <c r="P1036" i="2"/>
  <c r="Q1036" i="2"/>
  <c r="R1036" i="2"/>
  <c r="P1037" i="2"/>
  <c r="Q1037" i="2"/>
  <c r="R1037" i="2"/>
  <c r="P1038" i="2"/>
  <c r="Q1038" i="2"/>
  <c r="R1038" i="2"/>
  <c r="P1039" i="2"/>
  <c r="Q1039" i="2"/>
  <c r="R1039" i="2"/>
  <c r="P1040" i="2"/>
  <c r="Q1040" i="2"/>
  <c r="R1040" i="2"/>
  <c r="P1041" i="2"/>
  <c r="Q1041" i="2"/>
  <c r="R1041" i="2"/>
  <c r="P1042" i="2"/>
  <c r="Q1042" i="2"/>
  <c r="R1042" i="2"/>
  <c r="P1043" i="2"/>
  <c r="Q1043" i="2"/>
  <c r="R1043" i="2"/>
  <c r="P1044" i="2"/>
  <c r="Q1044" i="2"/>
  <c r="R1044" i="2"/>
  <c r="P1045" i="2"/>
  <c r="Q1045" i="2"/>
  <c r="R1045" i="2"/>
  <c r="P1046" i="2"/>
  <c r="Q1046" i="2"/>
  <c r="R1046" i="2"/>
  <c r="P1047" i="2"/>
  <c r="Q1047" i="2"/>
  <c r="R1047" i="2"/>
  <c r="P1048" i="2"/>
  <c r="Q1048" i="2"/>
  <c r="R1048" i="2"/>
  <c r="P1049" i="2"/>
  <c r="Q1049" i="2"/>
  <c r="R1049" i="2"/>
  <c r="P1050" i="2"/>
  <c r="Q1050" i="2"/>
  <c r="R1050" i="2"/>
  <c r="P1051" i="2"/>
  <c r="Q1051" i="2"/>
  <c r="R1051" i="2"/>
  <c r="P1052" i="2"/>
  <c r="Q1052" i="2"/>
  <c r="R1052" i="2"/>
  <c r="P1053" i="2"/>
  <c r="Q1053" i="2"/>
  <c r="R1053" i="2"/>
  <c r="P1054" i="2"/>
  <c r="Q1054" i="2"/>
  <c r="R1054" i="2"/>
  <c r="P1055" i="2"/>
  <c r="Q1055" i="2"/>
  <c r="R1055" i="2"/>
  <c r="P1056" i="2"/>
  <c r="Q1056" i="2"/>
  <c r="R1056" i="2"/>
  <c r="P1057" i="2"/>
  <c r="Q1057" i="2"/>
  <c r="R1057" i="2"/>
  <c r="P1058" i="2"/>
  <c r="Q1058" i="2"/>
  <c r="R1058" i="2"/>
  <c r="P1059" i="2"/>
  <c r="Q1059" i="2"/>
  <c r="R1059" i="2"/>
  <c r="P1060" i="2"/>
  <c r="Q1060" i="2"/>
  <c r="R1060" i="2"/>
  <c r="P1061" i="2"/>
  <c r="Q1061" i="2"/>
  <c r="R1061" i="2"/>
  <c r="P1062" i="2"/>
  <c r="Q1062" i="2"/>
  <c r="R1062" i="2"/>
  <c r="P1063" i="2"/>
  <c r="Q1063" i="2"/>
  <c r="R1063" i="2"/>
  <c r="P1064" i="2"/>
  <c r="Q1064" i="2"/>
  <c r="R1064" i="2"/>
  <c r="P1065" i="2"/>
  <c r="Q1065" i="2"/>
  <c r="R1065" i="2"/>
  <c r="P1066" i="2"/>
  <c r="Q1066" i="2"/>
  <c r="R1066" i="2"/>
  <c r="P1067" i="2"/>
  <c r="Q1067" i="2"/>
  <c r="R1067" i="2"/>
  <c r="P1068" i="2"/>
  <c r="Q1068" i="2"/>
  <c r="R1068" i="2"/>
  <c r="P1069" i="2"/>
  <c r="Q1069" i="2"/>
  <c r="R1069" i="2"/>
  <c r="P1070" i="2"/>
  <c r="Q1070" i="2"/>
  <c r="R1070" i="2"/>
  <c r="P1071" i="2"/>
  <c r="Q1071" i="2"/>
  <c r="R1071" i="2"/>
  <c r="P1072" i="2"/>
  <c r="Q1072" i="2"/>
  <c r="R1072" i="2"/>
  <c r="P1073" i="2"/>
  <c r="Q1073" i="2"/>
  <c r="R1073" i="2"/>
  <c r="P1074" i="2"/>
  <c r="Q1074" i="2"/>
  <c r="R1074" i="2"/>
  <c r="P1075" i="2"/>
  <c r="Q1075" i="2"/>
  <c r="R1075" i="2"/>
  <c r="P1076" i="2"/>
  <c r="Q1076" i="2"/>
  <c r="R1076" i="2"/>
  <c r="P1077" i="2"/>
  <c r="Q1077" i="2"/>
  <c r="R1077" i="2"/>
  <c r="P1078" i="2"/>
  <c r="Q1078" i="2"/>
  <c r="R1078" i="2"/>
  <c r="P1079" i="2"/>
  <c r="Q1079" i="2"/>
  <c r="R1079" i="2"/>
  <c r="P1080" i="2"/>
  <c r="Q1080" i="2"/>
  <c r="R1080" i="2"/>
  <c r="P1081" i="2"/>
  <c r="Q1081" i="2"/>
  <c r="R1081" i="2"/>
  <c r="P1082" i="2"/>
  <c r="Q1082" i="2"/>
  <c r="R1082" i="2"/>
  <c r="P1083" i="2"/>
  <c r="Q1083" i="2"/>
  <c r="R1083" i="2"/>
  <c r="P1084" i="2"/>
  <c r="Q1084" i="2"/>
  <c r="R1084" i="2"/>
  <c r="P1085" i="2"/>
  <c r="Q1085" i="2"/>
  <c r="R1085" i="2"/>
  <c r="P1086" i="2"/>
  <c r="Q1086" i="2"/>
  <c r="R1086" i="2"/>
  <c r="P1087" i="2"/>
  <c r="Q1087" i="2"/>
  <c r="R1087" i="2"/>
  <c r="P1088" i="2"/>
  <c r="Q1088" i="2"/>
  <c r="R1088" i="2"/>
  <c r="P1089" i="2"/>
  <c r="Q1089" i="2"/>
  <c r="R1089" i="2"/>
  <c r="P1090" i="2"/>
  <c r="Q1090" i="2"/>
  <c r="R1090" i="2"/>
  <c r="P1091" i="2"/>
  <c r="Q1091" i="2"/>
  <c r="R1091" i="2"/>
  <c r="P1092" i="2"/>
  <c r="Q1092" i="2"/>
  <c r="R1092" i="2"/>
  <c r="P1093" i="2"/>
  <c r="Q1093" i="2"/>
  <c r="R1093" i="2"/>
  <c r="P1094" i="2"/>
  <c r="Q1094" i="2"/>
  <c r="R1094" i="2"/>
  <c r="P1095" i="2"/>
  <c r="Q1095" i="2"/>
  <c r="R1095" i="2"/>
  <c r="P1096" i="2"/>
  <c r="Q1096" i="2"/>
  <c r="R1096" i="2"/>
  <c r="P1097" i="2"/>
  <c r="Q1097" i="2"/>
  <c r="R1097" i="2"/>
  <c r="P1098" i="2"/>
  <c r="Q1098" i="2"/>
  <c r="R1098" i="2"/>
  <c r="P1099" i="2"/>
  <c r="Q1099" i="2"/>
  <c r="R1099" i="2"/>
  <c r="P1100" i="2"/>
  <c r="Q1100" i="2"/>
  <c r="R1100" i="2"/>
  <c r="P1101" i="2"/>
  <c r="Q1101" i="2"/>
  <c r="R1101" i="2"/>
  <c r="P1102" i="2"/>
  <c r="Q1102" i="2"/>
  <c r="R1102" i="2"/>
  <c r="P1103" i="2"/>
  <c r="Q1103" i="2"/>
  <c r="R1103" i="2"/>
  <c r="P1104" i="2"/>
  <c r="Q1104" i="2"/>
  <c r="R1104" i="2"/>
  <c r="P1105" i="2"/>
  <c r="Q1105" i="2"/>
  <c r="R1105" i="2"/>
  <c r="P1106" i="2"/>
  <c r="Q1106" i="2"/>
  <c r="R1106" i="2"/>
  <c r="P1107" i="2"/>
  <c r="Q1107" i="2"/>
  <c r="R1107" i="2"/>
  <c r="P1108" i="2"/>
  <c r="Q1108" i="2"/>
  <c r="R1108" i="2"/>
  <c r="P1109" i="2"/>
  <c r="Q1109" i="2"/>
  <c r="R1109" i="2"/>
  <c r="P1110" i="2"/>
  <c r="Q1110" i="2"/>
  <c r="R1110" i="2"/>
  <c r="P1111" i="2"/>
  <c r="Q1111" i="2"/>
  <c r="R1111" i="2"/>
  <c r="P1112" i="2"/>
  <c r="Q1112" i="2"/>
  <c r="R1112" i="2"/>
  <c r="P1113" i="2"/>
  <c r="Q1113" i="2"/>
  <c r="R1113" i="2"/>
  <c r="P1114" i="2"/>
  <c r="Q1114" i="2"/>
  <c r="R1114" i="2"/>
  <c r="P1115" i="2"/>
  <c r="Q1115" i="2"/>
  <c r="R1115" i="2"/>
  <c r="P1116" i="2"/>
  <c r="Q1116" i="2"/>
  <c r="R1116" i="2"/>
  <c r="P1117" i="2"/>
  <c r="Q1117" i="2"/>
  <c r="R1117" i="2"/>
  <c r="P1118" i="2"/>
  <c r="Q1118" i="2"/>
  <c r="R1118" i="2"/>
  <c r="P1119" i="2"/>
  <c r="Q1119" i="2"/>
  <c r="R1119" i="2"/>
  <c r="P1120" i="2"/>
  <c r="Q1120" i="2"/>
  <c r="R1120" i="2"/>
  <c r="P1121" i="2"/>
  <c r="Q1121" i="2"/>
  <c r="R1121" i="2"/>
  <c r="P1122" i="2"/>
  <c r="Q1122" i="2"/>
  <c r="R1122" i="2"/>
  <c r="P1123" i="2"/>
  <c r="Q1123" i="2"/>
  <c r="R1123" i="2"/>
  <c r="P1124" i="2"/>
  <c r="Q1124" i="2"/>
  <c r="R1124" i="2"/>
  <c r="P1125" i="2"/>
  <c r="Q1125" i="2"/>
  <c r="R1125" i="2"/>
  <c r="P1126" i="2"/>
  <c r="Q1126" i="2"/>
  <c r="R1126" i="2"/>
  <c r="P1127" i="2"/>
  <c r="Q1127" i="2"/>
  <c r="R1127" i="2"/>
  <c r="P1128" i="2"/>
  <c r="Q1128" i="2"/>
  <c r="R1128" i="2"/>
  <c r="P1129" i="2"/>
  <c r="Q1129" i="2"/>
  <c r="R1129" i="2"/>
  <c r="P1130" i="2"/>
  <c r="Q1130" i="2"/>
  <c r="R1130" i="2"/>
  <c r="P1131" i="2"/>
  <c r="Q1131" i="2"/>
  <c r="R1131" i="2"/>
  <c r="P1132" i="2"/>
  <c r="Q1132" i="2"/>
  <c r="R1132" i="2"/>
  <c r="P1133" i="2"/>
  <c r="Q1133" i="2"/>
  <c r="R1133" i="2"/>
  <c r="P1134" i="2"/>
  <c r="Q1134" i="2"/>
  <c r="R1134" i="2"/>
  <c r="P1135" i="2"/>
  <c r="Q1135" i="2"/>
  <c r="R1135" i="2"/>
  <c r="P1136" i="2"/>
  <c r="Q1136" i="2"/>
  <c r="R1136" i="2"/>
  <c r="P1137" i="2"/>
  <c r="Q1137" i="2"/>
  <c r="R1137" i="2"/>
  <c r="P1138" i="2"/>
  <c r="Q1138" i="2"/>
  <c r="R1138" i="2"/>
  <c r="P1139" i="2"/>
  <c r="Q1139" i="2"/>
  <c r="R1139" i="2"/>
  <c r="P1140" i="2"/>
  <c r="Q1140" i="2"/>
  <c r="R1140" i="2"/>
  <c r="P1141" i="2"/>
  <c r="Q1141" i="2"/>
  <c r="R1141" i="2"/>
  <c r="P1142" i="2"/>
  <c r="Q1142" i="2"/>
  <c r="R1142" i="2"/>
  <c r="P1143" i="2"/>
  <c r="Q1143" i="2"/>
  <c r="R1143" i="2"/>
  <c r="P1144" i="2"/>
  <c r="Q1144" i="2"/>
  <c r="R1144" i="2"/>
  <c r="P1145" i="2"/>
  <c r="Q1145" i="2"/>
  <c r="R1145" i="2"/>
  <c r="P1146" i="2"/>
  <c r="Q1146" i="2"/>
  <c r="R1146" i="2"/>
  <c r="P1147" i="2"/>
  <c r="Q1147" i="2"/>
  <c r="R1147" i="2"/>
  <c r="P1148" i="2"/>
  <c r="Q1148" i="2"/>
  <c r="R1148" i="2"/>
  <c r="P1149" i="2"/>
  <c r="Q1149" i="2"/>
  <c r="R1149" i="2"/>
  <c r="P1150" i="2"/>
  <c r="Q1150" i="2"/>
  <c r="R1150" i="2"/>
  <c r="P1151" i="2"/>
  <c r="Q1151" i="2"/>
  <c r="R1151" i="2"/>
  <c r="P1152" i="2"/>
  <c r="Q1152" i="2"/>
  <c r="R1152" i="2"/>
  <c r="P1153" i="2"/>
  <c r="Q1153" i="2"/>
  <c r="R1153" i="2"/>
  <c r="P1154" i="2"/>
  <c r="Q1154" i="2"/>
  <c r="R1154" i="2"/>
  <c r="P1155" i="2"/>
  <c r="Q1155" i="2"/>
  <c r="R1155" i="2"/>
  <c r="P1156" i="2"/>
  <c r="Q1156" i="2"/>
  <c r="R1156" i="2"/>
  <c r="P1157" i="2"/>
  <c r="Q1157" i="2"/>
  <c r="R1157" i="2"/>
  <c r="P1158" i="2"/>
  <c r="Q1158" i="2"/>
  <c r="R1158" i="2"/>
  <c r="P1159" i="2"/>
  <c r="Q1159" i="2"/>
  <c r="R1159" i="2"/>
  <c r="P1160" i="2"/>
  <c r="Q1160" i="2"/>
  <c r="R1160" i="2"/>
  <c r="P1161" i="2"/>
  <c r="Q1161" i="2"/>
  <c r="R1161" i="2"/>
  <c r="P1162" i="2"/>
  <c r="Q1162" i="2"/>
  <c r="R1162" i="2"/>
  <c r="P1163" i="2"/>
  <c r="Q1163" i="2"/>
  <c r="R1163" i="2"/>
  <c r="P1164" i="2"/>
  <c r="Q1164" i="2"/>
  <c r="R1164" i="2"/>
  <c r="P1165" i="2"/>
  <c r="Q1165" i="2"/>
  <c r="R1165" i="2"/>
  <c r="P1166" i="2"/>
  <c r="Q1166" i="2"/>
  <c r="R1166" i="2"/>
  <c r="P1167" i="2"/>
  <c r="Q1167" i="2"/>
  <c r="R1167" i="2"/>
  <c r="P1168" i="2"/>
  <c r="Q1168" i="2"/>
  <c r="R1168" i="2"/>
  <c r="P1169" i="2"/>
  <c r="Q1169" i="2"/>
  <c r="R1169" i="2"/>
  <c r="P1170" i="2"/>
  <c r="Q1170" i="2"/>
  <c r="R1170" i="2"/>
  <c r="P1171" i="2"/>
  <c r="Q1171" i="2"/>
  <c r="R1171" i="2"/>
  <c r="P1172" i="2"/>
  <c r="Q1172" i="2"/>
  <c r="R1172" i="2"/>
  <c r="P1173" i="2"/>
  <c r="Q1173" i="2"/>
  <c r="R1173" i="2"/>
  <c r="P1174" i="2"/>
  <c r="Q1174" i="2"/>
  <c r="R1174" i="2"/>
  <c r="P1175" i="2"/>
  <c r="Q1175" i="2"/>
  <c r="R1175" i="2"/>
  <c r="P1176" i="2"/>
  <c r="Q1176" i="2"/>
  <c r="R1176" i="2"/>
  <c r="P1177" i="2"/>
  <c r="Q1177" i="2"/>
  <c r="R1177" i="2"/>
  <c r="P1178" i="2"/>
  <c r="Q1178" i="2"/>
  <c r="R1178" i="2"/>
  <c r="P1179" i="2"/>
  <c r="Q1179" i="2"/>
  <c r="R1179" i="2"/>
  <c r="P1180" i="2"/>
  <c r="Q1180" i="2"/>
  <c r="R1180" i="2"/>
  <c r="P1181" i="2"/>
  <c r="Q1181" i="2"/>
  <c r="R1181" i="2"/>
  <c r="P1182" i="2"/>
  <c r="Q1182" i="2"/>
  <c r="R1182" i="2"/>
  <c r="P1183" i="2"/>
  <c r="Q1183" i="2"/>
  <c r="R1183" i="2"/>
  <c r="P1184" i="2"/>
  <c r="Q1184" i="2"/>
  <c r="R1184" i="2"/>
  <c r="P1185" i="2"/>
  <c r="Q1185" i="2"/>
  <c r="R1185" i="2"/>
  <c r="P1186" i="2"/>
  <c r="Q1186" i="2"/>
  <c r="R1186" i="2"/>
  <c r="P1187" i="2"/>
  <c r="Q1187" i="2"/>
  <c r="R1187" i="2"/>
  <c r="P1188" i="2"/>
  <c r="Q1188" i="2"/>
  <c r="R1188" i="2"/>
  <c r="P1189" i="2"/>
  <c r="Q1189" i="2"/>
  <c r="R1189" i="2"/>
  <c r="P1190" i="2"/>
  <c r="Q1190" i="2"/>
  <c r="R1190" i="2"/>
  <c r="P1191" i="2"/>
  <c r="Q1191" i="2"/>
  <c r="R1191" i="2"/>
  <c r="P1192" i="2"/>
  <c r="Q1192" i="2"/>
  <c r="R1192" i="2"/>
  <c r="P1193" i="2"/>
  <c r="Q1193" i="2"/>
  <c r="R1193" i="2"/>
  <c r="P1194" i="2"/>
  <c r="Q1194" i="2"/>
  <c r="R1194" i="2"/>
  <c r="P1195" i="2"/>
  <c r="Q1195" i="2"/>
  <c r="R1195" i="2"/>
  <c r="P1196" i="2"/>
  <c r="Q1196" i="2"/>
  <c r="R1196" i="2"/>
  <c r="P1197" i="2"/>
  <c r="Q1197" i="2"/>
  <c r="R1197" i="2"/>
  <c r="P1198" i="2"/>
  <c r="Q1198" i="2"/>
  <c r="R1198" i="2"/>
  <c r="P1199" i="2"/>
  <c r="Q1199" i="2"/>
  <c r="R1199" i="2"/>
  <c r="P1200" i="2"/>
  <c r="Q1200" i="2"/>
  <c r="R1200" i="2"/>
  <c r="P1201" i="2"/>
  <c r="Q1201" i="2"/>
  <c r="R1201" i="2"/>
  <c r="P1202" i="2"/>
  <c r="Q1202" i="2"/>
  <c r="R1202" i="2"/>
  <c r="P1203" i="2"/>
  <c r="Q1203" i="2"/>
  <c r="R1203" i="2"/>
  <c r="P1204" i="2"/>
  <c r="Q1204" i="2"/>
  <c r="R1204" i="2"/>
  <c r="P1205" i="2"/>
  <c r="Q1205" i="2"/>
  <c r="R1205" i="2"/>
  <c r="P1206" i="2"/>
  <c r="Q1206" i="2"/>
  <c r="R1206" i="2"/>
  <c r="P1207" i="2"/>
  <c r="Q1207" i="2"/>
  <c r="R1207" i="2"/>
  <c r="P1208" i="2"/>
  <c r="Q1208" i="2"/>
  <c r="R1208" i="2"/>
  <c r="P1209" i="2"/>
  <c r="Q1209" i="2"/>
  <c r="R1209" i="2"/>
  <c r="P1210" i="2"/>
  <c r="Q1210" i="2"/>
  <c r="R1210" i="2"/>
  <c r="P1211" i="2"/>
  <c r="Q1211" i="2"/>
  <c r="R1211" i="2"/>
  <c r="P1212" i="2"/>
  <c r="Q1212" i="2"/>
  <c r="R1212" i="2"/>
  <c r="P1213" i="2"/>
  <c r="Q1213" i="2"/>
  <c r="R1213" i="2"/>
  <c r="P1214" i="2"/>
  <c r="Q1214" i="2"/>
  <c r="R1214" i="2"/>
  <c r="P1215" i="2"/>
  <c r="Q1215" i="2"/>
  <c r="R1215" i="2"/>
  <c r="P1216" i="2"/>
  <c r="Q1216" i="2"/>
  <c r="R1216" i="2"/>
  <c r="P1217" i="2"/>
  <c r="Q1217" i="2"/>
  <c r="R1217" i="2"/>
  <c r="P1218" i="2"/>
  <c r="Q1218" i="2"/>
  <c r="R1218" i="2"/>
  <c r="P1219" i="2"/>
  <c r="Q1219" i="2"/>
  <c r="R1219" i="2"/>
  <c r="P1220" i="2"/>
  <c r="Q1220" i="2"/>
  <c r="R1220" i="2"/>
  <c r="P1221" i="2"/>
  <c r="Q1221" i="2"/>
  <c r="R1221" i="2"/>
  <c r="P1222" i="2"/>
  <c r="Q1222" i="2"/>
  <c r="R1222" i="2"/>
  <c r="P1223" i="2"/>
  <c r="Q1223" i="2"/>
  <c r="R1223" i="2"/>
  <c r="P1224" i="2"/>
  <c r="Q1224" i="2"/>
  <c r="R1224" i="2"/>
  <c r="P1225" i="2"/>
  <c r="Q1225" i="2"/>
  <c r="R1225" i="2"/>
  <c r="P1226" i="2"/>
  <c r="Q1226" i="2"/>
  <c r="R1226" i="2"/>
  <c r="P1227" i="2"/>
  <c r="Q1227" i="2"/>
  <c r="R1227" i="2"/>
  <c r="P1228" i="2"/>
  <c r="Q1228" i="2"/>
  <c r="R1228" i="2"/>
  <c r="P1229" i="2"/>
  <c r="Q1229" i="2"/>
  <c r="R1229" i="2"/>
  <c r="P1230" i="2"/>
  <c r="Q1230" i="2"/>
  <c r="R1230" i="2"/>
  <c r="P1231" i="2"/>
  <c r="Q1231" i="2"/>
  <c r="R1231" i="2"/>
  <c r="P1232" i="2"/>
  <c r="Q1232" i="2"/>
  <c r="R1232" i="2"/>
  <c r="P1233" i="2"/>
  <c r="Q1233" i="2"/>
  <c r="R1233" i="2"/>
  <c r="P1234" i="2"/>
  <c r="Q1234" i="2"/>
  <c r="R1234" i="2"/>
  <c r="P1235" i="2"/>
  <c r="Q1235" i="2"/>
  <c r="R1235" i="2"/>
  <c r="P1236" i="2"/>
  <c r="Q1236" i="2"/>
  <c r="R1236" i="2"/>
  <c r="P1237" i="2"/>
  <c r="Q1237" i="2"/>
  <c r="R1237" i="2"/>
  <c r="P1238" i="2"/>
  <c r="Q1238" i="2"/>
  <c r="R1238" i="2"/>
  <c r="P1239" i="2"/>
  <c r="Q1239" i="2"/>
  <c r="R1239" i="2"/>
  <c r="P1240" i="2"/>
  <c r="Q1240" i="2"/>
  <c r="R1240" i="2"/>
  <c r="P1241" i="2"/>
  <c r="Q1241" i="2"/>
  <c r="R1241" i="2"/>
  <c r="P1242" i="2"/>
  <c r="Q1242" i="2"/>
  <c r="R1242" i="2"/>
  <c r="P1243" i="2"/>
  <c r="Q1243" i="2"/>
  <c r="R1243" i="2"/>
  <c r="P1244" i="2"/>
  <c r="Q1244" i="2"/>
  <c r="R1244" i="2"/>
  <c r="P1245" i="2"/>
  <c r="Q1245" i="2"/>
  <c r="R1245" i="2"/>
  <c r="P1246" i="2"/>
  <c r="Q1246" i="2"/>
  <c r="R1246" i="2"/>
  <c r="P1247" i="2"/>
  <c r="Q1247" i="2"/>
  <c r="R1247" i="2"/>
  <c r="P1248" i="2"/>
  <c r="Q1248" i="2"/>
  <c r="R1248" i="2"/>
  <c r="P1249" i="2"/>
  <c r="Q1249" i="2"/>
  <c r="R1249" i="2"/>
  <c r="P1250" i="2"/>
  <c r="Q1250" i="2"/>
  <c r="R1250" i="2"/>
  <c r="P1251" i="2"/>
  <c r="Q1251" i="2"/>
  <c r="R1251" i="2"/>
  <c r="P1252" i="2"/>
  <c r="Q1252" i="2"/>
  <c r="R1252" i="2"/>
  <c r="P1253" i="2"/>
  <c r="Q1253" i="2"/>
  <c r="R1253" i="2"/>
  <c r="P1254" i="2"/>
  <c r="Q1254" i="2"/>
  <c r="R1254" i="2"/>
  <c r="P1255" i="2"/>
  <c r="Q1255" i="2"/>
  <c r="R1255" i="2"/>
  <c r="P1256" i="2"/>
  <c r="Q1256" i="2"/>
  <c r="R1256" i="2"/>
  <c r="P1257" i="2"/>
  <c r="Q1257" i="2"/>
  <c r="R1257" i="2"/>
  <c r="P1258" i="2"/>
  <c r="Q1258" i="2"/>
  <c r="R1258" i="2"/>
  <c r="P1259" i="2"/>
  <c r="Q1259" i="2"/>
  <c r="R1259" i="2"/>
  <c r="P1260" i="2"/>
  <c r="Q1260" i="2"/>
  <c r="R1260" i="2"/>
  <c r="P1261" i="2"/>
  <c r="Q1261" i="2"/>
  <c r="R1261" i="2"/>
  <c r="P1262" i="2"/>
  <c r="Q1262" i="2"/>
  <c r="R1262" i="2"/>
  <c r="P1263" i="2"/>
  <c r="Q1263" i="2"/>
  <c r="R1263" i="2"/>
  <c r="P1264" i="2"/>
  <c r="Q1264" i="2"/>
  <c r="R1264" i="2"/>
  <c r="P1265" i="2"/>
  <c r="Q1265" i="2"/>
  <c r="R1265" i="2"/>
  <c r="P1266" i="2"/>
  <c r="Q1266" i="2"/>
  <c r="R1266" i="2"/>
  <c r="P1267" i="2"/>
  <c r="Q1267" i="2"/>
  <c r="R1267" i="2"/>
  <c r="P1268" i="2"/>
  <c r="Q1268" i="2"/>
  <c r="R1268" i="2"/>
  <c r="P1269" i="2"/>
  <c r="Q1269" i="2"/>
  <c r="R1269" i="2"/>
  <c r="P1270" i="2"/>
  <c r="Q1270" i="2"/>
  <c r="R1270" i="2"/>
  <c r="P1271" i="2"/>
  <c r="Q1271" i="2"/>
  <c r="R1271" i="2"/>
  <c r="P1272" i="2"/>
  <c r="Q1272" i="2"/>
  <c r="R1272" i="2"/>
  <c r="P1273" i="2"/>
  <c r="Q1273" i="2"/>
  <c r="R1273" i="2"/>
  <c r="P1274" i="2"/>
  <c r="Q1274" i="2"/>
  <c r="R1274" i="2"/>
  <c r="P1275" i="2"/>
  <c r="Q1275" i="2"/>
  <c r="R1275" i="2"/>
  <c r="P1276" i="2"/>
  <c r="Q1276" i="2"/>
  <c r="R1276" i="2"/>
  <c r="P1277" i="2"/>
  <c r="Q1277" i="2"/>
  <c r="R1277" i="2"/>
  <c r="P1278" i="2"/>
  <c r="Q1278" i="2"/>
  <c r="R1278" i="2"/>
  <c r="P1279" i="2"/>
  <c r="Q1279" i="2"/>
  <c r="R1279" i="2"/>
  <c r="P1280" i="2"/>
  <c r="Q1280" i="2"/>
  <c r="R1280" i="2"/>
  <c r="P1281" i="2"/>
  <c r="Q1281" i="2"/>
  <c r="R1281" i="2"/>
  <c r="P1282" i="2"/>
  <c r="Q1282" i="2"/>
  <c r="R1282" i="2"/>
  <c r="P1283" i="2"/>
  <c r="Q1283" i="2"/>
  <c r="R1283" i="2"/>
  <c r="P1284" i="2"/>
  <c r="Q1284" i="2"/>
  <c r="R1284" i="2"/>
  <c r="P1285" i="2"/>
  <c r="Q1285" i="2"/>
  <c r="R1285" i="2"/>
  <c r="P1286" i="2"/>
  <c r="Q1286" i="2"/>
  <c r="R1286" i="2"/>
  <c r="P1287" i="2"/>
  <c r="Q1287" i="2"/>
  <c r="R1287" i="2"/>
  <c r="P1288" i="2"/>
  <c r="Q1288" i="2"/>
  <c r="R1288" i="2"/>
  <c r="P1289" i="2"/>
  <c r="Q1289" i="2"/>
  <c r="R1289" i="2"/>
  <c r="P1290" i="2"/>
  <c r="Q1290" i="2"/>
  <c r="R1290" i="2"/>
  <c r="P1291" i="2"/>
  <c r="Q1291" i="2"/>
  <c r="R1291" i="2"/>
  <c r="P1292" i="2"/>
  <c r="Q1292" i="2"/>
  <c r="R1292" i="2"/>
  <c r="P1293" i="2"/>
  <c r="Q1293" i="2"/>
  <c r="R1293" i="2"/>
  <c r="P1294" i="2"/>
  <c r="Q1294" i="2"/>
  <c r="R1294" i="2"/>
  <c r="P1295" i="2"/>
  <c r="Q1295" i="2"/>
  <c r="R1295" i="2"/>
  <c r="P1296" i="2"/>
  <c r="Q1296" i="2"/>
  <c r="R1296" i="2"/>
  <c r="P1297" i="2"/>
  <c r="Q1297" i="2"/>
  <c r="R1297" i="2"/>
  <c r="P1298" i="2"/>
  <c r="Q1298" i="2"/>
  <c r="R1298" i="2"/>
  <c r="P1299" i="2"/>
  <c r="Q1299" i="2"/>
  <c r="R1299" i="2"/>
  <c r="P1300" i="2"/>
  <c r="Q1300" i="2"/>
  <c r="R1300" i="2"/>
  <c r="P1301" i="2"/>
  <c r="Q1301" i="2"/>
  <c r="R1301" i="2"/>
  <c r="P1302" i="2"/>
  <c r="Q1302" i="2"/>
  <c r="R1302" i="2"/>
  <c r="P1303" i="2"/>
  <c r="Q1303" i="2"/>
  <c r="R1303" i="2"/>
  <c r="P1304" i="2"/>
  <c r="Q1304" i="2"/>
  <c r="R1304" i="2"/>
  <c r="P1305" i="2"/>
  <c r="Q1305" i="2"/>
  <c r="R1305" i="2"/>
  <c r="P1306" i="2"/>
  <c r="Q1306" i="2"/>
  <c r="R1306" i="2"/>
  <c r="P1307" i="2"/>
  <c r="Q1307" i="2"/>
  <c r="R1307" i="2"/>
  <c r="P1308" i="2"/>
  <c r="Q1308" i="2"/>
  <c r="R1308" i="2"/>
  <c r="P1309" i="2"/>
  <c r="Q1309" i="2"/>
  <c r="R1309" i="2"/>
  <c r="P1310" i="2"/>
  <c r="Q1310" i="2"/>
  <c r="R1310" i="2"/>
  <c r="P1311" i="2"/>
  <c r="Q1311" i="2"/>
  <c r="R1311" i="2"/>
  <c r="P1312" i="2"/>
  <c r="Q1312" i="2"/>
  <c r="R1312" i="2"/>
  <c r="P1313" i="2"/>
  <c r="Q1313" i="2"/>
  <c r="R1313" i="2"/>
  <c r="P1314" i="2"/>
  <c r="Q1314" i="2"/>
  <c r="R1314" i="2"/>
  <c r="P1315" i="2"/>
  <c r="Q1315" i="2"/>
  <c r="R1315" i="2"/>
  <c r="P1316" i="2"/>
  <c r="Q1316" i="2"/>
  <c r="R1316" i="2"/>
  <c r="P1317" i="2"/>
  <c r="Q1317" i="2"/>
  <c r="R1317" i="2"/>
  <c r="P1318" i="2"/>
  <c r="Q1318" i="2"/>
  <c r="R1318" i="2"/>
  <c r="P1319" i="2"/>
  <c r="Q1319" i="2"/>
  <c r="R1319" i="2"/>
  <c r="P1320" i="2"/>
  <c r="Q1320" i="2"/>
  <c r="R1320" i="2"/>
  <c r="P1321" i="2"/>
  <c r="Q1321" i="2"/>
  <c r="R1321" i="2"/>
  <c r="P1322" i="2"/>
  <c r="Q1322" i="2"/>
  <c r="R1322" i="2"/>
  <c r="P1323" i="2"/>
  <c r="Q1323" i="2"/>
  <c r="R1323" i="2"/>
  <c r="P1324" i="2"/>
  <c r="Q1324" i="2"/>
  <c r="R1324" i="2"/>
  <c r="P1325" i="2"/>
  <c r="Q1325" i="2"/>
  <c r="R1325" i="2"/>
  <c r="P1326" i="2"/>
  <c r="Q1326" i="2"/>
  <c r="R1326" i="2"/>
  <c r="P1327" i="2"/>
  <c r="Q1327" i="2"/>
  <c r="R1327" i="2"/>
  <c r="P1328" i="2"/>
  <c r="Q1328" i="2"/>
  <c r="R1328" i="2"/>
  <c r="P1329" i="2"/>
  <c r="Q1329" i="2"/>
  <c r="R1329" i="2"/>
  <c r="P1330" i="2"/>
  <c r="Q1330" i="2"/>
  <c r="R1330" i="2"/>
  <c r="P1331" i="2"/>
  <c r="Q1331" i="2"/>
  <c r="R1331" i="2"/>
  <c r="P1332" i="2"/>
  <c r="Q1332" i="2"/>
  <c r="R1332" i="2"/>
  <c r="P1333" i="2"/>
  <c r="Q1333" i="2"/>
  <c r="R1333" i="2"/>
  <c r="P1334" i="2"/>
  <c r="Q1334" i="2"/>
  <c r="R1334" i="2"/>
  <c r="P1335" i="2"/>
  <c r="Q1335" i="2"/>
  <c r="R1335" i="2"/>
  <c r="P1336" i="2"/>
  <c r="Q1336" i="2"/>
  <c r="R1336" i="2"/>
  <c r="P1337" i="2"/>
  <c r="Q1337" i="2"/>
  <c r="R1337" i="2"/>
  <c r="P1338" i="2"/>
  <c r="Q1338" i="2"/>
  <c r="R1338" i="2"/>
  <c r="P1339" i="2"/>
  <c r="Q1339" i="2"/>
  <c r="R1339" i="2"/>
  <c r="P1340" i="2"/>
  <c r="Q1340" i="2"/>
  <c r="R1340" i="2"/>
  <c r="P1341" i="2"/>
  <c r="Q1341" i="2"/>
  <c r="R1341" i="2"/>
  <c r="P1342" i="2"/>
  <c r="Q1342" i="2"/>
  <c r="R1342" i="2"/>
  <c r="P1343" i="2"/>
  <c r="Q1343" i="2"/>
  <c r="R1343" i="2"/>
  <c r="P1344" i="2"/>
  <c r="Q1344" i="2"/>
  <c r="R1344" i="2"/>
  <c r="P1345" i="2"/>
  <c r="Q1345" i="2"/>
  <c r="R1345" i="2"/>
  <c r="P1346" i="2"/>
  <c r="Q1346" i="2"/>
  <c r="R1346" i="2"/>
  <c r="P1347" i="2"/>
  <c r="Q1347" i="2"/>
  <c r="R1347" i="2"/>
  <c r="P1348" i="2"/>
  <c r="Q1348" i="2"/>
  <c r="R1348" i="2"/>
  <c r="P1349" i="2"/>
  <c r="Q1349" i="2"/>
  <c r="R1349" i="2"/>
  <c r="P1350" i="2"/>
  <c r="Q1350" i="2"/>
  <c r="R1350" i="2"/>
  <c r="P1351" i="2"/>
  <c r="Q1351" i="2"/>
  <c r="R1351" i="2"/>
  <c r="P1352" i="2"/>
  <c r="Q1352" i="2"/>
  <c r="R1352" i="2"/>
  <c r="P1353" i="2"/>
  <c r="Q1353" i="2"/>
  <c r="R1353" i="2"/>
  <c r="P1354" i="2"/>
  <c r="Q1354" i="2"/>
  <c r="R1354" i="2"/>
  <c r="P1355" i="2"/>
  <c r="Q1355" i="2"/>
  <c r="R1355" i="2"/>
  <c r="P1356" i="2"/>
  <c r="Q1356" i="2"/>
  <c r="R1356" i="2"/>
  <c r="P1357" i="2"/>
  <c r="Q1357" i="2"/>
  <c r="R1357" i="2"/>
  <c r="P1358" i="2"/>
  <c r="Q1358" i="2"/>
  <c r="R1358" i="2"/>
  <c r="P1359" i="2"/>
  <c r="Q1359" i="2"/>
  <c r="R1359" i="2"/>
  <c r="P1360" i="2"/>
  <c r="Q1360" i="2"/>
  <c r="R1360" i="2"/>
  <c r="P1361" i="2"/>
  <c r="Q1361" i="2"/>
  <c r="R1361" i="2"/>
  <c r="P1362" i="2"/>
  <c r="Q1362" i="2"/>
  <c r="R1362" i="2"/>
  <c r="P1363" i="2"/>
  <c r="Q1363" i="2"/>
  <c r="R1363" i="2"/>
  <c r="P1364" i="2"/>
  <c r="Q1364" i="2"/>
  <c r="R1364" i="2"/>
  <c r="P1365" i="2"/>
  <c r="Q1365" i="2"/>
  <c r="R1365" i="2"/>
  <c r="P1366" i="2"/>
  <c r="Q1366" i="2"/>
  <c r="R1366" i="2"/>
  <c r="P1367" i="2"/>
  <c r="Q1367" i="2"/>
  <c r="R1367" i="2"/>
  <c r="P1368" i="2"/>
  <c r="Q1368" i="2"/>
  <c r="R1368" i="2"/>
  <c r="P1369" i="2"/>
  <c r="Q1369" i="2"/>
  <c r="R1369" i="2"/>
  <c r="P1370" i="2"/>
  <c r="Q1370" i="2"/>
  <c r="R1370" i="2"/>
  <c r="P1371" i="2"/>
  <c r="Q1371" i="2"/>
  <c r="R1371" i="2"/>
  <c r="P1372" i="2"/>
  <c r="Q1372" i="2"/>
  <c r="R1372" i="2"/>
  <c r="P1373" i="2"/>
  <c r="Q1373" i="2"/>
  <c r="R1373" i="2"/>
  <c r="P1374" i="2"/>
  <c r="Q1374" i="2"/>
  <c r="R1374" i="2"/>
  <c r="P1375" i="2"/>
  <c r="Q1375" i="2"/>
  <c r="R1375" i="2"/>
  <c r="P1376" i="2"/>
  <c r="Q1376" i="2"/>
  <c r="R1376" i="2"/>
  <c r="P1377" i="2"/>
  <c r="Q1377" i="2"/>
  <c r="R1377" i="2"/>
  <c r="P1378" i="2"/>
  <c r="Q1378" i="2"/>
  <c r="R1378" i="2"/>
  <c r="P1379" i="2"/>
  <c r="Q1379" i="2"/>
  <c r="R1379" i="2"/>
  <c r="P1380" i="2"/>
  <c r="Q1380" i="2"/>
  <c r="R1380" i="2"/>
  <c r="P1381" i="2"/>
  <c r="Q1381" i="2"/>
  <c r="R1381" i="2"/>
  <c r="P1382" i="2"/>
  <c r="Q1382" i="2"/>
  <c r="R1382" i="2"/>
  <c r="P1383" i="2"/>
  <c r="Q1383" i="2"/>
  <c r="R1383" i="2"/>
  <c r="P1384" i="2"/>
  <c r="Q1384" i="2"/>
  <c r="R1384" i="2"/>
  <c r="P1385" i="2"/>
  <c r="Q1385" i="2"/>
  <c r="R1385" i="2"/>
  <c r="P1386" i="2"/>
  <c r="Q1386" i="2"/>
  <c r="R1386" i="2"/>
  <c r="P1387" i="2"/>
  <c r="Q1387" i="2"/>
  <c r="R1387" i="2"/>
  <c r="P1388" i="2"/>
  <c r="Q1388" i="2"/>
  <c r="R1388" i="2"/>
  <c r="P1389" i="2"/>
  <c r="Q1389" i="2"/>
  <c r="R1389" i="2"/>
  <c r="P1390" i="2"/>
  <c r="Q1390" i="2"/>
  <c r="R1390" i="2"/>
  <c r="P1391" i="2"/>
  <c r="Q1391" i="2"/>
  <c r="R1391" i="2"/>
  <c r="P1392" i="2"/>
  <c r="Q1392" i="2"/>
  <c r="R1392" i="2"/>
  <c r="P1393" i="2"/>
  <c r="Q1393" i="2"/>
  <c r="R1393" i="2"/>
  <c r="P1394" i="2"/>
  <c r="Q1394" i="2"/>
  <c r="R1394" i="2"/>
  <c r="P1395" i="2"/>
  <c r="Q1395" i="2"/>
  <c r="R1395" i="2"/>
  <c r="P1396" i="2"/>
  <c r="Q1396" i="2"/>
  <c r="R1396" i="2"/>
  <c r="P1397" i="2"/>
  <c r="Q1397" i="2"/>
  <c r="R1397" i="2"/>
  <c r="P1398" i="2"/>
  <c r="Q1398" i="2"/>
  <c r="R1398" i="2"/>
  <c r="P1399" i="2"/>
  <c r="Q1399" i="2"/>
  <c r="R1399" i="2"/>
  <c r="P1400" i="2"/>
  <c r="Q1400" i="2"/>
  <c r="R1400" i="2"/>
  <c r="P1401" i="2"/>
  <c r="Q1401" i="2"/>
  <c r="R1401" i="2"/>
  <c r="P1402" i="2"/>
  <c r="Q1402" i="2"/>
  <c r="R1402" i="2"/>
  <c r="P1403" i="2"/>
  <c r="Q1403" i="2"/>
  <c r="R1403" i="2"/>
  <c r="P1404" i="2"/>
  <c r="Q1404" i="2"/>
  <c r="R1404" i="2"/>
  <c r="P1405" i="2"/>
  <c r="Q1405" i="2"/>
  <c r="R1405" i="2"/>
  <c r="P1406" i="2"/>
  <c r="Q1406" i="2"/>
  <c r="R1406" i="2"/>
  <c r="P1407" i="2"/>
  <c r="Q1407" i="2"/>
  <c r="R1407" i="2"/>
  <c r="P1408" i="2"/>
  <c r="Q1408" i="2"/>
  <c r="R1408" i="2"/>
  <c r="P1409" i="2"/>
  <c r="Q1409" i="2"/>
  <c r="R1409" i="2"/>
  <c r="P1410" i="2"/>
  <c r="Q1410" i="2"/>
  <c r="R1410" i="2"/>
  <c r="P1411" i="2"/>
  <c r="Q1411" i="2"/>
  <c r="R1411" i="2"/>
  <c r="P1412" i="2"/>
  <c r="Q1412" i="2"/>
  <c r="R1412" i="2"/>
  <c r="P1413" i="2"/>
  <c r="Q1413" i="2"/>
  <c r="R1413" i="2"/>
  <c r="P1414" i="2"/>
  <c r="Q1414" i="2"/>
  <c r="R1414" i="2"/>
  <c r="P1415" i="2"/>
  <c r="Q1415" i="2"/>
  <c r="R1415" i="2"/>
  <c r="P1416" i="2"/>
  <c r="Q1416" i="2"/>
  <c r="R1416" i="2"/>
  <c r="P1417" i="2"/>
  <c r="Q1417" i="2"/>
  <c r="R1417" i="2"/>
  <c r="P1418" i="2"/>
  <c r="Q1418" i="2"/>
  <c r="R1418" i="2"/>
  <c r="P1419" i="2"/>
  <c r="Q1419" i="2"/>
  <c r="R1419" i="2"/>
  <c r="P1420" i="2"/>
  <c r="Q1420" i="2"/>
  <c r="R1420" i="2"/>
  <c r="P1421" i="2"/>
  <c r="Q1421" i="2"/>
  <c r="R1421" i="2"/>
  <c r="P1422" i="2"/>
  <c r="Q1422" i="2"/>
  <c r="R1422" i="2"/>
  <c r="P1423" i="2"/>
  <c r="Q1423" i="2"/>
  <c r="R1423" i="2"/>
  <c r="P1424" i="2"/>
  <c r="Q1424" i="2"/>
  <c r="R1424" i="2"/>
  <c r="P1425" i="2"/>
  <c r="Q1425" i="2"/>
  <c r="R1425" i="2"/>
  <c r="P1426" i="2"/>
  <c r="Q1426" i="2"/>
  <c r="R1426" i="2"/>
  <c r="P1427" i="2"/>
  <c r="Q1427" i="2"/>
  <c r="R1427" i="2"/>
  <c r="P1428" i="2"/>
  <c r="Q1428" i="2"/>
  <c r="R1428" i="2"/>
  <c r="P1429" i="2"/>
  <c r="Q1429" i="2"/>
  <c r="R1429" i="2"/>
  <c r="P1430" i="2"/>
  <c r="Q1430" i="2"/>
  <c r="R1430" i="2"/>
  <c r="P1431" i="2"/>
  <c r="Q1431" i="2"/>
  <c r="R1431" i="2"/>
  <c r="P1432" i="2"/>
  <c r="Q1432" i="2"/>
  <c r="R1432" i="2"/>
  <c r="P1433" i="2"/>
  <c r="Q1433" i="2"/>
  <c r="R1433" i="2"/>
  <c r="P1434" i="2"/>
  <c r="Q1434" i="2"/>
  <c r="R1434" i="2"/>
  <c r="P1435" i="2"/>
  <c r="Q1435" i="2"/>
  <c r="R1435" i="2"/>
  <c r="P1436" i="2"/>
  <c r="Q1436" i="2"/>
  <c r="R1436" i="2"/>
  <c r="P1437" i="2"/>
  <c r="Q1437" i="2"/>
  <c r="R1437" i="2"/>
  <c r="P1438" i="2"/>
  <c r="Q1438" i="2"/>
  <c r="R1438" i="2"/>
  <c r="P1439" i="2"/>
  <c r="Q1439" i="2"/>
  <c r="R1439" i="2"/>
  <c r="P1440" i="2"/>
  <c r="Q1440" i="2"/>
  <c r="R1440" i="2"/>
  <c r="P1441" i="2"/>
  <c r="Q1441" i="2"/>
  <c r="R1441" i="2"/>
  <c r="P1442" i="2"/>
  <c r="Q1442" i="2"/>
  <c r="R1442" i="2"/>
  <c r="P1443" i="2"/>
  <c r="Q1443" i="2"/>
  <c r="R1443" i="2"/>
  <c r="P1444" i="2"/>
  <c r="Q1444" i="2"/>
  <c r="R1444" i="2"/>
  <c r="P1445" i="2"/>
  <c r="Q1445" i="2"/>
  <c r="R1445" i="2"/>
  <c r="P1446" i="2"/>
  <c r="Q1446" i="2"/>
  <c r="R1446" i="2"/>
  <c r="P1447" i="2"/>
  <c r="Q1447" i="2"/>
  <c r="R1447" i="2"/>
  <c r="P1448" i="2"/>
  <c r="Q1448" i="2"/>
  <c r="R1448" i="2"/>
  <c r="P1449" i="2"/>
  <c r="Q1449" i="2"/>
  <c r="R1449" i="2"/>
  <c r="P1450" i="2"/>
  <c r="Q1450" i="2"/>
  <c r="R1450" i="2"/>
  <c r="P1451" i="2"/>
  <c r="Q1451" i="2"/>
  <c r="R1451" i="2"/>
  <c r="P1452" i="2"/>
  <c r="Q1452" i="2"/>
  <c r="R1452" i="2"/>
  <c r="P1453" i="2"/>
  <c r="Q1453" i="2"/>
  <c r="R1453" i="2"/>
  <c r="P1454" i="2"/>
  <c r="Q1454" i="2"/>
  <c r="R1454" i="2"/>
  <c r="P1455" i="2"/>
  <c r="Q1455" i="2"/>
  <c r="R1455" i="2"/>
  <c r="P1456" i="2"/>
  <c r="Q1456" i="2"/>
  <c r="R1456" i="2"/>
  <c r="P1457" i="2"/>
  <c r="Q1457" i="2"/>
  <c r="R1457" i="2"/>
  <c r="P1458" i="2"/>
  <c r="Q1458" i="2"/>
  <c r="R1458" i="2"/>
  <c r="P1459" i="2"/>
  <c r="Q1459" i="2"/>
  <c r="R1459" i="2"/>
  <c r="P1460" i="2"/>
  <c r="Q1460" i="2"/>
  <c r="R1460" i="2"/>
  <c r="P1461" i="2"/>
  <c r="Q1461" i="2"/>
  <c r="R1461" i="2"/>
  <c r="P1462" i="2"/>
  <c r="Q1462" i="2"/>
  <c r="R1462" i="2"/>
  <c r="P1463" i="2"/>
  <c r="Q1463" i="2"/>
  <c r="R1463" i="2"/>
  <c r="P1464" i="2"/>
  <c r="Q1464" i="2"/>
  <c r="R1464" i="2"/>
  <c r="P1465" i="2"/>
  <c r="Q1465" i="2"/>
  <c r="R1465" i="2"/>
  <c r="P1466" i="2"/>
  <c r="Q1466" i="2"/>
  <c r="R1466" i="2"/>
  <c r="P1467" i="2"/>
  <c r="Q1467" i="2"/>
  <c r="R1467" i="2"/>
  <c r="P1468" i="2"/>
  <c r="Q1468" i="2"/>
  <c r="R1468" i="2"/>
  <c r="P1469" i="2"/>
  <c r="Q1469" i="2"/>
  <c r="R1469" i="2"/>
  <c r="P1470" i="2"/>
  <c r="Q1470" i="2"/>
  <c r="R1470" i="2"/>
  <c r="P1471" i="2"/>
  <c r="Q1471" i="2"/>
  <c r="R1471" i="2"/>
  <c r="P1472" i="2"/>
  <c r="Q1472" i="2"/>
  <c r="R1472" i="2"/>
  <c r="P1473" i="2"/>
  <c r="Q1473" i="2"/>
  <c r="R1473" i="2"/>
  <c r="P1474" i="2"/>
  <c r="Q1474" i="2"/>
  <c r="R1474" i="2"/>
  <c r="P1475" i="2"/>
  <c r="Q1475" i="2"/>
  <c r="R1475" i="2"/>
  <c r="P1476" i="2"/>
  <c r="Q1476" i="2"/>
  <c r="R1476" i="2"/>
  <c r="P1477" i="2"/>
  <c r="Q1477" i="2"/>
  <c r="R1477" i="2"/>
  <c r="P1478" i="2"/>
  <c r="Q1478" i="2"/>
  <c r="R1478" i="2"/>
  <c r="P1479" i="2"/>
  <c r="Q1479" i="2"/>
  <c r="R1479" i="2"/>
  <c r="P1480" i="2"/>
  <c r="Q1480" i="2"/>
  <c r="R1480" i="2"/>
  <c r="P1481" i="2"/>
  <c r="Q1481" i="2"/>
  <c r="R1481" i="2"/>
  <c r="P1482" i="2"/>
  <c r="Q1482" i="2"/>
  <c r="R1482" i="2"/>
  <c r="P1483" i="2"/>
  <c r="Q1483" i="2"/>
  <c r="R1483" i="2"/>
  <c r="P1484" i="2"/>
  <c r="Q1484" i="2"/>
  <c r="R1484" i="2"/>
  <c r="P1485" i="2"/>
  <c r="Q1485" i="2"/>
  <c r="R1485" i="2"/>
  <c r="P1486" i="2"/>
  <c r="Q1486" i="2"/>
  <c r="R1486" i="2"/>
  <c r="P1487" i="2"/>
  <c r="Q1487" i="2"/>
  <c r="R1487" i="2"/>
  <c r="P1488" i="2"/>
  <c r="Q1488" i="2"/>
  <c r="R1488" i="2"/>
  <c r="P1489" i="2"/>
  <c r="Q1489" i="2"/>
  <c r="R1489" i="2"/>
  <c r="P1490" i="2"/>
  <c r="Q1490" i="2"/>
  <c r="R1490" i="2"/>
  <c r="P1491" i="2"/>
  <c r="Q1491" i="2"/>
  <c r="R1491" i="2"/>
  <c r="P1492" i="2"/>
  <c r="Q1492" i="2"/>
  <c r="R1492" i="2"/>
  <c r="P1493" i="2"/>
  <c r="Q1493" i="2"/>
  <c r="R1493" i="2"/>
  <c r="P1494" i="2"/>
  <c r="Q1494" i="2"/>
  <c r="R1494" i="2"/>
  <c r="P1495" i="2"/>
  <c r="Q1495" i="2"/>
  <c r="R1495" i="2"/>
  <c r="P1496" i="2"/>
  <c r="Q1496" i="2"/>
  <c r="R1496" i="2"/>
  <c r="P1497" i="2"/>
  <c r="Q1497" i="2"/>
  <c r="R1497" i="2"/>
  <c r="P1498" i="2"/>
  <c r="Q1498" i="2"/>
  <c r="R1498" i="2"/>
  <c r="P1499" i="2"/>
  <c r="Q1499" i="2"/>
  <c r="R1499" i="2"/>
  <c r="P1500" i="2"/>
  <c r="Q1500" i="2"/>
  <c r="R1500" i="2"/>
  <c r="P1501" i="2"/>
  <c r="Q1501" i="2"/>
  <c r="R1501" i="2"/>
  <c r="P1502" i="2"/>
  <c r="Q1502" i="2"/>
  <c r="R1502" i="2"/>
  <c r="P1503" i="2"/>
  <c r="Q1503" i="2"/>
  <c r="R1503" i="2"/>
  <c r="P1504" i="2"/>
  <c r="Q1504" i="2"/>
  <c r="R1504" i="2"/>
  <c r="P1505" i="2"/>
  <c r="Q1505" i="2"/>
  <c r="R1505" i="2"/>
  <c r="P1506" i="2"/>
  <c r="Q1506" i="2"/>
  <c r="R1506" i="2"/>
  <c r="P1507" i="2"/>
  <c r="Q1507" i="2"/>
  <c r="R1507" i="2"/>
  <c r="P1508" i="2"/>
  <c r="Q1508" i="2"/>
  <c r="R1508" i="2"/>
  <c r="P1509" i="2"/>
  <c r="Q1509" i="2"/>
  <c r="R1509" i="2"/>
  <c r="P1510" i="2"/>
  <c r="Q1510" i="2"/>
  <c r="R1510" i="2"/>
  <c r="P1511" i="2"/>
  <c r="Q1511" i="2"/>
  <c r="R1511" i="2"/>
  <c r="P1512" i="2"/>
  <c r="Q1512" i="2"/>
  <c r="R1512" i="2"/>
  <c r="P1513" i="2"/>
  <c r="Q1513" i="2"/>
  <c r="R1513" i="2"/>
  <c r="P1514" i="2"/>
  <c r="Q1514" i="2"/>
  <c r="R1514" i="2"/>
  <c r="P1515" i="2"/>
  <c r="Q1515" i="2"/>
  <c r="R1515" i="2"/>
  <c r="P1516" i="2"/>
  <c r="Q1516" i="2"/>
  <c r="R1516" i="2"/>
  <c r="P1517" i="2"/>
  <c r="Q1517" i="2"/>
  <c r="R1517" i="2"/>
  <c r="P1518" i="2"/>
  <c r="Q1518" i="2"/>
  <c r="R1518" i="2"/>
  <c r="P1519" i="2"/>
  <c r="Q1519" i="2"/>
  <c r="R1519" i="2"/>
  <c r="P1520" i="2"/>
  <c r="Q1520" i="2"/>
  <c r="R1520" i="2"/>
  <c r="P1521" i="2"/>
  <c r="Q1521" i="2"/>
  <c r="R1521" i="2"/>
  <c r="P1522" i="2"/>
  <c r="Q1522" i="2"/>
  <c r="R1522" i="2"/>
  <c r="P1523" i="2"/>
  <c r="Q1523" i="2"/>
  <c r="R1523" i="2"/>
  <c r="P1524" i="2"/>
  <c r="Q1524" i="2"/>
  <c r="R1524" i="2"/>
  <c r="P1525" i="2"/>
  <c r="Q1525" i="2"/>
  <c r="R1525" i="2"/>
  <c r="P1526" i="2"/>
  <c r="Q1526" i="2"/>
  <c r="R1526" i="2"/>
  <c r="P1527" i="2"/>
  <c r="Q1527" i="2"/>
  <c r="R1527" i="2"/>
  <c r="P1528" i="2"/>
  <c r="Q1528" i="2"/>
  <c r="R1528" i="2"/>
  <c r="P1529" i="2"/>
  <c r="Q1529" i="2"/>
  <c r="R1529" i="2"/>
  <c r="P1530" i="2"/>
  <c r="Q1530" i="2"/>
  <c r="R1530" i="2"/>
  <c r="P1531" i="2"/>
  <c r="Q1531" i="2"/>
  <c r="R1531" i="2"/>
  <c r="P1532" i="2"/>
  <c r="Q1532" i="2"/>
  <c r="R1532" i="2"/>
  <c r="P1533" i="2"/>
  <c r="Q1533" i="2"/>
  <c r="R1533" i="2"/>
  <c r="P1534" i="2"/>
  <c r="Q1534" i="2"/>
  <c r="R1534" i="2"/>
  <c r="P1535" i="2"/>
  <c r="Q1535" i="2"/>
  <c r="R1535" i="2"/>
  <c r="P1536" i="2"/>
  <c r="Q1536" i="2"/>
  <c r="R1536" i="2"/>
  <c r="P1537" i="2"/>
  <c r="Q1537" i="2"/>
  <c r="R1537" i="2"/>
  <c r="P1538" i="2"/>
  <c r="Q1538" i="2"/>
  <c r="R1538" i="2"/>
  <c r="P1539" i="2"/>
  <c r="Q1539" i="2"/>
  <c r="R1539" i="2"/>
  <c r="P1540" i="2"/>
  <c r="Q1540" i="2"/>
  <c r="R1540" i="2"/>
  <c r="P1541" i="2"/>
  <c r="Q1541" i="2"/>
  <c r="R1541" i="2"/>
  <c r="P1542" i="2"/>
  <c r="Q1542" i="2"/>
  <c r="R1542" i="2"/>
  <c r="P1543" i="2"/>
  <c r="Q1543" i="2"/>
  <c r="R1543" i="2"/>
  <c r="P1544" i="2"/>
  <c r="Q1544" i="2"/>
  <c r="R1544" i="2"/>
  <c r="P1545" i="2"/>
  <c r="Q1545" i="2"/>
  <c r="R1545" i="2"/>
  <c r="P1546" i="2"/>
  <c r="Q1546" i="2"/>
  <c r="R1546" i="2"/>
  <c r="P1547" i="2"/>
  <c r="Q1547" i="2"/>
  <c r="R1547" i="2"/>
  <c r="P1548" i="2"/>
  <c r="Q1548" i="2"/>
  <c r="R1548" i="2"/>
  <c r="P1549" i="2"/>
  <c r="Q1549" i="2"/>
  <c r="R1549" i="2"/>
  <c r="P1550" i="2"/>
  <c r="Q1550" i="2"/>
  <c r="R1550" i="2"/>
  <c r="P1551" i="2"/>
  <c r="Q1551" i="2"/>
  <c r="R1551" i="2"/>
  <c r="P1552" i="2"/>
  <c r="Q1552" i="2"/>
  <c r="R1552" i="2"/>
  <c r="P1553" i="2"/>
  <c r="Q1553" i="2"/>
  <c r="R1553" i="2"/>
  <c r="P1554" i="2"/>
  <c r="Q1554" i="2"/>
  <c r="R1554" i="2"/>
  <c r="P1555" i="2"/>
  <c r="Q1555" i="2"/>
  <c r="R1555" i="2"/>
  <c r="P1556" i="2"/>
  <c r="Q1556" i="2"/>
  <c r="R1556" i="2"/>
  <c r="P1557" i="2"/>
  <c r="Q1557" i="2"/>
  <c r="R1557" i="2"/>
  <c r="P1558" i="2"/>
  <c r="Q1558" i="2"/>
  <c r="R1558" i="2"/>
  <c r="P1559" i="2"/>
  <c r="Q1559" i="2"/>
  <c r="R1559" i="2"/>
  <c r="P1560" i="2"/>
  <c r="Q1560" i="2"/>
  <c r="R1560" i="2"/>
  <c r="P1561" i="2"/>
  <c r="Q1561" i="2"/>
  <c r="R1561" i="2"/>
  <c r="P1562" i="2"/>
  <c r="Q1562" i="2"/>
  <c r="R1562" i="2"/>
  <c r="P1563" i="2"/>
  <c r="Q1563" i="2"/>
  <c r="R1563" i="2"/>
  <c r="P1564" i="2"/>
  <c r="Q1564" i="2"/>
  <c r="R1564" i="2"/>
  <c r="P1565" i="2"/>
  <c r="Q1565" i="2"/>
  <c r="R1565" i="2"/>
  <c r="P1566" i="2"/>
  <c r="Q1566" i="2"/>
  <c r="R1566" i="2"/>
  <c r="P1567" i="2"/>
  <c r="Q1567" i="2"/>
  <c r="R1567" i="2"/>
  <c r="P1568" i="2"/>
  <c r="Q1568" i="2"/>
  <c r="R1568" i="2"/>
  <c r="P1569" i="2"/>
  <c r="Q1569" i="2"/>
  <c r="R1569" i="2"/>
  <c r="P1570" i="2"/>
  <c r="Q1570" i="2"/>
  <c r="R1570" i="2"/>
  <c r="P1571" i="2"/>
  <c r="Q1571" i="2"/>
  <c r="R1571" i="2"/>
  <c r="P1572" i="2"/>
  <c r="Q1572" i="2"/>
  <c r="R1572" i="2"/>
  <c r="P1573" i="2"/>
  <c r="Q1573" i="2"/>
  <c r="R1573" i="2"/>
  <c r="P1574" i="2"/>
  <c r="Q1574" i="2"/>
  <c r="R1574" i="2"/>
  <c r="P1575" i="2"/>
  <c r="Q1575" i="2"/>
  <c r="R1575" i="2"/>
  <c r="P1576" i="2"/>
  <c r="Q1576" i="2"/>
  <c r="R1576" i="2"/>
  <c r="P1577" i="2"/>
  <c r="Q1577" i="2"/>
  <c r="R1577" i="2"/>
  <c r="P1578" i="2"/>
  <c r="Q1578" i="2"/>
  <c r="R1578" i="2"/>
  <c r="P1579" i="2"/>
  <c r="Q1579" i="2"/>
  <c r="R1579" i="2"/>
  <c r="P1580" i="2"/>
  <c r="Q1580" i="2"/>
  <c r="R1580" i="2"/>
  <c r="P1581" i="2"/>
  <c r="Q1581" i="2"/>
  <c r="R1581" i="2"/>
  <c r="P1582" i="2"/>
  <c r="Q1582" i="2"/>
  <c r="R1582" i="2"/>
  <c r="P1583" i="2"/>
  <c r="Q1583" i="2"/>
  <c r="R1583" i="2"/>
  <c r="P1584" i="2"/>
  <c r="Q1584" i="2"/>
  <c r="R1584" i="2"/>
  <c r="P1585" i="2"/>
  <c r="Q1585" i="2"/>
  <c r="R1585" i="2"/>
  <c r="P1586" i="2"/>
  <c r="Q1586" i="2"/>
  <c r="R1586" i="2"/>
  <c r="P1587" i="2"/>
  <c r="Q1587" i="2"/>
  <c r="R1587" i="2"/>
  <c r="P1588" i="2"/>
  <c r="Q1588" i="2"/>
  <c r="R1588" i="2"/>
  <c r="P1589" i="2"/>
  <c r="Q1589" i="2"/>
  <c r="R1589" i="2"/>
  <c r="P1590" i="2"/>
  <c r="Q1590" i="2"/>
  <c r="R1590" i="2"/>
  <c r="P1591" i="2"/>
  <c r="Q1591" i="2"/>
  <c r="R1591" i="2"/>
  <c r="P1592" i="2"/>
  <c r="Q1592" i="2"/>
  <c r="R1592" i="2"/>
  <c r="P1593" i="2"/>
  <c r="Q1593" i="2"/>
  <c r="R1593" i="2"/>
  <c r="P1594" i="2"/>
  <c r="Q1594" i="2"/>
  <c r="R1594" i="2"/>
  <c r="P1595" i="2"/>
  <c r="Q1595" i="2"/>
  <c r="R1595" i="2"/>
  <c r="P1596" i="2"/>
  <c r="Q1596" i="2"/>
  <c r="R1596" i="2"/>
  <c r="P1597" i="2"/>
  <c r="Q1597" i="2"/>
  <c r="R1597" i="2"/>
  <c r="P1598" i="2"/>
  <c r="Q1598" i="2"/>
  <c r="R1598" i="2"/>
  <c r="P1599" i="2"/>
  <c r="Q1599" i="2"/>
  <c r="R1599" i="2"/>
  <c r="P1600" i="2"/>
  <c r="Q1600" i="2"/>
  <c r="R1600" i="2"/>
  <c r="P1601" i="2"/>
  <c r="Q1601" i="2"/>
  <c r="R1601" i="2"/>
  <c r="P1602" i="2"/>
  <c r="Q1602" i="2"/>
  <c r="R1602" i="2"/>
  <c r="P1603" i="2"/>
  <c r="Q1603" i="2"/>
  <c r="R1603" i="2"/>
  <c r="P1604" i="2"/>
  <c r="Q1604" i="2"/>
  <c r="R1604" i="2"/>
  <c r="P1605" i="2"/>
  <c r="Q1605" i="2"/>
  <c r="R1605" i="2"/>
  <c r="P1606" i="2"/>
  <c r="Q1606" i="2"/>
  <c r="R1606" i="2"/>
  <c r="P1607" i="2"/>
  <c r="Q1607" i="2"/>
  <c r="R1607" i="2"/>
  <c r="P1608" i="2"/>
  <c r="Q1608" i="2"/>
  <c r="R1608" i="2"/>
  <c r="P1609" i="2"/>
  <c r="Q1609" i="2"/>
  <c r="R1609" i="2"/>
  <c r="P1610" i="2"/>
  <c r="Q1610" i="2"/>
  <c r="R1610" i="2"/>
  <c r="P1611" i="2"/>
  <c r="Q1611" i="2"/>
  <c r="R1611" i="2"/>
  <c r="P1612" i="2"/>
  <c r="Q1612" i="2"/>
  <c r="R1612" i="2"/>
  <c r="P1613" i="2"/>
  <c r="Q1613" i="2"/>
  <c r="R1613" i="2"/>
  <c r="P1614" i="2"/>
  <c r="Q1614" i="2"/>
  <c r="R1614" i="2"/>
  <c r="P1615" i="2"/>
  <c r="Q1615" i="2"/>
  <c r="R1615" i="2"/>
  <c r="P1616" i="2"/>
  <c r="Q1616" i="2"/>
  <c r="R1616" i="2"/>
  <c r="P1617" i="2"/>
  <c r="Q1617" i="2"/>
  <c r="R1617" i="2"/>
  <c r="P1618" i="2"/>
  <c r="Q1618" i="2"/>
  <c r="R1618" i="2"/>
  <c r="P1619" i="2"/>
  <c r="Q1619" i="2"/>
  <c r="R1619" i="2"/>
  <c r="P1620" i="2"/>
  <c r="Q1620" i="2"/>
  <c r="R1620" i="2"/>
  <c r="P1621" i="2"/>
  <c r="Q1621" i="2"/>
  <c r="R1621" i="2"/>
  <c r="P1622" i="2"/>
  <c r="Q1622" i="2"/>
  <c r="R1622" i="2"/>
  <c r="P1623" i="2"/>
  <c r="Q1623" i="2"/>
  <c r="R1623" i="2"/>
  <c r="P1624" i="2"/>
  <c r="Q1624" i="2"/>
  <c r="R1624" i="2"/>
  <c r="P1625" i="2"/>
  <c r="Q1625" i="2"/>
  <c r="R1625" i="2"/>
  <c r="P1626" i="2"/>
  <c r="Q1626" i="2"/>
  <c r="R1626" i="2"/>
  <c r="P1627" i="2"/>
  <c r="Q1627" i="2"/>
  <c r="R1627" i="2"/>
  <c r="P1628" i="2"/>
  <c r="Q1628" i="2"/>
  <c r="R1628" i="2"/>
  <c r="P1629" i="2"/>
  <c r="Q1629" i="2"/>
  <c r="R1629" i="2"/>
  <c r="P1630" i="2"/>
  <c r="Q1630" i="2"/>
  <c r="R1630" i="2"/>
  <c r="P1631" i="2"/>
  <c r="Q1631" i="2"/>
  <c r="R1631" i="2"/>
  <c r="P1632" i="2"/>
  <c r="Q1632" i="2"/>
  <c r="R1632" i="2"/>
  <c r="P1633" i="2"/>
  <c r="Q1633" i="2"/>
  <c r="R1633" i="2"/>
  <c r="P1634" i="2"/>
  <c r="Q1634" i="2"/>
  <c r="R1634" i="2"/>
  <c r="P1635" i="2"/>
  <c r="Q1635" i="2"/>
  <c r="R1635" i="2"/>
  <c r="P1636" i="2"/>
  <c r="Q1636" i="2"/>
  <c r="R1636" i="2"/>
  <c r="P1637" i="2"/>
  <c r="Q1637" i="2"/>
  <c r="R1637" i="2"/>
  <c r="P1638" i="2"/>
  <c r="Q1638" i="2"/>
  <c r="R1638" i="2"/>
  <c r="P1639" i="2"/>
  <c r="Q1639" i="2"/>
  <c r="R1639" i="2"/>
  <c r="P1640" i="2"/>
  <c r="Q1640" i="2"/>
  <c r="R1640" i="2"/>
  <c r="P1641" i="2"/>
  <c r="Q1641" i="2"/>
  <c r="R1641" i="2"/>
  <c r="P1642" i="2"/>
  <c r="Q1642" i="2"/>
  <c r="R1642" i="2"/>
  <c r="P1643" i="2"/>
  <c r="Q1643" i="2"/>
  <c r="R1643" i="2"/>
  <c r="P1644" i="2"/>
  <c r="Q1644" i="2"/>
  <c r="R1644" i="2"/>
  <c r="P1645" i="2"/>
  <c r="Q1645" i="2"/>
  <c r="R1645" i="2"/>
  <c r="P1646" i="2"/>
  <c r="Q1646" i="2"/>
  <c r="R1646" i="2"/>
  <c r="P1647" i="2"/>
  <c r="Q1647" i="2"/>
  <c r="R1647" i="2"/>
  <c r="P1648" i="2"/>
  <c r="Q1648" i="2"/>
  <c r="R1648" i="2"/>
  <c r="P1649" i="2"/>
  <c r="Q1649" i="2"/>
  <c r="R1649" i="2"/>
  <c r="P1650" i="2"/>
  <c r="Q1650" i="2"/>
  <c r="R1650" i="2"/>
  <c r="P1651" i="2"/>
  <c r="Q1651" i="2"/>
  <c r="R1651" i="2"/>
  <c r="P1652" i="2"/>
  <c r="Q1652" i="2"/>
  <c r="R1652" i="2"/>
  <c r="P1653" i="2"/>
  <c r="Q1653" i="2"/>
  <c r="R1653" i="2"/>
  <c r="P1654" i="2"/>
  <c r="Q1654" i="2"/>
  <c r="R1654" i="2"/>
  <c r="P1655" i="2"/>
  <c r="Q1655" i="2"/>
  <c r="R1655" i="2"/>
  <c r="P1656" i="2"/>
  <c r="Q1656" i="2"/>
  <c r="R1656" i="2"/>
  <c r="P1657" i="2"/>
  <c r="Q1657" i="2"/>
  <c r="R1657" i="2"/>
  <c r="P1658" i="2"/>
  <c r="Q1658" i="2"/>
  <c r="R1658" i="2"/>
  <c r="P1659" i="2"/>
  <c r="Q1659" i="2"/>
  <c r="R1659" i="2"/>
  <c r="P1660" i="2"/>
  <c r="Q1660" i="2"/>
  <c r="R1660" i="2"/>
  <c r="P1661" i="2"/>
  <c r="Q1661" i="2"/>
  <c r="R1661" i="2"/>
  <c r="P1662" i="2"/>
  <c r="Q1662" i="2"/>
  <c r="R1662" i="2"/>
  <c r="P1663" i="2"/>
  <c r="Q1663" i="2"/>
  <c r="R1663" i="2"/>
  <c r="P1664" i="2"/>
  <c r="Q1664" i="2"/>
  <c r="R1664" i="2"/>
  <c r="P1665" i="2"/>
  <c r="Q1665" i="2"/>
  <c r="R1665" i="2"/>
  <c r="P1666" i="2"/>
  <c r="Q1666" i="2"/>
  <c r="R1666" i="2"/>
  <c r="P1667" i="2"/>
  <c r="Q1667" i="2"/>
  <c r="R1667" i="2"/>
  <c r="P1668" i="2"/>
  <c r="Q1668" i="2"/>
  <c r="R1668" i="2"/>
  <c r="P1669" i="2"/>
  <c r="Q1669" i="2"/>
  <c r="R1669" i="2"/>
  <c r="P1670" i="2"/>
  <c r="Q1670" i="2"/>
  <c r="R1670" i="2"/>
  <c r="P1671" i="2"/>
  <c r="Q1671" i="2"/>
  <c r="R1671" i="2"/>
  <c r="P1672" i="2"/>
  <c r="Q1672" i="2"/>
  <c r="R1672" i="2"/>
  <c r="P1673" i="2"/>
  <c r="Q1673" i="2"/>
  <c r="R1673" i="2"/>
  <c r="P1674" i="2"/>
  <c r="Q1674" i="2"/>
  <c r="R1674" i="2"/>
  <c r="P1675" i="2"/>
  <c r="Q1675" i="2"/>
  <c r="R1675" i="2"/>
  <c r="P1676" i="2"/>
  <c r="Q1676" i="2"/>
  <c r="R1676" i="2"/>
  <c r="P1677" i="2"/>
  <c r="Q1677" i="2"/>
  <c r="R1677" i="2"/>
  <c r="P1678" i="2"/>
  <c r="Q1678" i="2"/>
  <c r="R1678" i="2"/>
  <c r="P1679" i="2"/>
  <c r="Q1679" i="2"/>
  <c r="R1679" i="2"/>
  <c r="P1680" i="2"/>
  <c r="Q1680" i="2"/>
  <c r="R1680" i="2"/>
  <c r="P1681" i="2"/>
  <c r="Q1681" i="2"/>
  <c r="R1681" i="2"/>
  <c r="P1682" i="2"/>
  <c r="Q1682" i="2"/>
  <c r="R1682" i="2"/>
  <c r="P1683" i="2"/>
  <c r="Q1683" i="2"/>
  <c r="R1683" i="2"/>
  <c r="P1684" i="2"/>
  <c r="Q1684" i="2"/>
  <c r="R1684" i="2"/>
  <c r="P1685" i="2"/>
  <c r="Q1685" i="2"/>
  <c r="R1685" i="2"/>
  <c r="P1686" i="2"/>
  <c r="Q1686" i="2"/>
  <c r="R1686" i="2"/>
  <c r="P1687" i="2"/>
  <c r="Q1687" i="2"/>
  <c r="R1687" i="2"/>
  <c r="P1688" i="2"/>
  <c r="Q1688" i="2"/>
  <c r="R1688" i="2"/>
  <c r="P1689" i="2"/>
  <c r="Q1689" i="2"/>
  <c r="R1689" i="2"/>
  <c r="P1690" i="2"/>
  <c r="Q1690" i="2"/>
  <c r="R1690" i="2"/>
  <c r="P1691" i="2"/>
  <c r="Q1691" i="2"/>
  <c r="R1691" i="2"/>
  <c r="P1692" i="2"/>
  <c r="Q1692" i="2"/>
  <c r="R1692" i="2"/>
  <c r="P1693" i="2"/>
  <c r="Q1693" i="2"/>
  <c r="R1693" i="2"/>
  <c r="P1694" i="2"/>
  <c r="Q1694" i="2"/>
  <c r="R1694" i="2"/>
  <c r="P1695" i="2"/>
  <c r="Q1695" i="2"/>
  <c r="R1695" i="2"/>
  <c r="P1696" i="2"/>
  <c r="Q1696" i="2"/>
  <c r="R1696" i="2"/>
  <c r="P1697" i="2"/>
  <c r="Q1697" i="2"/>
  <c r="R1697" i="2"/>
  <c r="P1698" i="2"/>
  <c r="Q1698" i="2"/>
  <c r="R1698" i="2"/>
  <c r="P1699" i="2"/>
  <c r="Q1699" i="2"/>
  <c r="R1699" i="2"/>
  <c r="P1700" i="2"/>
  <c r="Q1700" i="2"/>
  <c r="R1700" i="2"/>
  <c r="P1701" i="2"/>
  <c r="Q1701" i="2"/>
  <c r="R1701" i="2"/>
  <c r="P1702" i="2"/>
  <c r="Q1702" i="2"/>
  <c r="R1702" i="2"/>
  <c r="P1703" i="2"/>
  <c r="Q1703" i="2"/>
  <c r="R1703" i="2"/>
  <c r="P1704" i="2"/>
  <c r="Q1704" i="2"/>
  <c r="R1704" i="2"/>
  <c r="P1705" i="2"/>
  <c r="Q1705" i="2"/>
  <c r="R1705" i="2"/>
  <c r="P1706" i="2"/>
  <c r="Q1706" i="2"/>
  <c r="R1706" i="2"/>
  <c r="P1707" i="2"/>
  <c r="Q1707" i="2"/>
  <c r="R1707" i="2"/>
  <c r="P1708" i="2"/>
  <c r="Q1708" i="2"/>
  <c r="R1708" i="2"/>
  <c r="P1709" i="2"/>
  <c r="Q1709" i="2"/>
  <c r="R1709" i="2"/>
  <c r="P1710" i="2"/>
  <c r="Q1710" i="2"/>
  <c r="R1710" i="2"/>
  <c r="P1711" i="2"/>
  <c r="Q1711" i="2"/>
  <c r="R1711" i="2"/>
  <c r="P1712" i="2"/>
  <c r="Q1712" i="2"/>
  <c r="R1712" i="2"/>
  <c r="P1713" i="2"/>
  <c r="Q1713" i="2"/>
  <c r="R1713" i="2"/>
  <c r="P1714" i="2"/>
  <c r="Q1714" i="2"/>
  <c r="R1714" i="2"/>
  <c r="P1715" i="2"/>
  <c r="Q1715" i="2"/>
  <c r="R1715" i="2"/>
  <c r="P1716" i="2"/>
  <c r="Q1716" i="2"/>
  <c r="R1716" i="2"/>
  <c r="P1717" i="2"/>
  <c r="Q1717" i="2"/>
  <c r="R1717" i="2"/>
  <c r="P1718" i="2"/>
  <c r="Q1718" i="2"/>
  <c r="R1718" i="2"/>
  <c r="P1719" i="2"/>
  <c r="Q1719" i="2"/>
  <c r="R1719" i="2"/>
  <c r="P1720" i="2"/>
  <c r="Q1720" i="2"/>
  <c r="R1720" i="2"/>
  <c r="P1721" i="2"/>
  <c r="Q1721" i="2"/>
  <c r="R1721" i="2"/>
  <c r="P1722" i="2"/>
  <c r="Q1722" i="2"/>
  <c r="R1722" i="2"/>
  <c r="P1723" i="2"/>
  <c r="Q1723" i="2"/>
  <c r="R1723" i="2"/>
  <c r="P1724" i="2"/>
  <c r="Q1724" i="2"/>
  <c r="R1724" i="2"/>
  <c r="P1725" i="2"/>
  <c r="Q1725" i="2"/>
  <c r="R1725" i="2"/>
  <c r="P1726" i="2"/>
  <c r="Q1726" i="2"/>
  <c r="R1726" i="2"/>
  <c r="P1727" i="2"/>
  <c r="Q1727" i="2"/>
  <c r="R1727" i="2"/>
  <c r="P1728" i="2"/>
  <c r="Q1728" i="2"/>
  <c r="R1728" i="2"/>
  <c r="P1729" i="2"/>
  <c r="Q1729" i="2"/>
  <c r="R1729" i="2"/>
  <c r="P1730" i="2"/>
  <c r="Q1730" i="2"/>
  <c r="R1730" i="2"/>
  <c r="P1731" i="2"/>
  <c r="Q1731" i="2"/>
  <c r="R1731" i="2"/>
  <c r="P1732" i="2"/>
  <c r="Q1732" i="2"/>
  <c r="R1732" i="2"/>
  <c r="P1733" i="2"/>
  <c r="Q1733" i="2"/>
  <c r="R1733" i="2"/>
  <c r="P1734" i="2"/>
  <c r="Q1734" i="2"/>
  <c r="R1734" i="2"/>
  <c r="P1735" i="2"/>
  <c r="Q1735" i="2"/>
  <c r="R1735" i="2"/>
  <c r="P1736" i="2"/>
  <c r="Q1736" i="2"/>
  <c r="R1736" i="2"/>
  <c r="P1737" i="2"/>
  <c r="Q1737" i="2"/>
  <c r="R1737" i="2"/>
  <c r="P1738" i="2"/>
  <c r="Q1738" i="2"/>
  <c r="R1738" i="2"/>
  <c r="P1739" i="2"/>
  <c r="Q1739" i="2"/>
  <c r="R1739" i="2"/>
  <c r="P1740" i="2"/>
  <c r="Q1740" i="2"/>
  <c r="R1740" i="2"/>
  <c r="P1741" i="2"/>
  <c r="Q1741" i="2"/>
  <c r="R1741" i="2"/>
  <c r="P1742" i="2"/>
  <c r="Q1742" i="2"/>
  <c r="R1742" i="2"/>
  <c r="P1743" i="2"/>
  <c r="Q1743" i="2"/>
  <c r="R1743" i="2"/>
  <c r="P1744" i="2"/>
  <c r="Q1744" i="2"/>
  <c r="R1744" i="2"/>
  <c r="P1745" i="2"/>
  <c r="Q1745" i="2"/>
  <c r="R1745" i="2"/>
  <c r="P1746" i="2"/>
  <c r="Q1746" i="2"/>
  <c r="R1746" i="2"/>
  <c r="P1747" i="2"/>
  <c r="Q1747" i="2"/>
  <c r="R1747" i="2"/>
  <c r="P1748" i="2"/>
  <c r="Q1748" i="2"/>
  <c r="R1748" i="2"/>
  <c r="P1749" i="2"/>
  <c r="Q1749" i="2"/>
  <c r="R1749" i="2"/>
  <c r="P1750" i="2"/>
  <c r="Q1750" i="2"/>
  <c r="R1750" i="2"/>
  <c r="P1751" i="2"/>
  <c r="Q1751" i="2"/>
  <c r="R1751" i="2"/>
  <c r="P1752" i="2"/>
  <c r="Q1752" i="2"/>
  <c r="R1752" i="2"/>
  <c r="P1753" i="2"/>
  <c r="Q1753" i="2"/>
  <c r="R1753" i="2"/>
  <c r="P1754" i="2"/>
  <c r="Q1754" i="2"/>
  <c r="R1754" i="2"/>
  <c r="P1755" i="2"/>
  <c r="Q1755" i="2"/>
  <c r="R1755" i="2"/>
  <c r="P1756" i="2"/>
  <c r="Q1756" i="2"/>
  <c r="R1756" i="2"/>
  <c r="P1757" i="2"/>
  <c r="Q1757" i="2"/>
  <c r="R1757" i="2"/>
  <c r="P1758" i="2"/>
  <c r="Q1758" i="2"/>
  <c r="R1758" i="2"/>
  <c r="P1759" i="2"/>
  <c r="Q1759" i="2"/>
  <c r="R1759" i="2"/>
  <c r="P1760" i="2"/>
  <c r="Q1760" i="2"/>
  <c r="R1760" i="2"/>
  <c r="P1761" i="2"/>
  <c r="Q1761" i="2"/>
  <c r="R1761" i="2"/>
  <c r="P1762" i="2"/>
  <c r="Q1762" i="2"/>
  <c r="R1762" i="2"/>
  <c r="P1763" i="2"/>
  <c r="Q1763" i="2"/>
  <c r="R1763" i="2"/>
  <c r="P1764" i="2"/>
  <c r="Q1764" i="2"/>
  <c r="R1764" i="2"/>
  <c r="P1765" i="2"/>
  <c r="Q1765" i="2"/>
  <c r="R1765" i="2"/>
  <c r="P1766" i="2"/>
  <c r="Q1766" i="2"/>
  <c r="R1766" i="2"/>
  <c r="P1767" i="2"/>
  <c r="Q1767" i="2"/>
  <c r="R1767" i="2"/>
  <c r="P1768" i="2"/>
  <c r="Q1768" i="2"/>
  <c r="R1768" i="2"/>
  <c r="P1769" i="2"/>
  <c r="Q1769" i="2"/>
  <c r="R1769" i="2"/>
  <c r="P1770" i="2"/>
  <c r="Q1770" i="2"/>
  <c r="R1770" i="2"/>
  <c r="P1771" i="2"/>
  <c r="Q1771" i="2"/>
  <c r="R1771" i="2"/>
  <c r="P1772" i="2"/>
  <c r="Q1772" i="2"/>
  <c r="R1772" i="2"/>
  <c r="P1773" i="2"/>
  <c r="Q1773" i="2"/>
  <c r="R1773" i="2"/>
  <c r="P1774" i="2"/>
  <c r="Q1774" i="2"/>
  <c r="R1774" i="2"/>
  <c r="P1775" i="2"/>
  <c r="Q1775" i="2"/>
  <c r="R1775" i="2"/>
  <c r="P1776" i="2"/>
  <c r="Q1776" i="2"/>
  <c r="R1776" i="2"/>
  <c r="P1777" i="2"/>
  <c r="Q1777" i="2"/>
  <c r="R1777" i="2"/>
  <c r="P1778" i="2"/>
  <c r="Q1778" i="2"/>
  <c r="R1778" i="2"/>
  <c r="P1779" i="2"/>
  <c r="Q1779" i="2"/>
  <c r="R1779" i="2"/>
  <c r="P1780" i="2"/>
  <c r="Q1780" i="2"/>
  <c r="R1780" i="2"/>
  <c r="P1781" i="2"/>
  <c r="Q1781" i="2"/>
  <c r="R1781" i="2"/>
  <c r="P1782" i="2"/>
  <c r="Q1782" i="2"/>
  <c r="R1782" i="2"/>
  <c r="P1783" i="2"/>
  <c r="Q1783" i="2"/>
  <c r="R1783" i="2"/>
  <c r="P1784" i="2"/>
  <c r="Q1784" i="2"/>
  <c r="R1784" i="2"/>
  <c r="P1785" i="2"/>
  <c r="Q1785" i="2"/>
  <c r="R1785" i="2"/>
  <c r="P1786" i="2"/>
  <c r="Q1786" i="2"/>
  <c r="R1786" i="2"/>
  <c r="P1787" i="2"/>
  <c r="Q1787" i="2"/>
  <c r="R1787" i="2"/>
  <c r="P1788" i="2"/>
  <c r="Q1788" i="2"/>
  <c r="R1788" i="2"/>
  <c r="P1789" i="2"/>
  <c r="Q1789" i="2"/>
  <c r="R1789" i="2"/>
  <c r="P1790" i="2"/>
  <c r="Q1790" i="2"/>
  <c r="R1790" i="2"/>
  <c r="P1791" i="2"/>
  <c r="Q1791" i="2"/>
  <c r="R1791" i="2"/>
  <c r="P1792" i="2"/>
  <c r="Q1792" i="2"/>
  <c r="R1792" i="2"/>
  <c r="P1793" i="2"/>
  <c r="Q1793" i="2"/>
  <c r="R1793" i="2"/>
  <c r="P1794" i="2"/>
  <c r="Q1794" i="2"/>
  <c r="R1794" i="2"/>
  <c r="P1795" i="2"/>
  <c r="Q1795" i="2"/>
  <c r="R1795" i="2"/>
  <c r="P1796" i="2"/>
  <c r="Q1796" i="2"/>
  <c r="R1796" i="2"/>
  <c r="P1797" i="2"/>
  <c r="Q1797" i="2"/>
  <c r="R1797" i="2"/>
  <c r="P1798" i="2"/>
  <c r="Q1798" i="2"/>
  <c r="R1798" i="2"/>
  <c r="P1799" i="2"/>
  <c r="Q1799" i="2"/>
  <c r="R1799" i="2"/>
  <c r="P1800" i="2"/>
  <c r="Q1800" i="2"/>
  <c r="R1800" i="2"/>
  <c r="P1801" i="2"/>
  <c r="Q1801" i="2"/>
  <c r="R1801" i="2"/>
  <c r="P1802" i="2"/>
  <c r="Q1802" i="2"/>
  <c r="R1802" i="2"/>
  <c r="P1803" i="2"/>
  <c r="Q1803" i="2"/>
  <c r="R1803" i="2"/>
  <c r="P1804" i="2"/>
  <c r="Q1804" i="2"/>
  <c r="R1804" i="2"/>
  <c r="P1805" i="2"/>
  <c r="Q1805" i="2"/>
  <c r="R1805" i="2"/>
  <c r="P1806" i="2"/>
  <c r="Q1806" i="2"/>
  <c r="R1806" i="2"/>
  <c r="P1807" i="2"/>
  <c r="Q1807" i="2"/>
  <c r="R1807" i="2"/>
  <c r="P1808" i="2"/>
  <c r="Q1808" i="2"/>
  <c r="R1808" i="2"/>
  <c r="P1809" i="2"/>
  <c r="Q1809" i="2"/>
  <c r="R1809" i="2"/>
  <c r="P1810" i="2"/>
  <c r="Q1810" i="2"/>
  <c r="R1810" i="2"/>
  <c r="P1811" i="2"/>
  <c r="Q1811" i="2"/>
  <c r="R1811" i="2"/>
  <c r="P1812" i="2"/>
  <c r="Q1812" i="2"/>
  <c r="R1812" i="2"/>
  <c r="P1813" i="2"/>
  <c r="Q1813" i="2"/>
  <c r="R1813" i="2"/>
  <c r="P1814" i="2"/>
  <c r="Q1814" i="2"/>
  <c r="R1814" i="2"/>
  <c r="P1815" i="2"/>
  <c r="Q1815" i="2"/>
  <c r="R1815" i="2"/>
  <c r="P1816" i="2"/>
  <c r="Q1816" i="2"/>
  <c r="R1816" i="2"/>
  <c r="P1817" i="2"/>
  <c r="Q1817" i="2"/>
  <c r="R1817" i="2"/>
  <c r="P1818" i="2"/>
  <c r="Q1818" i="2"/>
  <c r="R1818" i="2"/>
  <c r="P1819" i="2"/>
  <c r="Q1819" i="2"/>
  <c r="R1819" i="2"/>
  <c r="P1820" i="2"/>
  <c r="Q1820" i="2"/>
  <c r="R1820" i="2"/>
  <c r="P1821" i="2"/>
  <c r="Q1821" i="2"/>
  <c r="R1821" i="2"/>
  <c r="P1822" i="2"/>
  <c r="Q1822" i="2"/>
  <c r="R1822" i="2"/>
  <c r="P1823" i="2"/>
  <c r="Q1823" i="2"/>
  <c r="R1823" i="2"/>
  <c r="P1824" i="2"/>
  <c r="Q1824" i="2"/>
  <c r="R1824" i="2"/>
  <c r="P1825" i="2"/>
  <c r="Q1825" i="2"/>
  <c r="R1825" i="2"/>
  <c r="P1826" i="2"/>
  <c r="Q1826" i="2"/>
  <c r="R1826" i="2"/>
  <c r="P1827" i="2"/>
  <c r="Q1827" i="2"/>
  <c r="R1827" i="2"/>
  <c r="P1828" i="2"/>
  <c r="Q1828" i="2"/>
  <c r="R1828" i="2"/>
  <c r="P1829" i="2"/>
  <c r="Q1829" i="2"/>
  <c r="R1829" i="2"/>
  <c r="P1830" i="2"/>
  <c r="Q1830" i="2"/>
  <c r="R1830" i="2"/>
  <c r="P1831" i="2"/>
  <c r="Q1831" i="2"/>
  <c r="R1831" i="2"/>
  <c r="P1832" i="2"/>
  <c r="Q1832" i="2"/>
  <c r="R1832" i="2"/>
  <c r="P1833" i="2"/>
  <c r="Q1833" i="2"/>
  <c r="R1833" i="2"/>
  <c r="P1834" i="2"/>
  <c r="Q1834" i="2"/>
  <c r="R1834" i="2"/>
  <c r="P1835" i="2"/>
  <c r="Q1835" i="2"/>
  <c r="R1835" i="2"/>
  <c r="P1836" i="2"/>
  <c r="Q1836" i="2"/>
  <c r="R1836" i="2"/>
  <c r="P1837" i="2"/>
  <c r="Q1837" i="2"/>
  <c r="R1837" i="2"/>
  <c r="P1838" i="2"/>
  <c r="Q1838" i="2"/>
  <c r="R1838" i="2"/>
  <c r="P1839" i="2"/>
  <c r="Q1839" i="2"/>
  <c r="R1839" i="2"/>
  <c r="P1840" i="2"/>
  <c r="Q1840" i="2"/>
  <c r="R1840" i="2"/>
  <c r="P1841" i="2"/>
  <c r="Q1841" i="2"/>
  <c r="R1841" i="2"/>
  <c r="P1842" i="2"/>
  <c r="Q1842" i="2"/>
  <c r="R1842" i="2"/>
  <c r="P1843" i="2"/>
  <c r="Q1843" i="2"/>
  <c r="R1843" i="2"/>
  <c r="P1844" i="2"/>
  <c r="Q1844" i="2"/>
  <c r="R1844" i="2"/>
  <c r="P1845" i="2"/>
  <c r="Q1845" i="2"/>
  <c r="R1845" i="2"/>
  <c r="P1846" i="2"/>
  <c r="Q1846" i="2"/>
  <c r="R1846" i="2"/>
  <c r="P1847" i="2"/>
  <c r="Q1847" i="2"/>
  <c r="R1847" i="2"/>
  <c r="P1848" i="2"/>
  <c r="Q1848" i="2"/>
  <c r="R1848" i="2"/>
  <c r="P1849" i="2"/>
  <c r="Q1849" i="2"/>
  <c r="R1849" i="2"/>
  <c r="P1850" i="2"/>
  <c r="Q1850" i="2"/>
  <c r="R1850" i="2"/>
  <c r="P1851" i="2"/>
  <c r="Q1851" i="2"/>
  <c r="R1851" i="2"/>
  <c r="P1852" i="2"/>
  <c r="Q1852" i="2"/>
  <c r="R1852" i="2"/>
  <c r="P1853" i="2"/>
  <c r="Q1853" i="2"/>
  <c r="R1853" i="2"/>
  <c r="P1854" i="2"/>
  <c r="Q1854" i="2"/>
  <c r="R1854" i="2"/>
  <c r="P1855" i="2"/>
  <c r="Q1855" i="2"/>
  <c r="R1855" i="2"/>
  <c r="P1856" i="2"/>
  <c r="Q1856" i="2"/>
  <c r="R1856" i="2"/>
  <c r="P1857" i="2"/>
  <c r="Q1857" i="2"/>
  <c r="R1857" i="2"/>
  <c r="P1858" i="2"/>
  <c r="Q1858" i="2"/>
  <c r="R1858" i="2"/>
  <c r="P1859" i="2"/>
  <c r="Q1859" i="2"/>
  <c r="R1859" i="2"/>
  <c r="P1860" i="2"/>
  <c r="Q1860" i="2"/>
  <c r="R1860" i="2"/>
  <c r="P1861" i="2"/>
  <c r="Q1861" i="2"/>
  <c r="R1861" i="2"/>
  <c r="P1862" i="2"/>
  <c r="Q1862" i="2"/>
  <c r="R1862" i="2"/>
  <c r="P1863" i="2"/>
  <c r="Q1863" i="2"/>
  <c r="R1863" i="2"/>
  <c r="P1864" i="2"/>
  <c r="Q1864" i="2"/>
  <c r="R1864" i="2"/>
  <c r="P1865" i="2"/>
  <c r="Q1865" i="2"/>
  <c r="R1865" i="2"/>
  <c r="P1866" i="2"/>
  <c r="Q1866" i="2"/>
  <c r="R1866" i="2"/>
  <c r="P1867" i="2"/>
  <c r="Q1867" i="2"/>
  <c r="R1867" i="2"/>
  <c r="P1868" i="2"/>
  <c r="Q1868" i="2"/>
  <c r="R1868" i="2"/>
  <c r="P1869" i="2"/>
  <c r="Q1869" i="2"/>
  <c r="R1869" i="2"/>
  <c r="P1870" i="2"/>
  <c r="Q1870" i="2"/>
  <c r="R1870" i="2"/>
  <c r="P1871" i="2"/>
  <c r="Q1871" i="2"/>
  <c r="R1871" i="2"/>
  <c r="P1872" i="2"/>
  <c r="Q1872" i="2"/>
  <c r="R1872" i="2"/>
  <c r="P1873" i="2"/>
  <c r="Q1873" i="2"/>
  <c r="R1873" i="2"/>
  <c r="P1874" i="2"/>
  <c r="Q1874" i="2"/>
  <c r="R1874" i="2"/>
  <c r="P1875" i="2"/>
  <c r="Q1875" i="2"/>
  <c r="R1875" i="2"/>
  <c r="P1876" i="2"/>
  <c r="Q1876" i="2"/>
  <c r="R1876" i="2"/>
  <c r="P1877" i="2"/>
  <c r="Q1877" i="2"/>
  <c r="R1877" i="2"/>
  <c r="P1878" i="2"/>
  <c r="Q1878" i="2"/>
  <c r="R1878" i="2"/>
  <c r="P1879" i="2"/>
  <c r="Q1879" i="2"/>
  <c r="R1879" i="2"/>
  <c r="P1880" i="2"/>
  <c r="Q1880" i="2"/>
  <c r="R1880" i="2"/>
  <c r="P1881" i="2"/>
  <c r="Q1881" i="2"/>
  <c r="R1881" i="2"/>
  <c r="P1882" i="2"/>
  <c r="Q1882" i="2"/>
  <c r="R1882" i="2"/>
  <c r="P1883" i="2"/>
  <c r="Q1883" i="2"/>
  <c r="R1883" i="2"/>
  <c r="P1884" i="2"/>
  <c r="Q1884" i="2"/>
  <c r="R1884" i="2"/>
  <c r="P1885" i="2"/>
  <c r="Q1885" i="2"/>
  <c r="R1885" i="2"/>
  <c r="P1886" i="2"/>
  <c r="Q1886" i="2"/>
  <c r="R1886" i="2"/>
  <c r="P1887" i="2"/>
  <c r="Q1887" i="2"/>
  <c r="R1887" i="2"/>
  <c r="P1888" i="2"/>
  <c r="Q1888" i="2"/>
  <c r="R1888" i="2"/>
  <c r="P1889" i="2"/>
  <c r="Q1889" i="2"/>
  <c r="R1889" i="2"/>
  <c r="P1890" i="2"/>
  <c r="Q1890" i="2"/>
  <c r="R1890" i="2"/>
  <c r="P1891" i="2"/>
  <c r="Q1891" i="2"/>
  <c r="R1891" i="2"/>
  <c r="P1892" i="2"/>
  <c r="Q1892" i="2"/>
  <c r="R1892" i="2"/>
  <c r="P1893" i="2"/>
  <c r="Q1893" i="2"/>
  <c r="R1893" i="2"/>
  <c r="P1894" i="2"/>
  <c r="Q1894" i="2"/>
  <c r="R1894" i="2"/>
  <c r="P1895" i="2"/>
  <c r="Q1895" i="2"/>
  <c r="R1895" i="2"/>
  <c r="P1896" i="2"/>
  <c r="Q1896" i="2"/>
  <c r="R1896" i="2"/>
  <c r="P1897" i="2"/>
  <c r="Q1897" i="2"/>
  <c r="R1897" i="2"/>
  <c r="P1898" i="2"/>
  <c r="Q1898" i="2"/>
  <c r="R1898" i="2"/>
  <c r="P1899" i="2"/>
  <c r="Q1899" i="2"/>
  <c r="R1899" i="2"/>
  <c r="P1900" i="2"/>
  <c r="Q1900" i="2"/>
  <c r="R1900" i="2"/>
  <c r="P1901" i="2"/>
  <c r="Q1901" i="2"/>
  <c r="R1901" i="2"/>
  <c r="P1902" i="2"/>
  <c r="Q1902" i="2"/>
  <c r="R1902" i="2"/>
  <c r="P1903" i="2"/>
  <c r="Q1903" i="2"/>
  <c r="R1903" i="2"/>
  <c r="P1904" i="2"/>
  <c r="Q1904" i="2"/>
  <c r="R1904" i="2"/>
  <c r="P1905" i="2"/>
  <c r="Q1905" i="2"/>
  <c r="R1905" i="2"/>
  <c r="P1906" i="2"/>
  <c r="Q1906" i="2"/>
  <c r="R1906" i="2"/>
  <c r="P1907" i="2"/>
  <c r="Q1907" i="2"/>
  <c r="R1907" i="2"/>
  <c r="P1908" i="2"/>
  <c r="Q1908" i="2"/>
  <c r="R1908" i="2"/>
  <c r="P1909" i="2"/>
  <c r="Q1909" i="2"/>
  <c r="R1909" i="2"/>
  <c r="P1910" i="2"/>
  <c r="Q1910" i="2"/>
  <c r="R1910" i="2"/>
  <c r="P1911" i="2"/>
  <c r="Q1911" i="2"/>
  <c r="R1911" i="2"/>
  <c r="P1912" i="2"/>
  <c r="Q1912" i="2"/>
  <c r="R1912" i="2"/>
  <c r="P1913" i="2"/>
  <c r="Q1913" i="2"/>
  <c r="R1913" i="2"/>
  <c r="P1914" i="2"/>
  <c r="Q1914" i="2"/>
  <c r="R1914" i="2"/>
  <c r="P1915" i="2"/>
  <c r="Q1915" i="2"/>
  <c r="R1915" i="2"/>
  <c r="P1916" i="2"/>
  <c r="Q1916" i="2"/>
  <c r="R1916" i="2"/>
  <c r="P1917" i="2"/>
  <c r="Q1917" i="2"/>
  <c r="R1917" i="2"/>
  <c r="P1918" i="2"/>
  <c r="Q1918" i="2"/>
  <c r="R1918" i="2"/>
  <c r="P1919" i="2"/>
  <c r="Q1919" i="2"/>
  <c r="R1919" i="2"/>
  <c r="P1920" i="2"/>
  <c r="Q1920" i="2"/>
  <c r="R1920" i="2"/>
  <c r="P1921" i="2"/>
  <c r="Q1921" i="2"/>
  <c r="R1921" i="2"/>
  <c r="P1922" i="2"/>
  <c r="Q1922" i="2"/>
  <c r="R1922" i="2"/>
  <c r="P1923" i="2"/>
  <c r="Q1923" i="2"/>
  <c r="R1923" i="2"/>
  <c r="P1924" i="2"/>
  <c r="Q1924" i="2"/>
  <c r="R1924" i="2"/>
  <c r="P1925" i="2"/>
  <c r="Q1925" i="2"/>
  <c r="R1925" i="2"/>
  <c r="P1926" i="2"/>
  <c r="Q1926" i="2"/>
  <c r="R1926" i="2"/>
  <c r="P1927" i="2"/>
  <c r="Q1927" i="2"/>
  <c r="R1927" i="2"/>
  <c r="P1928" i="2"/>
  <c r="Q1928" i="2"/>
  <c r="R1928" i="2"/>
  <c r="P1929" i="2"/>
  <c r="Q1929" i="2"/>
  <c r="R1929" i="2"/>
  <c r="P1930" i="2"/>
  <c r="Q1930" i="2"/>
  <c r="R1930" i="2"/>
  <c r="P1931" i="2"/>
  <c r="Q1931" i="2"/>
  <c r="R1931" i="2"/>
  <c r="P1932" i="2"/>
  <c r="Q1932" i="2"/>
  <c r="R1932" i="2"/>
  <c r="P1933" i="2"/>
  <c r="Q1933" i="2"/>
  <c r="R1933" i="2"/>
  <c r="P1934" i="2"/>
  <c r="Q1934" i="2"/>
  <c r="R1934" i="2"/>
  <c r="P1935" i="2"/>
  <c r="Q1935" i="2"/>
  <c r="R1935" i="2"/>
  <c r="P1936" i="2"/>
  <c r="Q1936" i="2"/>
  <c r="R1936" i="2"/>
  <c r="P1937" i="2"/>
  <c r="Q1937" i="2"/>
  <c r="R1937" i="2"/>
  <c r="P1938" i="2"/>
  <c r="Q1938" i="2"/>
  <c r="R1938" i="2"/>
  <c r="P1939" i="2"/>
  <c r="Q1939" i="2"/>
  <c r="R1939" i="2"/>
  <c r="P1940" i="2"/>
  <c r="Q1940" i="2"/>
  <c r="R1940" i="2"/>
  <c r="P1941" i="2"/>
  <c r="Q1941" i="2"/>
  <c r="R1941" i="2"/>
  <c r="P1942" i="2"/>
  <c r="Q1942" i="2"/>
  <c r="R1942" i="2"/>
  <c r="P1943" i="2"/>
  <c r="Q1943" i="2"/>
  <c r="R1943" i="2"/>
  <c r="P1944" i="2"/>
  <c r="Q1944" i="2"/>
  <c r="R1944" i="2"/>
  <c r="P1945" i="2"/>
  <c r="Q1945" i="2"/>
  <c r="R1945" i="2"/>
  <c r="P1946" i="2"/>
  <c r="Q1946" i="2"/>
  <c r="R1946" i="2"/>
  <c r="P1947" i="2"/>
  <c r="Q1947" i="2"/>
  <c r="R1947" i="2"/>
  <c r="P1948" i="2"/>
  <c r="Q1948" i="2"/>
  <c r="R1948" i="2"/>
  <c r="P1949" i="2"/>
  <c r="Q1949" i="2"/>
  <c r="R1949" i="2"/>
  <c r="P1950" i="2"/>
  <c r="Q1950" i="2"/>
  <c r="R1950" i="2"/>
  <c r="P1951" i="2"/>
  <c r="Q1951" i="2"/>
  <c r="R1951" i="2"/>
  <c r="P1952" i="2"/>
  <c r="Q1952" i="2"/>
  <c r="R1952" i="2"/>
  <c r="P1953" i="2"/>
  <c r="Q1953" i="2"/>
  <c r="R1953" i="2"/>
  <c r="P1954" i="2"/>
  <c r="Q1954" i="2"/>
  <c r="R1954" i="2"/>
  <c r="P1955" i="2"/>
  <c r="Q1955" i="2"/>
  <c r="R1955" i="2"/>
  <c r="P1956" i="2"/>
  <c r="Q1956" i="2"/>
  <c r="R1956" i="2"/>
  <c r="P1957" i="2"/>
  <c r="Q1957" i="2"/>
  <c r="R1957" i="2"/>
  <c r="P1958" i="2"/>
  <c r="Q1958" i="2"/>
  <c r="R1958" i="2"/>
  <c r="P1959" i="2"/>
  <c r="Q1959" i="2"/>
  <c r="R1959" i="2"/>
  <c r="P1960" i="2"/>
  <c r="Q1960" i="2"/>
  <c r="R1960" i="2"/>
  <c r="P1961" i="2"/>
  <c r="Q1961" i="2"/>
  <c r="R1961" i="2"/>
  <c r="P1962" i="2"/>
  <c r="Q1962" i="2"/>
  <c r="R1962" i="2"/>
  <c r="P1963" i="2"/>
  <c r="Q1963" i="2"/>
  <c r="R1963" i="2"/>
  <c r="P1964" i="2"/>
  <c r="Q1964" i="2"/>
  <c r="R1964" i="2"/>
  <c r="P1965" i="2"/>
  <c r="Q1965" i="2"/>
  <c r="R1965" i="2"/>
  <c r="P1966" i="2"/>
  <c r="Q1966" i="2"/>
  <c r="R1966" i="2"/>
  <c r="P1967" i="2"/>
  <c r="Q1967" i="2"/>
  <c r="R1967" i="2"/>
  <c r="P1968" i="2"/>
  <c r="Q1968" i="2"/>
  <c r="R1968" i="2"/>
  <c r="P1969" i="2"/>
  <c r="Q1969" i="2"/>
  <c r="R1969" i="2"/>
  <c r="P1970" i="2"/>
  <c r="Q1970" i="2"/>
  <c r="R1970" i="2"/>
  <c r="P1971" i="2"/>
  <c r="Q1971" i="2"/>
  <c r="R1971" i="2"/>
  <c r="P1972" i="2"/>
  <c r="Q1972" i="2"/>
  <c r="R1972" i="2"/>
  <c r="P1973" i="2"/>
  <c r="Q1973" i="2"/>
  <c r="R1973" i="2"/>
  <c r="P1974" i="2"/>
  <c r="Q1974" i="2"/>
  <c r="R1974" i="2"/>
  <c r="P1975" i="2"/>
  <c r="Q1975" i="2"/>
  <c r="R1975" i="2"/>
  <c r="P1976" i="2"/>
  <c r="Q1976" i="2"/>
  <c r="R1976" i="2"/>
  <c r="P1977" i="2"/>
  <c r="Q1977" i="2"/>
  <c r="R1977" i="2"/>
  <c r="P1978" i="2"/>
  <c r="Q1978" i="2"/>
  <c r="R1978" i="2"/>
  <c r="P1979" i="2"/>
  <c r="Q1979" i="2"/>
  <c r="R1979" i="2"/>
  <c r="P1980" i="2"/>
  <c r="Q1980" i="2"/>
  <c r="R1980" i="2"/>
  <c r="P1981" i="2"/>
  <c r="Q1981" i="2"/>
  <c r="R1981" i="2"/>
  <c r="P1982" i="2"/>
  <c r="Q1982" i="2"/>
  <c r="R1982" i="2"/>
  <c r="P1983" i="2"/>
  <c r="Q1983" i="2"/>
  <c r="R1983" i="2"/>
  <c r="P1984" i="2"/>
  <c r="Q1984" i="2"/>
  <c r="R1984" i="2"/>
  <c r="P1985" i="2"/>
  <c r="Q1985" i="2"/>
  <c r="R1985" i="2"/>
  <c r="P1986" i="2"/>
  <c r="Q1986" i="2"/>
  <c r="R1986" i="2"/>
  <c r="P1987" i="2"/>
  <c r="Q1987" i="2"/>
  <c r="R1987" i="2"/>
  <c r="P1988" i="2"/>
  <c r="Q1988" i="2"/>
  <c r="R1988" i="2"/>
  <c r="P1989" i="2"/>
  <c r="Q1989" i="2"/>
  <c r="R1989" i="2"/>
  <c r="P1990" i="2"/>
  <c r="Q1990" i="2"/>
  <c r="R1990" i="2"/>
  <c r="P1991" i="2"/>
  <c r="Q1991" i="2"/>
  <c r="R1991" i="2"/>
  <c r="P1992" i="2"/>
  <c r="Q1992" i="2"/>
  <c r="R1992" i="2"/>
  <c r="P1993" i="2"/>
  <c r="Q1993" i="2"/>
  <c r="R1993" i="2"/>
  <c r="P1994" i="2"/>
  <c r="Q1994" i="2"/>
  <c r="R1994" i="2"/>
  <c r="P1995" i="2"/>
  <c r="Q1995" i="2"/>
  <c r="R1995" i="2"/>
  <c r="P1996" i="2"/>
  <c r="Q1996" i="2"/>
  <c r="R1996" i="2"/>
  <c r="P1997" i="2"/>
  <c r="Q1997" i="2"/>
  <c r="R1997" i="2"/>
  <c r="P1998" i="2"/>
  <c r="Q1998" i="2"/>
  <c r="R1998" i="2"/>
  <c r="P1999" i="2"/>
  <c r="Q1999" i="2"/>
  <c r="R1999" i="2"/>
  <c r="P2000" i="2"/>
  <c r="Q2000" i="2"/>
  <c r="R2000" i="2"/>
  <c r="P2001" i="2"/>
  <c r="Q2001" i="2"/>
  <c r="R2001" i="2"/>
  <c r="P2002" i="2"/>
  <c r="Q2002" i="2"/>
  <c r="R2002" i="2"/>
  <c r="P2003" i="2"/>
  <c r="Q2003" i="2"/>
  <c r="R2003" i="2"/>
  <c r="P2004" i="2"/>
  <c r="Q2004" i="2"/>
  <c r="R2004" i="2"/>
  <c r="P2005" i="2"/>
  <c r="Q2005" i="2"/>
  <c r="R2005" i="2"/>
  <c r="P2006" i="2"/>
  <c r="Q2006" i="2"/>
  <c r="R2006" i="2"/>
  <c r="P2007" i="2"/>
  <c r="Q2007" i="2"/>
  <c r="R2007" i="2"/>
  <c r="P2008" i="2"/>
  <c r="Q2008" i="2"/>
  <c r="R2008" i="2"/>
  <c r="P2009" i="2"/>
  <c r="Q2009" i="2"/>
  <c r="R2009" i="2"/>
  <c r="P2010" i="2"/>
  <c r="Q2010" i="2"/>
  <c r="R2010" i="2"/>
  <c r="P2011" i="2"/>
  <c r="Q2011" i="2"/>
  <c r="R2011" i="2"/>
  <c r="P2012" i="2"/>
  <c r="Q2012" i="2"/>
  <c r="R2012" i="2"/>
  <c r="P2013" i="2"/>
  <c r="Q2013" i="2"/>
  <c r="R2013" i="2"/>
  <c r="P2014" i="2"/>
  <c r="Q2014" i="2"/>
  <c r="R2014" i="2"/>
  <c r="P2015" i="2"/>
  <c r="Q2015" i="2"/>
  <c r="R2015" i="2"/>
  <c r="P2016" i="2"/>
  <c r="Q2016" i="2"/>
  <c r="R2016" i="2"/>
  <c r="P2017" i="2"/>
  <c r="Q2017" i="2"/>
  <c r="R2017" i="2"/>
  <c r="P2018" i="2"/>
  <c r="Q2018" i="2"/>
  <c r="R2018" i="2"/>
  <c r="P2019" i="2"/>
  <c r="Q2019" i="2"/>
  <c r="R2019" i="2"/>
  <c r="P2020" i="2"/>
  <c r="Q2020" i="2"/>
  <c r="R2020" i="2"/>
  <c r="P2021" i="2"/>
  <c r="Q2021" i="2"/>
  <c r="R2021" i="2"/>
  <c r="P2022" i="2"/>
  <c r="Q2022" i="2"/>
  <c r="R2022" i="2"/>
  <c r="P2023" i="2"/>
  <c r="Q2023" i="2"/>
  <c r="R2023" i="2"/>
  <c r="P2024" i="2"/>
  <c r="Q2024" i="2"/>
  <c r="R2024" i="2"/>
  <c r="P2025" i="2"/>
  <c r="Q2025" i="2"/>
  <c r="R2025" i="2"/>
  <c r="P2026" i="2"/>
  <c r="Q2026" i="2"/>
  <c r="R2026" i="2"/>
  <c r="P2027" i="2"/>
  <c r="Q2027" i="2"/>
  <c r="R2027" i="2"/>
  <c r="P2028" i="2"/>
  <c r="Q2028" i="2"/>
  <c r="R2028" i="2"/>
  <c r="P2029" i="2"/>
  <c r="Q2029" i="2"/>
  <c r="R2029" i="2"/>
  <c r="P2030" i="2"/>
  <c r="Q2030" i="2"/>
  <c r="R2030" i="2"/>
  <c r="P2031" i="2"/>
  <c r="Q2031" i="2"/>
  <c r="R2031" i="2"/>
  <c r="P2032" i="2"/>
  <c r="Q2032" i="2"/>
  <c r="R2032" i="2"/>
  <c r="P2033" i="2"/>
  <c r="Q2033" i="2"/>
  <c r="R2033" i="2"/>
  <c r="P2034" i="2"/>
  <c r="Q2034" i="2"/>
  <c r="R2034" i="2"/>
  <c r="P2035" i="2"/>
  <c r="Q2035" i="2"/>
  <c r="R2035" i="2"/>
  <c r="P2036" i="2"/>
  <c r="Q2036" i="2"/>
  <c r="R2036" i="2"/>
  <c r="P2037" i="2"/>
  <c r="Q2037" i="2"/>
  <c r="R2037" i="2"/>
  <c r="P2038" i="2"/>
  <c r="Q2038" i="2"/>
  <c r="R2038" i="2"/>
  <c r="P2039" i="2"/>
  <c r="Q2039" i="2"/>
  <c r="R2039" i="2"/>
  <c r="P2040" i="2"/>
  <c r="Q2040" i="2"/>
  <c r="R2040" i="2"/>
  <c r="P2041" i="2"/>
  <c r="Q2041" i="2"/>
  <c r="R2041" i="2"/>
  <c r="P2042" i="2"/>
  <c r="Q2042" i="2"/>
  <c r="R2042" i="2"/>
  <c r="P2043" i="2"/>
  <c r="Q2043" i="2"/>
  <c r="R2043" i="2"/>
  <c r="P2044" i="2"/>
  <c r="Q2044" i="2"/>
  <c r="R2044" i="2"/>
  <c r="P2045" i="2"/>
  <c r="Q2045" i="2"/>
  <c r="R2045" i="2"/>
  <c r="P2046" i="2"/>
  <c r="Q2046" i="2"/>
  <c r="R2046" i="2"/>
  <c r="P2047" i="2"/>
  <c r="Q2047" i="2"/>
  <c r="R2047" i="2"/>
  <c r="P2048" i="2"/>
  <c r="Q2048" i="2"/>
  <c r="R2048" i="2"/>
  <c r="P2049" i="2"/>
  <c r="Q2049" i="2"/>
  <c r="R2049" i="2"/>
  <c r="P2050" i="2"/>
  <c r="Q2050" i="2"/>
  <c r="R2050" i="2"/>
  <c r="P2051" i="2"/>
  <c r="Q2051" i="2"/>
  <c r="R2051" i="2"/>
  <c r="P2052" i="2"/>
  <c r="Q2052" i="2"/>
  <c r="R2052" i="2"/>
  <c r="P2053" i="2"/>
  <c r="Q2053" i="2"/>
  <c r="R2053" i="2"/>
  <c r="P2054" i="2"/>
  <c r="Q2054" i="2"/>
  <c r="R2054" i="2"/>
  <c r="P2055" i="2"/>
  <c r="Q2055" i="2"/>
  <c r="R2055" i="2"/>
  <c r="P2056" i="2"/>
  <c r="Q2056" i="2"/>
  <c r="R2056" i="2"/>
  <c r="P2057" i="2"/>
  <c r="Q2057" i="2"/>
  <c r="R2057" i="2"/>
  <c r="P2058" i="2"/>
  <c r="Q2058" i="2"/>
  <c r="R2058" i="2"/>
  <c r="P2059" i="2"/>
  <c r="Q2059" i="2"/>
  <c r="R2059" i="2"/>
  <c r="P2060" i="2"/>
  <c r="Q2060" i="2"/>
  <c r="R2060" i="2"/>
  <c r="P2061" i="2"/>
  <c r="Q2061" i="2"/>
  <c r="R2061" i="2"/>
  <c r="P2062" i="2"/>
  <c r="Q2062" i="2"/>
  <c r="R2062" i="2"/>
  <c r="P2063" i="2"/>
  <c r="Q2063" i="2"/>
  <c r="R2063" i="2"/>
  <c r="P2064" i="2"/>
  <c r="Q2064" i="2"/>
  <c r="R2064" i="2"/>
  <c r="P2065" i="2"/>
  <c r="Q2065" i="2"/>
  <c r="R2065" i="2"/>
  <c r="P2066" i="2"/>
  <c r="Q2066" i="2"/>
  <c r="R2066" i="2"/>
  <c r="P2067" i="2"/>
  <c r="Q2067" i="2"/>
  <c r="R2067" i="2"/>
  <c r="P2068" i="2"/>
  <c r="Q2068" i="2"/>
  <c r="R2068" i="2"/>
  <c r="P2069" i="2"/>
  <c r="Q2069" i="2"/>
  <c r="R2069" i="2"/>
  <c r="P2070" i="2"/>
  <c r="Q2070" i="2"/>
  <c r="R2070" i="2"/>
  <c r="P2071" i="2"/>
  <c r="Q2071" i="2"/>
  <c r="R2071" i="2"/>
  <c r="P2072" i="2"/>
  <c r="Q2072" i="2"/>
  <c r="R2072" i="2"/>
  <c r="P2073" i="2"/>
  <c r="Q2073" i="2"/>
  <c r="R2073" i="2"/>
  <c r="P2074" i="2"/>
  <c r="Q2074" i="2"/>
  <c r="R2074" i="2"/>
  <c r="P2075" i="2"/>
  <c r="Q2075" i="2"/>
  <c r="R2075" i="2"/>
  <c r="P2076" i="2"/>
  <c r="Q2076" i="2"/>
  <c r="R2076" i="2"/>
  <c r="P2077" i="2"/>
  <c r="Q2077" i="2"/>
  <c r="R2077" i="2"/>
  <c r="P2078" i="2"/>
  <c r="Q2078" i="2"/>
  <c r="R2078" i="2"/>
  <c r="P2079" i="2"/>
  <c r="Q2079" i="2"/>
  <c r="R2079" i="2"/>
  <c r="P2080" i="2"/>
  <c r="Q2080" i="2"/>
  <c r="R2080" i="2"/>
  <c r="P2081" i="2"/>
  <c r="Q2081" i="2"/>
  <c r="R2081" i="2"/>
  <c r="P2082" i="2"/>
  <c r="Q2082" i="2"/>
  <c r="R2082" i="2"/>
  <c r="P2083" i="2"/>
  <c r="Q2083" i="2"/>
  <c r="R2083" i="2"/>
  <c r="P2084" i="2"/>
  <c r="Q2084" i="2"/>
  <c r="R2084" i="2"/>
  <c r="P2085" i="2"/>
  <c r="Q2085" i="2"/>
  <c r="R2085" i="2"/>
  <c r="P2086" i="2"/>
  <c r="Q2086" i="2"/>
  <c r="R2086" i="2"/>
  <c r="P2087" i="2"/>
  <c r="Q2087" i="2"/>
  <c r="R2087" i="2"/>
  <c r="P2088" i="2"/>
  <c r="Q2088" i="2"/>
  <c r="R2088" i="2"/>
  <c r="P2089" i="2"/>
  <c r="Q2089" i="2"/>
  <c r="R2089" i="2"/>
  <c r="P2090" i="2"/>
  <c r="Q2090" i="2"/>
  <c r="R2090" i="2"/>
  <c r="P2091" i="2"/>
  <c r="Q2091" i="2"/>
  <c r="R2091" i="2"/>
  <c r="P2092" i="2"/>
  <c r="Q2092" i="2"/>
  <c r="R2092" i="2"/>
  <c r="P2093" i="2"/>
  <c r="Q2093" i="2"/>
  <c r="R2093" i="2"/>
  <c r="P2094" i="2"/>
  <c r="Q2094" i="2"/>
  <c r="R2094" i="2"/>
  <c r="P2095" i="2"/>
  <c r="Q2095" i="2"/>
  <c r="R2095" i="2"/>
  <c r="P2096" i="2"/>
  <c r="Q2096" i="2"/>
  <c r="R2096" i="2"/>
  <c r="P2097" i="2"/>
  <c r="Q2097" i="2"/>
  <c r="R2097" i="2"/>
  <c r="P2098" i="2"/>
  <c r="Q2098" i="2"/>
  <c r="R2098" i="2"/>
  <c r="P2099" i="2"/>
  <c r="Q2099" i="2"/>
  <c r="R2099" i="2"/>
  <c r="P2100" i="2"/>
  <c r="Q2100" i="2"/>
  <c r="R2100" i="2"/>
  <c r="P2101" i="2"/>
  <c r="Q2101" i="2"/>
  <c r="R2101" i="2"/>
  <c r="P2102" i="2"/>
  <c r="Q2102" i="2"/>
  <c r="R2102" i="2"/>
  <c r="P2103" i="2"/>
  <c r="Q2103" i="2"/>
  <c r="R2103" i="2"/>
  <c r="P2104" i="2"/>
  <c r="Q2104" i="2"/>
  <c r="R2104" i="2"/>
  <c r="P2105" i="2"/>
  <c r="Q2105" i="2"/>
  <c r="R2105" i="2"/>
  <c r="P2106" i="2"/>
  <c r="Q2106" i="2"/>
  <c r="R2106" i="2"/>
  <c r="P2107" i="2"/>
  <c r="Q2107" i="2"/>
  <c r="R2107" i="2"/>
  <c r="P2108" i="2"/>
  <c r="Q2108" i="2"/>
  <c r="R2108" i="2"/>
  <c r="P2109" i="2"/>
  <c r="Q2109" i="2"/>
  <c r="R2109" i="2"/>
  <c r="P2110" i="2"/>
  <c r="Q2110" i="2"/>
  <c r="R2110" i="2"/>
  <c r="P2111" i="2"/>
  <c r="Q2111" i="2"/>
  <c r="R2111" i="2"/>
  <c r="P2112" i="2"/>
  <c r="Q2112" i="2"/>
  <c r="R2112" i="2"/>
  <c r="P2113" i="2"/>
  <c r="Q2113" i="2"/>
  <c r="R2113" i="2"/>
  <c r="P2114" i="2"/>
  <c r="Q2114" i="2"/>
  <c r="R2114" i="2"/>
  <c r="P2115" i="2"/>
  <c r="Q2115" i="2"/>
  <c r="R2115" i="2"/>
  <c r="P2116" i="2"/>
  <c r="Q2116" i="2"/>
  <c r="R2116" i="2"/>
  <c r="P2117" i="2"/>
  <c r="Q2117" i="2"/>
  <c r="R2117" i="2"/>
  <c r="P2118" i="2"/>
  <c r="Q2118" i="2"/>
  <c r="R2118" i="2"/>
  <c r="P2119" i="2"/>
  <c r="Q2119" i="2"/>
  <c r="R2119" i="2"/>
  <c r="P2120" i="2"/>
  <c r="Q2120" i="2"/>
  <c r="R2120" i="2"/>
  <c r="P2121" i="2"/>
  <c r="Q2121" i="2"/>
  <c r="R2121" i="2"/>
  <c r="P2122" i="2"/>
  <c r="Q2122" i="2"/>
  <c r="R2122" i="2"/>
  <c r="P2123" i="2"/>
  <c r="Q2123" i="2"/>
  <c r="R2123" i="2"/>
  <c r="P2124" i="2"/>
  <c r="Q2124" i="2"/>
  <c r="R2124" i="2"/>
  <c r="P2125" i="2"/>
  <c r="Q2125" i="2"/>
  <c r="R2125" i="2"/>
  <c r="P2126" i="2"/>
  <c r="Q2126" i="2"/>
  <c r="R2126" i="2"/>
  <c r="P2127" i="2"/>
  <c r="Q2127" i="2"/>
  <c r="R2127" i="2"/>
  <c r="P2128" i="2"/>
  <c r="Q2128" i="2"/>
  <c r="R2128" i="2"/>
  <c r="P2129" i="2"/>
  <c r="Q2129" i="2"/>
  <c r="R2129" i="2"/>
  <c r="P2130" i="2"/>
  <c r="Q2130" i="2"/>
  <c r="R2130" i="2"/>
  <c r="P2131" i="2"/>
  <c r="Q2131" i="2"/>
  <c r="R2131" i="2"/>
  <c r="P2132" i="2"/>
  <c r="Q2132" i="2"/>
  <c r="R2132" i="2"/>
  <c r="P2133" i="2"/>
  <c r="Q2133" i="2"/>
  <c r="R2133" i="2"/>
  <c r="P2134" i="2"/>
  <c r="Q2134" i="2"/>
  <c r="R2134" i="2"/>
  <c r="P2135" i="2"/>
  <c r="Q2135" i="2"/>
  <c r="R2135" i="2"/>
  <c r="P2136" i="2"/>
  <c r="Q2136" i="2"/>
  <c r="R2136" i="2"/>
  <c r="P2137" i="2"/>
  <c r="Q2137" i="2"/>
  <c r="R2137" i="2"/>
  <c r="P2138" i="2"/>
  <c r="Q2138" i="2"/>
  <c r="R2138" i="2"/>
  <c r="P2139" i="2"/>
  <c r="Q2139" i="2"/>
  <c r="R2139" i="2"/>
  <c r="P2140" i="2"/>
  <c r="Q2140" i="2"/>
  <c r="R2140" i="2"/>
  <c r="P2141" i="2"/>
  <c r="Q2141" i="2"/>
  <c r="R2141" i="2"/>
  <c r="P2142" i="2"/>
  <c r="Q2142" i="2"/>
  <c r="R2142" i="2"/>
  <c r="P2143" i="2"/>
  <c r="Q2143" i="2"/>
  <c r="R2143" i="2"/>
  <c r="P2144" i="2"/>
  <c r="Q2144" i="2"/>
  <c r="R2144" i="2"/>
  <c r="P2145" i="2"/>
  <c r="Q2145" i="2"/>
  <c r="R2145" i="2"/>
  <c r="P2146" i="2"/>
  <c r="Q2146" i="2"/>
  <c r="R2146" i="2"/>
  <c r="P2147" i="2"/>
  <c r="Q2147" i="2"/>
  <c r="R2147" i="2"/>
  <c r="P2148" i="2"/>
  <c r="Q2148" i="2"/>
  <c r="R2148" i="2"/>
  <c r="P2149" i="2"/>
  <c r="Q2149" i="2"/>
  <c r="R2149" i="2"/>
  <c r="P2150" i="2"/>
  <c r="Q2150" i="2"/>
  <c r="R2150" i="2"/>
  <c r="P2151" i="2"/>
  <c r="Q2151" i="2"/>
  <c r="R2151" i="2"/>
  <c r="P2152" i="2"/>
  <c r="Q2152" i="2"/>
  <c r="R2152" i="2"/>
  <c r="P2153" i="2"/>
  <c r="Q2153" i="2"/>
  <c r="R2153" i="2"/>
  <c r="P2154" i="2"/>
  <c r="Q2154" i="2"/>
  <c r="R2154" i="2"/>
  <c r="P2155" i="2"/>
  <c r="Q2155" i="2"/>
  <c r="R2155" i="2"/>
  <c r="P2156" i="2"/>
  <c r="Q2156" i="2"/>
  <c r="R2156" i="2"/>
  <c r="P2157" i="2"/>
  <c r="Q2157" i="2"/>
  <c r="R2157" i="2"/>
  <c r="P2158" i="2"/>
  <c r="Q2158" i="2"/>
  <c r="R2158" i="2"/>
  <c r="P2159" i="2"/>
  <c r="Q2159" i="2"/>
  <c r="R2159" i="2"/>
  <c r="P2160" i="2"/>
  <c r="Q2160" i="2"/>
  <c r="R2160" i="2"/>
  <c r="P2161" i="2"/>
  <c r="Q2161" i="2"/>
  <c r="R2161" i="2"/>
  <c r="P2162" i="2"/>
  <c r="Q2162" i="2"/>
  <c r="R2162" i="2"/>
  <c r="P2163" i="2"/>
  <c r="Q2163" i="2"/>
  <c r="R2163" i="2"/>
  <c r="P2164" i="2"/>
  <c r="Q2164" i="2"/>
  <c r="R2164" i="2"/>
  <c r="P2165" i="2"/>
  <c r="Q2165" i="2"/>
  <c r="R2165" i="2"/>
  <c r="P2166" i="2"/>
  <c r="Q2166" i="2"/>
  <c r="R2166" i="2"/>
  <c r="P2167" i="2"/>
  <c r="Q2167" i="2"/>
  <c r="R2167" i="2"/>
  <c r="P2168" i="2"/>
  <c r="Q2168" i="2"/>
  <c r="R2168" i="2"/>
  <c r="P2169" i="2"/>
  <c r="Q2169" i="2"/>
  <c r="R2169" i="2"/>
  <c r="P2170" i="2"/>
  <c r="Q2170" i="2"/>
  <c r="R2170" i="2"/>
  <c r="P2171" i="2"/>
  <c r="Q2171" i="2"/>
  <c r="R2171" i="2"/>
  <c r="P2172" i="2"/>
  <c r="Q2172" i="2"/>
  <c r="R2172" i="2"/>
  <c r="P2173" i="2"/>
  <c r="Q2173" i="2"/>
  <c r="R2173" i="2"/>
  <c r="P2174" i="2"/>
  <c r="Q2174" i="2"/>
  <c r="R2174" i="2"/>
  <c r="P2175" i="2"/>
  <c r="Q2175" i="2"/>
  <c r="R2175" i="2"/>
  <c r="P2176" i="2"/>
  <c r="Q2176" i="2"/>
  <c r="R2176" i="2"/>
  <c r="P2177" i="2"/>
  <c r="Q2177" i="2"/>
  <c r="R2177" i="2"/>
  <c r="P2178" i="2"/>
  <c r="Q2178" i="2"/>
  <c r="R2178" i="2"/>
  <c r="P2179" i="2"/>
  <c r="Q2179" i="2"/>
  <c r="R2179" i="2"/>
  <c r="P2180" i="2"/>
  <c r="Q2180" i="2"/>
  <c r="R2180" i="2"/>
  <c r="P2181" i="2"/>
  <c r="Q2181" i="2"/>
  <c r="R2181" i="2"/>
  <c r="P2182" i="2"/>
  <c r="Q2182" i="2"/>
  <c r="R2182" i="2"/>
  <c r="P2183" i="2"/>
  <c r="Q2183" i="2"/>
  <c r="R2183" i="2"/>
  <c r="P2184" i="2"/>
  <c r="Q2184" i="2"/>
  <c r="R2184" i="2"/>
  <c r="P2185" i="2"/>
  <c r="Q2185" i="2"/>
  <c r="R2185" i="2"/>
  <c r="P2186" i="2"/>
  <c r="Q2186" i="2"/>
  <c r="R2186" i="2"/>
  <c r="P2187" i="2"/>
  <c r="Q2187" i="2"/>
  <c r="R2187" i="2"/>
  <c r="P2188" i="2"/>
  <c r="Q2188" i="2"/>
  <c r="R2188" i="2"/>
  <c r="P2189" i="2"/>
  <c r="Q2189" i="2"/>
  <c r="R2189" i="2"/>
  <c r="P2190" i="2"/>
  <c r="Q2190" i="2"/>
  <c r="R2190" i="2"/>
  <c r="P2191" i="2"/>
  <c r="Q2191" i="2"/>
  <c r="R2191" i="2"/>
  <c r="P2192" i="2"/>
  <c r="Q2192" i="2"/>
  <c r="R2192" i="2"/>
  <c r="P2193" i="2"/>
  <c r="Q2193" i="2"/>
  <c r="R2193" i="2"/>
  <c r="P2194" i="2"/>
  <c r="Q2194" i="2"/>
  <c r="R2194" i="2"/>
  <c r="P2195" i="2"/>
  <c r="Q2195" i="2"/>
  <c r="R2195" i="2"/>
  <c r="P2196" i="2"/>
  <c r="Q2196" i="2"/>
  <c r="R2196" i="2"/>
  <c r="P2197" i="2"/>
  <c r="Q2197" i="2"/>
  <c r="R2197" i="2"/>
  <c r="P2198" i="2"/>
  <c r="Q2198" i="2"/>
  <c r="R2198" i="2"/>
  <c r="P2199" i="2"/>
  <c r="Q2199" i="2"/>
  <c r="R2199" i="2"/>
  <c r="P2200" i="2"/>
  <c r="Q2200" i="2"/>
  <c r="R2200" i="2"/>
  <c r="P2201" i="2"/>
  <c r="Q2201" i="2"/>
  <c r="R2201" i="2"/>
  <c r="P2202" i="2"/>
  <c r="Q2202" i="2"/>
  <c r="R2202" i="2"/>
  <c r="P2203" i="2"/>
  <c r="Q2203" i="2"/>
  <c r="R2203" i="2"/>
  <c r="P2204" i="2"/>
  <c r="Q2204" i="2"/>
  <c r="R2204" i="2"/>
  <c r="P2205" i="2"/>
  <c r="Q2205" i="2"/>
  <c r="R2205" i="2"/>
  <c r="P2206" i="2"/>
  <c r="Q2206" i="2"/>
  <c r="R2206" i="2"/>
  <c r="P2207" i="2"/>
  <c r="Q2207" i="2"/>
  <c r="R2207" i="2"/>
  <c r="P2208" i="2"/>
  <c r="Q2208" i="2"/>
  <c r="R2208" i="2"/>
  <c r="P2209" i="2"/>
  <c r="Q2209" i="2"/>
  <c r="R2209" i="2"/>
  <c r="P2210" i="2"/>
  <c r="Q2210" i="2"/>
  <c r="R2210" i="2"/>
  <c r="P2211" i="2"/>
  <c r="Q2211" i="2"/>
  <c r="R2211" i="2"/>
  <c r="P2212" i="2"/>
  <c r="Q2212" i="2"/>
  <c r="R2212" i="2"/>
  <c r="P2213" i="2"/>
  <c r="Q2213" i="2"/>
  <c r="R2213" i="2"/>
  <c r="P2214" i="2"/>
  <c r="Q2214" i="2"/>
  <c r="R2214" i="2"/>
  <c r="P2215" i="2"/>
  <c r="Q2215" i="2"/>
  <c r="R2215" i="2"/>
  <c r="P2216" i="2"/>
  <c r="Q2216" i="2"/>
  <c r="R2216" i="2"/>
  <c r="P2217" i="2"/>
  <c r="Q2217" i="2"/>
  <c r="R2217" i="2"/>
  <c r="P2218" i="2"/>
  <c r="Q2218" i="2"/>
  <c r="R2218" i="2"/>
  <c r="P2219" i="2"/>
  <c r="Q2219" i="2"/>
  <c r="R2219" i="2"/>
  <c r="P2220" i="2"/>
  <c r="Q2220" i="2"/>
  <c r="R2220" i="2"/>
  <c r="P2221" i="2"/>
  <c r="Q2221" i="2"/>
  <c r="R2221" i="2"/>
  <c r="P2222" i="2"/>
  <c r="Q2222" i="2"/>
  <c r="R2222" i="2"/>
  <c r="P2223" i="2"/>
  <c r="Q2223" i="2"/>
  <c r="R2223" i="2"/>
  <c r="P2224" i="2"/>
  <c r="Q2224" i="2"/>
  <c r="R2224" i="2"/>
  <c r="P2225" i="2"/>
  <c r="Q2225" i="2"/>
  <c r="R2225" i="2"/>
  <c r="P2226" i="2"/>
  <c r="Q2226" i="2"/>
  <c r="R2226" i="2"/>
  <c r="P2227" i="2"/>
  <c r="Q2227" i="2"/>
  <c r="R2227" i="2"/>
  <c r="P2228" i="2"/>
  <c r="Q2228" i="2"/>
  <c r="R2228" i="2"/>
  <c r="P2229" i="2"/>
  <c r="Q2229" i="2"/>
  <c r="R2229" i="2"/>
  <c r="P2230" i="2"/>
  <c r="Q2230" i="2"/>
  <c r="R2230" i="2"/>
  <c r="P2231" i="2"/>
  <c r="Q2231" i="2"/>
  <c r="R2231" i="2"/>
  <c r="P2232" i="2"/>
  <c r="Q2232" i="2"/>
  <c r="R2232" i="2"/>
  <c r="P2233" i="2"/>
  <c r="Q2233" i="2"/>
  <c r="R2233" i="2"/>
  <c r="P2234" i="2"/>
  <c r="Q2234" i="2"/>
  <c r="R2234" i="2"/>
  <c r="P2235" i="2"/>
  <c r="Q2235" i="2"/>
  <c r="R2235" i="2"/>
  <c r="P2236" i="2"/>
  <c r="Q2236" i="2"/>
  <c r="R2236" i="2"/>
  <c r="P2237" i="2"/>
  <c r="Q2237" i="2"/>
  <c r="R2237" i="2"/>
  <c r="P2238" i="2"/>
  <c r="Q2238" i="2"/>
  <c r="R2238" i="2"/>
  <c r="P2239" i="2"/>
  <c r="Q2239" i="2"/>
  <c r="R2239" i="2"/>
  <c r="P2240" i="2"/>
  <c r="Q2240" i="2"/>
  <c r="R2240" i="2"/>
  <c r="P2241" i="2"/>
  <c r="Q2241" i="2"/>
  <c r="R2241" i="2"/>
  <c r="P2242" i="2"/>
  <c r="Q2242" i="2"/>
  <c r="R2242" i="2"/>
  <c r="P2243" i="2"/>
  <c r="Q2243" i="2"/>
  <c r="R2243" i="2"/>
  <c r="P2244" i="2"/>
  <c r="Q2244" i="2"/>
  <c r="R2244" i="2"/>
  <c r="P2245" i="2"/>
  <c r="Q2245" i="2"/>
  <c r="R2245" i="2"/>
  <c r="P2246" i="2"/>
  <c r="Q2246" i="2"/>
  <c r="R2246" i="2"/>
  <c r="P2247" i="2"/>
  <c r="Q2247" i="2"/>
  <c r="R2247" i="2"/>
  <c r="P2248" i="2"/>
  <c r="Q2248" i="2"/>
  <c r="R2248" i="2"/>
  <c r="P2249" i="2"/>
  <c r="Q2249" i="2"/>
  <c r="R2249" i="2"/>
  <c r="P2250" i="2"/>
  <c r="Q2250" i="2"/>
  <c r="R2250" i="2"/>
  <c r="P2251" i="2"/>
  <c r="Q2251" i="2"/>
  <c r="R2251" i="2"/>
  <c r="P2252" i="2"/>
  <c r="Q2252" i="2"/>
  <c r="R2252" i="2"/>
  <c r="P2253" i="2"/>
  <c r="Q2253" i="2"/>
  <c r="R2253" i="2"/>
  <c r="P2254" i="2"/>
  <c r="Q2254" i="2"/>
  <c r="R2254" i="2"/>
  <c r="P2255" i="2"/>
  <c r="Q2255" i="2"/>
  <c r="R2255" i="2"/>
  <c r="P2256" i="2"/>
  <c r="Q2256" i="2"/>
  <c r="R2256" i="2"/>
  <c r="P2257" i="2"/>
  <c r="Q2257" i="2"/>
  <c r="R2257" i="2"/>
  <c r="P2258" i="2"/>
  <c r="Q2258" i="2"/>
  <c r="R2258" i="2"/>
  <c r="P2259" i="2"/>
  <c r="Q2259" i="2"/>
  <c r="R2259" i="2"/>
  <c r="P2260" i="2"/>
  <c r="Q2260" i="2"/>
  <c r="R2260" i="2"/>
  <c r="P2261" i="2"/>
  <c r="Q2261" i="2"/>
  <c r="R2261" i="2"/>
  <c r="P2262" i="2"/>
  <c r="Q2262" i="2"/>
  <c r="R2262" i="2"/>
  <c r="P2263" i="2"/>
  <c r="Q2263" i="2"/>
  <c r="R2263" i="2"/>
  <c r="P2264" i="2"/>
  <c r="Q2264" i="2"/>
  <c r="R2264" i="2"/>
  <c r="P2265" i="2"/>
  <c r="Q2265" i="2"/>
  <c r="R2265" i="2"/>
  <c r="P2266" i="2"/>
  <c r="Q2266" i="2"/>
  <c r="R2266" i="2"/>
  <c r="P2267" i="2"/>
  <c r="Q2267" i="2"/>
  <c r="R2267" i="2"/>
  <c r="P2268" i="2"/>
  <c r="Q2268" i="2"/>
  <c r="R2268" i="2"/>
  <c r="P2269" i="2"/>
  <c r="Q2269" i="2"/>
  <c r="R2269" i="2"/>
  <c r="P2270" i="2"/>
  <c r="Q2270" i="2"/>
  <c r="R2270" i="2"/>
  <c r="P2271" i="2"/>
  <c r="Q2271" i="2"/>
  <c r="R2271" i="2"/>
  <c r="P2272" i="2"/>
  <c r="Q2272" i="2"/>
  <c r="R2272" i="2"/>
  <c r="P2273" i="2"/>
  <c r="Q2273" i="2"/>
  <c r="R2273" i="2"/>
  <c r="P2274" i="2"/>
  <c r="Q2274" i="2"/>
  <c r="R2274" i="2"/>
  <c r="P2275" i="2"/>
  <c r="Q2275" i="2"/>
  <c r="R2275" i="2"/>
  <c r="P2276" i="2"/>
  <c r="Q2276" i="2"/>
  <c r="R2276" i="2"/>
  <c r="P2277" i="2"/>
  <c r="Q2277" i="2"/>
  <c r="R2277" i="2"/>
  <c r="P2278" i="2"/>
  <c r="Q2278" i="2"/>
  <c r="R2278" i="2"/>
  <c r="P2279" i="2"/>
  <c r="Q2279" i="2"/>
  <c r="R2279" i="2"/>
  <c r="P2280" i="2"/>
  <c r="Q2280" i="2"/>
  <c r="R2280" i="2"/>
  <c r="P2281" i="2"/>
  <c r="Q2281" i="2"/>
  <c r="R2281" i="2"/>
  <c r="P2282" i="2"/>
  <c r="Q2282" i="2"/>
  <c r="R2282" i="2"/>
  <c r="P2283" i="2"/>
  <c r="Q2283" i="2"/>
  <c r="R2283" i="2"/>
  <c r="P2284" i="2"/>
  <c r="Q2284" i="2"/>
  <c r="R2284" i="2"/>
  <c r="P2285" i="2"/>
  <c r="Q2285" i="2"/>
  <c r="R2285" i="2"/>
  <c r="P2286" i="2"/>
  <c r="Q2286" i="2"/>
  <c r="R2286" i="2"/>
  <c r="P2287" i="2"/>
  <c r="Q2287" i="2"/>
  <c r="R2287" i="2"/>
  <c r="P2288" i="2"/>
  <c r="Q2288" i="2"/>
  <c r="R2288" i="2"/>
  <c r="P2289" i="2"/>
  <c r="Q2289" i="2"/>
  <c r="R2289" i="2"/>
  <c r="P2290" i="2"/>
  <c r="Q2290" i="2"/>
  <c r="R2290" i="2"/>
  <c r="P2291" i="2"/>
  <c r="Q2291" i="2"/>
  <c r="R2291" i="2"/>
  <c r="P2292" i="2"/>
  <c r="Q2292" i="2"/>
  <c r="R2292" i="2"/>
  <c r="P2293" i="2"/>
  <c r="Q2293" i="2"/>
  <c r="R2293" i="2"/>
  <c r="P2294" i="2"/>
  <c r="Q2294" i="2"/>
  <c r="R2294" i="2"/>
  <c r="P2295" i="2"/>
  <c r="Q2295" i="2"/>
  <c r="R2295" i="2"/>
  <c r="P2296" i="2"/>
  <c r="Q2296" i="2"/>
  <c r="R2296" i="2"/>
  <c r="P2297" i="2"/>
  <c r="Q2297" i="2"/>
  <c r="R2297" i="2"/>
  <c r="P2298" i="2"/>
  <c r="Q2298" i="2"/>
  <c r="R2298" i="2"/>
  <c r="P2299" i="2"/>
  <c r="Q2299" i="2"/>
  <c r="R2299" i="2"/>
  <c r="P2300" i="2"/>
  <c r="Q2300" i="2"/>
  <c r="R2300" i="2"/>
  <c r="P2301" i="2"/>
  <c r="Q2301" i="2"/>
  <c r="R2301" i="2"/>
  <c r="P2302" i="2"/>
  <c r="Q2302" i="2"/>
  <c r="R2302" i="2"/>
  <c r="P2303" i="2"/>
  <c r="Q2303" i="2"/>
  <c r="R2303" i="2"/>
  <c r="P2304" i="2"/>
  <c r="Q2304" i="2"/>
  <c r="R2304" i="2"/>
  <c r="P2305" i="2"/>
  <c r="Q2305" i="2"/>
  <c r="R2305" i="2"/>
  <c r="P2306" i="2"/>
  <c r="Q2306" i="2"/>
  <c r="R2306" i="2"/>
  <c r="P2307" i="2"/>
  <c r="Q2307" i="2"/>
  <c r="R2307" i="2"/>
  <c r="P2308" i="2"/>
  <c r="Q2308" i="2"/>
  <c r="R2308" i="2"/>
  <c r="P2309" i="2"/>
  <c r="Q2309" i="2"/>
  <c r="R2309" i="2"/>
  <c r="P2310" i="2"/>
  <c r="Q2310" i="2"/>
  <c r="R2310" i="2"/>
  <c r="P2311" i="2"/>
  <c r="Q2311" i="2"/>
  <c r="R2311" i="2"/>
  <c r="P2312" i="2"/>
  <c r="Q2312" i="2"/>
  <c r="R2312" i="2"/>
  <c r="P2313" i="2"/>
  <c r="Q2313" i="2"/>
  <c r="R2313" i="2"/>
  <c r="P2314" i="2"/>
  <c r="Q2314" i="2"/>
  <c r="R2314" i="2"/>
  <c r="P2315" i="2"/>
  <c r="Q2315" i="2"/>
  <c r="R2315" i="2"/>
  <c r="P2316" i="2"/>
  <c r="Q2316" i="2"/>
  <c r="R2316" i="2"/>
  <c r="P2317" i="2"/>
  <c r="Q2317" i="2"/>
  <c r="R2317" i="2"/>
  <c r="P2318" i="2"/>
  <c r="Q2318" i="2"/>
  <c r="R2318" i="2"/>
  <c r="P2319" i="2"/>
  <c r="Q2319" i="2"/>
  <c r="R2319" i="2"/>
  <c r="P2320" i="2"/>
  <c r="Q2320" i="2"/>
  <c r="R2320" i="2"/>
  <c r="P2321" i="2"/>
  <c r="Q2321" i="2"/>
  <c r="R2321" i="2"/>
  <c r="P2322" i="2"/>
  <c r="Q2322" i="2"/>
  <c r="R2322" i="2"/>
  <c r="P2323" i="2"/>
  <c r="Q2323" i="2"/>
  <c r="R2323" i="2"/>
  <c r="P2324" i="2"/>
  <c r="Q2324" i="2"/>
  <c r="R2324" i="2"/>
  <c r="P2325" i="2"/>
  <c r="Q2325" i="2"/>
  <c r="R2325" i="2"/>
  <c r="P2326" i="2"/>
  <c r="Q2326" i="2"/>
  <c r="R2326" i="2"/>
  <c r="P2327" i="2"/>
  <c r="Q2327" i="2"/>
  <c r="R2327" i="2"/>
  <c r="P2328" i="2"/>
  <c r="Q2328" i="2"/>
  <c r="R2328" i="2"/>
  <c r="P2329" i="2"/>
  <c r="Q2329" i="2"/>
  <c r="R2329" i="2"/>
  <c r="P2330" i="2"/>
  <c r="Q2330" i="2"/>
  <c r="R2330" i="2"/>
  <c r="P2331" i="2"/>
  <c r="Q2331" i="2"/>
  <c r="R2331" i="2"/>
  <c r="P2332" i="2"/>
  <c r="Q2332" i="2"/>
  <c r="R2332" i="2"/>
  <c r="P2333" i="2"/>
  <c r="Q2333" i="2"/>
  <c r="R2333" i="2"/>
  <c r="P2334" i="2"/>
  <c r="Q2334" i="2"/>
  <c r="R2334" i="2"/>
  <c r="P2335" i="2"/>
  <c r="Q2335" i="2"/>
  <c r="R2335" i="2"/>
  <c r="P2336" i="2"/>
  <c r="Q2336" i="2"/>
  <c r="R2336" i="2"/>
  <c r="P2337" i="2"/>
  <c r="Q2337" i="2"/>
  <c r="R2337" i="2"/>
  <c r="P2338" i="2"/>
  <c r="Q2338" i="2"/>
  <c r="R2338" i="2"/>
  <c r="P2339" i="2"/>
  <c r="Q2339" i="2"/>
  <c r="R2339" i="2"/>
  <c r="P2340" i="2"/>
  <c r="Q2340" i="2"/>
  <c r="R2340" i="2"/>
  <c r="P2341" i="2"/>
  <c r="Q2341" i="2"/>
  <c r="R2341" i="2"/>
  <c r="P2342" i="2"/>
  <c r="Q2342" i="2"/>
  <c r="R2342" i="2"/>
  <c r="P2343" i="2"/>
  <c r="Q2343" i="2"/>
  <c r="R2343" i="2"/>
  <c r="P2344" i="2"/>
  <c r="Q2344" i="2"/>
  <c r="R2344" i="2"/>
  <c r="P2345" i="2"/>
  <c r="Q2345" i="2"/>
  <c r="R2345" i="2"/>
  <c r="P2346" i="2"/>
  <c r="Q2346" i="2"/>
  <c r="R2346" i="2"/>
  <c r="P2347" i="2"/>
  <c r="Q2347" i="2"/>
  <c r="R2347" i="2"/>
  <c r="P2348" i="2"/>
  <c r="Q2348" i="2"/>
  <c r="R2348" i="2"/>
  <c r="P2349" i="2"/>
  <c r="Q2349" i="2"/>
  <c r="R2349" i="2"/>
  <c r="P2350" i="2"/>
  <c r="Q2350" i="2"/>
  <c r="R2350" i="2"/>
  <c r="P2351" i="2"/>
  <c r="Q2351" i="2"/>
  <c r="R2351" i="2"/>
  <c r="P2352" i="2"/>
  <c r="Q2352" i="2"/>
  <c r="R2352" i="2"/>
  <c r="P2353" i="2"/>
  <c r="Q2353" i="2"/>
  <c r="R2353" i="2"/>
  <c r="P2354" i="2"/>
  <c r="Q2354" i="2"/>
  <c r="R2354" i="2"/>
  <c r="P2355" i="2"/>
  <c r="Q2355" i="2"/>
  <c r="R2355" i="2"/>
  <c r="P2356" i="2"/>
  <c r="Q2356" i="2"/>
  <c r="R2356" i="2"/>
  <c r="P2357" i="2"/>
  <c r="Q2357" i="2"/>
  <c r="R2357" i="2"/>
  <c r="P2358" i="2"/>
  <c r="Q2358" i="2"/>
  <c r="R2358" i="2"/>
  <c r="P2359" i="2"/>
  <c r="Q2359" i="2"/>
  <c r="R2359" i="2"/>
  <c r="P2360" i="2"/>
  <c r="Q2360" i="2"/>
  <c r="R2360" i="2"/>
  <c r="P2361" i="2"/>
  <c r="Q2361" i="2"/>
  <c r="R2361" i="2"/>
  <c r="P2362" i="2"/>
  <c r="Q2362" i="2"/>
  <c r="R2362" i="2"/>
  <c r="P2363" i="2"/>
  <c r="Q2363" i="2"/>
  <c r="R2363" i="2"/>
  <c r="P2364" i="2"/>
  <c r="Q2364" i="2"/>
  <c r="R2364" i="2"/>
  <c r="P2365" i="2"/>
  <c r="Q2365" i="2"/>
  <c r="R2365" i="2"/>
  <c r="P2366" i="2"/>
  <c r="Q2366" i="2"/>
  <c r="R2366" i="2"/>
  <c r="P2367" i="2"/>
  <c r="Q2367" i="2"/>
  <c r="R2367" i="2"/>
  <c r="P2368" i="2"/>
  <c r="Q2368" i="2"/>
  <c r="R2368" i="2"/>
  <c r="P2369" i="2"/>
  <c r="Q2369" i="2"/>
  <c r="R2369" i="2"/>
  <c r="P2370" i="2"/>
  <c r="Q2370" i="2"/>
  <c r="R2370" i="2"/>
  <c r="P2371" i="2"/>
  <c r="Q2371" i="2"/>
  <c r="R2371" i="2"/>
  <c r="P2372" i="2"/>
  <c r="Q2372" i="2"/>
  <c r="R2372" i="2"/>
  <c r="P2373" i="2"/>
  <c r="Q2373" i="2"/>
  <c r="R2373" i="2"/>
  <c r="P2374" i="2"/>
  <c r="Q2374" i="2"/>
  <c r="R2374" i="2"/>
  <c r="P2375" i="2"/>
  <c r="Q2375" i="2"/>
  <c r="R2375" i="2"/>
  <c r="P2376" i="2"/>
  <c r="Q2376" i="2"/>
  <c r="R2376" i="2"/>
  <c r="P2377" i="2"/>
  <c r="Q2377" i="2"/>
  <c r="R2377" i="2"/>
  <c r="P2378" i="2"/>
  <c r="Q2378" i="2"/>
  <c r="R2378" i="2"/>
  <c r="P2379" i="2"/>
  <c r="Q2379" i="2"/>
  <c r="R2379" i="2"/>
  <c r="P2380" i="2"/>
  <c r="Q2380" i="2"/>
  <c r="R2380" i="2"/>
  <c r="P2381" i="2"/>
  <c r="Q2381" i="2"/>
  <c r="R2381" i="2"/>
  <c r="P2382" i="2"/>
  <c r="Q2382" i="2"/>
  <c r="R2382" i="2"/>
  <c r="P2383" i="2"/>
  <c r="Q2383" i="2"/>
  <c r="R2383" i="2"/>
  <c r="P2384" i="2"/>
  <c r="Q2384" i="2"/>
  <c r="R2384" i="2"/>
  <c r="P2385" i="2"/>
  <c r="Q2385" i="2"/>
  <c r="R2385" i="2"/>
  <c r="P2386" i="2"/>
  <c r="Q2386" i="2"/>
  <c r="R2386" i="2"/>
  <c r="P2387" i="2"/>
  <c r="Q2387" i="2"/>
  <c r="R2387" i="2"/>
  <c r="P2388" i="2"/>
  <c r="Q2388" i="2"/>
  <c r="R2388" i="2"/>
  <c r="P2389" i="2"/>
  <c r="Q2389" i="2"/>
  <c r="R2389" i="2"/>
  <c r="P2390" i="2"/>
  <c r="Q2390" i="2"/>
  <c r="R2390" i="2"/>
  <c r="P2391" i="2"/>
  <c r="Q2391" i="2"/>
  <c r="R2391" i="2"/>
  <c r="P2392" i="2"/>
  <c r="Q2392" i="2"/>
  <c r="R2392" i="2"/>
  <c r="P2393" i="2"/>
  <c r="Q2393" i="2"/>
  <c r="R2393" i="2"/>
  <c r="P2394" i="2"/>
  <c r="Q2394" i="2"/>
  <c r="R2394" i="2"/>
  <c r="P2395" i="2"/>
  <c r="Q2395" i="2"/>
  <c r="R2395" i="2"/>
  <c r="P2396" i="2"/>
  <c r="Q2396" i="2"/>
  <c r="R2396" i="2"/>
  <c r="P2397" i="2"/>
  <c r="Q2397" i="2"/>
  <c r="R2397" i="2"/>
  <c r="P2398" i="2"/>
  <c r="Q2398" i="2"/>
  <c r="R2398" i="2"/>
  <c r="P2399" i="2"/>
  <c r="Q2399" i="2"/>
  <c r="R2399" i="2"/>
  <c r="P2400" i="2"/>
  <c r="Q2400" i="2"/>
  <c r="R2400" i="2"/>
  <c r="P2401" i="2"/>
  <c r="Q2401" i="2"/>
  <c r="R2401" i="2"/>
  <c r="P2402" i="2"/>
  <c r="Q2402" i="2"/>
  <c r="R2402" i="2"/>
  <c r="P2403" i="2"/>
  <c r="Q2403" i="2"/>
  <c r="R2403" i="2"/>
  <c r="P2404" i="2"/>
  <c r="Q2404" i="2"/>
  <c r="R2404" i="2"/>
  <c r="P2405" i="2"/>
  <c r="Q2405" i="2"/>
  <c r="R2405" i="2"/>
  <c r="P2406" i="2"/>
  <c r="Q2406" i="2"/>
  <c r="R2406" i="2"/>
  <c r="P2407" i="2"/>
  <c r="Q2407" i="2"/>
  <c r="R2407" i="2"/>
  <c r="P2408" i="2"/>
  <c r="Q2408" i="2"/>
  <c r="R2408" i="2"/>
  <c r="P2409" i="2"/>
  <c r="Q2409" i="2"/>
  <c r="R2409" i="2"/>
  <c r="P2410" i="2"/>
  <c r="Q2410" i="2"/>
  <c r="R2410" i="2"/>
  <c r="P2411" i="2"/>
  <c r="Q2411" i="2"/>
  <c r="R2411" i="2"/>
  <c r="P2412" i="2"/>
  <c r="Q2412" i="2"/>
  <c r="R2412" i="2"/>
  <c r="P2413" i="2"/>
  <c r="Q2413" i="2"/>
  <c r="R2413" i="2"/>
  <c r="P2414" i="2"/>
  <c r="Q2414" i="2"/>
  <c r="R2414" i="2"/>
  <c r="P2415" i="2"/>
  <c r="Q2415" i="2"/>
  <c r="R2415" i="2"/>
  <c r="P2416" i="2"/>
  <c r="Q2416" i="2"/>
  <c r="R2416" i="2"/>
  <c r="P2417" i="2"/>
  <c r="Q2417" i="2"/>
  <c r="R2417" i="2"/>
  <c r="P2418" i="2"/>
  <c r="Q2418" i="2"/>
  <c r="R2418" i="2"/>
  <c r="P2419" i="2"/>
  <c r="Q2419" i="2"/>
  <c r="R2419" i="2"/>
  <c r="P2420" i="2"/>
  <c r="Q2420" i="2"/>
  <c r="R2420" i="2"/>
  <c r="P2421" i="2"/>
  <c r="Q2421" i="2"/>
  <c r="R2421" i="2"/>
  <c r="P2422" i="2"/>
  <c r="Q2422" i="2"/>
  <c r="R2422" i="2"/>
  <c r="P2423" i="2"/>
  <c r="Q2423" i="2"/>
  <c r="R2423" i="2"/>
  <c r="P2424" i="2"/>
  <c r="Q2424" i="2"/>
  <c r="R2424" i="2"/>
  <c r="P2425" i="2"/>
  <c r="Q2425" i="2"/>
  <c r="R2425" i="2"/>
  <c r="P2426" i="2"/>
  <c r="Q2426" i="2"/>
  <c r="R2426" i="2"/>
  <c r="P2427" i="2"/>
  <c r="Q2427" i="2"/>
  <c r="R2427" i="2"/>
  <c r="P2428" i="2"/>
  <c r="Q2428" i="2"/>
  <c r="R2428" i="2"/>
  <c r="P2429" i="2"/>
  <c r="Q2429" i="2"/>
  <c r="R2429" i="2"/>
  <c r="P2430" i="2"/>
  <c r="Q2430" i="2"/>
  <c r="R2430" i="2"/>
  <c r="P2431" i="2"/>
  <c r="Q2431" i="2"/>
  <c r="R2431" i="2"/>
  <c r="P2432" i="2"/>
  <c r="Q2432" i="2"/>
  <c r="R2432" i="2"/>
  <c r="P2433" i="2"/>
  <c r="Q2433" i="2"/>
  <c r="R2433" i="2"/>
  <c r="P2434" i="2"/>
  <c r="Q2434" i="2"/>
  <c r="R2434" i="2"/>
  <c r="P2435" i="2"/>
  <c r="Q2435" i="2"/>
  <c r="R2435" i="2"/>
  <c r="P2436" i="2"/>
  <c r="Q2436" i="2"/>
  <c r="R2436" i="2"/>
  <c r="P2437" i="2"/>
  <c r="Q2437" i="2"/>
  <c r="R2437" i="2"/>
  <c r="P2438" i="2"/>
  <c r="Q2438" i="2"/>
  <c r="R2438" i="2"/>
  <c r="P2439" i="2"/>
  <c r="Q2439" i="2"/>
  <c r="R2439" i="2"/>
  <c r="P2440" i="2"/>
  <c r="Q2440" i="2"/>
  <c r="R2440" i="2"/>
  <c r="P2441" i="2"/>
  <c r="Q2441" i="2"/>
  <c r="R2441" i="2"/>
  <c r="P2442" i="2"/>
  <c r="Q2442" i="2"/>
  <c r="R2442" i="2"/>
  <c r="P2443" i="2"/>
  <c r="Q2443" i="2"/>
  <c r="R2443" i="2"/>
  <c r="P2444" i="2"/>
  <c r="Q2444" i="2"/>
  <c r="R2444" i="2"/>
  <c r="P2445" i="2"/>
  <c r="Q2445" i="2"/>
  <c r="R2445" i="2"/>
  <c r="P2446" i="2"/>
  <c r="Q2446" i="2"/>
  <c r="R2446" i="2"/>
  <c r="P2447" i="2"/>
  <c r="Q2447" i="2"/>
  <c r="R2447" i="2"/>
  <c r="P2448" i="2"/>
  <c r="Q2448" i="2"/>
  <c r="R2448" i="2"/>
  <c r="P2449" i="2"/>
  <c r="Q2449" i="2"/>
  <c r="R2449" i="2"/>
  <c r="P2450" i="2"/>
  <c r="Q2450" i="2"/>
  <c r="R2450" i="2"/>
  <c r="P2451" i="2"/>
  <c r="Q2451" i="2"/>
  <c r="R2451" i="2"/>
  <c r="P2452" i="2"/>
  <c r="Q2452" i="2"/>
  <c r="R2452" i="2"/>
  <c r="P2453" i="2"/>
  <c r="Q2453" i="2"/>
  <c r="R2453" i="2"/>
  <c r="P2454" i="2"/>
  <c r="Q2454" i="2"/>
  <c r="R2454" i="2"/>
  <c r="P2455" i="2"/>
  <c r="Q2455" i="2"/>
  <c r="R2455" i="2"/>
  <c r="P2456" i="2"/>
  <c r="Q2456" i="2"/>
  <c r="R2456" i="2"/>
  <c r="P2457" i="2"/>
  <c r="Q2457" i="2"/>
  <c r="R2457" i="2"/>
  <c r="P2458" i="2"/>
  <c r="Q2458" i="2"/>
  <c r="R2458" i="2"/>
  <c r="P2459" i="2"/>
  <c r="Q2459" i="2"/>
  <c r="R2459" i="2"/>
  <c r="P2460" i="2"/>
  <c r="Q2460" i="2"/>
  <c r="R2460" i="2"/>
  <c r="P2461" i="2"/>
  <c r="Q2461" i="2"/>
  <c r="R2461" i="2"/>
  <c r="P2462" i="2"/>
  <c r="Q2462" i="2"/>
  <c r="R2462" i="2"/>
  <c r="Q5" i="2"/>
  <c r="R5" i="2"/>
  <c r="P5" i="2"/>
  <c r="C2462" i="2" l="1"/>
  <c r="C2461" i="2"/>
  <c r="C2460" i="2"/>
  <c r="C2459" i="2"/>
  <c r="C2458" i="2"/>
  <c r="C2457" i="2"/>
  <c r="C2456" i="2"/>
  <c r="C2455" i="2"/>
  <c r="C2454" i="2"/>
  <c r="C2453" i="2"/>
  <c r="C2452" i="2"/>
  <c r="C2451" i="2"/>
  <c r="C2450" i="2"/>
  <c r="C2449" i="2"/>
  <c r="C2448" i="2"/>
  <c r="C2447" i="2"/>
  <c r="C2446" i="2"/>
  <c r="C2445" i="2"/>
  <c r="C2444" i="2"/>
  <c r="C2443" i="2"/>
  <c r="C2442" i="2"/>
  <c r="C2441" i="2"/>
  <c r="C2440" i="2"/>
  <c r="C2439" i="2"/>
  <c r="C2438" i="2"/>
  <c r="C2437" i="2"/>
  <c r="C2436" i="2"/>
  <c r="C2435" i="2"/>
  <c r="C2434" i="2"/>
  <c r="C2433" i="2"/>
  <c r="C2432" i="2"/>
  <c r="C2431" i="2"/>
  <c r="C2430" i="2"/>
  <c r="C2429" i="2"/>
  <c r="C2428" i="2"/>
  <c r="C2427" i="2"/>
  <c r="C2426" i="2"/>
  <c r="C2425" i="2"/>
  <c r="C2424" i="2"/>
  <c r="C2423" i="2"/>
  <c r="C2422" i="2"/>
  <c r="C2421" i="2"/>
  <c r="C2420" i="2"/>
  <c r="C2419" i="2"/>
  <c r="C2418" i="2"/>
  <c r="C2417" i="2"/>
  <c r="C2416" i="2"/>
  <c r="C2415" i="2"/>
  <c r="C2414" i="2"/>
  <c r="C2413" i="2"/>
  <c r="C2412" i="2"/>
  <c r="C2411" i="2"/>
  <c r="C2410" i="2"/>
  <c r="C2409" i="2"/>
  <c r="C2408" i="2"/>
  <c r="C2407" i="2"/>
  <c r="C2406" i="2"/>
  <c r="C2405" i="2"/>
  <c r="C2404" i="2"/>
  <c r="C2403" i="2"/>
  <c r="C2402" i="2"/>
  <c r="C2401" i="2"/>
  <c r="C2400" i="2"/>
  <c r="C2399" i="2"/>
  <c r="C2398" i="2"/>
  <c r="C2397" i="2"/>
  <c r="C2396" i="2"/>
  <c r="C2395" i="2"/>
  <c r="C2394" i="2"/>
  <c r="C2393" i="2"/>
  <c r="C2392" i="2"/>
  <c r="C2391" i="2"/>
  <c r="C2390" i="2"/>
  <c r="C2389" i="2"/>
  <c r="C2388" i="2"/>
  <c r="C2387" i="2"/>
  <c r="C2386" i="2"/>
  <c r="C2385" i="2"/>
  <c r="C2384" i="2"/>
  <c r="C2383" i="2"/>
  <c r="C2382" i="2"/>
  <c r="C2381" i="2"/>
  <c r="C2380" i="2"/>
  <c r="C2379" i="2"/>
  <c r="C2378" i="2"/>
  <c r="C2377" i="2"/>
  <c r="C2376" i="2"/>
  <c r="C2375" i="2"/>
  <c r="C2374" i="2"/>
  <c r="C2373" i="2"/>
  <c r="C2372" i="2"/>
  <c r="C2371" i="2"/>
  <c r="C2370" i="2"/>
  <c r="C2369" i="2"/>
  <c r="C2368" i="2"/>
  <c r="C2367" i="2"/>
  <c r="C2366" i="2"/>
  <c r="C2365" i="2"/>
  <c r="C2364" i="2"/>
  <c r="C2363" i="2"/>
  <c r="C2362" i="2"/>
  <c r="C2361" i="2"/>
  <c r="C2360" i="2"/>
  <c r="C2359" i="2"/>
  <c r="C2358" i="2"/>
  <c r="C2357" i="2"/>
  <c r="C2356" i="2"/>
  <c r="C2355" i="2"/>
  <c r="C2354" i="2"/>
  <c r="C2353" i="2"/>
  <c r="C2352" i="2"/>
  <c r="C2351" i="2"/>
  <c r="C2350" i="2"/>
  <c r="C2349" i="2"/>
  <c r="C2348" i="2"/>
  <c r="C2347" i="2"/>
  <c r="C2346" i="2"/>
  <c r="C2345" i="2"/>
  <c r="C2344" i="2"/>
  <c r="C2343" i="2"/>
  <c r="C2342" i="2"/>
  <c r="C2341" i="2"/>
  <c r="C2340" i="2"/>
  <c r="C2339" i="2"/>
  <c r="C2338" i="2"/>
  <c r="C2337" i="2"/>
  <c r="C2336" i="2"/>
  <c r="C2335" i="2"/>
  <c r="C2334" i="2"/>
  <c r="C2333" i="2"/>
  <c r="C2332" i="2"/>
  <c r="C2331" i="2"/>
  <c r="C2330" i="2"/>
  <c r="C2329" i="2"/>
  <c r="C2328" i="2"/>
  <c r="C2327" i="2"/>
  <c r="C2326" i="2"/>
  <c r="C2325" i="2"/>
  <c r="C2324" i="2"/>
  <c r="C2323" i="2"/>
  <c r="C2322" i="2"/>
  <c r="C2321" i="2"/>
  <c r="C2320" i="2"/>
  <c r="C2319" i="2"/>
  <c r="C2318" i="2"/>
  <c r="C2317" i="2"/>
  <c r="C2316" i="2"/>
  <c r="C2315" i="2"/>
  <c r="C2314" i="2"/>
  <c r="C2313" i="2"/>
  <c r="C2312" i="2"/>
  <c r="C2311" i="2"/>
  <c r="C2310" i="2"/>
  <c r="C2309" i="2"/>
  <c r="C2308" i="2"/>
  <c r="C2307" i="2"/>
  <c r="C2306" i="2"/>
  <c r="C2305" i="2"/>
  <c r="C2304" i="2"/>
  <c r="C2303" i="2"/>
  <c r="C2302" i="2"/>
  <c r="C2301" i="2"/>
  <c r="C2300" i="2"/>
  <c r="C2299" i="2"/>
  <c r="C2298" i="2"/>
  <c r="C2297" i="2"/>
  <c r="C2296" i="2"/>
  <c r="C2295" i="2"/>
  <c r="C2294" i="2"/>
  <c r="C2293" i="2"/>
  <c r="C2292" i="2"/>
  <c r="C2291" i="2"/>
  <c r="C2290" i="2"/>
  <c r="C2289" i="2"/>
  <c r="C2288" i="2"/>
  <c r="C2287" i="2"/>
  <c r="C2286" i="2"/>
  <c r="C2285" i="2"/>
  <c r="C2284" i="2"/>
  <c r="C2283" i="2"/>
  <c r="C2282" i="2"/>
  <c r="C2281" i="2"/>
  <c r="C2280" i="2"/>
  <c r="C2279" i="2"/>
  <c r="C2278" i="2"/>
  <c r="C2277" i="2"/>
  <c r="C2276" i="2"/>
  <c r="C2275" i="2"/>
  <c r="C2274" i="2"/>
  <c r="C2273" i="2"/>
  <c r="C2272" i="2"/>
  <c r="C2271" i="2"/>
  <c r="C2270" i="2"/>
  <c r="C2269" i="2"/>
  <c r="C2268" i="2"/>
  <c r="C2267" i="2"/>
  <c r="C2266" i="2"/>
  <c r="C2265" i="2"/>
  <c r="C2264" i="2"/>
  <c r="C2263" i="2"/>
  <c r="C2262" i="2"/>
  <c r="C2261" i="2"/>
  <c r="C2260" i="2"/>
  <c r="C2259" i="2"/>
  <c r="C2258" i="2"/>
  <c r="C2257" i="2"/>
  <c r="C2256" i="2"/>
  <c r="C2255" i="2"/>
  <c r="C2254" i="2"/>
  <c r="C2253" i="2"/>
  <c r="C2252" i="2"/>
  <c r="C2251" i="2"/>
  <c r="C2250" i="2"/>
  <c r="C2249" i="2"/>
  <c r="C2248" i="2"/>
  <c r="C2247" i="2"/>
  <c r="C2246" i="2"/>
  <c r="C2245" i="2"/>
  <c r="C2244" i="2"/>
  <c r="C2243" i="2"/>
  <c r="C2242" i="2"/>
  <c r="C2241" i="2"/>
  <c r="C2240" i="2"/>
  <c r="C2239" i="2"/>
  <c r="C2238" i="2"/>
  <c r="C2237" i="2"/>
  <c r="C2236" i="2"/>
  <c r="C2235" i="2"/>
  <c r="C2234" i="2"/>
  <c r="C2233" i="2"/>
  <c r="C2232" i="2"/>
  <c r="C2231" i="2"/>
  <c r="C2230" i="2"/>
  <c r="C2229" i="2"/>
  <c r="C2228" i="2"/>
  <c r="C2227" i="2"/>
  <c r="C2226" i="2"/>
  <c r="C2225" i="2"/>
  <c r="C2224" i="2"/>
  <c r="C2223" i="2"/>
  <c r="C2222" i="2"/>
  <c r="C2221" i="2"/>
  <c r="C2220" i="2"/>
  <c r="C2219" i="2"/>
  <c r="C2218" i="2"/>
  <c r="C2217" i="2"/>
  <c r="C2216" i="2"/>
  <c r="C2215" i="2"/>
  <c r="C2214" i="2"/>
  <c r="C2213" i="2"/>
  <c r="C2212" i="2"/>
  <c r="C2211" i="2"/>
  <c r="C2210" i="2"/>
  <c r="C2209" i="2"/>
  <c r="C2208" i="2"/>
  <c r="C2207" i="2"/>
  <c r="C2206" i="2"/>
  <c r="C2205" i="2"/>
  <c r="C2204" i="2"/>
  <c r="C2203" i="2"/>
  <c r="C2202" i="2"/>
  <c r="C2201" i="2"/>
  <c r="C2200" i="2"/>
  <c r="C2199" i="2"/>
  <c r="C2198" i="2"/>
  <c r="C2197" i="2"/>
  <c r="C2196" i="2"/>
  <c r="C2195" i="2"/>
  <c r="C2194" i="2"/>
  <c r="C2193" i="2"/>
  <c r="C2192" i="2"/>
  <c r="C2191" i="2"/>
  <c r="C2190" i="2"/>
  <c r="C2189" i="2"/>
  <c r="C2188" i="2"/>
  <c r="C2187" i="2"/>
  <c r="C2186" i="2"/>
  <c r="C2185" i="2"/>
  <c r="C2184" i="2"/>
  <c r="C2183" i="2"/>
  <c r="C2182" i="2"/>
  <c r="C2181" i="2"/>
  <c r="C2180" i="2"/>
  <c r="C2179" i="2"/>
  <c r="C2178" i="2"/>
  <c r="C2177" i="2"/>
  <c r="C2176" i="2"/>
  <c r="C2175" i="2"/>
  <c r="C2174" i="2"/>
  <c r="C2173" i="2"/>
  <c r="C2172" i="2"/>
  <c r="C2171" i="2"/>
  <c r="C2170" i="2"/>
  <c r="C2169" i="2"/>
  <c r="C2168" i="2"/>
  <c r="C2167" i="2"/>
  <c r="C2166" i="2"/>
  <c r="C2165" i="2"/>
  <c r="C2164" i="2"/>
  <c r="C2163" i="2"/>
  <c r="C2162" i="2"/>
  <c r="C2161" i="2"/>
  <c r="C2160" i="2"/>
  <c r="C2159" i="2"/>
  <c r="C2158" i="2"/>
  <c r="C2157" i="2"/>
  <c r="C2156" i="2"/>
  <c r="C2155" i="2"/>
  <c r="C2154" i="2"/>
  <c r="C2153" i="2"/>
  <c r="C2152" i="2"/>
  <c r="C2151" i="2"/>
  <c r="C2150" i="2"/>
  <c r="C2149" i="2"/>
  <c r="C2148" i="2"/>
  <c r="C2147" i="2"/>
  <c r="C2146" i="2"/>
  <c r="C2145" i="2"/>
  <c r="C2144" i="2"/>
  <c r="C2143" i="2"/>
  <c r="C2142" i="2"/>
  <c r="C2141" i="2"/>
  <c r="C2140" i="2"/>
  <c r="C2139" i="2"/>
  <c r="C2138" i="2"/>
  <c r="C2137" i="2"/>
  <c r="C2136" i="2"/>
  <c r="C2135" i="2"/>
  <c r="C2134" i="2"/>
  <c r="C2133" i="2"/>
  <c r="C2132" i="2"/>
  <c r="C2131" i="2"/>
  <c r="C2130" i="2"/>
  <c r="C2129" i="2"/>
  <c r="C2128" i="2"/>
  <c r="C2127" i="2"/>
  <c r="C2126" i="2"/>
  <c r="C2125" i="2"/>
  <c r="C2124" i="2"/>
  <c r="C2123" i="2"/>
  <c r="C2122" i="2"/>
  <c r="C2121" i="2"/>
  <c r="C2120" i="2"/>
  <c r="C2119" i="2"/>
  <c r="C2118" i="2"/>
  <c r="C2117" i="2"/>
  <c r="C2116" i="2"/>
  <c r="C2115" i="2"/>
  <c r="C2114" i="2"/>
  <c r="C2113" i="2"/>
  <c r="C2112" i="2"/>
  <c r="C2111" i="2"/>
  <c r="C2110" i="2"/>
  <c r="C2109" i="2"/>
  <c r="C2108" i="2"/>
  <c r="C2107" i="2"/>
  <c r="C2106" i="2"/>
  <c r="C2105" i="2"/>
  <c r="C2104" i="2"/>
  <c r="C2103" i="2"/>
  <c r="C2102" i="2"/>
  <c r="C2101" i="2"/>
  <c r="C2100" i="2"/>
  <c r="C2099" i="2"/>
  <c r="C2098" i="2"/>
  <c r="C2097" i="2"/>
  <c r="C2096" i="2"/>
  <c r="C2095" i="2"/>
  <c r="C2094" i="2"/>
  <c r="C2093" i="2"/>
  <c r="C2092" i="2"/>
  <c r="C2091" i="2"/>
  <c r="C2090" i="2"/>
  <c r="C2089" i="2"/>
  <c r="C2088" i="2"/>
  <c r="C2087" i="2"/>
  <c r="C2086" i="2"/>
  <c r="C2085" i="2"/>
  <c r="C2084" i="2"/>
  <c r="C2083" i="2"/>
  <c r="C2082" i="2"/>
  <c r="C2081" i="2"/>
  <c r="C2080" i="2"/>
  <c r="C2079" i="2"/>
  <c r="C2078" i="2"/>
  <c r="C2077" i="2"/>
  <c r="C2076" i="2"/>
  <c r="C2075" i="2"/>
  <c r="C2074" i="2"/>
  <c r="C2073" i="2"/>
  <c r="C2072" i="2"/>
  <c r="C2071" i="2"/>
  <c r="C2070" i="2"/>
  <c r="C2069" i="2"/>
  <c r="C2068" i="2"/>
  <c r="C2067" i="2"/>
  <c r="C2066" i="2"/>
  <c r="C2065" i="2"/>
  <c r="C2064" i="2"/>
  <c r="C2063" i="2"/>
  <c r="C2062" i="2"/>
  <c r="C2061" i="2"/>
  <c r="C2060" i="2"/>
  <c r="C2059" i="2"/>
  <c r="C2058" i="2"/>
  <c r="C2057" i="2"/>
  <c r="C2056" i="2"/>
  <c r="C2055" i="2"/>
  <c r="C2054" i="2"/>
  <c r="C2053" i="2"/>
  <c r="C2052" i="2"/>
  <c r="C2051" i="2"/>
  <c r="C2050" i="2"/>
  <c r="C2049" i="2"/>
  <c r="C2048" i="2"/>
  <c r="C2047" i="2"/>
  <c r="C2046" i="2"/>
  <c r="C2045" i="2"/>
  <c r="C2044" i="2"/>
  <c r="C2043" i="2"/>
  <c r="C2042" i="2"/>
  <c r="C2041" i="2"/>
  <c r="C2040" i="2"/>
  <c r="C2039" i="2"/>
  <c r="C2038" i="2"/>
  <c r="C2037" i="2"/>
  <c r="C2036" i="2"/>
  <c r="C2035" i="2"/>
  <c r="C2034" i="2"/>
  <c r="C2033" i="2"/>
  <c r="C2032" i="2"/>
  <c r="C2031" i="2"/>
  <c r="C2030" i="2"/>
  <c r="C2029" i="2"/>
  <c r="C2028" i="2"/>
  <c r="C2027" i="2"/>
  <c r="C2026" i="2"/>
  <c r="C2025" i="2"/>
  <c r="C2024" i="2"/>
  <c r="C2023" i="2"/>
  <c r="C2022" i="2"/>
  <c r="C2021" i="2"/>
  <c r="C2020" i="2"/>
  <c r="C2019" i="2"/>
  <c r="C2018" i="2"/>
  <c r="C2017" i="2"/>
  <c r="C2016" i="2"/>
  <c r="C2015" i="2"/>
  <c r="C2014" i="2"/>
  <c r="C2013" i="2"/>
  <c r="C2012" i="2"/>
  <c r="C2011" i="2"/>
  <c r="C2010" i="2"/>
  <c r="C2009" i="2"/>
  <c r="C2008" i="2"/>
  <c r="C2007" i="2"/>
  <c r="C2006" i="2"/>
  <c r="C2005" i="2"/>
  <c r="C2004" i="2"/>
  <c r="C2003" i="2"/>
  <c r="C2002" i="2"/>
  <c r="C2001" i="2"/>
  <c r="C2000" i="2"/>
  <c r="C1999" i="2"/>
  <c r="C1998" i="2"/>
  <c r="C1997" i="2"/>
  <c r="C1996" i="2"/>
  <c r="C1995" i="2"/>
  <c r="C1994" i="2"/>
  <c r="C1993" i="2"/>
  <c r="C1992" i="2"/>
  <c r="C1991" i="2"/>
  <c r="C1990" i="2"/>
  <c r="C1989" i="2"/>
  <c r="C1988" i="2"/>
  <c r="C1987" i="2"/>
  <c r="C1986" i="2"/>
  <c r="C1985" i="2"/>
  <c r="C1984" i="2"/>
  <c r="C1983" i="2"/>
  <c r="C1982" i="2"/>
  <c r="C1981" i="2"/>
  <c r="C1980" i="2"/>
  <c r="C1979" i="2"/>
  <c r="C1978" i="2"/>
  <c r="C1977" i="2"/>
  <c r="C1976" i="2"/>
  <c r="C1975" i="2"/>
  <c r="C1974" i="2"/>
  <c r="C1973" i="2"/>
  <c r="C1972" i="2"/>
  <c r="C1971" i="2"/>
  <c r="C1970" i="2"/>
  <c r="C1969" i="2"/>
  <c r="C1968" i="2"/>
  <c r="C1967" i="2"/>
  <c r="C1966" i="2"/>
  <c r="C1965" i="2"/>
  <c r="C1964" i="2"/>
  <c r="C1963" i="2"/>
  <c r="C1962" i="2"/>
  <c r="C1961" i="2"/>
  <c r="C1960" i="2"/>
  <c r="C1959" i="2"/>
  <c r="C1958" i="2"/>
  <c r="C1957" i="2"/>
  <c r="C1956" i="2"/>
  <c r="C1955" i="2"/>
  <c r="C1954" i="2"/>
  <c r="C1953" i="2"/>
  <c r="C1952" i="2"/>
  <c r="C1951" i="2"/>
  <c r="C1950" i="2"/>
  <c r="C1949" i="2"/>
  <c r="C1948" i="2"/>
  <c r="C1947" i="2"/>
  <c r="C1946" i="2"/>
  <c r="C1945" i="2"/>
  <c r="C1944" i="2"/>
  <c r="C1943" i="2"/>
  <c r="C1942" i="2"/>
  <c r="C1941" i="2"/>
  <c r="C1940" i="2"/>
  <c r="C1939" i="2"/>
  <c r="C1938" i="2"/>
  <c r="C1937" i="2"/>
  <c r="C1936" i="2"/>
  <c r="C1935" i="2"/>
  <c r="C1934" i="2"/>
  <c r="C1933" i="2"/>
  <c r="C1932" i="2"/>
  <c r="C1931" i="2"/>
  <c r="C1930" i="2"/>
  <c r="C1929" i="2"/>
  <c r="C1928" i="2"/>
  <c r="C1927" i="2"/>
  <c r="C1926" i="2"/>
  <c r="C1925" i="2"/>
  <c r="C1924" i="2"/>
  <c r="C1923" i="2"/>
  <c r="C1922" i="2"/>
  <c r="C1921" i="2"/>
  <c r="C1920" i="2"/>
  <c r="C1919" i="2"/>
  <c r="C1918" i="2"/>
  <c r="C1917" i="2"/>
  <c r="C1916" i="2"/>
  <c r="C1915" i="2"/>
  <c r="C1914" i="2"/>
  <c r="C1913" i="2"/>
  <c r="C1912" i="2"/>
  <c r="C1911" i="2"/>
  <c r="C1910" i="2"/>
  <c r="C1909" i="2"/>
  <c r="C1908" i="2"/>
  <c r="C1907" i="2"/>
  <c r="C1906" i="2"/>
  <c r="C1905" i="2"/>
  <c r="C1904" i="2"/>
  <c r="C1903" i="2"/>
  <c r="C1902" i="2"/>
  <c r="C1901" i="2"/>
  <c r="C1900" i="2"/>
  <c r="C1899" i="2"/>
  <c r="C1898" i="2"/>
  <c r="C1897" i="2"/>
  <c r="C1896" i="2"/>
  <c r="C1895" i="2"/>
  <c r="C1894" i="2"/>
  <c r="C1893" i="2"/>
  <c r="C1892" i="2"/>
  <c r="C1891" i="2"/>
  <c r="C1890" i="2"/>
  <c r="C1889" i="2"/>
  <c r="C1888" i="2"/>
  <c r="C1887" i="2"/>
  <c r="C1886" i="2"/>
  <c r="C1885" i="2"/>
  <c r="C1884" i="2"/>
  <c r="C1883" i="2"/>
  <c r="C1882" i="2"/>
  <c r="C1881" i="2"/>
  <c r="C1880" i="2"/>
  <c r="C1879" i="2"/>
  <c r="C1878" i="2"/>
  <c r="C1877" i="2"/>
  <c r="C1876" i="2"/>
  <c r="C1875" i="2"/>
  <c r="C1874" i="2"/>
  <c r="C1873" i="2"/>
  <c r="C1872" i="2"/>
  <c r="C1871" i="2"/>
  <c r="C1870" i="2"/>
  <c r="C1869" i="2"/>
  <c r="C1868" i="2"/>
  <c r="C1867" i="2"/>
  <c r="C1866" i="2"/>
  <c r="C1865" i="2"/>
  <c r="C1864" i="2"/>
  <c r="C1863" i="2"/>
  <c r="C1862" i="2"/>
  <c r="C1861" i="2"/>
  <c r="C1860" i="2"/>
  <c r="C1859" i="2"/>
  <c r="C1858" i="2"/>
  <c r="C1857" i="2"/>
  <c r="C1856" i="2"/>
  <c r="C1855" i="2"/>
  <c r="C1854" i="2"/>
  <c r="C1853" i="2"/>
  <c r="C1852" i="2"/>
  <c r="C1851" i="2"/>
  <c r="C1850" i="2"/>
  <c r="C1849" i="2"/>
  <c r="C1848" i="2"/>
  <c r="C1847" i="2"/>
  <c r="C1846" i="2"/>
  <c r="C1845" i="2"/>
  <c r="C1844" i="2"/>
  <c r="C1843" i="2"/>
  <c r="C1842" i="2"/>
  <c r="C1841" i="2"/>
  <c r="C1840" i="2"/>
  <c r="C1839" i="2"/>
  <c r="C1838" i="2"/>
  <c r="C1837" i="2"/>
  <c r="C1836" i="2"/>
  <c r="C1835" i="2"/>
  <c r="C1834" i="2"/>
  <c r="C1833" i="2"/>
  <c r="C1832" i="2"/>
  <c r="C1831" i="2"/>
  <c r="C1830" i="2"/>
  <c r="C1829" i="2"/>
  <c r="C1828" i="2"/>
  <c r="C1827" i="2"/>
  <c r="C1826" i="2"/>
  <c r="C1825" i="2"/>
  <c r="C1824" i="2"/>
  <c r="C1823" i="2"/>
  <c r="C1822" i="2"/>
  <c r="C1821" i="2"/>
  <c r="C1820" i="2"/>
  <c r="C1819" i="2"/>
  <c r="C1818" i="2"/>
  <c r="C1817" i="2"/>
  <c r="C1816" i="2"/>
  <c r="C1815" i="2"/>
  <c r="C1814" i="2"/>
  <c r="C1813" i="2"/>
  <c r="C1812" i="2"/>
  <c r="C1811" i="2"/>
  <c r="C1810" i="2"/>
  <c r="C1809" i="2"/>
  <c r="C1808" i="2"/>
  <c r="C1807" i="2"/>
  <c r="C1806" i="2"/>
  <c r="C1805" i="2"/>
  <c r="C1804" i="2"/>
  <c r="C1803" i="2"/>
  <c r="C1802" i="2"/>
  <c r="C1801" i="2"/>
  <c r="C1800" i="2"/>
  <c r="C1799" i="2"/>
  <c r="C1798" i="2"/>
  <c r="C1797" i="2"/>
  <c r="C1796" i="2"/>
  <c r="C1795" i="2"/>
  <c r="C1794" i="2"/>
  <c r="C1793" i="2"/>
  <c r="C1792" i="2"/>
  <c r="C1791" i="2"/>
  <c r="C1790" i="2"/>
  <c r="C1789" i="2"/>
  <c r="C1788" i="2"/>
  <c r="C1787" i="2"/>
  <c r="C1786" i="2"/>
  <c r="C1785" i="2"/>
  <c r="C1784" i="2"/>
  <c r="C1783" i="2"/>
  <c r="C1782" i="2"/>
  <c r="C1781" i="2"/>
  <c r="C1780" i="2"/>
  <c r="C1779" i="2"/>
  <c r="C1778" i="2"/>
  <c r="C1777" i="2"/>
  <c r="C1776" i="2"/>
  <c r="C1775" i="2"/>
  <c r="C1774" i="2"/>
  <c r="C1773" i="2"/>
  <c r="C1772" i="2"/>
  <c r="C1771" i="2"/>
  <c r="C1770" i="2"/>
  <c r="C1769" i="2"/>
  <c r="C1768" i="2"/>
  <c r="C1767" i="2"/>
  <c r="C1766" i="2"/>
  <c r="C1765" i="2"/>
  <c r="C1764" i="2"/>
  <c r="C1763" i="2"/>
  <c r="C1762" i="2"/>
  <c r="C1761" i="2"/>
  <c r="C1760" i="2"/>
  <c r="C1759" i="2"/>
  <c r="C1758" i="2"/>
  <c r="C1757" i="2"/>
  <c r="C1756" i="2"/>
  <c r="C1755" i="2"/>
  <c r="C1754" i="2"/>
  <c r="C1753" i="2"/>
  <c r="C1752" i="2"/>
  <c r="C1751" i="2"/>
  <c r="C1750" i="2"/>
  <c r="C1749" i="2"/>
  <c r="C1748" i="2"/>
  <c r="C1747" i="2"/>
  <c r="C1746" i="2"/>
  <c r="C1745" i="2"/>
  <c r="C1744" i="2"/>
  <c r="C1743" i="2"/>
  <c r="C1742" i="2"/>
  <c r="C1741" i="2"/>
  <c r="C1740" i="2"/>
  <c r="C1739" i="2"/>
  <c r="C1738" i="2"/>
  <c r="C1737" i="2"/>
  <c r="C1736" i="2"/>
  <c r="C1735" i="2"/>
  <c r="C1734" i="2"/>
  <c r="C1733" i="2"/>
  <c r="C1732" i="2"/>
  <c r="C1731" i="2"/>
  <c r="C1730" i="2"/>
  <c r="C1729" i="2"/>
  <c r="C1728" i="2"/>
  <c r="C1727" i="2"/>
  <c r="C1726" i="2"/>
  <c r="C1725" i="2"/>
  <c r="C1724" i="2"/>
  <c r="C1723" i="2"/>
  <c r="C1722" i="2"/>
  <c r="C1721" i="2"/>
  <c r="C1720" i="2"/>
  <c r="C1719" i="2"/>
  <c r="C1718" i="2"/>
  <c r="C1717" i="2"/>
  <c r="C1716" i="2"/>
  <c r="C1715" i="2"/>
  <c r="C1714" i="2"/>
  <c r="C1713" i="2"/>
  <c r="C1712" i="2"/>
  <c r="C1711" i="2"/>
  <c r="C1710" i="2"/>
  <c r="C1709" i="2"/>
  <c r="C1708" i="2"/>
  <c r="C1707" i="2"/>
  <c r="C1706" i="2"/>
  <c r="C1705" i="2"/>
  <c r="C1704" i="2"/>
  <c r="C1703" i="2"/>
  <c r="C1702" i="2"/>
  <c r="C1701" i="2"/>
  <c r="C1700" i="2"/>
  <c r="C1699" i="2"/>
  <c r="C1698" i="2"/>
  <c r="C1697" i="2"/>
  <c r="C1696" i="2"/>
  <c r="C1695" i="2"/>
  <c r="C1694" i="2"/>
  <c r="C1693" i="2"/>
  <c r="C1692" i="2"/>
  <c r="C1691" i="2"/>
  <c r="C1690" i="2"/>
  <c r="C1689" i="2"/>
  <c r="C1688" i="2"/>
  <c r="C1687" i="2"/>
  <c r="C1686" i="2"/>
  <c r="C1685" i="2"/>
  <c r="C1684" i="2"/>
  <c r="C1683" i="2"/>
  <c r="C1682" i="2"/>
  <c r="C1681" i="2"/>
  <c r="C1680" i="2"/>
  <c r="C1679" i="2"/>
  <c r="C1678" i="2"/>
  <c r="C1677" i="2"/>
  <c r="C1676" i="2"/>
  <c r="C1675" i="2"/>
  <c r="C1674" i="2"/>
  <c r="C1673" i="2"/>
  <c r="C1672" i="2"/>
  <c r="C1671" i="2"/>
  <c r="C1670" i="2"/>
  <c r="C1669" i="2"/>
  <c r="C1668" i="2"/>
  <c r="C1667" i="2"/>
  <c r="C1666" i="2"/>
  <c r="C1665" i="2"/>
  <c r="C1664" i="2"/>
  <c r="C1663" i="2"/>
  <c r="C1662" i="2"/>
  <c r="C1661" i="2"/>
  <c r="C1660" i="2"/>
  <c r="C1659" i="2"/>
  <c r="C1658" i="2"/>
  <c r="C1657" i="2"/>
  <c r="C1656" i="2"/>
  <c r="C1655" i="2"/>
  <c r="C1654" i="2"/>
  <c r="C1653" i="2"/>
  <c r="C1652" i="2"/>
  <c r="C1651" i="2"/>
  <c r="C1650" i="2"/>
  <c r="C1649" i="2"/>
  <c r="C1648" i="2"/>
  <c r="C1647" i="2"/>
  <c r="C1646" i="2"/>
  <c r="C1645" i="2"/>
  <c r="C1644" i="2"/>
  <c r="C1643" i="2"/>
  <c r="C1642" i="2"/>
  <c r="C1641" i="2"/>
  <c r="C1640" i="2"/>
  <c r="C1639" i="2"/>
  <c r="C1638" i="2"/>
  <c r="C1637" i="2"/>
  <c r="C1636" i="2"/>
  <c r="C1635" i="2"/>
  <c r="C1634" i="2"/>
  <c r="C1633" i="2"/>
  <c r="C1632" i="2"/>
  <c r="C1631" i="2"/>
  <c r="C1630" i="2"/>
  <c r="C1629" i="2"/>
  <c r="C1628" i="2"/>
  <c r="C1627" i="2"/>
  <c r="C1626" i="2"/>
  <c r="C1625" i="2"/>
  <c r="C1624" i="2"/>
  <c r="C1623" i="2"/>
  <c r="C1622" i="2"/>
  <c r="C1621" i="2"/>
  <c r="C1620" i="2"/>
  <c r="C1619" i="2"/>
  <c r="C1618" i="2"/>
  <c r="C1617" i="2"/>
  <c r="C1616" i="2"/>
  <c r="C1615" i="2"/>
  <c r="C1614" i="2"/>
  <c r="C1613" i="2"/>
  <c r="C1612" i="2"/>
  <c r="C1611" i="2"/>
  <c r="C1610" i="2"/>
  <c r="C1609" i="2"/>
  <c r="C1608" i="2"/>
  <c r="C1607" i="2"/>
  <c r="C1606" i="2"/>
  <c r="C1605" i="2"/>
  <c r="C1604" i="2"/>
  <c r="C1603" i="2"/>
  <c r="C1602" i="2"/>
  <c r="C1601" i="2"/>
  <c r="C1600" i="2"/>
  <c r="C1599" i="2"/>
  <c r="C1598" i="2"/>
  <c r="C1597" i="2"/>
  <c r="C1596" i="2"/>
  <c r="C1595" i="2"/>
  <c r="C1594" i="2"/>
  <c r="C1593" i="2"/>
  <c r="C1592" i="2"/>
  <c r="C1591" i="2"/>
  <c r="C1590" i="2"/>
  <c r="C1589" i="2"/>
  <c r="C1588" i="2"/>
  <c r="C1587" i="2"/>
  <c r="C1586" i="2"/>
  <c r="C1585" i="2"/>
  <c r="C1584" i="2"/>
  <c r="C1583" i="2"/>
  <c r="C1582" i="2"/>
  <c r="C1581" i="2"/>
  <c r="C1580" i="2"/>
  <c r="C1579" i="2"/>
  <c r="C1578" i="2"/>
  <c r="C1577" i="2"/>
  <c r="C1576" i="2"/>
  <c r="C1575" i="2"/>
  <c r="C1574" i="2"/>
  <c r="C1573" i="2"/>
  <c r="C1572" i="2"/>
  <c r="C1571" i="2"/>
  <c r="C1570" i="2"/>
  <c r="C1569" i="2"/>
  <c r="C1568" i="2"/>
  <c r="C1567" i="2"/>
  <c r="C1566" i="2"/>
  <c r="C1565" i="2"/>
  <c r="C1564" i="2"/>
  <c r="C1563" i="2"/>
  <c r="C1562" i="2"/>
  <c r="C1561" i="2"/>
  <c r="C1560" i="2"/>
  <c r="C1559" i="2"/>
  <c r="C1558" i="2"/>
  <c r="C1557" i="2"/>
  <c r="C1556" i="2"/>
  <c r="C1555" i="2"/>
  <c r="C1554" i="2"/>
  <c r="C1553" i="2"/>
  <c r="C1552" i="2"/>
  <c r="C1551" i="2"/>
  <c r="C1550" i="2"/>
  <c r="C1549" i="2"/>
  <c r="C1548" i="2"/>
  <c r="C1547" i="2"/>
  <c r="C1546" i="2"/>
  <c r="C1545" i="2"/>
  <c r="C1544" i="2"/>
  <c r="C1543" i="2"/>
  <c r="C1542" i="2"/>
  <c r="C1541" i="2"/>
  <c r="C1540" i="2"/>
  <c r="C1539" i="2"/>
  <c r="C1538" i="2"/>
  <c r="C1537" i="2"/>
  <c r="C1536" i="2"/>
  <c r="C1535" i="2"/>
  <c r="C1534" i="2"/>
  <c r="C1533" i="2"/>
  <c r="C1532" i="2"/>
  <c r="C1531" i="2"/>
  <c r="C1530" i="2"/>
  <c r="C1529" i="2"/>
  <c r="C1528" i="2"/>
  <c r="C1527" i="2"/>
  <c r="C1526" i="2"/>
  <c r="C1525" i="2"/>
  <c r="C1524" i="2"/>
  <c r="C1523" i="2"/>
  <c r="C1522" i="2"/>
  <c r="C1521" i="2"/>
  <c r="C1520" i="2"/>
  <c r="C1519" i="2"/>
  <c r="C1518" i="2"/>
  <c r="C1517" i="2"/>
  <c r="C1516" i="2"/>
  <c r="C1515" i="2"/>
  <c r="C1514" i="2"/>
  <c r="C1513" i="2"/>
  <c r="C1512" i="2"/>
  <c r="C1511" i="2"/>
  <c r="C1510" i="2"/>
  <c r="C1509" i="2"/>
  <c r="C1508" i="2"/>
  <c r="C1507" i="2"/>
  <c r="C1506" i="2"/>
  <c r="C1505" i="2"/>
  <c r="C1504" i="2"/>
  <c r="C1503" i="2"/>
  <c r="C1502" i="2"/>
  <c r="C1501" i="2"/>
  <c r="C1500" i="2"/>
  <c r="C1499" i="2"/>
  <c r="C1498" i="2"/>
  <c r="C1497" i="2"/>
  <c r="C1496" i="2"/>
  <c r="C1495" i="2"/>
  <c r="C1494" i="2"/>
  <c r="C1493" i="2"/>
  <c r="C1492" i="2"/>
  <c r="C1491" i="2"/>
  <c r="C1490" i="2"/>
  <c r="C1489" i="2"/>
  <c r="C1488" i="2"/>
  <c r="C1487" i="2"/>
  <c r="C1486" i="2"/>
  <c r="C1485" i="2"/>
  <c r="C1484" i="2"/>
  <c r="C1483" i="2"/>
  <c r="C1482" i="2"/>
  <c r="C1481" i="2"/>
  <c r="C1480" i="2"/>
  <c r="C1479" i="2"/>
  <c r="C1478" i="2"/>
  <c r="C1477" i="2"/>
  <c r="C1476" i="2"/>
  <c r="C1475" i="2"/>
  <c r="C1474" i="2"/>
  <c r="C1473" i="2"/>
  <c r="C1472" i="2"/>
  <c r="C1471" i="2"/>
  <c r="C1470" i="2"/>
  <c r="C1469" i="2"/>
  <c r="C1468" i="2"/>
  <c r="C1467" i="2"/>
  <c r="C1466" i="2"/>
  <c r="C1465" i="2"/>
  <c r="C1464" i="2"/>
  <c r="C1463" i="2"/>
  <c r="C1462" i="2"/>
  <c r="C1461" i="2"/>
  <c r="C1460" i="2"/>
  <c r="C1459" i="2"/>
  <c r="C1458" i="2"/>
  <c r="C1457" i="2"/>
  <c r="C1456" i="2"/>
  <c r="C1455" i="2"/>
  <c r="C1454" i="2"/>
  <c r="C1453" i="2"/>
  <c r="C1452" i="2"/>
  <c r="C1451" i="2"/>
  <c r="C1450" i="2"/>
  <c r="C1449" i="2"/>
  <c r="C1448" i="2"/>
  <c r="C1447" i="2"/>
  <c r="C1446" i="2"/>
  <c r="C1445" i="2"/>
  <c r="C1444" i="2"/>
  <c r="C1443" i="2"/>
  <c r="C1442" i="2"/>
  <c r="C1441" i="2"/>
  <c r="C1440" i="2"/>
  <c r="C1439" i="2"/>
  <c r="C1438" i="2"/>
  <c r="C1437" i="2"/>
  <c r="C1436" i="2"/>
  <c r="C1435" i="2"/>
  <c r="C1434" i="2"/>
  <c r="C1433" i="2"/>
  <c r="C1432" i="2"/>
  <c r="C1431" i="2"/>
  <c r="C1430" i="2"/>
  <c r="C1429" i="2"/>
  <c r="C1428" i="2"/>
  <c r="C1427" i="2"/>
  <c r="C1426" i="2"/>
  <c r="C1425" i="2"/>
  <c r="C1424" i="2"/>
  <c r="C1423" i="2"/>
  <c r="C1422" i="2"/>
  <c r="C1421" i="2"/>
  <c r="C1420" i="2"/>
  <c r="C1419" i="2"/>
  <c r="C1418" i="2"/>
  <c r="C1417" i="2"/>
  <c r="C1416" i="2"/>
  <c r="C1415" i="2"/>
  <c r="C1414" i="2"/>
  <c r="C1413" i="2"/>
  <c r="C1412" i="2"/>
  <c r="C1411" i="2"/>
  <c r="C1410" i="2"/>
  <c r="C1409" i="2"/>
  <c r="C1408" i="2"/>
  <c r="C1407" i="2"/>
  <c r="C1406" i="2"/>
  <c r="C1405" i="2"/>
  <c r="C1404" i="2"/>
  <c r="C1403" i="2"/>
  <c r="C1402" i="2"/>
  <c r="C1401" i="2"/>
  <c r="C1400" i="2"/>
  <c r="C1399" i="2"/>
  <c r="C1398" i="2"/>
  <c r="C1397" i="2"/>
  <c r="C1396" i="2"/>
  <c r="C1395" i="2"/>
  <c r="C1394" i="2"/>
  <c r="C1393" i="2"/>
  <c r="C1392" i="2"/>
  <c r="C1391" i="2"/>
  <c r="C1390" i="2"/>
  <c r="C1389" i="2"/>
  <c r="C1388" i="2"/>
  <c r="C1387" i="2"/>
  <c r="C1386" i="2"/>
  <c r="C1385" i="2"/>
  <c r="C1384" i="2"/>
  <c r="C1383" i="2"/>
  <c r="C1382" i="2"/>
  <c r="C1381" i="2"/>
  <c r="C1380" i="2"/>
  <c r="C1379" i="2"/>
  <c r="C1378" i="2"/>
  <c r="C1377" i="2"/>
  <c r="C1376" i="2"/>
  <c r="C1375" i="2"/>
  <c r="C1374" i="2"/>
  <c r="C1373" i="2"/>
  <c r="C1372" i="2"/>
  <c r="C1371" i="2"/>
  <c r="C1370" i="2"/>
  <c r="C1369" i="2"/>
  <c r="C1368" i="2"/>
  <c r="C1367" i="2"/>
  <c r="C1366" i="2"/>
  <c r="C1365" i="2"/>
  <c r="C1364" i="2"/>
  <c r="C1363" i="2"/>
  <c r="C1362" i="2"/>
  <c r="C1361" i="2"/>
  <c r="C1360" i="2"/>
  <c r="C1359" i="2"/>
  <c r="C1358" i="2"/>
  <c r="C1357" i="2"/>
  <c r="C1356" i="2"/>
  <c r="C1355" i="2"/>
  <c r="C1354" i="2"/>
  <c r="C1353" i="2"/>
  <c r="C1352" i="2"/>
  <c r="C1351" i="2"/>
  <c r="C1350" i="2"/>
  <c r="C1349" i="2"/>
  <c r="C1348" i="2"/>
  <c r="C1347" i="2"/>
  <c r="C1346" i="2"/>
  <c r="C1345" i="2"/>
  <c r="C1344" i="2"/>
  <c r="C1343" i="2"/>
  <c r="C1342" i="2"/>
  <c r="C1341" i="2"/>
  <c r="C1340" i="2"/>
  <c r="C1339" i="2"/>
  <c r="C1338" i="2"/>
  <c r="C1337" i="2"/>
  <c r="C1336" i="2"/>
  <c r="C1335" i="2"/>
  <c r="C1334" i="2"/>
  <c r="C1333" i="2"/>
  <c r="C1332" i="2"/>
  <c r="C1331" i="2"/>
  <c r="C1330" i="2"/>
  <c r="C1329" i="2"/>
  <c r="C1328" i="2"/>
  <c r="C1327" i="2"/>
  <c r="C1326" i="2"/>
  <c r="C1325" i="2"/>
  <c r="C1324" i="2"/>
  <c r="C1323" i="2"/>
  <c r="C1322" i="2"/>
  <c r="C1321" i="2"/>
  <c r="C1320" i="2"/>
  <c r="C1319" i="2"/>
  <c r="C1318" i="2"/>
  <c r="C1317" i="2"/>
  <c r="C1316" i="2"/>
  <c r="C1315" i="2"/>
  <c r="C1314" i="2"/>
  <c r="C1313" i="2"/>
  <c r="C1312" i="2"/>
  <c r="C1311" i="2"/>
  <c r="C1310" i="2"/>
  <c r="C1309" i="2"/>
  <c r="C1308" i="2"/>
  <c r="C1307" i="2"/>
  <c r="C1306" i="2"/>
  <c r="C1305" i="2"/>
  <c r="C1304" i="2"/>
  <c r="C1303" i="2"/>
  <c r="C1302" i="2"/>
  <c r="C1301" i="2"/>
  <c r="C1300" i="2"/>
  <c r="C1299" i="2"/>
  <c r="C1298" i="2"/>
  <c r="C1297" i="2"/>
  <c r="C1296" i="2"/>
  <c r="C1295" i="2"/>
  <c r="C1294" i="2"/>
  <c r="C1293" i="2"/>
  <c r="C1292" i="2"/>
  <c r="C1291" i="2"/>
  <c r="C1290" i="2"/>
  <c r="C1289" i="2"/>
  <c r="C1288" i="2"/>
  <c r="C1287" i="2"/>
  <c r="C1286" i="2"/>
  <c r="C1285" i="2"/>
  <c r="C1284" i="2"/>
  <c r="C1283" i="2"/>
  <c r="C1282" i="2"/>
  <c r="C1281" i="2"/>
  <c r="C1280" i="2"/>
  <c r="C1279" i="2"/>
  <c r="C1278" i="2"/>
  <c r="C1277" i="2"/>
  <c r="C1276" i="2"/>
  <c r="C1275" i="2"/>
  <c r="C1274" i="2"/>
  <c r="C1273" i="2"/>
  <c r="C1272" i="2"/>
  <c r="C1271" i="2"/>
  <c r="C1270" i="2"/>
  <c r="C1269" i="2"/>
  <c r="C1268" i="2"/>
  <c r="C1267" i="2"/>
  <c r="C1266" i="2"/>
  <c r="C1265" i="2"/>
  <c r="C1264" i="2"/>
  <c r="C1263" i="2"/>
  <c r="C1262" i="2"/>
  <c r="C1261" i="2"/>
  <c r="C1260" i="2"/>
  <c r="C1259" i="2"/>
  <c r="C1258" i="2"/>
  <c r="C1257" i="2"/>
  <c r="C1256" i="2"/>
  <c r="C1255" i="2"/>
  <c r="C1254" i="2"/>
  <c r="C1253" i="2"/>
  <c r="C1252" i="2"/>
  <c r="C1251" i="2"/>
  <c r="C1250" i="2"/>
  <c r="C1249" i="2"/>
  <c r="C1248" i="2"/>
  <c r="C1247" i="2"/>
  <c r="C1246" i="2"/>
  <c r="C1245" i="2"/>
  <c r="C1244" i="2"/>
  <c r="C1243" i="2"/>
  <c r="C1242" i="2"/>
  <c r="C1241" i="2"/>
  <c r="C1240" i="2"/>
  <c r="C1239" i="2"/>
  <c r="C1238" i="2"/>
  <c r="C1237" i="2"/>
  <c r="C1236" i="2"/>
  <c r="C1235" i="2"/>
  <c r="C1234" i="2"/>
  <c r="C1233" i="2"/>
  <c r="C1232" i="2"/>
  <c r="C1231" i="2"/>
  <c r="C1230" i="2"/>
  <c r="C1229" i="2"/>
  <c r="C1228" i="2"/>
  <c r="C1227" i="2"/>
  <c r="C1226" i="2"/>
  <c r="C1225" i="2"/>
  <c r="C1224" i="2"/>
  <c r="C1223" i="2"/>
  <c r="C1222" i="2"/>
  <c r="C1221" i="2"/>
  <c r="C1220" i="2"/>
  <c r="C1219" i="2"/>
  <c r="C1218" i="2"/>
  <c r="C1217" i="2"/>
  <c r="C1216" i="2"/>
  <c r="C1215" i="2"/>
  <c r="C1214" i="2"/>
  <c r="C1213" i="2"/>
  <c r="C1212" i="2"/>
  <c r="C1211" i="2"/>
  <c r="C1210" i="2"/>
  <c r="C1209" i="2"/>
  <c r="C1208" i="2"/>
  <c r="C1207" i="2"/>
  <c r="C1206" i="2"/>
  <c r="C1205" i="2"/>
  <c r="C1204" i="2"/>
  <c r="C1203" i="2"/>
  <c r="C1202" i="2"/>
  <c r="C1201" i="2"/>
  <c r="C1200" i="2"/>
  <c r="C1199" i="2"/>
  <c r="C1198" i="2"/>
  <c r="C1197" i="2"/>
  <c r="C1196" i="2"/>
  <c r="C1195" i="2"/>
  <c r="C1194" i="2"/>
  <c r="C1193" i="2"/>
  <c r="C1192" i="2"/>
  <c r="C1191" i="2"/>
  <c r="C1190" i="2"/>
  <c r="C1189" i="2"/>
  <c r="C1188" i="2"/>
  <c r="C1187" i="2"/>
  <c r="C1186" i="2"/>
  <c r="C1185" i="2"/>
  <c r="C1184" i="2"/>
  <c r="C1183" i="2"/>
  <c r="C1182" i="2"/>
  <c r="C1181" i="2"/>
  <c r="C1180" i="2"/>
  <c r="C1179" i="2"/>
  <c r="C1178" i="2"/>
  <c r="C1177" i="2"/>
  <c r="C1176" i="2"/>
  <c r="C1175" i="2"/>
  <c r="C1174" i="2"/>
  <c r="C1173" i="2"/>
  <c r="C1172" i="2"/>
  <c r="C1171" i="2"/>
  <c r="C1170" i="2"/>
  <c r="C1169" i="2"/>
  <c r="C1168" i="2"/>
  <c r="C1167" i="2"/>
  <c r="C1166" i="2"/>
  <c r="C1165" i="2"/>
  <c r="C1164" i="2"/>
  <c r="C1163" i="2"/>
  <c r="C1162" i="2"/>
  <c r="C1161" i="2"/>
  <c r="C1160" i="2"/>
  <c r="C1159" i="2"/>
  <c r="C1158" i="2"/>
  <c r="C1157" i="2"/>
  <c r="C1156" i="2"/>
  <c r="C1155" i="2"/>
  <c r="C1154" i="2"/>
  <c r="C1153" i="2"/>
  <c r="C1152" i="2"/>
  <c r="C1151" i="2"/>
  <c r="C1150" i="2"/>
  <c r="C1149" i="2"/>
  <c r="C1148" i="2"/>
  <c r="C1147" i="2"/>
  <c r="C1146" i="2"/>
  <c r="C1145" i="2"/>
  <c r="C1144" i="2"/>
  <c r="C1143" i="2"/>
  <c r="C1142" i="2"/>
  <c r="C1141" i="2"/>
  <c r="C1140" i="2"/>
  <c r="C1139" i="2"/>
  <c r="C1138" i="2"/>
  <c r="C1137" i="2"/>
  <c r="C1136" i="2"/>
  <c r="C1135" i="2"/>
  <c r="C1134" i="2"/>
  <c r="C1133" i="2"/>
  <c r="C1132" i="2"/>
  <c r="C1131" i="2"/>
  <c r="C1130" i="2"/>
  <c r="C1129" i="2"/>
  <c r="C1128" i="2"/>
  <c r="C1127" i="2"/>
  <c r="C1126" i="2"/>
  <c r="C1125" i="2"/>
  <c r="C1124" i="2"/>
  <c r="C1123" i="2"/>
  <c r="C1122" i="2"/>
  <c r="C1121" i="2"/>
  <c r="C1120" i="2"/>
  <c r="C1119" i="2"/>
  <c r="C1118" i="2"/>
  <c r="C1117" i="2"/>
  <c r="C1116" i="2"/>
  <c r="C1115" i="2"/>
  <c r="C1114" i="2"/>
  <c r="C1113" i="2"/>
  <c r="C1112" i="2"/>
  <c r="C1111" i="2"/>
  <c r="C1110" i="2"/>
  <c r="C1109" i="2"/>
  <c r="C1108" i="2"/>
  <c r="C1107" i="2"/>
  <c r="C1106" i="2"/>
  <c r="C1105" i="2"/>
  <c r="C1104" i="2"/>
  <c r="C1103" i="2"/>
  <c r="C1102" i="2"/>
  <c r="C1101" i="2"/>
  <c r="C1100" i="2"/>
  <c r="C1099" i="2"/>
  <c r="C1098" i="2"/>
  <c r="C1097" i="2"/>
  <c r="C1096" i="2"/>
  <c r="C1095" i="2"/>
  <c r="C1094" i="2"/>
  <c r="C1093" i="2"/>
  <c r="C1092" i="2"/>
  <c r="C1091" i="2"/>
  <c r="C1090" i="2"/>
  <c r="C1089" i="2"/>
  <c r="C1088" i="2"/>
  <c r="C1087" i="2"/>
  <c r="C1086" i="2"/>
  <c r="C1085" i="2"/>
  <c r="C1084" i="2"/>
  <c r="C1083" i="2"/>
  <c r="C1082" i="2"/>
  <c r="C1081" i="2"/>
  <c r="C1080" i="2"/>
  <c r="C1079" i="2"/>
  <c r="C1078" i="2"/>
  <c r="C1077" i="2"/>
  <c r="C1076" i="2"/>
  <c r="C1075" i="2"/>
  <c r="C1074" i="2"/>
  <c r="C1073" i="2"/>
  <c r="C1072" i="2"/>
  <c r="C1071" i="2"/>
  <c r="C1070" i="2"/>
  <c r="C1069" i="2"/>
  <c r="C1068" i="2"/>
  <c r="C1067" i="2"/>
  <c r="C1066" i="2"/>
  <c r="C1065" i="2"/>
  <c r="C1064" i="2"/>
  <c r="C1063" i="2"/>
  <c r="C1062" i="2"/>
  <c r="C1061" i="2"/>
  <c r="C1060" i="2"/>
  <c r="C1059" i="2"/>
  <c r="C1058" i="2"/>
  <c r="C1057" i="2"/>
  <c r="C1056" i="2"/>
  <c r="C1055" i="2"/>
  <c r="C1054" i="2"/>
  <c r="C1053" i="2"/>
  <c r="C1052" i="2"/>
  <c r="C1051" i="2"/>
  <c r="C1050" i="2"/>
  <c r="C1049" i="2"/>
  <c r="C1048" i="2"/>
  <c r="C1047" i="2"/>
  <c r="C1046" i="2"/>
  <c r="C1045" i="2"/>
  <c r="C1044" i="2"/>
  <c r="C1043" i="2"/>
  <c r="C1042" i="2"/>
  <c r="C1041" i="2"/>
  <c r="C1040" i="2"/>
  <c r="C1039" i="2"/>
  <c r="C1038" i="2"/>
  <c r="C1037" i="2"/>
  <c r="C1036" i="2"/>
  <c r="C1035" i="2"/>
  <c r="C1034" i="2"/>
  <c r="C1033" i="2"/>
  <c r="C1032" i="2"/>
  <c r="C1031" i="2"/>
  <c r="C1030" i="2"/>
  <c r="C1029" i="2"/>
  <c r="C1028" i="2"/>
  <c r="C1027" i="2"/>
  <c r="C1026" i="2"/>
  <c r="C1025" i="2"/>
  <c r="C1024" i="2"/>
  <c r="C1023" i="2"/>
  <c r="C1022" i="2"/>
  <c r="C1021" i="2"/>
  <c r="C1020" i="2"/>
  <c r="C1019" i="2"/>
  <c r="C1018" i="2"/>
  <c r="C1017" i="2"/>
  <c r="C1016" i="2"/>
  <c r="C1015" i="2"/>
  <c r="C1014" i="2"/>
  <c r="C1013" i="2"/>
  <c r="C1012" i="2"/>
  <c r="C1011" i="2"/>
  <c r="C1010" i="2"/>
  <c r="C1009" i="2"/>
  <c r="C1008" i="2"/>
  <c r="C1007" i="2"/>
  <c r="C1006" i="2"/>
  <c r="C1005" i="2"/>
  <c r="C1004" i="2"/>
  <c r="C1003" i="2"/>
  <c r="C1002" i="2"/>
  <c r="C1001" i="2"/>
  <c r="C1000" i="2"/>
  <c r="C999" i="2"/>
  <c r="C998" i="2"/>
  <c r="C997" i="2"/>
  <c r="C996" i="2"/>
  <c r="C995" i="2"/>
  <c r="C994" i="2"/>
  <c r="C993" i="2"/>
  <c r="C992" i="2"/>
  <c r="C991" i="2"/>
  <c r="C990" i="2"/>
  <c r="C989" i="2"/>
  <c r="C988" i="2"/>
  <c r="C987" i="2"/>
  <c r="C986" i="2"/>
  <c r="C985" i="2"/>
  <c r="C984" i="2"/>
  <c r="C983" i="2"/>
  <c r="C982" i="2"/>
  <c r="C981" i="2"/>
  <c r="C980" i="2"/>
  <c r="C979" i="2"/>
  <c r="C978" i="2"/>
  <c r="C977" i="2"/>
  <c r="C976" i="2"/>
  <c r="C975" i="2"/>
  <c r="C974" i="2"/>
  <c r="C973" i="2"/>
  <c r="C972" i="2"/>
  <c r="C971" i="2"/>
  <c r="C970" i="2"/>
  <c r="C969" i="2"/>
  <c r="C968" i="2"/>
  <c r="C967" i="2"/>
  <c r="C966" i="2"/>
  <c r="C965" i="2"/>
  <c r="C964" i="2"/>
  <c r="C963" i="2"/>
  <c r="C962" i="2"/>
  <c r="C961" i="2"/>
  <c r="C960" i="2"/>
  <c r="C959" i="2"/>
  <c r="C958" i="2"/>
  <c r="C957" i="2"/>
  <c r="C956" i="2"/>
  <c r="C955" i="2"/>
  <c r="C954" i="2"/>
  <c r="C953" i="2"/>
  <c r="C952" i="2"/>
  <c r="C951" i="2"/>
  <c r="C950" i="2"/>
  <c r="C949" i="2"/>
  <c r="C948" i="2"/>
  <c r="C947" i="2"/>
  <c r="C946" i="2"/>
  <c r="C945" i="2"/>
  <c r="C944" i="2"/>
  <c r="C943" i="2"/>
  <c r="C942" i="2"/>
  <c r="C941" i="2"/>
  <c r="C940" i="2"/>
  <c r="C939" i="2"/>
  <c r="C938" i="2"/>
  <c r="C937" i="2"/>
  <c r="C936" i="2"/>
  <c r="C935" i="2"/>
  <c r="C934" i="2"/>
  <c r="C933" i="2"/>
  <c r="C932" i="2"/>
  <c r="C931" i="2"/>
  <c r="C930" i="2"/>
  <c r="C929" i="2"/>
  <c r="C928" i="2"/>
  <c r="C927" i="2"/>
  <c r="C926" i="2"/>
  <c r="C925" i="2"/>
  <c r="C924" i="2"/>
  <c r="C923" i="2"/>
  <c r="C922" i="2"/>
  <c r="C921" i="2"/>
  <c r="C920" i="2"/>
  <c r="C919" i="2"/>
  <c r="C918" i="2"/>
  <c r="C917" i="2"/>
  <c r="C916" i="2"/>
  <c r="C915" i="2"/>
  <c r="C914" i="2"/>
  <c r="C913" i="2"/>
  <c r="C912" i="2"/>
  <c r="C911" i="2"/>
  <c r="C910" i="2"/>
  <c r="C909" i="2"/>
  <c r="C908" i="2"/>
  <c r="C907" i="2"/>
  <c r="C906" i="2"/>
  <c r="C905" i="2"/>
  <c r="C904" i="2"/>
  <c r="C903" i="2"/>
  <c r="C902" i="2"/>
  <c r="C901" i="2"/>
  <c r="C900" i="2"/>
  <c r="C899" i="2"/>
  <c r="C898" i="2"/>
  <c r="C897" i="2"/>
  <c r="C896" i="2"/>
  <c r="C895" i="2"/>
  <c r="C894" i="2"/>
  <c r="C893" i="2"/>
  <c r="C892" i="2"/>
  <c r="C891" i="2"/>
  <c r="C890" i="2"/>
  <c r="C889" i="2"/>
  <c r="C888" i="2"/>
  <c r="C887" i="2"/>
  <c r="C886" i="2"/>
  <c r="C885" i="2"/>
  <c r="C884" i="2"/>
  <c r="C883" i="2"/>
  <c r="C882" i="2"/>
  <c r="C881" i="2"/>
  <c r="C880" i="2"/>
  <c r="C879" i="2"/>
  <c r="C878" i="2"/>
  <c r="C877" i="2"/>
  <c r="C876" i="2"/>
  <c r="C875" i="2"/>
  <c r="C874" i="2"/>
  <c r="C873" i="2"/>
  <c r="C872" i="2"/>
  <c r="C871" i="2"/>
  <c r="C870" i="2"/>
  <c r="C869" i="2"/>
  <c r="C868" i="2"/>
  <c r="C867" i="2"/>
  <c r="C866" i="2"/>
  <c r="C865" i="2"/>
  <c r="C864" i="2"/>
  <c r="C863" i="2"/>
  <c r="C862" i="2"/>
  <c r="C861" i="2"/>
  <c r="C860" i="2"/>
  <c r="C859" i="2"/>
  <c r="C858" i="2"/>
  <c r="C857" i="2"/>
  <c r="C856" i="2"/>
  <c r="C855" i="2"/>
  <c r="C854" i="2"/>
  <c r="C853" i="2"/>
  <c r="C852" i="2"/>
  <c r="C851" i="2"/>
  <c r="C850" i="2"/>
  <c r="C849" i="2"/>
  <c r="C848" i="2"/>
  <c r="C847" i="2"/>
  <c r="C846" i="2"/>
  <c r="C845" i="2"/>
  <c r="C844" i="2"/>
  <c r="C843" i="2"/>
  <c r="C842" i="2"/>
  <c r="C841" i="2"/>
  <c r="C840" i="2"/>
  <c r="C839" i="2"/>
  <c r="C838" i="2"/>
  <c r="C837" i="2"/>
  <c r="C836" i="2"/>
  <c r="C835" i="2"/>
  <c r="C834" i="2"/>
  <c r="C833" i="2"/>
  <c r="C832" i="2"/>
  <c r="C831" i="2"/>
  <c r="C830" i="2"/>
  <c r="C829" i="2"/>
  <c r="C828" i="2"/>
  <c r="C827" i="2"/>
  <c r="C826" i="2"/>
  <c r="C825" i="2"/>
  <c r="C824" i="2"/>
  <c r="C823" i="2"/>
  <c r="C822" i="2"/>
  <c r="C821" i="2"/>
  <c r="C820" i="2"/>
  <c r="C819" i="2"/>
  <c r="C818" i="2"/>
  <c r="C817" i="2"/>
  <c r="C816" i="2"/>
  <c r="C815" i="2"/>
  <c r="C814" i="2"/>
  <c r="C813" i="2"/>
  <c r="C812" i="2"/>
  <c r="C811" i="2"/>
  <c r="C810" i="2"/>
  <c r="C809" i="2"/>
  <c r="C808" i="2"/>
  <c r="C807" i="2"/>
  <c r="C806" i="2"/>
  <c r="C805" i="2"/>
  <c r="C804" i="2"/>
  <c r="C803" i="2"/>
  <c r="C802" i="2"/>
  <c r="C801" i="2"/>
  <c r="C800" i="2"/>
  <c r="C799" i="2"/>
  <c r="C798" i="2"/>
  <c r="C797" i="2"/>
  <c r="C796" i="2"/>
  <c r="C795" i="2"/>
  <c r="C794" i="2"/>
  <c r="C793" i="2"/>
  <c r="C792" i="2"/>
  <c r="C791" i="2"/>
  <c r="C790" i="2"/>
  <c r="C789" i="2"/>
  <c r="C788" i="2"/>
  <c r="C787" i="2"/>
  <c r="C786" i="2"/>
  <c r="C785" i="2"/>
  <c r="C784" i="2"/>
  <c r="C783" i="2"/>
  <c r="C782" i="2"/>
  <c r="C781" i="2"/>
  <c r="C780" i="2"/>
  <c r="C779" i="2"/>
  <c r="C778" i="2"/>
  <c r="C777" i="2"/>
  <c r="C776" i="2"/>
  <c r="C775" i="2"/>
  <c r="C774" i="2"/>
  <c r="C773" i="2"/>
  <c r="C772" i="2"/>
  <c r="C771" i="2"/>
  <c r="C770" i="2"/>
  <c r="C769" i="2"/>
  <c r="C768" i="2"/>
  <c r="C767" i="2"/>
  <c r="C766" i="2"/>
  <c r="C765" i="2"/>
  <c r="C764" i="2"/>
  <c r="C763" i="2"/>
  <c r="C762" i="2"/>
  <c r="C761" i="2"/>
  <c r="C760" i="2"/>
  <c r="C759" i="2"/>
  <c r="C758" i="2"/>
  <c r="C757" i="2"/>
  <c r="C756" i="2"/>
  <c r="C755" i="2"/>
  <c r="C754" i="2"/>
  <c r="C753" i="2"/>
  <c r="C752" i="2"/>
  <c r="C751" i="2"/>
  <c r="C750" i="2"/>
  <c r="C749" i="2"/>
  <c r="C748" i="2"/>
  <c r="C747" i="2"/>
  <c r="C746" i="2"/>
  <c r="C745" i="2"/>
  <c r="C744" i="2"/>
  <c r="C743" i="2"/>
  <c r="C742" i="2"/>
  <c r="C741" i="2"/>
  <c r="C740" i="2"/>
  <c r="C739" i="2"/>
  <c r="C738" i="2"/>
  <c r="C737" i="2"/>
  <c r="C736" i="2"/>
  <c r="C735" i="2"/>
  <c r="C734" i="2"/>
  <c r="C733" i="2"/>
  <c r="C732" i="2"/>
  <c r="C731" i="2"/>
  <c r="C730" i="2"/>
  <c r="C729" i="2"/>
  <c r="C728" i="2"/>
  <c r="C727" i="2"/>
  <c r="C726" i="2"/>
  <c r="C725" i="2"/>
  <c r="C724" i="2"/>
  <c r="C723" i="2"/>
  <c r="C722" i="2"/>
  <c r="C721" i="2"/>
  <c r="C720" i="2"/>
  <c r="C719" i="2"/>
  <c r="C718" i="2"/>
  <c r="C717" i="2"/>
  <c r="C716" i="2"/>
  <c r="C715" i="2"/>
  <c r="C714" i="2"/>
  <c r="C713" i="2"/>
  <c r="C712" i="2"/>
  <c r="C711" i="2"/>
  <c r="C710" i="2"/>
  <c r="C709" i="2"/>
  <c r="C708" i="2"/>
  <c r="C707" i="2"/>
  <c r="C706" i="2"/>
  <c r="C705" i="2"/>
  <c r="C704" i="2"/>
  <c r="C703" i="2"/>
  <c r="C702" i="2"/>
  <c r="C701" i="2"/>
  <c r="C700" i="2"/>
  <c r="C699" i="2"/>
  <c r="C698" i="2"/>
  <c r="C697" i="2"/>
  <c r="C696" i="2"/>
  <c r="C695" i="2"/>
  <c r="C694" i="2"/>
  <c r="C693" i="2"/>
  <c r="C692" i="2"/>
  <c r="C691" i="2"/>
  <c r="C690" i="2"/>
  <c r="C689" i="2"/>
  <c r="C688" i="2"/>
  <c r="C687" i="2"/>
  <c r="C686" i="2"/>
  <c r="C685" i="2"/>
  <c r="C684" i="2"/>
  <c r="C683" i="2"/>
  <c r="C682" i="2"/>
  <c r="C681" i="2"/>
  <c r="C680" i="2"/>
  <c r="C679" i="2"/>
  <c r="C678" i="2"/>
  <c r="C677" i="2"/>
  <c r="C676" i="2"/>
  <c r="C675" i="2"/>
  <c r="C674" i="2"/>
  <c r="C673" i="2"/>
  <c r="C672" i="2"/>
  <c r="C671" i="2"/>
  <c r="C670" i="2"/>
  <c r="C669" i="2"/>
  <c r="C668" i="2"/>
  <c r="C667" i="2"/>
  <c r="C666" i="2"/>
  <c r="C665" i="2"/>
  <c r="C664" i="2"/>
  <c r="C663" i="2"/>
  <c r="C662" i="2"/>
  <c r="C661" i="2"/>
  <c r="C660" i="2"/>
  <c r="C659" i="2"/>
  <c r="C658" i="2"/>
  <c r="C657" i="2"/>
  <c r="C656" i="2"/>
  <c r="C655" i="2"/>
  <c r="C654" i="2"/>
  <c r="C653" i="2"/>
  <c r="C652" i="2"/>
  <c r="C651" i="2"/>
  <c r="C650" i="2"/>
  <c r="C649" i="2"/>
  <c r="C648" i="2"/>
  <c r="C647" i="2"/>
  <c r="C646" i="2"/>
  <c r="C645" i="2"/>
  <c r="C644" i="2"/>
  <c r="C643" i="2"/>
  <c r="C642" i="2"/>
  <c r="C641" i="2"/>
  <c r="C640" i="2"/>
  <c r="C639" i="2"/>
  <c r="C638" i="2"/>
  <c r="C637" i="2"/>
  <c r="C636" i="2"/>
  <c r="C635" i="2"/>
  <c r="C634" i="2"/>
  <c r="C633" i="2"/>
  <c r="C632" i="2"/>
  <c r="C631" i="2"/>
  <c r="C630" i="2"/>
  <c r="C629" i="2"/>
  <c r="C628" i="2"/>
  <c r="C627" i="2"/>
  <c r="C626" i="2"/>
  <c r="C625" i="2"/>
  <c r="C624" i="2"/>
  <c r="C623" i="2"/>
  <c r="C622" i="2"/>
  <c r="C621" i="2"/>
  <c r="C620" i="2"/>
  <c r="C619" i="2"/>
  <c r="C618" i="2"/>
  <c r="C617" i="2"/>
  <c r="C616" i="2"/>
  <c r="C615" i="2"/>
  <c r="C614" i="2"/>
  <c r="C613" i="2"/>
  <c r="C612" i="2"/>
  <c r="C611" i="2"/>
  <c r="C610" i="2"/>
  <c r="C609" i="2"/>
  <c r="C608" i="2"/>
  <c r="C607" i="2"/>
  <c r="C606" i="2"/>
  <c r="C605" i="2"/>
  <c r="C604" i="2"/>
  <c r="C603" i="2"/>
  <c r="C602" i="2"/>
  <c r="C601" i="2"/>
  <c r="C600" i="2"/>
  <c r="C599" i="2"/>
  <c r="C598" i="2"/>
  <c r="C597" i="2"/>
  <c r="C596" i="2"/>
  <c r="C595" i="2"/>
  <c r="C594" i="2"/>
  <c r="C593" i="2"/>
  <c r="C592" i="2"/>
  <c r="C591" i="2"/>
  <c r="C590" i="2"/>
  <c r="C589" i="2"/>
  <c r="C588" i="2"/>
  <c r="C587" i="2"/>
  <c r="C586" i="2"/>
  <c r="C585" i="2"/>
  <c r="C584" i="2"/>
  <c r="C583" i="2"/>
  <c r="C582" i="2"/>
  <c r="C581" i="2"/>
  <c r="C580" i="2"/>
  <c r="C579" i="2"/>
  <c r="C578" i="2"/>
  <c r="C577" i="2"/>
  <c r="C576" i="2"/>
  <c r="C575" i="2"/>
  <c r="C574" i="2"/>
  <c r="C573" i="2"/>
  <c r="C572" i="2"/>
  <c r="C571" i="2"/>
  <c r="C570" i="2"/>
  <c r="C569" i="2"/>
  <c r="C568" i="2"/>
  <c r="C567" i="2"/>
  <c r="C566" i="2"/>
  <c r="C565" i="2"/>
  <c r="C564" i="2"/>
  <c r="C563" i="2"/>
  <c r="C562" i="2"/>
  <c r="C561" i="2"/>
  <c r="C560" i="2"/>
  <c r="C559" i="2"/>
  <c r="C558" i="2"/>
  <c r="C557" i="2"/>
  <c r="C556" i="2"/>
  <c r="C555" i="2"/>
  <c r="C554" i="2"/>
  <c r="C553" i="2"/>
  <c r="C552" i="2"/>
  <c r="C551" i="2"/>
  <c r="C550" i="2"/>
  <c r="C549" i="2"/>
  <c r="C548" i="2"/>
  <c r="C547" i="2"/>
  <c r="C546" i="2"/>
  <c r="C545" i="2"/>
  <c r="C544" i="2"/>
  <c r="C543" i="2"/>
  <c r="C542" i="2"/>
  <c r="C541" i="2"/>
  <c r="C540" i="2"/>
  <c r="C539" i="2"/>
  <c r="C538" i="2"/>
  <c r="C537" i="2"/>
  <c r="C536" i="2"/>
  <c r="C535" i="2"/>
  <c r="C534" i="2"/>
  <c r="C533" i="2"/>
  <c r="C532" i="2"/>
  <c r="C531" i="2"/>
  <c r="C530" i="2"/>
  <c r="C529" i="2"/>
  <c r="C528" i="2"/>
  <c r="C527" i="2"/>
  <c r="C526" i="2"/>
  <c r="C525" i="2"/>
  <c r="C524" i="2"/>
  <c r="C523" i="2"/>
  <c r="C522" i="2"/>
  <c r="C521" i="2"/>
  <c r="C520" i="2"/>
  <c r="C519" i="2"/>
  <c r="C518" i="2"/>
  <c r="C517" i="2"/>
  <c r="C516" i="2"/>
  <c r="C515" i="2"/>
  <c r="C514" i="2"/>
  <c r="C513" i="2"/>
  <c r="C512" i="2"/>
  <c r="C511" i="2"/>
  <c r="C510" i="2"/>
  <c r="C509" i="2"/>
  <c r="C508" i="2"/>
  <c r="C507" i="2"/>
  <c r="C506" i="2"/>
  <c r="C505" i="2"/>
  <c r="C504" i="2"/>
  <c r="C503" i="2"/>
  <c r="C502" i="2"/>
  <c r="C501" i="2"/>
  <c r="C500" i="2"/>
  <c r="C499" i="2"/>
  <c r="C498" i="2"/>
  <c r="C497" i="2"/>
  <c r="C496" i="2"/>
  <c r="C495" i="2"/>
  <c r="C494" i="2"/>
  <c r="C493" i="2"/>
  <c r="C492" i="2"/>
  <c r="C491" i="2"/>
  <c r="C490" i="2"/>
  <c r="C489" i="2"/>
  <c r="C488" i="2"/>
  <c r="C487" i="2"/>
  <c r="C486" i="2"/>
  <c r="C485" i="2"/>
  <c r="C484" i="2"/>
  <c r="C483" i="2"/>
  <c r="C482" i="2"/>
  <c r="C481" i="2"/>
  <c r="C480" i="2"/>
  <c r="C479" i="2"/>
  <c r="C478" i="2"/>
  <c r="C477" i="2"/>
  <c r="C476" i="2"/>
  <c r="C475" i="2"/>
  <c r="C474" i="2"/>
  <c r="C473" i="2"/>
  <c r="C472" i="2"/>
  <c r="C471" i="2"/>
  <c r="C470" i="2"/>
  <c r="C469" i="2"/>
  <c r="C468" i="2"/>
  <c r="C467" i="2"/>
  <c r="C466" i="2"/>
  <c r="C465" i="2"/>
  <c r="C464" i="2"/>
  <c r="C463" i="2"/>
  <c r="C462" i="2"/>
  <c r="C461" i="2"/>
  <c r="C460" i="2"/>
  <c r="C459" i="2"/>
  <c r="C458" i="2"/>
  <c r="C457" i="2"/>
  <c r="C456" i="2"/>
  <c r="C455" i="2"/>
  <c r="C454" i="2"/>
  <c r="C453" i="2"/>
  <c r="C452" i="2"/>
  <c r="C451" i="2"/>
  <c r="C450" i="2"/>
  <c r="C449" i="2"/>
  <c r="C448" i="2"/>
  <c r="C447" i="2"/>
  <c r="C446" i="2"/>
  <c r="C445" i="2"/>
  <c r="C444" i="2"/>
  <c r="C443" i="2"/>
  <c r="C442" i="2"/>
  <c r="C441" i="2"/>
  <c r="C440" i="2"/>
  <c r="C439" i="2"/>
  <c r="C438" i="2"/>
  <c r="C437" i="2"/>
  <c r="C436" i="2"/>
  <c r="C435" i="2"/>
  <c r="C434" i="2"/>
  <c r="C433" i="2"/>
  <c r="C432" i="2"/>
  <c r="C431" i="2"/>
  <c r="C430" i="2"/>
  <c r="C429" i="2"/>
  <c r="C428" i="2"/>
  <c r="C427" i="2"/>
  <c r="C426" i="2"/>
  <c r="C425" i="2"/>
  <c r="C424" i="2"/>
  <c r="C423" i="2"/>
  <c r="C422" i="2"/>
  <c r="C421" i="2"/>
  <c r="C420" i="2"/>
  <c r="C419" i="2"/>
  <c r="C418" i="2"/>
  <c r="C417" i="2"/>
  <c r="C416" i="2"/>
  <c r="C415" i="2"/>
  <c r="C414" i="2"/>
  <c r="C413" i="2"/>
  <c r="C412" i="2"/>
  <c r="C411" i="2"/>
  <c r="C410" i="2"/>
  <c r="C409" i="2"/>
  <c r="C408" i="2"/>
  <c r="C407" i="2"/>
  <c r="C406" i="2"/>
  <c r="C405" i="2"/>
  <c r="C404" i="2"/>
  <c r="C403" i="2"/>
  <c r="C402" i="2"/>
  <c r="C401" i="2"/>
  <c r="C400" i="2"/>
  <c r="C399" i="2"/>
  <c r="C398" i="2"/>
  <c r="C397" i="2"/>
  <c r="C396" i="2"/>
  <c r="C395" i="2"/>
  <c r="C394" i="2"/>
  <c r="C393" i="2"/>
  <c r="C392" i="2"/>
  <c r="C391" i="2"/>
  <c r="C390" i="2"/>
  <c r="C389" i="2"/>
  <c r="C388" i="2"/>
  <c r="C387" i="2"/>
  <c r="C386" i="2"/>
  <c r="C385" i="2"/>
  <c r="C384" i="2"/>
  <c r="C383" i="2"/>
  <c r="C382" i="2"/>
  <c r="C381" i="2"/>
  <c r="C380" i="2"/>
  <c r="C379" i="2"/>
  <c r="C378" i="2"/>
  <c r="C377" i="2"/>
  <c r="C376" i="2"/>
  <c r="C375" i="2"/>
  <c r="C374" i="2"/>
  <c r="C373" i="2"/>
  <c r="C372" i="2"/>
  <c r="C371" i="2"/>
  <c r="C370" i="2"/>
  <c r="C369" i="2"/>
  <c r="C368" i="2"/>
  <c r="C367" i="2"/>
  <c r="C366" i="2"/>
  <c r="C365" i="2"/>
  <c r="C364" i="2"/>
  <c r="C363" i="2"/>
  <c r="C362" i="2"/>
  <c r="C361" i="2"/>
  <c r="C360" i="2"/>
  <c r="C359" i="2"/>
  <c r="C358" i="2"/>
  <c r="C357" i="2"/>
  <c r="C356" i="2"/>
  <c r="C355" i="2"/>
  <c r="C354" i="2"/>
  <c r="C353" i="2"/>
  <c r="C352" i="2"/>
  <c r="C351" i="2"/>
  <c r="C350" i="2"/>
  <c r="C349" i="2"/>
  <c r="C348" i="2"/>
  <c r="C347" i="2"/>
  <c r="C346" i="2"/>
  <c r="C345" i="2"/>
  <c r="C344" i="2"/>
  <c r="C343" i="2"/>
  <c r="C342" i="2"/>
  <c r="C341" i="2"/>
  <c r="C340" i="2"/>
  <c r="C339" i="2"/>
  <c r="C338" i="2"/>
  <c r="C337" i="2"/>
  <c r="C336" i="2"/>
  <c r="C335" i="2"/>
  <c r="C334" i="2"/>
  <c r="C333" i="2"/>
  <c r="C332" i="2"/>
  <c r="C331" i="2"/>
  <c r="C330" i="2"/>
  <c r="C329" i="2"/>
  <c r="C328" i="2"/>
  <c r="C327" i="2"/>
  <c r="C326" i="2"/>
  <c r="C325" i="2"/>
  <c r="C324" i="2"/>
  <c r="C323" i="2"/>
  <c r="C322" i="2"/>
  <c r="C321" i="2"/>
  <c r="C320" i="2"/>
  <c r="C319" i="2"/>
  <c r="C318" i="2"/>
  <c r="C317" i="2"/>
  <c r="C316" i="2"/>
  <c r="C315" i="2"/>
  <c r="C314" i="2"/>
  <c r="C313" i="2"/>
  <c r="C312" i="2"/>
  <c r="C311" i="2"/>
  <c r="C310" i="2"/>
  <c r="C309" i="2"/>
  <c r="C308" i="2"/>
  <c r="C307" i="2"/>
  <c r="C306" i="2"/>
  <c r="C305" i="2"/>
  <c r="C304" i="2"/>
  <c r="C303" i="2"/>
  <c r="C302" i="2"/>
  <c r="C301" i="2"/>
  <c r="C300" i="2"/>
  <c r="C299" i="2"/>
  <c r="C298" i="2"/>
  <c r="C297" i="2"/>
  <c r="C296" i="2"/>
  <c r="C295" i="2"/>
  <c r="C294" i="2"/>
  <c r="C293" i="2"/>
  <c r="C292" i="2"/>
  <c r="C291" i="2"/>
  <c r="C290" i="2"/>
  <c r="C289" i="2"/>
  <c r="C288" i="2"/>
  <c r="C287" i="2"/>
  <c r="C286" i="2"/>
  <c r="C285" i="2"/>
  <c r="C284" i="2"/>
  <c r="C283" i="2"/>
  <c r="C282" i="2"/>
  <c r="C281" i="2"/>
  <c r="C280" i="2"/>
  <c r="C279" i="2"/>
  <c r="C278" i="2"/>
  <c r="C277" i="2"/>
  <c r="C276" i="2"/>
  <c r="C275" i="2"/>
  <c r="C274" i="2"/>
  <c r="C273" i="2"/>
  <c r="C272" i="2"/>
  <c r="C271" i="2"/>
  <c r="C270" i="2"/>
  <c r="C269" i="2"/>
  <c r="C268" i="2"/>
  <c r="C267" i="2"/>
  <c r="C266" i="2"/>
  <c r="C265" i="2"/>
  <c r="C264" i="2"/>
  <c r="C263" i="2"/>
  <c r="C262" i="2"/>
  <c r="C261" i="2"/>
  <c r="C260" i="2"/>
  <c r="C259" i="2"/>
  <c r="C258" i="2"/>
  <c r="C257" i="2"/>
  <c r="C256" i="2"/>
  <c r="C255" i="2"/>
  <c r="C254" i="2"/>
  <c r="C253" i="2"/>
  <c r="C252" i="2"/>
  <c r="C251" i="2"/>
  <c r="C250" i="2"/>
  <c r="C249" i="2"/>
  <c r="C248" i="2"/>
  <c r="C247" i="2"/>
  <c r="C246" i="2"/>
  <c r="C245" i="2"/>
  <c r="C244" i="2"/>
  <c r="C243" i="2"/>
  <c r="C242" i="2"/>
  <c r="C241" i="2"/>
  <c r="C240" i="2"/>
  <c r="C239" i="2"/>
  <c r="C238" i="2"/>
  <c r="C237" i="2"/>
  <c r="C236" i="2"/>
  <c r="C235" i="2"/>
  <c r="C234" i="2"/>
  <c r="C233" i="2"/>
  <c r="C232" i="2"/>
  <c r="C231" i="2"/>
  <c r="C230" i="2"/>
  <c r="C229" i="2"/>
  <c r="C228" i="2"/>
  <c r="C227" i="2"/>
  <c r="C226" i="2"/>
  <c r="C225" i="2"/>
  <c r="C224" i="2"/>
  <c r="C223" i="2"/>
  <c r="C222" i="2"/>
  <c r="C221" i="2"/>
  <c r="C220" i="2"/>
  <c r="C219" i="2"/>
  <c r="C218" i="2"/>
  <c r="C217" i="2"/>
  <c r="C216" i="2"/>
  <c r="C215" i="2"/>
  <c r="C214" i="2"/>
  <c r="C213" i="2"/>
  <c r="C212" i="2"/>
  <c r="C211" i="2"/>
  <c r="C210" i="2"/>
  <c r="C209" i="2"/>
  <c r="C208" i="2"/>
  <c r="C207" i="2"/>
  <c r="C206" i="2"/>
  <c r="C205" i="2"/>
  <c r="C204" i="2"/>
  <c r="C203" i="2"/>
  <c r="C202" i="2"/>
  <c r="C201" i="2"/>
  <c r="C200" i="2"/>
  <c r="C199" i="2"/>
  <c r="C198" i="2"/>
  <c r="C197" i="2"/>
  <c r="C196" i="2"/>
  <c r="C195" i="2"/>
  <c r="C194" i="2"/>
  <c r="C193" i="2"/>
  <c r="C192" i="2"/>
  <c r="C191" i="2"/>
  <c r="C190" i="2"/>
  <c r="C189" i="2"/>
  <c r="C188" i="2"/>
  <c r="C187" i="2"/>
  <c r="C186" i="2"/>
  <c r="C185" i="2"/>
  <c r="C184" i="2"/>
  <c r="C183" i="2"/>
  <c r="C182" i="2"/>
  <c r="C181" i="2"/>
  <c r="C180" i="2"/>
  <c r="C179" i="2"/>
  <c r="C178" i="2"/>
  <c r="C177" i="2"/>
  <c r="C176" i="2"/>
  <c r="C175" i="2"/>
  <c r="C174" i="2"/>
  <c r="C173" i="2"/>
  <c r="C172" i="2"/>
  <c r="C171" i="2"/>
  <c r="C170" i="2"/>
  <c r="C169" i="2"/>
  <c r="C168" i="2"/>
  <c r="C167" i="2"/>
  <c r="C166" i="2"/>
  <c r="C165" i="2"/>
  <c r="C164" i="2"/>
  <c r="C163" i="2"/>
  <c r="C162" i="2"/>
  <c r="C161" i="2"/>
  <c r="C160" i="2"/>
  <c r="C159" i="2"/>
  <c r="C158" i="2"/>
  <c r="C157" i="2"/>
  <c r="C156" i="2"/>
  <c r="C155" i="2"/>
  <c r="C154" i="2"/>
  <c r="C153" i="2"/>
  <c r="C152" i="2"/>
  <c r="C151" i="2"/>
  <c r="C150" i="2"/>
  <c r="C149" i="2"/>
  <c r="C148" i="2"/>
  <c r="C147" i="2"/>
  <c r="C146" i="2"/>
  <c r="C145" i="2"/>
  <c r="C144" i="2"/>
  <c r="C143" i="2"/>
  <c r="C142" i="2"/>
  <c r="C141" i="2"/>
  <c r="C140" i="2"/>
  <c r="C139" i="2"/>
  <c r="C138" i="2"/>
  <c r="C137" i="2"/>
  <c r="C136" i="2"/>
  <c r="C135" i="2"/>
  <c r="C134" i="2"/>
  <c r="C133" i="2"/>
  <c r="C132" i="2"/>
  <c r="C131" i="2"/>
  <c r="C130" i="2"/>
  <c r="C129" i="2"/>
  <c r="C128" i="2"/>
  <c r="C127" i="2"/>
  <c r="C126" i="2"/>
  <c r="C125" i="2"/>
  <c r="C124" i="2"/>
  <c r="C123" i="2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2567" i="1"/>
  <c r="C2566" i="1"/>
  <c r="C2565" i="1"/>
  <c r="C2564" i="1"/>
  <c r="C2563" i="1"/>
  <c r="C2562" i="1"/>
  <c r="C2561" i="1"/>
  <c r="C2560" i="1"/>
  <c r="C2559" i="1"/>
  <c r="C2558" i="1"/>
  <c r="C2557" i="1"/>
  <c r="C2556" i="1"/>
  <c r="C2555" i="1"/>
  <c r="C2554" i="1"/>
  <c r="C2553" i="1"/>
  <c r="C2552" i="1"/>
  <c r="C2551" i="1"/>
  <c r="C2550" i="1"/>
  <c r="C2549" i="1"/>
  <c r="C2548" i="1"/>
  <c r="C2547" i="1"/>
  <c r="C2546" i="1"/>
  <c r="C2545" i="1"/>
  <c r="C2544" i="1"/>
  <c r="C2543" i="1"/>
  <c r="C2542" i="1"/>
  <c r="C2541" i="1"/>
  <c r="C2540" i="1"/>
  <c r="C2539" i="1"/>
  <c r="C2538" i="1"/>
  <c r="C2537" i="1"/>
  <c r="C2536" i="1"/>
  <c r="C2535" i="1"/>
  <c r="C2534" i="1"/>
  <c r="C2533" i="1"/>
  <c r="C2532" i="1"/>
  <c r="C2531" i="1"/>
  <c r="C2530" i="1"/>
  <c r="C2529" i="1"/>
  <c r="C2528" i="1"/>
  <c r="C2527" i="1"/>
  <c r="C2526" i="1"/>
  <c r="C2525" i="1"/>
  <c r="C2524" i="1"/>
  <c r="C2523" i="1"/>
  <c r="C2522" i="1"/>
  <c r="C2521" i="1"/>
  <c r="C2520" i="1"/>
  <c r="C2519" i="1"/>
  <c r="C2518" i="1"/>
  <c r="C2517" i="1"/>
  <c r="C2516" i="1"/>
  <c r="C2515" i="1"/>
  <c r="C2514" i="1"/>
  <c r="C2513" i="1"/>
  <c r="C2512" i="1"/>
  <c r="C2511" i="1"/>
  <c r="C2510" i="1"/>
  <c r="C2509" i="1"/>
  <c r="C2508" i="1"/>
  <c r="C2507" i="1"/>
  <c r="C2506" i="1"/>
  <c r="C2505" i="1"/>
  <c r="C2504" i="1"/>
  <c r="C2503" i="1"/>
  <c r="C2502" i="1"/>
  <c r="C2501" i="1"/>
  <c r="C2500" i="1"/>
  <c r="C2499" i="1"/>
  <c r="C2498" i="1"/>
  <c r="C2497" i="1"/>
  <c r="C2496" i="1"/>
  <c r="C2495" i="1"/>
  <c r="C2494" i="1"/>
  <c r="C2493" i="1"/>
  <c r="C2492" i="1"/>
  <c r="C2491" i="1"/>
  <c r="C2490" i="1"/>
  <c r="C2489" i="1"/>
  <c r="C2488" i="1"/>
  <c r="C2487" i="1"/>
  <c r="C2486" i="1"/>
  <c r="C2485" i="1"/>
  <c r="C2484" i="1"/>
  <c r="C2483" i="1"/>
  <c r="C2482" i="1"/>
  <c r="C2481" i="1"/>
  <c r="C2480" i="1"/>
  <c r="C2479" i="1"/>
  <c r="C2478" i="1"/>
  <c r="C2477" i="1"/>
  <c r="C2476" i="1"/>
  <c r="C2475" i="1"/>
  <c r="C2474" i="1"/>
  <c r="C2473" i="1"/>
  <c r="C2472" i="1"/>
  <c r="C2471" i="1"/>
  <c r="C2470" i="1"/>
  <c r="C2469" i="1"/>
  <c r="C2468" i="1"/>
  <c r="C2467" i="1"/>
  <c r="C2466" i="1"/>
  <c r="C2465" i="1"/>
  <c r="C2464" i="1"/>
  <c r="C2463" i="1"/>
  <c r="C2462" i="1"/>
  <c r="C2461" i="1"/>
  <c r="C2460" i="1"/>
  <c r="C2459" i="1"/>
  <c r="C2458" i="1"/>
  <c r="C2457" i="1"/>
  <c r="C2456" i="1"/>
  <c r="C2455" i="1"/>
  <c r="C2454" i="1"/>
  <c r="C2453" i="1"/>
  <c r="C2452" i="1"/>
  <c r="C2451" i="1"/>
  <c r="C2450" i="1"/>
  <c r="C2449" i="1"/>
  <c r="C2448" i="1"/>
  <c r="C2447" i="1"/>
  <c r="C2446" i="1"/>
  <c r="C2445" i="1"/>
  <c r="C2444" i="1"/>
  <c r="C2443" i="1"/>
  <c r="C2442" i="1"/>
  <c r="C2441" i="1"/>
  <c r="C2440" i="1"/>
  <c r="C2439" i="1"/>
  <c r="C2438" i="1"/>
  <c r="C2437" i="1"/>
  <c r="C2436" i="1"/>
  <c r="C2435" i="1"/>
  <c r="C2434" i="1"/>
  <c r="C2433" i="1"/>
  <c r="C2432" i="1"/>
  <c r="C2431" i="1"/>
  <c r="C2430" i="1"/>
  <c r="C2429" i="1"/>
  <c r="C2428" i="1"/>
  <c r="C2427" i="1"/>
  <c r="C2426" i="1"/>
  <c r="C2425" i="1"/>
  <c r="C2424" i="1"/>
  <c r="C2423" i="1"/>
  <c r="C2422" i="1"/>
  <c r="C2421" i="1"/>
  <c r="C2420" i="1"/>
  <c r="C2419" i="1"/>
  <c r="C2418" i="1"/>
  <c r="C2417" i="1"/>
  <c r="C2416" i="1"/>
  <c r="C2415" i="1"/>
  <c r="C2414" i="1"/>
  <c r="C2413" i="1"/>
  <c r="C2412" i="1"/>
  <c r="C2411" i="1"/>
  <c r="C2410" i="1"/>
  <c r="C2409" i="1"/>
  <c r="C2408" i="1"/>
  <c r="C2407" i="1"/>
  <c r="C2406" i="1"/>
  <c r="C2405" i="1"/>
  <c r="C2404" i="1"/>
  <c r="C2403" i="1"/>
  <c r="C2402" i="1"/>
  <c r="C2401" i="1"/>
  <c r="C2400" i="1"/>
  <c r="C2399" i="1"/>
  <c r="C2398" i="1"/>
  <c r="C2397" i="1"/>
  <c r="C2396" i="1"/>
  <c r="C2395" i="1"/>
  <c r="C2394" i="1"/>
  <c r="C2393" i="1"/>
  <c r="C2392" i="1"/>
  <c r="C2391" i="1"/>
  <c r="C2390" i="1"/>
  <c r="C2389" i="1"/>
  <c r="C2388" i="1"/>
  <c r="C2387" i="1"/>
  <c r="C2386" i="1"/>
  <c r="C2385" i="1"/>
  <c r="C2384" i="1"/>
  <c r="C2383" i="1"/>
  <c r="C2382" i="1"/>
  <c r="C2381" i="1"/>
  <c r="C2380" i="1"/>
  <c r="C2379" i="1"/>
  <c r="C2378" i="1"/>
  <c r="C2377" i="1"/>
  <c r="C2376" i="1"/>
  <c r="C2375" i="1"/>
  <c r="C2374" i="1"/>
  <c r="C2373" i="1"/>
  <c r="C2372" i="1"/>
  <c r="C2371" i="1"/>
  <c r="C2370" i="1"/>
  <c r="C2369" i="1"/>
  <c r="C2368" i="1"/>
  <c r="C2367" i="1"/>
  <c r="C2366" i="1"/>
  <c r="C2365" i="1"/>
  <c r="C2364" i="1"/>
  <c r="C2363" i="1"/>
  <c r="C2362" i="1"/>
  <c r="C2361" i="1"/>
  <c r="C2360" i="1"/>
  <c r="C2359" i="1"/>
  <c r="C2358" i="1"/>
  <c r="C2357" i="1"/>
  <c r="C2356" i="1"/>
  <c r="C2355" i="1"/>
  <c r="C2354" i="1"/>
  <c r="C2353" i="1"/>
  <c r="C2352" i="1"/>
  <c r="C2351" i="1"/>
  <c r="C2350" i="1"/>
  <c r="C2349" i="1"/>
  <c r="C2348" i="1"/>
  <c r="C2347" i="1"/>
  <c r="C2346" i="1"/>
  <c r="C2345" i="1"/>
  <c r="C2344" i="1"/>
  <c r="C2343" i="1"/>
  <c r="C2342" i="1"/>
  <c r="C2341" i="1"/>
  <c r="C2340" i="1"/>
  <c r="C2339" i="1"/>
  <c r="C2338" i="1"/>
  <c r="C2337" i="1"/>
  <c r="C2336" i="1"/>
  <c r="C2335" i="1"/>
  <c r="C2334" i="1"/>
  <c r="C2333" i="1"/>
  <c r="C2332" i="1"/>
  <c r="C2331" i="1"/>
  <c r="C2330" i="1"/>
  <c r="C2329" i="1"/>
  <c r="C2328" i="1"/>
  <c r="C2327" i="1"/>
  <c r="C2326" i="1"/>
  <c r="C2325" i="1"/>
  <c r="C2324" i="1"/>
  <c r="C2323" i="1"/>
  <c r="C2322" i="1"/>
  <c r="C2321" i="1"/>
  <c r="C2320" i="1"/>
  <c r="C2319" i="1"/>
  <c r="C2318" i="1"/>
  <c r="C2317" i="1"/>
  <c r="C2316" i="1"/>
  <c r="C2315" i="1"/>
  <c r="C2314" i="1"/>
  <c r="C2313" i="1"/>
  <c r="C2312" i="1"/>
  <c r="C2311" i="1"/>
  <c r="C2310" i="1"/>
  <c r="C2309" i="1"/>
  <c r="C2308" i="1"/>
  <c r="C2307" i="1"/>
  <c r="C2306" i="1"/>
  <c r="C2305" i="1"/>
  <c r="C2304" i="1"/>
  <c r="C2303" i="1"/>
  <c r="C2302" i="1"/>
  <c r="C2301" i="1"/>
  <c r="C2300" i="1"/>
  <c r="C2299" i="1"/>
  <c r="C2298" i="1"/>
  <c r="C2297" i="1"/>
  <c r="C2296" i="1"/>
  <c r="C2295" i="1"/>
  <c r="C2294" i="1"/>
  <c r="C2293" i="1"/>
  <c r="C2292" i="1"/>
  <c r="C2291" i="1"/>
  <c r="C2290" i="1"/>
  <c r="C2289" i="1"/>
  <c r="C2288" i="1"/>
  <c r="C2287" i="1"/>
  <c r="C2286" i="1"/>
  <c r="C2285" i="1"/>
  <c r="C2284" i="1"/>
  <c r="C2283" i="1"/>
  <c r="C2282" i="1"/>
  <c r="C2281" i="1"/>
  <c r="C2280" i="1"/>
  <c r="C2279" i="1"/>
  <c r="C2278" i="1"/>
  <c r="C2277" i="1"/>
  <c r="C2276" i="1"/>
  <c r="C2275" i="1"/>
  <c r="C2274" i="1"/>
  <c r="C2273" i="1"/>
  <c r="C2272" i="1"/>
  <c r="C2271" i="1"/>
  <c r="C2270" i="1"/>
  <c r="C2269" i="1"/>
  <c r="C2268" i="1"/>
  <c r="C2267" i="1"/>
  <c r="C2266" i="1"/>
  <c r="C2265" i="1"/>
  <c r="C2264" i="1"/>
  <c r="C2263" i="1"/>
  <c r="C2262" i="1"/>
  <c r="C2261" i="1"/>
  <c r="C2260" i="1"/>
  <c r="C2259" i="1"/>
  <c r="C2258" i="1"/>
  <c r="C2257" i="1"/>
  <c r="C2256" i="1"/>
  <c r="C2255" i="1"/>
  <c r="C2254" i="1"/>
  <c r="C2253" i="1"/>
  <c r="C2252" i="1"/>
  <c r="C2251" i="1"/>
  <c r="C2250" i="1"/>
  <c r="C2249" i="1"/>
  <c r="C2248" i="1"/>
  <c r="C2247" i="1"/>
  <c r="C2246" i="1"/>
  <c r="C2245" i="1"/>
  <c r="C2244" i="1"/>
  <c r="C2243" i="1"/>
  <c r="C2242" i="1"/>
  <c r="C2241" i="1"/>
  <c r="C2240" i="1"/>
  <c r="C2239" i="1"/>
  <c r="C2238" i="1"/>
  <c r="C2237" i="1"/>
  <c r="C2236" i="1"/>
  <c r="C2235" i="1"/>
  <c r="C2234" i="1"/>
  <c r="C2233" i="1"/>
  <c r="C2232" i="1"/>
  <c r="C2231" i="1"/>
  <c r="C2230" i="1"/>
  <c r="C2229" i="1"/>
  <c r="C2228" i="1"/>
  <c r="C2227" i="1"/>
  <c r="C2226" i="1"/>
  <c r="C2225" i="1"/>
  <c r="C2224" i="1"/>
  <c r="C2223" i="1"/>
  <c r="C2222" i="1"/>
  <c r="C2221" i="1"/>
  <c r="C2220" i="1"/>
  <c r="C2219" i="1"/>
  <c r="C2218" i="1"/>
  <c r="C2217" i="1"/>
  <c r="C2216" i="1"/>
  <c r="C2215" i="1"/>
  <c r="C2214" i="1"/>
  <c r="C2213" i="1"/>
  <c r="C2212" i="1"/>
  <c r="C2211" i="1"/>
  <c r="C2210" i="1"/>
  <c r="C2209" i="1"/>
  <c r="C2208" i="1"/>
  <c r="C2207" i="1"/>
  <c r="C2206" i="1"/>
  <c r="C2205" i="1"/>
  <c r="C2204" i="1"/>
  <c r="C2203" i="1"/>
  <c r="C2202" i="1"/>
  <c r="C2201" i="1"/>
  <c r="C2200" i="1"/>
  <c r="C2199" i="1"/>
  <c r="C2198" i="1"/>
  <c r="C2197" i="1"/>
  <c r="C2196" i="1"/>
  <c r="C2195" i="1"/>
  <c r="C2194" i="1"/>
  <c r="C2193" i="1"/>
  <c r="C2192" i="1"/>
  <c r="C2191" i="1"/>
  <c r="C2190" i="1"/>
  <c r="C2189" i="1"/>
  <c r="C2188" i="1"/>
  <c r="C2187" i="1"/>
  <c r="C2186" i="1"/>
  <c r="C2185" i="1"/>
  <c r="C2184" i="1"/>
  <c r="C2183" i="1"/>
  <c r="C2182" i="1"/>
  <c r="C2181" i="1"/>
  <c r="C2180" i="1"/>
  <c r="C2179" i="1"/>
  <c r="C2178" i="1"/>
  <c r="C2177" i="1"/>
  <c r="C2176" i="1"/>
  <c r="C2175" i="1"/>
  <c r="C2174" i="1"/>
  <c r="C2173" i="1"/>
  <c r="C2172" i="1"/>
  <c r="C2171" i="1"/>
  <c r="C2170" i="1"/>
  <c r="C2169" i="1"/>
  <c r="C2168" i="1"/>
  <c r="C2167" i="1"/>
  <c r="C2166" i="1"/>
  <c r="C2165" i="1"/>
  <c r="C2164" i="1"/>
  <c r="C2163" i="1"/>
  <c r="C2162" i="1"/>
  <c r="C2161" i="1"/>
  <c r="C2160" i="1"/>
  <c r="C2159" i="1"/>
  <c r="C2158" i="1"/>
  <c r="C2157" i="1"/>
  <c r="C2156" i="1"/>
  <c r="C2155" i="1"/>
  <c r="C2154" i="1"/>
  <c r="C2153" i="1"/>
  <c r="C2152" i="1"/>
  <c r="C2151" i="1"/>
  <c r="C2150" i="1"/>
  <c r="C2149" i="1"/>
  <c r="C2148" i="1"/>
  <c r="C2147" i="1"/>
  <c r="C2146" i="1"/>
  <c r="C2145" i="1"/>
  <c r="C2144" i="1"/>
  <c r="C2143" i="1"/>
  <c r="C2142" i="1"/>
  <c r="C2141" i="1"/>
  <c r="C2140" i="1"/>
  <c r="C2139" i="1"/>
  <c r="C2138" i="1"/>
  <c r="C2137" i="1"/>
  <c r="C2136" i="1"/>
  <c r="C2135" i="1"/>
  <c r="C2134" i="1"/>
  <c r="C2133" i="1"/>
  <c r="C2132" i="1"/>
  <c r="C2131" i="1"/>
  <c r="C2130" i="1"/>
  <c r="C2129" i="1"/>
  <c r="C2128" i="1"/>
  <c r="C2127" i="1"/>
  <c r="C2126" i="1"/>
  <c r="C2125" i="1"/>
  <c r="C2124" i="1"/>
  <c r="C2123" i="1"/>
  <c r="C2122" i="1"/>
  <c r="C2121" i="1"/>
  <c r="C2120" i="1"/>
  <c r="C2119" i="1"/>
  <c r="C2118" i="1"/>
  <c r="C2117" i="1"/>
  <c r="C2116" i="1"/>
  <c r="C2115" i="1"/>
  <c r="C2114" i="1"/>
  <c r="C2113" i="1"/>
  <c r="C2112" i="1"/>
  <c r="C2111" i="1"/>
  <c r="C2110" i="1"/>
  <c r="C2109" i="1"/>
  <c r="C2108" i="1"/>
  <c r="C2107" i="1"/>
  <c r="C2106" i="1"/>
  <c r="C2105" i="1"/>
  <c r="C2104" i="1"/>
  <c r="C2103" i="1"/>
  <c r="C2102" i="1"/>
  <c r="C2101" i="1"/>
  <c r="C2100" i="1"/>
  <c r="C2099" i="1"/>
  <c r="C2098" i="1"/>
  <c r="C2097" i="1"/>
  <c r="C2096" i="1"/>
  <c r="C2095" i="1"/>
  <c r="C2094" i="1"/>
  <c r="C2093" i="1"/>
  <c r="C2092" i="1"/>
  <c r="C2091" i="1"/>
  <c r="C2090" i="1"/>
  <c r="C2089" i="1"/>
  <c r="C2088" i="1"/>
  <c r="C2087" i="1"/>
  <c r="C2086" i="1"/>
  <c r="C2085" i="1"/>
  <c r="C2084" i="1"/>
  <c r="C2083" i="1"/>
  <c r="C2082" i="1"/>
  <c r="C2081" i="1"/>
  <c r="C2080" i="1"/>
  <c r="C2079" i="1"/>
  <c r="C2078" i="1"/>
  <c r="C2077" i="1"/>
  <c r="C2076" i="1"/>
  <c r="C2075" i="1"/>
  <c r="C2074" i="1"/>
  <c r="C2073" i="1"/>
  <c r="C2072" i="1"/>
  <c r="C2071" i="1"/>
  <c r="C2070" i="1"/>
  <c r="C2069" i="1"/>
  <c r="C2068" i="1"/>
  <c r="C2067" i="1"/>
  <c r="C2066" i="1"/>
  <c r="C2065" i="1"/>
  <c r="C2064" i="1"/>
  <c r="C2063" i="1"/>
  <c r="C2062" i="1"/>
  <c r="C2061" i="1"/>
  <c r="C2060" i="1"/>
  <c r="C2059" i="1"/>
  <c r="C2058" i="1"/>
  <c r="C2057" i="1"/>
  <c r="C2056" i="1"/>
  <c r="C2055" i="1"/>
  <c r="C2054" i="1"/>
  <c r="C2053" i="1"/>
  <c r="C2052" i="1"/>
  <c r="C2051" i="1"/>
  <c r="C2050" i="1"/>
  <c r="C2049" i="1"/>
  <c r="C2048" i="1"/>
  <c r="C2047" i="1"/>
  <c r="C2046" i="1"/>
  <c r="C2045" i="1"/>
  <c r="C2044" i="1"/>
  <c r="C2043" i="1"/>
  <c r="C2042" i="1"/>
  <c r="C2041" i="1"/>
  <c r="C2040" i="1"/>
  <c r="C2039" i="1"/>
  <c r="C2038" i="1"/>
  <c r="C2037" i="1"/>
  <c r="C2036" i="1"/>
  <c r="C2035" i="1"/>
  <c r="C2034" i="1"/>
  <c r="C2033" i="1"/>
  <c r="C2032" i="1"/>
  <c r="C2031" i="1"/>
  <c r="C2030" i="1"/>
  <c r="C2029" i="1"/>
  <c r="C2028" i="1"/>
  <c r="C2027" i="1"/>
  <c r="C2026" i="1"/>
  <c r="C2025" i="1"/>
  <c r="C2024" i="1"/>
  <c r="C2023" i="1"/>
  <c r="C2022" i="1"/>
  <c r="C2021" i="1"/>
  <c r="C2020" i="1"/>
  <c r="C2019" i="1"/>
  <c r="C2018" i="1"/>
  <c r="C2017" i="1"/>
  <c r="C2016" i="1"/>
  <c r="C2015" i="1"/>
  <c r="C2014" i="1"/>
  <c r="C2013" i="1"/>
  <c r="C2012" i="1"/>
  <c r="C2011" i="1"/>
  <c r="C2010" i="1"/>
  <c r="C2009" i="1"/>
  <c r="C2008" i="1"/>
  <c r="C2007" i="1"/>
  <c r="C2006" i="1"/>
  <c r="C2005" i="1"/>
  <c r="C2004" i="1"/>
  <c r="C2003" i="1"/>
  <c r="C2002" i="1"/>
  <c r="C2001" i="1"/>
  <c r="C2000" i="1"/>
  <c r="C1999" i="1"/>
  <c r="C1998" i="1"/>
  <c r="C1997" i="1"/>
  <c r="C1996" i="1"/>
  <c r="C1995" i="1"/>
  <c r="C1994" i="1"/>
  <c r="C1993" i="1"/>
  <c r="C1992" i="1"/>
  <c r="C1991" i="1"/>
  <c r="C1990" i="1"/>
  <c r="C1989" i="1"/>
  <c r="C1988" i="1"/>
  <c r="C1987" i="1"/>
  <c r="C1986" i="1"/>
  <c r="C1985" i="1"/>
  <c r="C1984" i="1"/>
  <c r="C1983" i="1"/>
  <c r="C1982" i="1"/>
  <c r="C1981" i="1"/>
  <c r="C1980" i="1"/>
  <c r="C1979" i="1"/>
  <c r="C1978" i="1"/>
  <c r="C1977" i="1"/>
  <c r="C1976" i="1"/>
  <c r="C1975" i="1"/>
  <c r="C1974" i="1"/>
  <c r="C1973" i="1"/>
  <c r="C1972" i="1"/>
  <c r="C1971" i="1"/>
  <c r="C1970" i="1"/>
  <c r="C1969" i="1"/>
  <c r="C1968" i="1"/>
  <c r="C1967" i="1"/>
  <c r="C1966" i="1"/>
  <c r="C1965" i="1"/>
  <c r="C1964" i="1"/>
  <c r="C1963" i="1"/>
  <c r="C1962" i="1"/>
  <c r="C1961" i="1"/>
  <c r="C1960" i="1"/>
  <c r="C1959" i="1"/>
  <c r="D1958" i="1"/>
  <c r="C1958" i="1"/>
  <c r="C1957" i="1"/>
  <c r="C1956" i="1"/>
  <c r="C1955" i="1"/>
  <c r="C1954" i="1"/>
  <c r="C1953" i="1"/>
  <c r="C1952" i="1"/>
  <c r="C1951" i="1"/>
  <c r="C1950" i="1"/>
  <c r="C1949" i="1"/>
  <c r="C1948" i="1"/>
  <c r="C1947" i="1"/>
  <c r="C1946" i="1"/>
  <c r="C1945" i="1"/>
  <c r="C1944" i="1"/>
  <c r="C1943" i="1"/>
  <c r="C1942" i="1"/>
  <c r="C1941" i="1"/>
  <c r="C1940" i="1"/>
  <c r="C1939" i="1"/>
  <c r="C1938" i="1"/>
  <c r="C1937" i="1"/>
  <c r="C1936" i="1"/>
  <c r="C1935" i="1"/>
  <c r="C1934" i="1"/>
  <c r="C1933" i="1"/>
  <c r="C1932" i="1"/>
  <c r="C1931" i="1"/>
  <c r="C1930" i="1"/>
  <c r="C1929" i="1"/>
  <c r="C1928" i="1"/>
  <c r="C1927" i="1"/>
  <c r="C1926" i="1"/>
  <c r="C1925" i="1"/>
  <c r="C1924" i="1"/>
  <c r="C1923" i="1"/>
  <c r="C1922" i="1"/>
  <c r="C1921" i="1"/>
  <c r="C1920" i="1"/>
  <c r="C1919" i="1"/>
  <c r="C1918" i="1"/>
  <c r="C1917" i="1"/>
  <c r="C1916" i="1"/>
  <c r="C1915" i="1"/>
  <c r="C1914" i="1"/>
  <c r="C1913" i="1"/>
  <c r="C1912" i="1"/>
  <c r="C1911" i="1"/>
  <c r="C1910" i="1"/>
  <c r="C1909" i="1"/>
  <c r="C1908" i="1"/>
  <c r="C1907" i="1"/>
  <c r="C1906" i="1"/>
  <c r="C1905" i="1"/>
  <c r="C1904" i="1"/>
  <c r="C1903" i="1"/>
  <c r="C1902" i="1"/>
  <c r="C1901" i="1"/>
  <c r="C1900" i="1"/>
  <c r="C1899" i="1"/>
  <c r="C1898" i="1"/>
  <c r="C1897" i="1"/>
  <c r="C1896" i="1"/>
  <c r="C1895" i="1"/>
  <c r="C1894" i="1"/>
  <c r="C1893" i="1"/>
  <c r="C1892" i="1"/>
  <c r="C1891" i="1"/>
  <c r="C1890" i="1"/>
  <c r="C1889" i="1"/>
  <c r="C1888" i="1"/>
  <c r="C1887" i="1"/>
  <c r="C1886" i="1"/>
  <c r="C1885" i="1"/>
  <c r="C1884" i="1"/>
  <c r="C1883" i="1"/>
  <c r="C1882" i="1"/>
  <c r="C1881" i="1"/>
  <c r="C1880" i="1"/>
  <c r="C1879" i="1"/>
  <c r="C1878" i="1"/>
  <c r="C1877" i="1"/>
  <c r="C1876" i="1"/>
  <c r="C1875" i="1"/>
  <c r="C1874" i="1"/>
  <c r="C1873" i="1"/>
  <c r="C1872" i="1"/>
  <c r="C1871" i="1"/>
  <c r="C1870" i="1"/>
  <c r="C1869" i="1"/>
  <c r="C1868" i="1"/>
  <c r="C1867" i="1"/>
  <c r="C1866" i="1"/>
  <c r="C1865" i="1"/>
  <c r="C1864" i="1"/>
  <c r="C1863" i="1"/>
  <c r="C1862" i="1"/>
  <c r="C1861" i="1"/>
  <c r="C1860" i="1"/>
  <c r="C1859" i="1"/>
  <c r="C1858" i="1"/>
  <c r="C1857" i="1"/>
  <c r="C1856" i="1"/>
  <c r="C1855" i="1"/>
  <c r="C1854" i="1"/>
  <c r="C1853" i="1"/>
  <c r="C1852" i="1"/>
  <c r="C1851" i="1"/>
  <c r="C1850" i="1"/>
  <c r="C1849" i="1"/>
  <c r="C1848" i="1"/>
  <c r="C1847" i="1"/>
  <c r="C1846" i="1"/>
  <c r="C1845" i="1"/>
  <c r="C1844" i="1"/>
  <c r="C1843" i="1"/>
  <c r="C1842" i="1"/>
  <c r="C1841" i="1"/>
  <c r="C1840" i="1"/>
  <c r="C1839" i="1"/>
  <c r="C1838" i="1"/>
  <c r="C1837" i="1"/>
  <c r="C1836" i="1"/>
  <c r="C1835" i="1"/>
  <c r="C1834" i="1"/>
  <c r="C1833" i="1"/>
  <c r="C1832" i="1"/>
  <c r="C1831" i="1"/>
  <c r="C1830" i="1"/>
  <c r="C1829" i="1"/>
  <c r="C1828" i="1"/>
  <c r="C1827" i="1"/>
  <c r="C1826" i="1"/>
  <c r="C1825" i="1"/>
  <c r="C1824" i="1"/>
  <c r="C1823" i="1"/>
  <c r="C1822" i="1"/>
  <c r="C1821" i="1"/>
  <c r="C1820" i="1"/>
  <c r="C1819" i="1"/>
  <c r="C1818" i="1"/>
  <c r="C1817" i="1"/>
  <c r="C1816" i="1"/>
  <c r="C1815" i="1"/>
  <c r="C1814" i="1"/>
  <c r="C1813" i="1"/>
  <c r="C1812" i="1"/>
  <c r="C1811" i="1"/>
  <c r="C1810" i="1"/>
  <c r="C1809" i="1"/>
  <c r="C1808" i="1"/>
  <c r="C1807" i="1"/>
  <c r="C1806" i="1"/>
  <c r="C1805" i="1"/>
  <c r="C1804" i="1"/>
  <c r="C1803" i="1"/>
  <c r="C1802" i="1"/>
  <c r="C1801" i="1"/>
  <c r="C1800" i="1"/>
  <c r="C1799" i="1"/>
  <c r="C1798" i="1"/>
  <c r="C1797" i="1"/>
  <c r="C1796" i="1"/>
  <c r="C1795" i="1"/>
  <c r="C1794" i="1"/>
  <c r="C1793" i="1"/>
  <c r="C1792" i="1"/>
  <c r="C1791" i="1"/>
  <c r="C1790" i="1"/>
  <c r="C1789" i="1"/>
  <c r="C1788" i="1"/>
  <c r="C1787" i="1"/>
  <c r="C1786" i="1"/>
  <c r="C1785" i="1"/>
  <c r="C1784" i="1"/>
  <c r="C1783" i="1"/>
  <c r="C1782" i="1"/>
  <c r="C1781" i="1"/>
  <c r="C1780" i="1"/>
  <c r="C1779" i="1"/>
  <c r="C1778" i="1"/>
  <c r="C1777" i="1"/>
  <c r="C1776" i="1"/>
  <c r="C1775" i="1"/>
  <c r="C1774" i="1"/>
  <c r="C1773" i="1"/>
  <c r="C1772" i="1"/>
  <c r="C1771" i="1"/>
  <c r="C1770" i="1"/>
  <c r="C1769" i="1"/>
  <c r="C1768" i="1"/>
  <c r="C1767" i="1"/>
  <c r="C1766" i="1"/>
  <c r="C1765" i="1"/>
  <c r="C1764" i="1"/>
  <c r="C1763" i="1"/>
  <c r="C1762" i="1"/>
  <c r="C1761" i="1"/>
  <c r="C1760" i="1"/>
  <c r="C1759" i="1"/>
  <c r="C1758" i="1"/>
  <c r="C1757" i="1"/>
  <c r="C1756" i="1"/>
  <c r="C1755" i="1"/>
  <c r="C1754" i="1"/>
  <c r="C1753" i="1"/>
  <c r="C1752" i="1"/>
  <c r="C1751" i="1"/>
  <c r="C1750" i="1"/>
  <c r="C1749" i="1"/>
  <c r="C1748" i="1"/>
  <c r="C1747" i="1"/>
  <c r="C1746" i="1"/>
  <c r="C1745" i="1"/>
  <c r="C1744" i="1"/>
  <c r="C1743" i="1"/>
  <c r="C1742" i="1"/>
  <c r="C1741" i="1"/>
  <c r="C1740" i="1"/>
  <c r="C1739" i="1"/>
  <c r="C1738" i="1"/>
  <c r="C1737" i="1"/>
  <c r="C1736" i="1"/>
  <c r="C1735" i="1"/>
  <c r="C1734" i="1"/>
  <c r="C1733" i="1"/>
  <c r="C1732" i="1"/>
  <c r="C1731" i="1"/>
  <c r="C1730" i="1"/>
  <c r="C1729" i="1"/>
  <c r="C1728" i="1"/>
  <c r="C1727" i="1"/>
  <c r="C1726" i="1"/>
  <c r="C1725" i="1"/>
  <c r="C1724" i="1"/>
  <c r="C1723" i="1"/>
  <c r="C1722" i="1"/>
  <c r="C1721" i="1"/>
  <c r="C1720" i="1"/>
  <c r="C1719" i="1"/>
  <c r="C1718" i="1"/>
  <c r="C1717" i="1"/>
  <c r="C1716" i="1"/>
  <c r="C1715" i="1"/>
  <c r="C1714" i="1"/>
  <c r="C1713" i="1"/>
  <c r="C1712" i="1"/>
  <c r="C1711" i="1"/>
  <c r="C1710" i="1"/>
  <c r="C1709" i="1"/>
  <c r="C1708" i="1"/>
  <c r="C1707" i="1"/>
  <c r="C1706" i="1"/>
  <c r="C1705" i="1"/>
  <c r="C1704" i="1"/>
  <c r="C1703" i="1"/>
  <c r="C1702" i="1"/>
  <c r="C1701" i="1"/>
  <c r="C1700" i="1"/>
  <c r="C1699" i="1"/>
  <c r="C1698" i="1"/>
  <c r="C1697" i="1"/>
  <c r="C1696" i="1"/>
  <c r="C1695" i="1"/>
  <c r="C1694" i="1"/>
  <c r="C1693" i="1"/>
  <c r="C1692" i="1"/>
  <c r="C1691" i="1"/>
  <c r="C1690" i="1"/>
  <c r="C1689" i="1"/>
  <c r="C1688" i="1"/>
  <c r="C1687" i="1"/>
  <c r="C1686" i="1"/>
  <c r="C1685" i="1"/>
  <c r="C1684" i="1"/>
  <c r="C1683" i="1"/>
  <c r="C1682" i="1"/>
  <c r="C1681" i="1"/>
  <c r="C1680" i="1"/>
  <c r="C1679" i="1"/>
  <c r="C1678" i="1"/>
  <c r="C1677" i="1"/>
  <c r="C1676" i="1"/>
  <c r="C1675" i="1"/>
  <c r="C1674" i="1"/>
  <c r="C1673" i="1"/>
  <c r="C1672" i="1"/>
  <c r="C1671" i="1"/>
  <c r="C1670" i="1"/>
  <c r="C1669" i="1"/>
  <c r="C1668" i="1"/>
  <c r="C1667" i="1"/>
  <c r="C1666" i="1"/>
  <c r="C1665" i="1"/>
  <c r="D1664" i="1"/>
  <c r="C1664" i="1"/>
  <c r="C1663" i="1"/>
  <c r="C1662" i="1"/>
  <c r="C1661" i="1"/>
  <c r="C1660" i="1"/>
  <c r="C1659" i="1"/>
  <c r="C1658" i="1"/>
  <c r="C1657" i="1"/>
  <c r="C1656" i="1"/>
  <c r="C1655" i="1"/>
  <c r="C1654" i="1"/>
  <c r="C1653" i="1"/>
  <c r="C1652" i="1"/>
  <c r="C1651" i="1"/>
  <c r="C1650" i="1"/>
  <c r="C1649" i="1"/>
  <c r="C1648" i="1"/>
  <c r="C1647" i="1"/>
  <c r="C1646" i="1"/>
  <c r="C1645" i="1"/>
  <c r="C1644" i="1"/>
  <c r="C1643" i="1"/>
  <c r="C1642" i="1"/>
  <c r="C1641" i="1"/>
  <c r="C1640" i="1"/>
  <c r="C1639" i="1"/>
  <c r="C1638" i="1"/>
  <c r="C1637" i="1"/>
  <c r="C1636" i="1"/>
  <c r="C1635" i="1"/>
  <c r="C1634" i="1"/>
  <c r="C1633" i="1"/>
  <c r="C1632" i="1"/>
  <c r="C1631" i="1"/>
  <c r="C1630" i="1"/>
  <c r="C1629" i="1"/>
  <c r="C1628" i="1"/>
  <c r="C1627" i="1"/>
  <c r="C1626" i="1"/>
  <c r="C1625" i="1"/>
  <c r="C1624" i="1"/>
  <c r="C1623" i="1"/>
  <c r="C1622" i="1"/>
  <c r="C1621" i="1"/>
  <c r="C1620" i="1"/>
  <c r="C1619" i="1"/>
  <c r="C1618" i="1"/>
  <c r="C1617" i="1"/>
  <c r="C1616" i="1"/>
  <c r="C1615" i="1"/>
  <c r="C1614" i="1"/>
  <c r="C1613" i="1"/>
  <c r="C1612" i="1"/>
  <c r="C1611" i="1"/>
  <c r="C1610" i="1"/>
  <c r="C1609" i="1"/>
  <c r="C1608" i="1"/>
  <c r="C1607" i="1"/>
  <c r="C1606" i="1"/>
  <c r="C1605" i="1"/>
  <c r="C1604" i="1"/>
  <c r="C1603" i="1"/>
  <c r="C1602" i="1"/>
  <c r="C1601" i="1"/>
  <c r="C1600" i="1"/>
  <c r="C1599" i="1"/>
  <c r="C1598" i="1"/>
  <c r="C1597" i="1"/>
  <c r="C1596" i="1"/>
  <c r="C1595" i="1"/>
  <c r="C1594" i="1"/>
  <c r="C1593" i="1"/>
  <c r="C1592" i="1"/>
  <c r="C1591" i="1"/>
  <c r="C1590" i="1"/>
  <c r="C1589" i="1"/>
  <c r="C1588" i="1"/>
  <c r="C1587" i="1"/>
  <c r="C1586" i="1"/>
  <c r="C1585" i="1"/>
  <c r="C1584" i="1"/>
  <c r="C1583" i="1"/>
  <c r="C1582" i="1"/>
  <c r="C1581" i="1"/>
  <c r="C1580" i="1"/>
  <c r="C1579" i="1"/>
  <c r="C1578" i="1"/>
  <c r="C1577" i="1"/>
  <c r="C1576" i="1"/>
  <c r="C1575" i="1"/>
  <c r="C1574" i="1"/>
  <c r="C1573" i="1"/>
  <c r="C1572" i="1"/>
  <c r="C1571" i="1"/>
  <c r="C1570" i="1"/>
  <c r="C1569" i="1"/>
  <c r="C1568" i="1"/>
  <c r="C1567" i="1"/>
  <c r="C1566" i="1"/>
  <c r="C1565" i="1"/>
  <c r="C1564" i="1"/>
  <c r="C1563" i="1"/>
  <c r="C1562" i="1"/>
  <c r="C1561" i="1"/>
  <c r="C1560" i="1"/>
  <c r="C1559" i="1"/>
  <c r="C1558" i="1"/>
  <c r="C1557" i="1"/>
  <c r="C1556" i="1"/>
  <c r="C1555" i="1"/>
  <c r="C1554" i="1"/>
  <c r="C1553" i="1"/>
  <c r="C1552" i="1"/>
  <c r="C1551" i="1"/>
  <c r="C1550" i="1"/>
  <c r="C1549" i="1"/>
  <c r="C1548" i="1"/>
  <c r="C1547" i="1"/>
  <c r="C1546" i="1"/>
  <c r="C1545" i="1"/>
  <c r="C1544" i="1"/>
  <c r="C1543" i="1"/>
  <c r="C1542" i="1"/>
  <c r="C1541" i="1"/>
  <c r="C1540" i="1"/>
  <c r="C1539" i="1"/>
  <c r="C1538" i="1"/>
  <c r="C1537" i="1"/>
  <c r="C1536" i="1"/>
  <c r="C1535" i="1"/>
  <c r="C1534" i="1"/>
  <c r="C1533" i="1"/>
  <c r="C1532" i="1"/>
  <c r="C1531" i="1"/>
  <c r="C1530" i="1"/>
  <c r="C1529" i="1"/>
  <c r="C1528" i="1"/>
  <c r="C1527" i="1"/>
  <c r="C1526" i="1"/>
  <c r="C1525" i="1"/>
  <c r="D1524" i="1"/>
  <c r="C1524" i="1"/>
  <c r="C1523" i="1"/>
  <c r="C1522" i="1"/>
  <c r="C1521" i="1"/>
  <c r="C1520" i="1"/>
  <c r="C1519" i="1"/>
  <c r="C1518" i="1"/>
  <c r="C1517" i="1"/>
  <c r="C1516" i="1"/>
  <c r="C1515" i="1"/>
  <c r="C1514" i="1"/>
  <c r="C1513" i="1"/>
  <c r="C1512" i="1"/>
  <c r="C1511" i="1"/>
  <c r="C1510" i="1"/>
  <c r="C1509" i="1"/>
  <c r="C1508" i="1"/>
  <c r="C1507" i="1"/>
  <c r="C1506" i="1"/>
  <c r="C1505" i="1"/>
  <c r="C1504" i="1"/>
  <c r="C1503" i="1"/>
  <c r="C1502" i="1"/>
  <c r="C1501" i="1"/>
  <c r="C1500" i="1"/>
  <c r="C1499" i="1"/>
  <c r="C1498" i="1"/>
  <c r="C1497" i="1"/>
  <c r="C1496" i="1"/>
  <c r="C1495" i="1"/>
  <c r="C1494" i="1"/>
  <c r="C1493" i="1"/>
  <c r="C1492" i="1"/>
  <c r="C1491" i="1"/>
  <c r="C1490" i="1"/>
  <c r="C1489" i="1"/>
  <c r="C1488" i="1"/>
  <c r="C1487" i="1"/>
  <c r="C1486" i="1"/>
  <c r="C1485" i="1"/>
  <c r="C1484" i="1"/>
  <c r="C1483" i="1"/>
  <c r="C1482" i="1"/>
  <c r="C1481" i="1"/>
  <c r="C1480" i="1"/>
  <c r="C1479" i="1"/>
  <c r="C1478" i="1"/>
  <c r="C1477" i="1"/>
  <c r="C1476" i="1"/>
  <c r="C1475" i="1"/>
  <c r="C1474" i="1"/>
  <c r="C1473" i="1"/>
  <c r="C1472" i="1"/>
  <c r="C1471" i="1"/>
  <c r="C1470" i="1"/>
  <c r="C1469" i="1"/>
  <c r="C1468" i="1"/>
  <c r="C1467" i="1"/>
  <c r="C1466" i="1"/>
  <c r="C1465" i="1"/>
  <c r="C1464" i="1"/>
  <c r="C1463" i="1"/>
  <c r="C1462" i="1"/>
  <c r="C1461" i="1"/>
  <c r="C1460" i="1"/>
  <c r="C1459" i="1"/>
  <c r="C1458" i="1"/>
  <c r="C1457" i="1"/>
  <c r="C1456" i="1"/>
  <c r="C1455" i="1"/>
  <c r="C1454" i="1"/>
  <c r="C1453" i="1"/>
  <c r="C1452" i="1"/>
  <c r="C1451" i="1"/>
  <c r="C1450" i="1"/>
  <c r="C1449" i="1"/>
  <c r="C1448" i="1"/>
  <c r="C1447" i="1"/>
  <c r="C1446" i="1"/>
  <c r="C1445" i="1"/>
  <c r="C1444" i="1"/>
  <c r="C1443" i="1"/>
  <c r="C1442" i="1"/>
  <c r="C1441" i="1"/>
  <c r="C1440" i="1"/>
  <c r="C1439" i="1"/>
  <c r="C1438" i="1"/>
  <c r="C1437" i="1"/>
  <c r="C1436" i="1"/>
  <c r="C1435" i="1"/>
  <c r="C1434" i="1"/>
  <c r="C1433" i="1"/>
  <c r="C1432" i="1"/>
  <c r="C1431" i="1"/>
  <c r="C1430" i="1"/>
  <c r="C1429" i="1"/>
  <c r="C1428" i="1"/>
  <c r="C1427" i="1"/>
  <c r="C1426" i="1"/>
  <c r="C1425" i="1"/>
  <c r="C1424" i="1"/>
  <c r="C1423" i="1"/>
  <c r="C1422" i="1"/>
  <c r="C1421" i="1"/>
  <c r="C1420" i="1"/>
  <c r="C1419" i="1"/>
  <c r="C1418" i="1"/>
  <c r="C1417" i="1"/>
  <c r="C1416" i="1"/>
  <c r="C1415" i="1"/>
  <c r="C1414" i="1"/>
  <c r="C1413" i="1"/>
  <c r="C1412" i="1"/>
  <c r="C1411" i="1"/>
  <c r="C1410" i="1"/>
  <c r="C1409" i="1"/>
  <c r="C1408" i="1"/>
  <c r="C1407" i="1"/>
  <c r="C1406" i="1"/>
  <c r="C1405" i="1"/>
  <c r="C1404" i="1"/>
  <c r="C1403" i="1"/>
  <c r="C1402" i="1"/>
  <c r="C1401" i="1"/>
  <c r="C1400" i="1"/>
  <c r="C1399" i="1"/>
  <c r="C1398" i="1"/>
  <c r="C1397" i="1"/>
  <c r="C1396" i="1"/>
  <c r="C1395" i="1"/>
  <c r="C1394" i="1"/>
  <c r="C1393" i="1"/>
  <c r="C1392" i="1"/>
  <c r="C1391" i="1"/>
  <c r="C1390" i="1"/>
  <c r="C1389" i="1"/>
  <c r="C1388" i="1"/>
  <c r="C1387" i="1"/>
  <c r="C1386" i="1"/>
  <c r="C1385" i="1"/>
  <c r="C1384" i="1"/>
  <c r="C1383" i="1"/>
  <c r="C1382" i="1"/>
  <c r="C1381" i="1"/>
  <c r="C1380" i="1"/>
  <c r="C1379" i="1"/>
  <c r="C1378" i="1"/>
  <c r="C1377" i="1"/>
  <c r="C1376" i="1"/>
  <c r="C1375" i="1"/>
  <c r="C1374" i="1"/>
  <c r="C1373" i="1"/>
  <c r="C1372" i="1"/>
  <c r="C1371" i="1"/>
  <c r="C1370" i="1"/>
  <c r="C1369" i="1"/>
  <c r="C1368" i="1"/>
  <c r="C1367" i="1"/>
  <c r="C1366" i="1"/>
  <c r="C1365" i="1"/>
  <c r="C1364" i="1"/>
  <c r="C1363" i="1"/>
  <c r="C1362" i="1"/>
  <c r="C1361" i="1"/>
  <c r="C1360" i="1"/>
  <c r="C1359" i="1"/>
  <c r="C1358" i="1"/>
  <c r="C1357" i="1"/>
  <c r="C1356" i="1"/>
  <c r="C1355" i="1"/>
  <c r="C1354" i="1"/>
  <c r="C1353" i="1"/>
  <c r="C1352" i="1"/>
  <c r="C1351" i="1"/>
  <c r="C1350" i="1"/>
  <c r="D1349" i="1"/>
  <c r="C1349" i="1"/>
  <c r="C1348" i="1"/>
  <c r="C1347" i="1"/>
  <c r="C1346" i="1"/>
  <c r="C1345" i="1"/>
  <c r="C1344" i="1"/>
  <c r="C1343" i="1"/>
  <c r="C1342" i="1"/>
  <c r="C1341" i="1"/>
  <c r="C1340" i="1"/>
  <c r="C1339" i="1"/>
  <c r="C1338" i="1"/>
  <c r="C1337" i="1"/>
  <c r="C1336" i="1"/>
  <c r="C1335" i="1"/>
  <c r="C1334" i="1"/>
  <c r="C1333" i="1"/>
  <c r="C1332" i="1"/>
  <c r="C1331" i="1"/>
  <c r="C1330" i="1"/>
  <c r="C1329" i="1"/>
  <c r="C1328" i="1"/>
  <c r="C1327" i="1"/>
  <c r="C1326" i="1"/>
  <c r="C1325" i="1"/>
  <c r="C1324" i="1"/>
  <c r="C1323" i="1"/>
  <c r="C1322" i="1"/>
  <c r="C1321" i="1"/>
  <c r="C1320" i="1"/>
  <c r="C1319" i="1"/>
  <c r="C1318" i="1"/>
  <c r="D1317" i="1"/>
  <c r="C1317" i="1"/>
  <c r="C1316" i="1"/>
  <c r="C1315" i="1"/>
  <c r="C1314" i="1"/>
  <c r="C1313" i="1"/>
  <c r="C1312" i="1"/>
  <c r="C1311" i="1"/>
  <c r="C1310" i="1"/>
  <c r="C1309" i="1"/>
  <c r="C1308" i="1"/>
  <c r="C1307" i="1"/>
  <c r="C1306" i="1"/>
  <c r="C1305" i="1"/>
  <c r="C1304" i="1"/>
  <c r="C1303" i="1"/>
  <c r="C1302" i="1"/>
  <c r="C1301" i="1"/>
  <c r="C1300" i="1"/>
  <c r="C1299" i="1"/>
  <c r="C1298" i="1"/>
  <c r="C1297" i="1"/>
  <c r="C1296" i="1"/>
  <c r="C1295" i="1"/>
  <c r="C1294" i="1"/>
  <c r="C1293" i="1"/>
  <c r="C1292" i="1"/>
  <c r="C1291" i="1"/>
  <c r="C1290" i="1"/>
  <c r="C1289" i="1"/>
  <c r="C1288" i="1"/>
  <c r="C1287" i="1"/>
  <c r="C1286" i="1"/>
  <c r="C1285" i="1"/>
  <c r="C1284" i="1"/>
  <c r="C1283" i="1"/>
  <c r="C1282" i="1"/>
  <c r="C1281" i="1"/>
  <c r="C1280" i="1"/>
  <c r="C1279" i="1"/>
  <c r="C1278" i="1"/>
  <c r="C1277" i="1"/>
  <c r="C1276" i="1"/>
  <c r="C1275" i="1"/>
  <c r="C1274" i="1"/>
  <c r="C1273" i="1"/>
  <c r="C1272" i="1"/>
  <c r="C1271" i="1"/>
  <c r="C1270" i="1"/>
  <c r="C1269" i="1"/>
  <c r="C1268" i="1"/>
  <c r="C1267" i="1"/>
  <c r="C1266" i="1"/>
  <c r="C1265" i="1"/>
  <c r="C1264" i="1"/>
  <c r="C1263" i="1"/>
  <c r="C1262" i="1"/>
  <c r="C1261" i="1"/>
  <c r="C1260" i="1"/>
  <c r="C1259" i="1"/>
  <c r="C1258" i="1"/>
  <c r="C1257" i="1"/>
  <c r="C1256" i="1"/>
  <c r="C1255" i="1"/>
  <c r="C1254" i="1"/>
  <c r="C1253" i="1"/>
  <c r="C1252" i="1"/>
  <c r="C1251" i="1"/>
  <c r="C1250" i="1"/>
  <c r="C1249" i="1"/>
  <c r="C1248" i="1"/>
  <c r="C1247" i="1"/>
  <c r="C1246" i="1"/>
  <c r="C1245" i="1"/>
  <c r="C1244" i="1"/>
  <c r="C1243" i="1"/>
  <c r="C1242" i="1"/>
  <c r="C1241" i="1"/>
  <c r="C1240" i="1"/>
  <c r="C1239" i="1"/>
  <c r="C1238" i="1"/>
  <c r="C1237" i="1"/>
  <c r="C1236" i="1"/>
  <c r="C1235" i="1"/>
  <c r="C1234" i="1"/>
  <c r="C1233" i="1"/>
  <c r="C1232" i="1"/>
  <c r="C1231" i="1"/>
  <c r="C1230" i="1"/>
  <c r="C1229" i="1"/>
  <c r="C1228" i="1"/>
  <c r="C1227" i="1"/>
  <c r="C1226" i="1"/>
  <c r="C1225" i="1"/>
  <c r="C1224" i="1"/>
  <c r="C1223" i="1"/>
  <c r="C1222" i="1"/>
  <c r="C1221" i="1"/>
  <c r="C1220" i="1"/>
  <c r="C1219" i="1"/>
  <c r="C1218" i="1"/>
  <c r="C1217" i="1"/>
  <c r="C1216" i="1"/>
  <c r="C1215" i="1"/>
  <c r="C1214" i="1"/>
  <c r="C1213" i="1"/>
  <c r="C1212" i="1"/>
  <c r="C1211" i="1"/>
  <c r="C1210" i="1"/>
  <c r="C1209" i="1"/>
  <c r="C1208" i="1"/>
  <c r="C1207" i="1"/>
  <c r="C1206" i="1"/>
  <c r="C1205" i="1"/>
  <c r="C1204" i="1"/>
  <c r="C1203" i="1"/>
  <c r="C1202" i="1"/>
  <c r="C1201" i="1"/>
  <c r="C1200" i="1"/>
  <c r="C1199" i="1"/>
  <c r="C1198" i="1"/>
  <c r="C1197" i="1"/>
  <c r="C1196" i="1"/>
  <c r="C1195" i="1"/>
  <c r="C1194" i="1"/>
  <c r="C1193" i="1"/>
  <c r="C1192" i="1"/>
  <c r="C1191" i="1"/>
  <c r="C1190" i="1"/>
  <c r="C1189" i="1"/>
  <c r="C1188" i="1"/>
  <c r="C1187" i="1"/>
  <c r="C1186" i="1"/>
  <c r="C1185" i="1"/>
  <c r="C1184" i="1"/>
  <c r="C1183" i="1"/>
  <c r="C1182" i="1"/>
  <c r="C1181" i="1"/>
  <c r="C1180" i="1"/>
  <c r="C1179" i="1"/>
  <c r="C1178" i="1"/>
  <c r="C1177" i="1"/>
  <c r="C1176" i="1"/>
  <c r="C1175" i="1"/>
  <c r="C1174" i="1"/>
  <c r="C1173" i="1"/>
  <c r="C1172" i="1"/>
  <c r="C1171" i="1"/>
  <c r="C1170" i="1"/>
  <c r="C1169" i="1"/>
  <c r="C1168" i="1"/>
  <c r="C1167" i="1"/>
  <c r="C1166" i="1"/>
  <c r="C1165" i="1"/>
  <c r="C1164" i="1"/>
  <c r="C1163" i="1"/>
  <c r="C1162" i="1"/>
  <c r="C1161" i="1"/>
  <c r="C1160" i="1"/>
  <c r="C1159" i="1"/>
  <c r="C1158" i="1"/>
  <c r="C1157" i="1"/>
  <c r="C1156" i="1"/>
  <c r="C1155" i="1"/>
  <c r="C1154" i="1"/>
  <c r="C1153" i="1"/>
  <c r="C1152" i="1"/>
  <c r="D1151" i="1"/>
  <c r="C1151" i="1"/>
  <c r="C1150" i="1"/>
  <c r="C1149" i="1"/>
  <c r="C1148" i="1"/>
  <c r="C1147" i="1"/>
  <c r="C1146" i="1"/>
  <c r="C1145" i="1"/>
  <c r="C1144" i="1"/>
  <c r="D1143" i="1"/>
  <c r="C1143" i="1"/>
  <c r="C1142" i="1"/>
  <c r="C1141" i="1"/>
  <c r="C1140" i="1"/>
  <c r="C1139" i="1"/>
  <c r="C1138" i="1"/>
  <c r="C1137" i="1"/>
  <c r="C1136" i="1"/>
  <c r="D1135" i="1"/>
  <c r="C1135" i="1"/>
  <c r="C1134" i="1"/>
  <c r="C1133" i="1"/>
  <c r="C1132" i="1"/>
  <c r="C1131" i="1"/>
  <c r="C1130" i="1"/>
  <c r="C1129" i="1"/>
  <c r="C1128" i="1"/>
  <c r="D1127" i="1"/>
  <c r="C1127" i="1"/>
  <c r="C1126" i="1"/>
  <c r="C1125" i="1"/>
  <c r="C1124" i="1"/>
  <c r="C1123" i="1"/>
  <c r="C1122" i="1"/>
  <c r="C1121" i="1"/>
  <c r="C1120" i="1"/>
  <c r="D1119" i="1"/>
  <c r="C1119" i="1"/>
  <c r="C1118" i="1"/>
  <c r="C1117" i="1"/>
  <c r="C1116" i="1"/>
  <c r="C1115" i="1"/>
  <c r="C1114" i="1"/>
  <c r="C1113" i="1"/>
  <c r="C1112" i="1"/>
  <c r="D1111" i="1"/>
  <c r="C1111" i="1"/>
  <c r="C1110" i="1"/>
  <c r="C1109" i="1"/>
  <c r="C1108" i="1"/>
  <c r="C1107" i="1"/>
  <c r="C1106" i="1"/>
  <c r="C1105" i="1"/>
  <c r="C1104" i="1"/>
  <c r="D1103" i="1"/>
  <c r="C1103" i="1"/>
  <c r="C1102" i="1"/>
  <c r="C1101" i="1"/>
  <c r="C1100" i="1"/>
  <c r="C1099" i="1"/>
  <c r="C1098" i="1"/>
  <c r="C1097" i="1"/>
  <c r="C1096" i="1"/>
  <c r="D1095" i="1"/>
  <c r="C1095" i="1"/>
  <c r="C1094" i="1"/>
  <c r="C1093" i="1"/>
  <c r="C1092" i="1"/>
  <c r="C1091" i="1"/>
  <c r="C1090" i="1"/>
  <c r="C1089" i="1"/>
  <c r="C1088" i="1"/>
  <c r="D1087" i="1"/>
  <c r="C1087" i="1"/>
  <c r="C1086" i="1"/>
  <c r="C1085" i="1"/>
  <c r="C1084" i="1"/>
  <c r="C1083" i="1"/>
  <c r="C1082" i="1"/>
  <c r="C1081" i="1"/>
  <c r="C1080" i="1"/>
  <c r="D1079" i="1"/>
  <c r="C1079" i="1"/>
  <c r="C1078" i="1"/>
  <c r="C1077" i="1"/>
  <c r="C1076" i="1"/>
  <c r="C1075" i="1"/>
  <c r="C1074" i="1"/>
  <c r="C1073" i="1"/>
  <c r="C1072" i="1"/>
  <c r="D1071" i="1"/>
  <c r="C1071" i="1"/>
  <c r="C1070" i="1"/>
  <c r="C1069" i="1"/>
  <c r="C1068" i="1"/>
  <c r="C1067" i="1"/>
  <c r="C1066" i="1"/>
  <c r="C1065" i="1"/>
  <c r="C1064" i="1"/>
  <c r="D1063" i="1"/>
  <c r="C1063" i="1"/>
  <c r="C1062" i="1"/>
  <c r="C1061" i="1"/>
  <c r="C1060" i="1"/>
  <c r="C1059" i="1"/>
  <c r="C1058" i="1"/>
  <c r="C1057" i="1"/>
  <c r="C1056" i="1"/>
  <c r="D1055" i="1"/>
  <c r="C1055" i="1"/>
  <c r="C1054" i="1"/>
  <c r="C1053" i="1"/>
  <c r="C1052" i="1"/>
  <c r="C1051" i="1"/>
  <c r="C1050" i="1"/>
  <c r="C1049" i="1"/>
  <c r="C1048" i="1"/>
  <c r="D1047" i="1"/>
  <c r="C1047" i="1"/>
  <c r="C1046" i="1"/>
  <c r="C1045" i="1"/>
  <c r="C1044" i="1"/>
  <c r="C1043" i="1"/>
  <c r="C1042" i="1"/>
  <c r="C1041" i="1"/>
  <c r="C1040" i="1"/>
  <c r="D1039" i="1"/>
  <c r="C1039" i="1"/>
  <c r="C1038" i="1"/>
  <c r="C1037" i="1"/>
  <c r="C1036" i="1"/>
  <c r="C1035" i="1"/>
  <c r="C1034" i="1"/>
  <c r="C1033" i="1"/>
  <c r="C1032" i="1"/>
  <c r="D1031" i="1"/>
  <c r="C1031" i="1"/>
  <c r="C1030" i="1"/>
  <c r="C1029" i="1"/>
  <c r="C1028" i="1"/>
  <c r="C1027" i="1"/>
  <c r="C1026" i="1"/>
  <c r="C1025" i="1"/>
  <c r="C1024" i="1"/>
  <c r="D1023" i="1"/>
  <c r="C1023" i="1"/>
  <c r="C1022" i="1"/>
  <c r="C1021" i="1"/>
  <c r="C1020" i="1"/>
  <c r="C1019" i="1"/>
  <c r="C1018" i="1"/>
  <c r="C1017" i="1"/>
  <c r="C1016" i="1"/>
  <c r="C1015" i="1"/>
  <c r="C1014" i="1"/>
  <c r="C1013" i="1"/>
  <c r="C1012" i="1"/>
  <c r="C1011" i="1"/>
  <c r="C1010" i="1"/>
  <c r="C1009" i="1"/>
  <c r="C1008" i="1"/>
  <c r="C1007" i="1"/>
  <c r="C1006" i="1"/>
  <c r="C1005" i="1"/>
  <c r="C1004" i="1"/>
  <c r="C1003" i="1"/>
  <c r="C1002" i="1"/>
  <c r="C1001" i="1"/>
  <c r="C1000" i="1"/>
  <c r="C999" i="1"/>
  <c r="C998" i="1"/>
  <c r="C997" i="1"/>
  <c r="C996" i="1"/>
  <c r="C995" i="1"/>
  <c r="C994" i="1"/>
  <c r="C993" i="1"/>
  <c r="C992" i="1"/>
  <c r="C991" i="1"/>
  <c r="C990" i="1"/>
  <c r="C989" i="1"/>
  <c r="C988" i="1"/>
  <c r="C987" i="1"/>
  <c r="C986" i="1"/>
  <c r="C985" i="1"/>
  <c r="C984" i="1"/>
  <c r="C983" i="1"/>
  <c r="C982" i="1"/>
  <c r="C981" i="1"/>
  <c r="C980" i="1"/>
  <c r="C979" i="1"/>
  <c r="C978" i="1"/>
  <c r="C977" i="1"/>
  <c r="C976" i="1"/>
  <c r="C975" i="1"/>
  <c r="C974" i="1"/>
  <c r="C973" i="1"/>
  <c r="C972" i="1"/>
  <c r="C971" i="1"/>
  <c r="C970" i="1"/>
  <c r="C969" i="1"/>
  <c r="C968" i="1"/>
  <c r="C967" i="1"/>
  <c r="C966" i="1"/>
  <c r="C965" i="1"/>
  <c r="C964" i="1"/>
  <c r="C963" i="1"/>
  <c r="C962" i="1"/>
  <c r="C961" i="1"/>
  <c r="C960" i="1"/>
  <c r="C959" i="1"/>
  <c r="C958" i="1"/>
  <c r="C957" i="1"/>
  <c r="C956" i="1"/>
  <c r="C955" i="1"/>
  <c r="C954" i="1"/>
  <c r="C953" i="1"/>
  <c r="C952" i="1"/>
  <c r="C951" i="1"/>
  <c r="C950" i="1"/>
  <c r="C949" i="1"/>
  <c r="C948" i="1"/>
  <c r="C947" i="1"/>
  <c r="C946" i="1"/>
  <c r="C945" i="1"/>
  <c r="C944" i="1"/>
  <c r="C943" i="1"/>
  <c r="C942" i="1"/>
  <c r="C941" i="1"/>
  <c r="C940" i="1"/>
  <c r="C939" i="1"/>
  <c r="C938" i="1"/>
  <c r="C937" i="1"/>
  <c r="C936" i="1"/>
  <c r="C935" i="1"/>
  <c r="C934" i="1"/>
  <c r="C933" i="1"/>
  <c r="C932" i="1"/>
  <c r="C931" i="1"/>
  <c r="C930" i="1"/>
  <c r="C929" i="1"/>
  <c r="C928" i="1"/>
  <c r="C927" i="1"/>
  <c r="C926" i="1"/>
  <c r="C925" i="1"/>
  <c r="C924" i="1"/>
  <c r="C923" i="1"/>
  <c r="C922" i="1"/>
  <c r="C921" i="1"/>
  <c r="C920" i="1"/>
  <c r="C919" i="1"/>
  <c r="C918" i="1"/>
  <c r="C917" i="1"/>
  <c r="C916" i="1"/>
  <c r="C915" i="1"/>
  <c r="C914" i="1"/>
  <c r="C913" i="1"/>
  <c r="C912" i="1"/>
  <c r="C911" i="1"/>
  <c r="C910" i="1"/>
  <c r="C909" i="1"/>
  <c r="C908" i="1"/>
  <c r="C907" i="1"/>
  <c r="C906" i="1"/>
  <c r="C905" i="1"/>
  <c r="C904" i="1"/>
  <c r="C903" i="1"/>
  <c r="C902" i="1"/>
  <c r="C901" i="1"/>
  <c r="C900" i="1"/>
  <c r="C899" i="1"/>
  <c r="C898" i="1"/>
  <c r="C897" i="1"/>
  <c r="C896" i="1"/>
  <c r="C895" i="1"/>
  <c r="C894" i="1"/>
  <c r="C893" i="1"/>
  <c r="C892" i="1"/>
  <c r="C891" i="1"/>
  <c r="C890" i="1"/>
  <c r="C889" i="1"/>
  <c r="C888" i="1"/>
  <c r="C887" i="1"/>
  <c r="C886" i="1"/>
  <c r="C885" i="1"/>
  <c r="C884" i="1"/>
  <c r="C883" i="1"/>
  <c r="C882" i="1"/>
  <c r="C881" i="1"/>
  <c r="D880" i="1"/>
  <c r="C880" i="1"/>
  <c r="C879" i="1"/>
  <c r="D878" i="1"/>
  <c r="C878" i="1"/>
  <c r="C877" i="1"/>
  <c r="D876" i="1"/>
  <c r="C876" i="1"/>
  <c r="C875" i="1"/>
  <c r="D874" i="1"/>
  <c r="C874" i="1"/>
  <c r="C873" i="1"/>
  <c r="D872" i="1"/>
  <c r="C872" i="1"/>
  <c r="C871" i="1"/>
  <c r="D870" i="1"/>
  <c r="C870" i="1"/>
  <c r="C869" i="1"/>
  <c r="D868" i="1"/>
  <c r="C868" i="1"/>
  <c r="C867" i="1"/>
  <c r="D866" i="1"/>
  <c r="C866" i="1"/>
  <c r="C865" i="1"/>
  <c r="D864" i="1"/>
  <c r="C864" i="1"/>
  <c r="C863" i="1"/>
  <c r="D862" i="1"/>
  <c r="C862" i="1"/>
  <c r="C861" i="1"/>
  <c r="D860" i="1"/>
  <c r="C860" i="1"/>
  <c r="C859" i="1"/>
  <c r="D858" i="1"/>
  <c r="C858" i="1"/>
  <c r="C857" i="1"/>
  <c r="D856" i="1"/>
  <c r="C856" i="1"/>
  <c r="C855" i="1"/>
  <c r="D854" i="1"/>
  <c r="C854" i="1"/>
  <c r="C853" i="1"/>
  <c r="D852" i="1"/>
  <c r="C852" i="1"/>
  <c r="C851" i="1"/>
  <c r="D850" i="1"/>
  <c r="C850" i="1"/>
  <c r="C849" i="1"/>
  <c r="D848" i="1"/>
  <c r="C848" i="1"/>
  <c r="C847" i="1"/>
  <c r="D846" i="1"/>
  <c r="C846" i="1"/>
  <c r="C845" i="1"/>
  <c r="D844" i="1"/>
  <c r="C844" i="1"/>
  <c r="C843" i="1"/>
  <c r="D842" i="1"/>
  <c r="C842" i="1"/>
  <c r="C841" i="1"/>
  <c r="D840" i="1"/>
  <c r="C840" i="1"/>
  <c r="C839" i="1"/>
  <c r="D838" i="1"/>
  <c r="C838" i="1"/>
  <c r="C837" i="1"/>
  <c r="D836" i="1"/>
  <c r="C836" i="1"/>
  <c r="C835" i="1"/>
  <c r="D834" i="1"/>
  <c r="C834" i="1"/>
  <c r="C833" i="1"/>
  <c r="D832" i="1"/>
  <c r="C832" i="1"/>
  <c r="C831" i="1"/>
  <c r="D830" i="1"/>
  <c r="C830" i="1"/>
  <c r="C829" i="1"/>
  <c r="D828" i="1"/>
  <c r="C828" i="1"/>
  <c r="C827" i="1"/>
  <c r="D826" i="1"/>
  <c r="C826" i="1"/>
  <c r="C825" i="1"/>
  <c r="D824" i="1"/>
  <c r="C824" i="1"/>
  <c r="C823" i="1"/>
  <c r="D822" i="1"/>
  <c r="C822" i="1"/>
  <c r="C821" i="1"/>
  <c r="D820" i="1"/>
  <c r="C820" i="1"/>
  <c r="C819" i="1"/>
  <c r="D818" i="1"/>
  <c r="C818" i="1"/>
  <c r="C817" i="1"/>
  <c r="D816" i="1"/>
  <c r="C816" i="1"/>
  <c r="C815" i="1"/>
  <c r="D814" i="1"/>
  <c r="C814" i="1"/>
  <c r="C813" i="1"/>
  <c r="D812" i="1"/>
  <c r="C812" i="1"/>
  <c r="C811" i="1"/>
  <c r="D810" i="1"/>
  <c r="C810" i="1"/>
  <c r="C809" i="1"/>
  <c r="D808" i="1"/>
  <c r="C808" i="1"/>
  <c r="C807" i="1"/>
  <c r="D806" i="1"/>
  <c r="C806" i="1"/>
  <c r="C805" i="1"/>
  <c r="D804" i="1"/>
  <c r="C804" i="1"/>
  <c r="C803" i="1"/>
  <c r="D802" i="1"/>
  <c r="C802" i="1"/>
  <c r="C801" i="1"/>
  <c r="D800" i="1"/>
  <c r="C800" i="1"/>
  <c r="C799" i="1"/>
  <c r="D798" i="1"/>
  <c r="C798" i="1"/>
  <c r="C797" i="1"/>
  <c r="D796" i="1"/>
  <c r="C796" i="1"/>
  <c r="C795" i="1"/>
  <c r="D794" i="1"/>
  <c r="C794" i="1"/>
  <c r="C793" i="1"/>
  <c r="D792" i="1"/>
  <c r="C792" i="1"/>
  <c r="C791" i="1"/>
  <c r="D790" i="1"/>
  <c r="C790" i="1"/>
  <c r="C789" i="1"/>
  <c r="D788" i="1"/>
  <c r="C788" i="1"/>
  <c r="C787" i="1"/>
  <c r="D786" i="1"/>
  <c r="C786" i="1"/>
  <c r="C785" i="1"/>
  <c r="D784" i="1"/>
  <c r="C784" i="1"/>
  <c r="C783" i="1"/>
  <c r="D782" i="1"/>
  <c r="C782" i="1"/>
  <c r="C781" i="1"/>
  <c r="D780" i="1"/>
  <c r="C780" i="1"/>
  <c r="C779" i="1"/>
  <c r="D778" i="1"/>
  <c r="C778" i="1"/>
  <c r="C777" i="1"/>
  <c r="D776" i="1"/>
  <c r="C776" i="1"/>
  <c r="C775" i="1"/>
  <c r="D774" i="1"/>
  <c r="C774" i="1"/>
  <c r="C773" i="1"/>
  <c r="D772" i="1"/>
  <c r="C772" i="1"/>
  <c r="C771" i="1"/>
  <c r="D770" i="1"/>
  <c r="C770" i="1"/>
  <c r="C769" i="1"/>
  <c r="D768" i="1"/>
  <c r="C768" i="1"/>
  <c r="C767" i="1"/>
  <c r="D766" i="1"/>
  <c r="C766" i="1"/>
  <c r="C765" i="1"/>
  <c r="D764" i="1"/>
  <c r="C764" i="1"/>
  <c r="C763" i="1"/>
  <c r="D762" i="1"/>
  <c r="C762" i="1"/>
  <c r="C761" i="1"/>
  <c r="D760" i="1"/>
  <c r="C760" i="1"/>
  <c r="C759" i="1"/>
  <c r="D758" i="1"/>
  <c r="C758" i="1"/>
  <c r="C757" i="1"/>
  <c r="D756" i="1"/>
  <c r="C756" i="1"/>
  <c r="C755" i="1"/>
  <c r="D754" i="1"/>
  <c r="C754" i="1"/>
  <c r="C753" i="1"/>
  <c r="D752" i="1"/>
  <c r="C752" i="1"/>
  <c r="C751" i="1"/>
  <c r="D750" i="1"/>
  <c r="C750" i="1"/>
  <c r="C749" i="1"/>
  <c r="D748" i="1"/>
  <c r="C748" i="1"/>
  <c r="C747" i="1"/>
  <c r="D746" i="1"/>
  <c r="C746" i="1"/>
  <c r="C745" i="1"/>
  <c r="D744" i="1"/>
  <c r="C744" i="1"/>
  <c r="C743" i="1"/>
  <c r="D742" i="1"/>
  <c r="C742" i="1"/>
  <c r="D741" i="1"/>
  <c r="C741" i="1"/>
  <c r="D740" i="1"/>
  <c r="C740" i="1"/>
  <c r="D739" i="1"/>
  <c r="C739" i="1"/>
  <c r="D738" i="1"/>
  <c r="C738" i="1"/>
  <c r="D737" i="1"/>
  <c r="C737" i="1"/>
  <c r="D736" i="1"/>
  <c r="C736" i="1"/>
  <c r="D735" i="1"/>
  <c r="C735" i="1"/>
  <c r="D734" i="1"/>
  <c r="C734" i="1"/>
  <c r="D733" i="1"/>
  <c r="C733" i="1"/>
  <c r="D732" i="1"/>
  <c r="C732" i="1"/>
  <c r="D731" i="1"/>
  <c r="C731" i="1"/>
  <c r="D730" i="1"/>
  <c r="C730" i="1"/>
  <c r="D729" i="1"/>
  <c r="C729" i="1"/>
  <c r="D728" i="1"/>
  <c r="C728" i="1"/>
  <c r="D727" i="1"/>
  <c r="C727" i="1"/>
  <c r="D726" i="1"/>
  <c r="C726" i="1"/>
  <c r="D725" i="1"/>
  <c r="C725" i="1"/>
  <c r="D724" i="1"/>
  <c r="C724" i="1"/>
  <c r="D723" i="1"/>
  <c r="C723" i="1"/>
  <c r="D722" i="1"/>
  <c r="C722" i="1"/>
  <c r="D721" i="1"/>
  <c r="C721" i="1"/>
  <c r="D720" i="1"/>
  <c r="C720" i="1"/>
  <c r="D719" i="1"/>
  <c r="C719" i="1"/>
  <c r="D718" i="1"/>
  <c r="C718" i="1"/>
  <c r="D717" i="1"/>
  <c r="C717" i="1"/>
  <c r="D716" i="1"/>
  <c r="C716" i="1"/>
  <c r="D715" i="1"/>
  <c r="C715" i="1"/>
  <c r="D714" i="1"/>
  <c r="C714" i="1"/>
  <c r="D713" i="1"/>
  <c r="C713" i="1"/>
  <c r="D712" i="1"/>
  <c r="C712" i="1"/>
  <c r="D711" i="1"/>
  <c r="C711" i="1"/>
  <c r="D710" i="1"/>
  <c r="C710" i="1"/>
  <c r="D709" i="1"/>
  <c r="C709" i="1"/>
  <c r="D708" i="1"/>
  <c r="C708" i="1"/>
  <c r="D707" i="1"/>
  <c r="C707" i="1"/>
  <c r="D706" i="1"/>
  <c r="C706" i="1"/>
  <c r="D705" i="1"/>
  <c r="C705" i="1"/>
  <c r="D704" i="1"/>
  <c r="C704" i="1"/>
  <c r="D703" i="1"/>
  <c r="C703" i="1"/>
  <c r="D702" i="1"/>
  <c r="C702" i="1"/>
  <c r="D701" i="1"/>
  <c r="C701" i="1"/>
  <c r="D700" i="1"/>
  <c r="C700" i="1"/>
  <c r="D699" i="1"/>
  <c r="C699" i="1"/>
  <c r="D698" i="1"/>
  <c r="C698" i="1"/>
  <c r="D697" i="1"/>
  <c r="C697" i="1"/>
  <c r="D696" i="1"/>
  <c r="C696" i="1"/>
  <c r="D695" i="1"/>
  <c r="C695" i="1"/>
  <c r="D694" i="1"/>
  <c r="C694" i="1"/>
  <c r="D693" i="1"/>
  <c r="C693" i="1"/>
  <c r="D692" i="1"/>
  <c r="C692" i="1"/>
  <c r="D691" i="1"/>
  <c r="C691" i="1"/>
  <c r="D690" i="1"/>
  <c r="C690" i="1"/>
  <c r="D689" i="1"/>
  <c r="C689" i="1"/>
  <c r="D688" i="1"/>
  <c r="C688" i="1"/>
  <c r="D687" i="1"/>
  <c r="C687" i="1"/>
  <c r="D686" i="1"/>
  <c r="C686" i="1"/>
  <c r="D685" i="1"/>
  <c r="C685" i="1"/>
  <c r="D684" i="1"/>
  <c r="C684" i="1"/>
  <c r="D683" i="1"/>
  <c r="C683" i="1"/>
  <c r="D682" i="1"/>
  <c r="C682" i="1"/>
  <c r="D681" i="1"/>
  <c r="C681" i="1"/>
  <c r="D680" i="1"/>
  <c r="C680" i="1"/>
  <c r="D679" i="1"/>
  <c r="C679" i="1"/>
  <c r="D678" i="1"/>
  <c r="C678" i="1"/>
  <c r="D677" i="1"/>
  <c r="C677" i="1"/>
  <c r="D676" i="1"/>
  <c r="C676" i="1"/>
  <c r="D675" i="1"/>
  <c r="C675" i="1"/>
  <c r="D674" i="1"/>
  <c r="C674" i="1"/>
  <c r="D673" i="1"/>
  <c r="C673" i="1"/>
  <c r="D672" i="1"/>
  <c r="C672" i="1"/>
  <c r="D671" i="1"/>
  <c r="C671" i="1"/>
  <c r="D670" i="1"/>
  <c r="C670" i="1"/>
  <c r="D669" i="1"/>
  <c r="C669" i="1"/>
  <c r="D668" i="1"/>
  <c r="C668" i="1"/>
  <c r="D667" i="1"/>
  <c r="C667" i="1"/>
  <c r="D666" i="1"/>
  <c r="C666" i="1"/>
  <c r="D665" i="1"/>
  <c r="C665" i="1"/>
  <c r="D664" i="1"/>
  <c r="C664" i="1"/>
  <c r="D663" i="1"/>
  <c r="C663" i="1"/>
  <c r="D662" i="1"/>
  <c r="C662" i="1"/>
  <c r="D661" i="1"/>
  <c r="C661" i="1"/>
  <c r="D660" i="1"/>
  <c r="C660" i="1"/>
  <c r="D659" i="1"/>
  <c r="C659" i="1"/>
  <c r="D658" i="1"/>
  <c r="C658" i="1"/>
  <c r="D657" i="1"/>
  <c r="C657" i="1"/>
  <c r="D656" i="1"/>
  <c r="C656" i="1"/>
  <c r="D655" i="1"/>
  <c r="C655" i="1"/>
  <c r="D654" i="1"/>
  <c r="C654" i="1"/>
  <c r="D653" i="1"/>
  <c r="C653" i="1"/>
  <c r="D652" i="1"/>
  <c r="C652" i="1"/>
  <c r="D651" i="1"/>
  <c r="C651" i="1"/>
  <c r="D650" i="1"/>
  <c r="C650" i="1"/>
  <c r="D649" i="1"/>
  <c r="C649" i="1"/>
  <c r="D648" i="1"/>
  <c r="C648" i="1"/>
  <c r="D647" i="1"/>
  <c r="C647" i="1"/>
  <c r="D646" i="1"/>
  <c r="C646" i="1"/>
  <c r="D645" i="1"/>
  <c r="C645" i="1"/>
  <c r="D644" i="1"/>
  <c r="C644" i="1"/>
  <c r="D643" i="1"/>
  <c r="C643" i="1"/>
  <c r="D642" i="1"/>
  <c r="C642" i="1"/>
  <c r="D641" i="1"/>
  <c r="C641" i="1"/>
  <c r="D640" i="1"/>
  <c r="C640" i="1"/>
  <c r="D639" i="1"/>
  <c r="C639" i="1"/>
  <c r="D638" i="1"/>
  <c r="C638" i="1"/>
  <c r="D637" i="1"/>
  <c r="C637" i="1"/>
  <c r="D636" i="1"/>
  <c r="C636" i="1"/>
  <c r="D635" i="1"/>
  <c r="C635" i="1"/>
  <c r="D634" i="1"/>
  <c r="C634" i="1"/>
  <c r="D633" i="1"/>
  <c r="C633" i="1"/>
  <c r="D632" i="1"/>
  <c r="C632" i="1"/>
  <c r="D631" i="1"/>
  <c r="C631" i="1"/>
  <c r="D630" i="1"/>
  <c r="C630" i="1"/>
  <c r="D629" i="1"/>
  <c r="C629" i="1"/>
  <c r="D628" i="1"/>
  <c r="C628" i="1"/>
  <c r="D627" i="1"/>
  <c r="C627" i="1"/>
  <c r="D626" i="1"/>
  <c r="C626" i="1"/>
  <c r="D625" i="1"/>
  <c r="C625" i="1"/>
  <c r="D624" i="1"/>
  <c r="C624" i="1"/>
  <c r="D623" i="1"/>
  <c r="C623" i="1"/>
  <c r="D622" i="1"/>
  <c r="C622" i="1"/>
  <c r="D621" i="1"/>
  <c r="C621" i="1"/>
  <c r="D620" i="1"/>
  <c r="C620" i="1"/>
  <c r="D619" i="1"/>
  <c r="C619" i="1"/>
  <c r="D618" i="1"/>
  <c r="C618" i="1"/>
  <c r="D617" i="1"/>
  <c r="C617" i="1"/>
  <c r="D616" i="1"/>
  <c r="C616" i="1"/>
  <c r="D615" i="1"/>
  <c r="C615" i="1"/>
  <c r="D614" i="1"/>
  <c r="C614" i="1"/>
  <c r="D613" i="1"/>
  <c r="C613" i="1"/>
  <c r="D612" i="1"/>
  <c r="C612" i="1"/>
  <c r="D611" i="1"/>
  <c r="C611" i="1"/>
  <c r="D610" i="1"/>
  <c r="C610" i="1"/>
  <c r="D609" i="1"/>
  <c r="C609" i="1"/>
  <c r="D608" i="1"/>
  <c r="C608" i="1"/>
  <c r="D607" i="1"/>
  <c r="C607" i="1"/>
  <c r="D606" i="1"/>
  <c r="C606" i="1"/>
  <c r="D605" i="1"/>
  <c r="C605" i="1"/>
  <c r="D604" i="1"/>
  <c r="C604" i="1"/>
  <c r="D603" i="1"/>
  <c r="C603" i="1"/>
  <c r="D602" i="1"/>
  <c r="C602" i="1"/>
  <c r="D601" i="1"/>
  <c r="C601" i="1"/>
  <c r="D600" i="1"/>
  <c r="C600" i="1"/>
  <c r="D599" i="1"/>
  <c r="C599" i="1"/>
  <c r="D598" i="1"/>
  <c r="C598" i="1"/>
  <c r="D597" i="1"/>
  <c r="C597" i="1"/>
  <c r="D596" i="1"/>
  <c r="C596" i="1"/>
  <c r="D595" i="1"/>
  <c r="C595" i="1"/>
  <c r="D594" i="1"/>
  <c r="C594" i="1"/>
  <c r="D593" i="1"/>
  <c r="C593" i="1"/>
  <c r="D592" i="1"/>
  <c r="C592" i="1"/>
  <c r="D591" i="1"/>
  <c r="C591" i="1"/>
  <c r="D590" i="1"/>
  <c r="C590" i="1"/>
  <c r="D589" i="1"/>
  <c r="C589" i="1"/>
  <c r="D588" i="1"/>
  <c r="C588" i="1"/>
  <c r="D587" i="1"/>
  <c r="C587" i="1"/>
  <c r="D586" i="1"/>
  <c r="C586" i="1"/>
  <c r="D585" i="1"/>
  <c r="C585" i="1"/>
  <c r="D584" i="1"/>
  <c r="C584" i="1"/>
  <c r="D583" i="1"/>
  <c r="C583" i="1"/>
  <c r="D582" i="1"/>
  <c r="C582" i="1"/>
  <c r="D581" i="1"/>
  <c r="C581" i="1"/>
  <c r="D580" i="1"/>
  <c r="C580" i="1"/>
  <c r="D579" i="1"/>
  <c r="C579" i="1"/>
  <c r="D578" i="1"/>
  <c r="C578" i="1"/>
  <c r="D577" i="1"/>
  <c r="C577" i="1"/>
  <c r="D576" i="1"/>
  <c r="C576" i="1"/>
  <c r="D575" i="1"/>
  <c r="C575" i="1"/>
  <c r="D574" i="1"/>
  <c r="C574" i="1"/>
  <c r="D573" i="1"/>
  <c r="C573" i="1"/>
  <c r="D572" i="1"/>
  <c r="C572" i="1"/>
  <c r="D571" i="1"/>
  <c r="C571" i="1"/>
  <c r="D570" i="1"/>
  <c r="C570" i="1"/>
  <c r="D569" i="1"/>
  <c r="C569" i="1"/>
  <c r="D568" i="1"/>
  <c r="C568" i="1"/>
  <c r="D567" i="1"/>
  <c r="C567" i="1"/>
  <c r="D566" i="1"/>
  <c r="C566" i="1"/>
  <c r="D565" i="1"/>
  <c r="C565" i="1"/>
  <c r="D564" i="1"/>
  <c r="C564" i="1"/>
  <c r="D563" i="1"/>
  <c r="C563" i="1"/>
  <c r="D562" i="1"/>
  <c r="C562" i="1"/>
  <c r="D561" i="1"/>
  <c r="C561" i="1"/>
  <c r="D560" i="1"/>
  <c r="C560" i="1"/>
  <c r="D559" i="1"/>
  <c r="C559" i="1"/>
  <c r="D558" i="1"/>
  <c r="C558" i="1"/>
  <c r="D557" i="1"/>
  <c r="C557" i="1"/>
  <c r="D556" i="1"/>
  <c r="C556" i="1"/>
  <c r="D555" i="1"/>
  <c r="C555" i="1"/>
  <c r="D554" i="1"/>
  <c r="C554" i="1"/>
  <c r="D553" i="1"/>
  <c r="C553" i="1"/>
  <c r="D552" i="1"/>
  <c r="C552" i="1"/>
  <c r="D551" i="1"/>
  <c r="C551" i="1"/>
  <c r="D550" i="1"/>
  <c r="C550" i="1"/>
  <c r="D549" i="1"/>
  <c r="C549" i="1"/>
  <c r="D548" i="1"/>
  <c r="C548" i="1"/>
  <c r="D547" i="1"/>
  <c r="C547" i="1"/>
  <c r="D546" i="1"/>
  <c r="C546" i="1"/>
  <c r="D545" i="1"/>
  <c r="C545" i="1"/>
  <c r="D544" i="1"/>
  <c r="C544" i="1"/>
  <c r="D543" i="1"/>
  <c r="C543" i="1"/>
  <c r="D542" i="1"/>
  <c r="C542" i="1"/>
  <c r="D541" i="1"/>
  <c r="C541" i="1"/>
  <c r="D540" i="1"/>
  <c r="C540" i="1"/>
  <c r="D539" i="1"/>
  <c r="C539" i="1"/>
  <c r="D538" i="1"/>
  <c r="C538" i="1"/>
  <c r="D537" i="1"/>
  <c r="C537" i="1"/>
  <c r="D536" i="1"/>
  <c r="C536" i="1"/>
  <c r="D535" i="1"/>
  <c r="C535" i="1"/>
  <c r="D534" i="1"/>
  <c r="C534" i="1"/>
  <c r="D533" i="1"/>
  <c r="C533" i="1"/>
  <c r="D532" i="1"/>
  <c r="C532" i="1"/>
  <c r="D531" i="1"/>
  <c r="C531" i="1"/>
  <c r="D530" i="1"/>
  <c r="C530" i="1"/>
  <c r="D529" i="1"/>
  <c r="C529" i="1"/>
  <c r="D528" i="1"/>
  <c r="C528" i="1"/>
  <c r="D527" i="1"/>
  <c r="C527" i="1"/>
  <c r="D526" i="1"/>
  <c r="C526" i="1"/>
  <c r="D525" i="1"/>
  <c r="C525" i="1"/>
  <c r="D524" i="1"/>
  <c r="C524" i="1"/>
  <c r="D523" i="1"/>
  <c r="C523" i="1"/>
  <c r="D522" i="1"/>
  <c r="C522" i="1"/>
  <c r="D521" i="1"/>
  <c r="C521" i="1"/>
  <c r="D520" i="1"/>
  <c r="C520" i="1"/>
  <c r="D519" i="1"/>
  <c r="C519" i="1"/>
  <c r="D518" i="1"/>
  <c r="C518" i="1"/>
  <c r="D517" i="1"/>
  <c r="C517" i="1"/>
  <c r="D516" i="1"/>
  <c r="C516" i="1"/>
  <c r="D515" i="1"/>
  <c r="C515" i="1"/>
  <c r="D514" i="1"/>
  <c r="C514" i="1"/>
  <c r="D513" i="1"/>
  <c r="C513" i="1"/>
  <c r="D512" i="1"/>
  <c r="C512" i="1"/>
  <c r="D511" i="1"/>
  <c r="C511" i="1"/>
  <c r="D510" i="1"/>
  <c r="C510" i="1"/>
  <c r="D509" i="1"/>
  <c r="C509" i="1"/>
  <c r="D508" i="1"/>
  <c r="C508" i="1"/>
  <c r="D507" i="1"/>
  <c r="C507" i="1"/>
  <c r="D506" i="1"/>
  <c r="C506" i="1"/>
  <c r="D505" i="1"/>
  <c r="C505" i="1"/>
  <c r="D504" i="1"/>
  <c r="C504" i="1"/>
  <c r="D503" i="1"/>
  <c r="C503" i="1"/>
  <c r="D502" i="1"/>
  <c r="C502" i="1"/>
  <c r="D501" i="1"/>
  <c r="C501" i="1"/>
  <c r="D500" i="1"/>
  <c r="C500" i="1"/>
  <c r="D499" i="1"/>
  <c r="C499" i="1"/>
  <c r="D498" i="1"/>
  <c r="C498" i="1"/>
  <c r="D497" i="1"/>
  <c r="C497" i="1"/>
  <c r="D496" i="1"/>
  <c r="C496" i="1"/>
  <c r="D495" i="1"/>
  <c r="C495" i="1"/>
  <c r="D494" i="1"/>
  <c r="C494" i="1"/>
  <c r="D493" i="1"/>
  <c r="C493" i="1"/>
  <c r="D492" i="1"/>
  <c r="C492" i="1"/>
  <c r="D491" i="1"/>
  <c r="C491" i="1"/>
  <c r="D490" i="1"/>
  <c r="C490" i="1"/>
  <c r="D489" i="1"/>
  <c r="C489" i="1"/>
  <c r="D488" i="1"/>
  <c r="C488" i="1"/>
  <c r="D487" i="1"/>
  <c r="C487" i="1"/>
  <c r="D486" i="1"/>
  <c r="C486" i="1"/>
  <c r="D485" i="1"/>
  <c r="C485" i="1"/>
  <c r="D484" i="1"/>
  <c r="C484" i="1"/>
  <c r="D483" i="1"/>
  <c r="C483" i="1"/>
  <c r="D482" i="1"/>
  <c r="C482" i="1"/>
  <c r="D481" i="1"/>
  <c r="C481" i="1"/>
  <c r="D480" i="1"/>
  <c r="C480" i="1"/>
  <c r="D479" i="1"/>
  <c r="C479" i="1"/>
  <c r="D478" i="1"/>
  <c r="C478" i="1"/>
  <c r="D477" i="1"/>
  <c r="C477" i="1"/>
  <c r="D476" i="1"/>
  <c r="C476" i="1"/>
  <c r="D475" i="1"/>
  <c r="C475" i="1"/>
  <c r="D474" i="1"/>
  <c r="C474" i="1"/>
  <c r="D473" i="1"/>
  <c r="C473" i="1"/>
  <c r="D472" i="1"/>
  <c r="C472" i="1"/>
  <c r="D471" i="1"/>
  <c r="C471" i="1"/>
  <c r="D470" i="1"/>
  <c r="C470" i="1"/>
  <c r="D469" i="1"/>
  <c r="C469" i="1"/>
  <c r="D468" i="1"/>
  <c r="C468" i="1"/>
  <c r="D467" i="1"/>
  <c r="C467" i="1"/>
  <c r="D466" i="1"/>
  <c r="C466" i="1"/>
  <c r="D465" i="1"/>
  <c r="C465" i="1"/>
  <c r="D464" i="1"/>
  <c r="C464" i="1"/>
  <c r="D463" i="1"/>
  <c r="C463" i="1"/>
  <c r="D462" i="1"/>
  <c r="C462" i="1"/>
  <c r="D461" i="1"/>
  <c r="C461" i="1"/>
  <c r="D460" i="1"/>
  <c r="C460" i="1"/>
  <c r="D459" i="1"/>
  <c r="C459" i="1"/>
  <c r="D458" i="1"/>
  <c r="C458" i="1"/>
  <c r="D457" i="1"/>
  <c r="C457" i="1"/>
  <c r="D456" i="1"/>
  <c r="C456" i="1"/>
  <c r="D455" i="1"/>
  <c r="C455" i="1"/>
  <c r="D454" i="1"/>
  <c r="C454" i="1"/>
  <c r="D453" i="1"/>
  <c r="C453" i="1"/>
  <c r="D452" i="1"/>
  <c r="C452" i="1"/>
  <c r="D451" i="1"/>
  <c r="C451" i="1"/>
  <c r="D450" i="1"/>
  <c r="C450" i="1"/>
  <c r="D449" i="1"/>
  <c r="C449" i="1"/>
  <c r="D448" i="1"/>
  <c r="C448" i="1"/>
  <c r="D447" i="1"/>
  <c r="C447" i="1"/>
  <c r="D446" i="1"/>
  <c r="C446" i="1"/>
  <c r="D445" i="1"/>
  <c r="C445" i="1"/>
  <c r="D444" i="1"/>
  <c r="C444" i="1"/>
  <c r="D443" i="1"/>
  <c r="C443" i="1"/>
  <c r="D442" i="1"/>
  <c r="C442" i="1"/>
  <c r="D441" i="1"/>
  <c r="C441" i="1"/>
  <c r="D440" i="1"/>
  <c r="C440" i="1"/>
  <c r="D439" i="1"/>
  <c r="C439" i="1"/>
  <c r="D438" i="1"/>
  <c r="C438" i="1"/>
  <c r="D437" i="1"/>
  <c r="C437" i="1"/>
  <c r="D436" i="1"/>
  <c r="C436" i="1"/>
  <c r="D435" i="1"/>
  <c r="C435" i="1"/>
  <c r="D434" i="1"/>
  <c r="C434" i="1"/>
  <c r="D433" i="1"/>
  <c r="C433" i="1"/>
  <c r="D432" i="1"/>
  <c r="C432" i="1"/>
  <c r="D431" i="1"/>
  <c r="C431" i="1"/>
  <c r="D430" i="1"/>
  <c r="C430" i="1"/>
  <c r="D429" i="1"/>
  <c r="C429" i="1"/>
  <c r="D428" i="1"/>
  <c r="C428" i="1"/>
  <c r="D427" i="1"/>
  <c r="C427" i="1"/>
  <c r="D426" i="1"/>
  <c r="C426" i="1"/>
  <c r="D425" i="1"/>
  <c r="C425" i="1"/>
  <c r="D424" i="1"/>
  <c r="C424" i="1"/>
  <c r="D423" i="1"/>
  <c r="C423" i="1"/>
  <c r="D422" i="1"/>
  <c r="C422" i="1"/>
  <c r="D421" i="1"/>
  <c r="C421" i="1"/>
  <c r="D420" i="1"/>
  <c r="C420" i="1"/>
  <c r="D419" i="1"/>
  <c r="C419" i="1"/>
  <c r="D418" i="1"/>
  <c r="C418" i="1"/>
  <c r="D417" i="1"/>
  <c r="C417" i="1"/>
  <c r="D416" i="1"/>
  <c r="C416" i="1"/>
  <c r="D415" i="1"/>
  <c r="C415" i="1"/>
  <c r="D414" i="1"/>
  <c r="C414" i="1"/>
  <c r="D413" i="1"/>
  <c r="C413" i="1"/>
  <c r="D412" i="1"/>
  <c r="C412" i="1"/>
  <c r="D411" i="1"/>
  <c r="C411" i="1"/>
  <c r="D410" i="1"/>
  <c r="C410" i="1"/>
  <c r="D409" i="1"/>
  <c r="C409" i="1"/>
  <c r="D408" i="1"/>
  <c r="C408" i="1"/>
  <c r="D407" i="1"/>
  <c r="C407" i="1"/>
  <c r="D406" i="1"/>
  <c r="C406" i="1"/>
  <c r="D405" i="1"/>
  <c r="C405" i="1"/>
  <c r="D404" i="1"/>
  <c r="C404" i="1"/>
  <c r="D403" i="1"/>
  <c r="C403" i="1"/>
  <c r="D402" i="1"/>
  <c r="C402" i="1"/>
  <c r="D401" i="1"/>
  <c r="C401" i="1"/>
  <c r="D400" i="1"/>
  <c r="C400" i="1"/>
  <c r="D399" i="1"/>
  <c r="C399" i="1"/>
  <c r="D398" i="1"/>
  <c r="C398" i="1"/>
  <c r="D397" i="1"/>
  <c r="C397" i="1"/>
  <c r="D396" i="1"/>
  <c r="C396" i="1"/>
  <c r="D395" i="1"/>
  <c r="C395" i="1"/>
  <c r="D394" i="1"/>
  <c r="C394" i="1"/>
  <c r="D393" i="1"/>
  <c r="C393" i="1"/>
  <c r="D392" i="1"/>
  <c r="C392" i="1"/>
  <c r="D391" i="1"/>
  <c r="C391" i="1"/>
  <c r="D390" i="1"/>
  <c r="C390" i="1"/>
  <c r="D389" i="1"/>
  <c r="C389" i="1"/>
  <c r="D388" i="1"/>
  <c r="C388" i="1"/>
  <c r="D387" i="1"/>
  <c r="C387" i="1"/>
  <c r="D386" i="1"/>
  <c r="C386" i="1"/>
  <c r="D385" i="1"/>
  <c r="C385" i="1"/>
  <c r="D384" i="1"/>
  <c r="C384" i="1"/>
  <c r="D383" i="1"/>
  <c r="C383" i="1"/>
  <c r="D382" i="1"/>
  <c r="C382" i="1"/>
  <c r="D381" i="1"/>
  <c r="C381" i="1"/>
  <c r="D380" i="1"/>
  <c r="C380" i="1"/>
  <c r="D379" i="1"/>
  <c r="C379" i="1"/>
  <c r="D378" i="1"/>
  <c r="C378" i="1"/>
  <c r="D377" i="1"/>
  <c r="C377" i="1"/>
  <c r="D376" i="1"/>
  <c r="C376" i="1"/>
  <c r="D375" i="1"/>
  <c r="C375" i="1"/>
  <c r="D374" i="1"/>
  <c r="C374" i="1"/>
  <c r="D373" i="1"/>
  <c r="C373" i="1"/>
  <c r="D372" i="1"/>
  <c r="C372" i="1"/>
  <c r="D371" i="1"/>
  <c r="C371" i="1"/>
  <c r="D370" i="1"/>
  <c r="C370" i="1"/>
  <c r="D369" i="1"/>
  <c r="C369" i="1"/>
  <c r="D368" i="1"/>
  <c r="C368" i="1"/>
  <c r="D367" i="1"/>
  <c r="C367" i="1"/>
  <c r="D366" i="1"/>
  <c r="C366" i="1"/>
  <c r="D365" i="1"/>
  <c r="C365" i="1"/>
  <c r="D364" i="1"/>
  <c r="C364" i="1"/>
  <c r="D363" i="1"/>
  <c r="C363" i="1"/>
  <c r="D362" i="1"/>
  <c r="C362" i="1"/>
  <c r="D361" i="1"/>
  <c r="C361" i="1"/>
  <c r="D360" i="1"/>
  <c r="C360" i="1"/>
  <c r="D359" i="1"/>
  <c r="C359" i="1"/>
  <c r="D358" i="1"/>
  <c r="C358" i="1"/>
  <c r="D357" i="1"/>
  <c r="C357" i="1"/>
  <c r="D356" i="1"/>
  <c r="C356" i="1"/>
  <c r="D355" i="1"/>
  <c r="C355" i="1"/>
  <c r="D354" i="1"/>
  <c r="C354" i="1"/>
  <c r="D353" i="1"/>
  <c r="C353" i="1"/>
  <c r="D352" i="1"/>
  <c r="C352" i="1"/>
  <c r="D351" i="1"/>
  <c r="C351" i="1"/>
  <c r="D350" i="1"/>
  <c r="C350" i="1"/>
  <c r="D349" i="1"/>
  <c r="C349" i="1"/>
  <c r="D348" i="1"/>
  <c r="C348" i="1"/>
  <c r="D347" i="1"/>
  <c r="C347" i="1"/>
  <c r="D346" i="1"/>
  <c r="C346" i="1"/>
  <c r="D345" i="1"/>
  <c r="C345" i="1"/>
  <c r="D344" i="1"/>
  <c r="C344" i="1"/>
  <c r="D343" i="1"/>
  <c r="C343" i="1"/>
  <c r="D342" i="1"/>
  <c r="C342" i="1"/>
  <c r="D341" i="1"/>
  <c r="C341" i="1"/>
  <c r="D340" i="1"/>
  <c r="C340" i="1"/>
  <c r="D339" i="1"/>
  <c r="C339" i="1"/>
  <c r="D338" i="1"/>
  <c r="C338" i="1"/>
  <c r="D337" i="1"/>
  <c r="C337" i="1"/>
  <c r="D336" i="1"/>
  <c r="C336" i="1"/>
  <c r="D335" i="1"/>
  <c r="C335" i="1"/>
  <c r="D334" i="1"/>
  <c r="C334" i="1"/>
  <c r="D333" i="1"/>
  <c r="C333" i="1"/>
  <c r="D332" i="1"/>
  <c r="C332" i="1"/>
  <c r="D331" i="1"/>
  <c r="C331" i="1"/>
  <c r="D330" i="1"/>
  <c r="C330" i="1"/>
  <c r="D329" i="1"/>
  <c r="C329" i="1"/>
  <c r="D328" i="1"/>
  <c r="C328" i="1"/>
  <c r="D327" i="1"/>
  <c r="C327" i="1"/>
  <c r="D326" i="1"/>
  <c r="C326" i="1"/>
  <c r="D325" i="1"/>
  <c r="C325" i="1"/>
  <c r="D324" i="1"/>
  <c r="C324" i="1"/>
  <c r="D323" i="1"/>
  <c r="C323" i="1"/>
  <c r="D322" i="1"/>
  <c r="C322" i="1"/>
  <c r="D321" i="1"/>
  <c r="C321" i="1"/>
  <c r="D320" i="1"/>
  <c r="C320" i="1"/>
  <c r="D319" i="1"/>
  <c r="C319" i="1"/>
  <c r="D318" i="1"/>
  <c r="C318" i="1"/>
  <c r="D317" i="1"/>
  <c r="C317" i="1"/>
  <c r="D316" i="1"/>
  <c r="C316" i="1"/>
  <c r="D315" i="1"/>
  <c r="C315" i="1"/>
  <c r="D314" i="1"/>
  <c r="C314" i="1"/>
  <c r="D313" i="1"/>
  <c r="C313" i="1"/>
  <c r="D312" i="1"/>
  <c r="C312" i="1"/>
  <c r="D311" i="1"/>
  <c r="C311" i="1"/>
  <c r="D310" i="1"/>
  <c r="C310" i="1"/>
  <c r="D309" i="1"/>
  <c r="C309" i="1"/>
  <c r="D308" i="1"/>
  <c r="C308" i="1"/>
  <c r="D307" i="1"/>
  <c r="C307" i="1"/>
  <c r="D306" i="1"/>
  <c r="C306" i="1"/>
  <c r="D305" i="1"/>
  <c r="C305" i="1"/>
  <c r="D304" i="1"/>
  <c r="C304" i="1"/>
  <c r="D303" i="1"/>
  <c r="C303" i="1"/>
  <c r="D302" i="1"/>
  <c r="C302" i="1"/>
  <c r="D301" i="1"/>
  <c r="C301" i="1"/>
  <c r="D300" i="1"/>
  <c r="C300" i="1"/>
  <c r="D299" i="1"/>
  <c r="C299" i="1"/>
  <c r="D298" i="1"/>
  <c r="C298" i="1"/>
  <c r="D297" i="1"/>
  <c r="C297" i="1"/>
  <c r="D296" i="1"/>
  <c r="C296" i="1"/>
  <c r="D295" i="1"/>
  <c r="C295" i="1"/>
  <c r="D294" i="1"/>
  <c r="C294" i="1"/>
  <c r="D293" i="1"/>
  <c r="C293" i="1"/>
  <c r="D292" i="1"/>
  <c r="C292" i="1"/>
  <c r="D291" i="1"/>
  <c r="C291" i="1"/>
  <c r="D290" i="1"/>
  <c r="C290" i="1"/>
  <c r="D289" i="1"/>
  <c r="C289" i="1"/>
  <c r="D288" i="1"/>
  <c r="C288" i="1"/>
  <c r="D287" i="1"/>
  <c r="C287" i="1"/>
  <c r="D286" i="1"/>
  <c r="C286" i="1"/>
  <c r="D285" i="1"/>
  <c r="C285" i="1"/>
  <c r="D284" i="1"/>
  <c r="C284" i="1"/>
  <c r="D283" i="1"/>
  <c r="C283" i="1"/>
  <c r="D282" i="1"/>
  <c r="C282" i="1"/>
  <c r="D281" i="1"/>
  <c r="C281" i="1"/>
  <c r="D280" i="1"/>
  <c r="C280" i="1"/>
  <c r="D279" i="1"/>
  <c r="C279" i="1"/>
  <c r="D278" i="1"/>
  <c r="C278" i="1"/>
  <c r="D277" i="1"/>
  <c r="C277" i="1"/>
  <c r="D276" i="1"/>
  <c r="C276" i="1"/>
  <c r="D275" i="1"/>
  <c r="C275" i="1"/>
  <c r="D274" i="1"/>
  <c r="C274" i="1"/>
  <c r="D273" i="1"/>
  <c r="C273" i="1"/>
  <c r="D272" i="1"/>
  <c r="C272" i="1"/>
  <c r="D271" i="1"/>
  <c r="C271" i="1"/>
  <c r="D270" i="1"/>
  <c r="C270" i="1"/>
  <c r="D269" i="1"/>
  <c r="C269" i="1"/>
  <c r="D268" i="1"/>
  <c r="C268" i="1"/>
  <c r="D267" i="1"/>
  <c r="C267" i="1"/>
  <c r="D266" i="1"/>
  <c r="C266" i="1"/>
  <c r="D265" i="1"/>
  <c r="C265" i="1"/>
  <c r="D264" i="1"/>
  <c r="C264" i="1"/>
  <c r="D263" i="1"/>
  <c r="C263" i="1"/>
  <c r="D262" i="1"/>
  <c r="C262" i="1"/>
  <c r="D261" i="1"/>
  <c r="C261" i="1"/>
  <c r="D260" i="1"/>
  <c r="C260" i="1"/>
  <c r="D259" i="1"/>
  <c r="C259" i="1"/>
  <c r="D258" i="1"/>
  <c r="C258" i="1"/>
  <c r="D257" i="1"/>
  <c r="C257" i="1"/>
  <c r="D256" i="1"/>
  <c r="C256" i="1"/>
  <c r="D255" i="1"/>
  <c r="C255" i="1"/>
  <c r="D254" i="1"/>
  <c r="C254" i="1"/>
  <c r="D253" i="1"/>
  <c r="C253" i="1"/>
  <c r="D252" i="1"/>
  <c r="C252" i="1"/>
  <c r="D251" i="1"/>
  <c r="C251" i="1"/>
  <c r="D250" i="1"/>
  <c r="C250" i="1"/>
  <c r="D249" i="1"/>
  <c r="C249" i="1"/>
  <c r="D248" i="1"/>
  <c r="C248" i="1"/>
  <c r="D247" i="1"/>
  <c r="C247" i="1"/>
  <c r="D246" i="1"/>
  <c r="C246" i="1"/>
  <c r="D245" i="1"/>
  <c r="C245" i="1"/>
  <c r="D244" i="1"/>
  <c r="C244" i="1"/>
  <c r="D243" i="1"/>
  <c r="C243" i="1"/>
  <c r="D242" i="1"/>
  <c r="C242" i="1"/>
  <c r="D241" i="1"/>
  <c r="C241" i="1"/>
  <c r="D240" i="1"/>
  <c r="C240" i="1"/>
  <c r="D239" i="1"/>
  <c r="C239" i="1"/>
  <c r="D238" i="1"/>
  <c r="C238" i="1"/>
  <c r="D237" i="1"/>
  <c r="C237" i="1"/>
  <c r="D236" i="1"/>
  <c r="C236" i="1"/>
  <c r="D235" i="1"/>
  <c r="C235" i="1"/>
  <c r="D234" i="1"/>
  <c r="C234" i="1"/>
  <c r="D233" i="1"/>
  <c r="C233" i="1"/>
  <c r="D232" i="1"/>
  <c r="C232" i="1"/>
  <c r="D231" i="1"/>
  <c r="C231" i="1"/>
  <c r="D230" i="1"/>
  <c r="C230" i="1"/>
  <c r="D229" i="1"/>
  <c r="C229" i="1"/>
  <c r="D228" i="1"/>
  <c r="C228" i="1"/>
  <c r="D227" i="1"/>
  <c r="C227" i="1"/>
  <c r="D226" i="1"/>
  <c r="C226" i="1"/>
  <c r="D225" i="1"/>
  <c r="C225" i="1"/>
  <c r="D224" i="1"/>
  <c r="C224" i="1"/>
  <c r="D223" i="1"/>
  <c r="C223" i="1"/>
  <c r="D222" i="1"/>
  <c r="C222" i="1"/>
  <c r="D221" i="1"/>
  <c r="C221" i="1"/>
  <c r="D220" i="1"/>
  <c r="C220" i="1"/>
  <c r="D219" i="1"/>
  <c r="C219" i="1"/>
  <c r="D218" i="1"/>
  <c r="C218" i="1"/>
  <c r="D217" i="1"/>
  <c r="C217" i="1"/>
  <c r="D216" i="1"/>
  <c r="C216" i="1"/>
  <c r="D215" i="1"/>
  <c r="C215" i="1"/>
  <c r="D214" i="1"/>
  <c r="C214" i="1"/>
  <c r="D213" i="1"/>
  <c r="C213" i="1"/>
  <c r="D212" i="1"/>
  <c r="C212" i="1"/>
  <c r="D211" i="1"/>
  <c r="C211" i="1"/>
  <c r="D210" i="1"/>
  <c r="C210" i="1"/>
  <c r="D209" i="1"/>
  <c r="C209" i="1"/>
  <c r="D208" i="1"/>
  <c r="C208" i="1"/>
  <c r="D207" i="1"/>
  <c r="C207" i="1"/>
  <c r="D206" i="1"/>
  <c r="C206" i="1"/>
  <c r="D205" i="1"/>
  <c r="C205" i="1"/>
  <c r="D204" i="1"/>
  <c r="C204" i="1"/>
  <c r="D203" i="1"/>
  <c r="C203" i="1"/>
  <c r="D202" i="1"/>
  <c r="C202" i="1"/>
  <c r="D201" i="1"/>
  <c r="C201" i="1"/>
  <c r="D200" i="1"/>
  <c r="C200" i="1"/>
  <c r="D199" i="1"/>
  <c r="C199" i="1"/>
  <c r="D198" i="1"/>
  <c r="C198" i="1"/>
  <c r="D197" i="1"/>
  <c r="C197" i="1"/>
  <c r="D196" i="1"/>
  <c r="C196" i="1"/>
  <c r="D195" i="1"/>
  <c r="C195" i="1"/>
  <c r="D194" i="1"/>
  <c r="C194" i="1"/>
  <c r="D193" i="1"/>
  <c r="C193" i="1"/>
  <c r="D192" i="1"/>
  <c r="C192" i="1"/>
  <c r="D191" i="1"/>
  <c r="C191" i="1"/>
  <c r="D190" i="1"/>
  <c r="C190" i="1"/>
  <c r="D189" i="1"/>
  <c r="C189" i="1"/>
  <c r="D188" i="1"/>
  <c r="C188" i="1"/>
  <c r="D187" i="1"/>
  <c r="C187" i="1"/>
  <c r="D186" i="1"/>
  <c r="C186" i="1"/>
  <c r="D185" i="1"/>
  <c r="C185" i="1"/>
  <c r="D184" i="1"/>
  <c r="C184" i="1"/>
  <c r="D183" i="1"/>
  <c r="C183" i="1"/>
  <c r="D182" i="1"/>
  <c r="C182" i="1"/>
  <c r="D181" i="1"/>
  <c r="C181" i="1"/>
  <c r="D180" i="1"/>
  <c r="C180" i="1"/>
  <c r="D179" i="1"/>
  <c r="C179" i="1"/>
  <c r="D178" i="1"/>
  <c r="C178" i="1"/>
  <c r="D177" i="1"/>
  <c r="C177" i="1"/>
  <c r="D176" i="1"/>
  <c r="C176" i="1"/>
  <c r="D175" i="1"/>
  <c r="C175" i="1"/>
  <c r="D174" i="1"/>
  <c r="C174" i="1"/>
  <c r="D173" i="1"/>
  <c r="C173" i="1"/>
  <c r="D172" i="1"/>
  <c r="C172" i="1"/>
  <c r="D171" i="1"/>
  <c r="C171" i="1"/>
  <c r="D170" i="1"/>
  <c r="C170" i="1"/>
  <c r="D169" i="1"/>
  <c r="C169" i="1"/>
  <c r="D168" i="1"/>
  <c r="C168" i="1"/>
  <c r="D167" i="1"/>
  <c r="C167" i="1"/>
  <c r="D166" i="1"/>
  <c r="C166" i="1"/>
  <c r="D165" i="1"/>
  <c r="C165" i="1"/>
  <c r="D164" i="1"/>
  <c r="C164" i="1"/>
  <c r="D163" i="1"/>
  <c r="C163" i="1"/>
  <c r="D162" i="1"/>
  <c r="C162" i="1"/>
  <c r="D161" i="1"/>
  <c r="C161" i="1"/>
  <c r="D160" i="1"/>
  <c r="C160" i="1"/>
  <c r="D159" i="1"/>
  <c r="C159" i="1"/>
  <c r="D158" i="1"/>
  <c r="C158" i="1"/>
  <c r="D157" i="1"/>
  <c r="C157" i="1"/>
  <c r="D156" i="1"/>
  <c r="C156" i="1"/>
  <c r="D155" i="1"/>
  <c r="C155" i="1"/>
  <c r="D154" i="1"/>
  <c r="C154" i="1"/>
  <c r="D153" i="1"/>
  <c r="C153" i="1"/>
  <c r="D152" i="1"/>
  <c r="C152" i="1"/>
  <c r="D151" i="1"/>
  <c r="C151" i="1"/>
  <c r="D150" i="1"/>
  <c r="C150" i="1"/>
  <c r="D149" i="1"/>
  <c r="C149" i="1"/>
  <c r="D148" i="1"/>
  <c r="C148" i="1"/>
  <c r="D147" i="1"/>
  <c r="C147" i="1"/>
  <c r="D146" i="1"/>
  <c r="C146" i="1"/>
  <c r="D145" i="1"/>
  <c r="C145" i="1"/>
  <c r="D144" i="1"/>
  <c r="C144" i="1"/>
  <c r="D143" i="1"/>
  <c r="C143" i="1"/>
  <c r="D142" i="1"/>
  <c r="C142" i="1"/>
  <c r="D141" i="1"/>
  <c r="C141" i="1"/>
  <c r="D140" i="1"/>
  <c r="C140" i="1"/>
  <c r="D139" i="1"/>
  <c r="C139" i="1"/>
  <c r="D138" i="1"/>
  <c r="C138" i="1"/>
  <c r="D137" i="1"/>
  <c r="C137" i="1"/>
  <c r="D136" i="1"/>
  <c r="C136" i="1"/>
  <c r="D135" i="1"/>
  <c r="C135" i="1"/>
  <c r="D134" i="1"/>
  <c r="C134" i="1"/>
  <c r="D133" i="1"/>
  <c r="C133" i="1"/>
  <c r="D132" i="1"/>
  <c r="C132" i="1"/>
  <c r="D131" i="1"/>
  <c r="C131" i="1"/>
  <c r="D130" i="1"/>
  <c r="C130" i="1"/>
  <c r="D129" i="1"/>
  <c r="C129" i="1"/>
  <c r="D128" i="1"/>
  <c r="C128" i="1"/>
  <c r="D127" i="1"/>
  <c r="C127" i="1"/>
  <c r="D126" i="1"/>
  <c r="C126" i="1"/>
  <c r="D125" i="1"/>
  <c r="C125" i="1"/>
  <c r="D124" i="1"/>
  <c r="C124" i="1"/>
  <c r="D123" i="1"/>
  <c r="C123" i="1"/>
  <c r="D122" i="1"/>
  <c r="C122" i="1"/>
  <c r="D121" i="1"/>
  <c r="C121" i="1"/>
  <c r="D120" i="1"/>
  <c r="C120" i="1"/>
  <c r="D119" i="1"/>
  <c r="C119" i="1"/>
  <c r="D118" i="1"/>
  <c r="C118" i="1"/>
  <c r="D117" i="1"/>
  <c r="C117" i="1"/>
  <c r="D116" i="1"/>
  <c r="C116" i="1"/>
  <c r="D115" i="1"/>
  <c r="C115" i="1"/>
  <c r="D114" i="1"/>
  <c r="C114" i="1"/>
  <c r="D113" i="1"/>
  <c r="C113" i="1"/>
  <c r="D112" i="1"/>
  <c r="C112" i="1"/>
  <c r="D111" i="1"/>
  <c r="C111" i="1"/>
  <c r="D110" i="1"/>
  <c r="C110" i="1"/>
  <c r="D109" i="1"/>
  <c r="C109" i="1"/>
  <c r="D108" i="1"/>
  <c r="C108" i="1"/>
  <c r="D107" i="1"/>
  <c r="C107" i="1"/>
  <c r="D106" i="1"/>
  <c r="C106" i="1"/>
  <c r="D105" i="1"/>
  <c r="C105" i="1"/>
  <c r="D104" i="1"/>
  <c r="C104" i="1"/>
  <c r="D103" i="1"/>
  <c r="C103" i="1"/>
  <c r="D102" i="1"/>
  <c r="C102" i="1"/>
  <c r="D101" i="1"/>
  <c r="C101" i="1"/>
  <c r="D100" i="1"/>
  <c r="C100" i="1"/>
  <c r="D99" i="1"/>
  <c r="C99" i="1"/>
  <c r="D98" i="1"/>
  <c r="C98" i="1"/>
  <c r="D97" i="1"/>
  <c r="C97" i="1"/>
  <c r="D96" i="1"/>
  <c r="C96" i="1"/>
  <c r="D95" i="1"/>
  <c r="C95" i="1"/>
  <c r="D94" i="1"/>
  <c r="C94" i="1"/>
  <c r="D93" i="1"/>
  <c r="C93" i="1"/>
  <c r="D92" i="1"/>
  <c r="C92" i="1"/>
  <c r="D91" i="1"/>
  <c r="C91" i="1"/>
  <c r="D90" i="1"/>
  <c r="C90" i="1"/>
  <c r="D89" i="1"/>
  <c r="C89" i="1"/>
  <c r="D88" i="1"/>
  <c r="C88" i="1"/>
  <c r="D87" i="1"/>
  <c r="C87" i="1"/>
  <c r="D86" i="1"/>
  <c r="C86" i="1"/>
  <c r="D85" i="1"/>
  <c r="C85" i="1"/>
  <c r="D84" i="1"/>
  <c r="C84" i="1"/>
  <c r="D83" i="1"/>
  <c r="C83" i="1"/>
  <c r="D82" i="1"/>
  <c r="C82" i="1"/>
  <c r="D81" i="1"/>
  <c r="C81" i="1"/>
  <c r="D80" i="1"/>
  <c r="C80" i="1"/>
  <c r="D79" i="1"/>
  <c r="C79" i="1"/>
  <c r="D78" i="1"/>
  <c r="C78" i="1"/>
  <c r="D77" i="1"/>
  <c r="C77" i="1"/>
  <c r="D76" i="1"/>
  <c r="C76" i="1"/>
  <c r="D75" i="1"/>
  <c r="C75" i="1"/>
  <c r="D74" i="1"/>
  <c r="C74" i="1"/>
  <c r="D73" i="1"/>
  <c r="C73" i="1"/>
  <c r="D72" i="1"/>
  <c r="C72" i="1"/>
  <c r="D71" i="1"/>
  <c r="C71" i="1"/>
  <c r="D70" i="1"/>
  <c r="C70" i="1"/>
  <c r="D69" i="1"/>
  <c r="C69" i="1"/>
  <c r="D68" i="1"/>
  <c r="C68" i="1"/>
  <c r="D67" i="1"/>
  <c r="C67" i="1"/>
  <c r="D66" i="1"/>
  <c r="C66" i="1"/>
  <c r="D65" i="1"/>
  <c r="C65" i="1"/>
  <c r="D64" i="1"/>
  <c r="C64" i="1"/>
  <c r="D63" i="1"/>
  <c r="C63" i="1"/>
  <c r="D62" i="1"/>
  <c r="C62" i="1"/>
  <c r="D61" i="1"/>
  <c r="C61" i="1"/>
  <c r="D60" i="1"/>
  <c r="C60" i="1"/>
  <c r="D59" i="1"/>
  <c r="C59" i="1"/>
  <c r="D58" i="1"/>
  <c r="C58" i="1"/>
  <c r="D57" i="1"/>
  <c r="C57" i="1"/>
  <c r="D56" i="1"/>
  <c r="C56" i="1"/>
  <c r="D55" i="1"/>
  <c r="C55" i="1"/>
  <c r="D54" i="1"/>
  <c r="C54" i="1"/>
  <c r="D53" i="1"/>
  <c r="C53" i="1"/>
  <c r="D52" i="1"/>
  <c r="C52" i="1"/>
  <c r="D51" i="1"/>
  <c r="C51" i="1"/>
  <c r="D50" i="1"/>
  <c r="C50" i="1"/>
  <c r="D49" i="1"/>
  <c r="C49" i="1"/>
  <c r="D48" i="1"/>
  <c r="C48" i="1"/>
  <c r="D47" i="1"/>
  <c r="C47" i="1"/>
  <c r="D46" i="1"/>
  <c r="C46" i="1"/>
  <c r="D45" i="1"/>
  <c r="C45" i="1"/>
  <c r="D44" i="1"/>
  <c r="C44" i="1"/>
  <c r="D43" i="1"/>
  <c r="C43" i="1"/>
  <c r="D42" i="1"/>
  <c r="C42" i="1"/>
  <c r="D41" i="1"/>
  <c r="C41" i="1"/>
  <c r="D40" i="1"/>
  <c r="C40" i="1"/>
  <c r="D39" i="1"/>
  <c r="C39" i="1"/>
  <c r="D38" i="1"/>
  <c r="C38" i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D19" i="1"/>
  <c r="C19" i="1"/>
  <c r="D18" i="1"/>
  <c r="C18" i="1"/>
  <c r="D17" i="1"/>
  <c r="C17" i="1"/>
  <c r="D16" i="1"/>
  <c r="C16" i="1"/>
  <c r="D15" i="1"/>
  <c r="C15" i="1"/>
  <c r="D14" i="1"/>
  <c r="C14" i="1"/>
  <c r="D13" i="1"/>
  <c r="C13" i="1"/>
  <c r="D12" i="1"/>
  <c r="C12" i="1"/>
  <c r="D11" i="1"/>
  <c r="C11" i="1"/>
  <c r="D10" i="1"/>
  <c r="C10" i="1"/>
  <c r="D9" i="1"/>
  <c r="C9" i="1"/>
  <c r="D8" i="1"/>
  <c r="C8" i="1"/>
  <c r="D7" i="1"/>
  <c r="C7" i="1"/>
  <c r="D6" i="1"/>
  <c r="C6" i="1"/>
  <c r="D5" i="1"/>
  <c r="C5" i="1"/>
  <c r="D4" i="1"/>
  <c r="C4" i="1"/>
  <c r="D3" i="1"/>
  <c r="C3" i="1"/>
  <c r="D2" i="1"/>
  <c r="C2" i="1"/>
  <c r="D2046" i="1" l="1"/>
  <c r="D2014" i="1"/>
  <c r="D1982" i="1"/>
  <c r="D1950" i="1"/>
  <c r="D1918" i="1"/>
  <c r="D1886" i="1"/>
  <c r="D1854" i="1"/>
  <c r="D1822" i="1"/>
  <c r="D1802" i="1"/>
  <c r="D1794" i="1"/>
  <c r="D1786" i="1"/>
  <c r="D1778" i="1"/>
  <c r="D1770" i="1"/>
  <c r="D1762" i="1"/>
  <c r="D1754" i="1"/>
  <c r="D1746" i="1"/>
  <c r="D1738" i="1"/>
  <c r="D1730" i="1"/>
  <c r="D1722" i="1"/>
  <c r="D1714" i="1"/>
  <c r="D1706" i="1"/>
  <c r="D1698" i="1"/>
  <c r="D1690" i="1"/>
  <c r="D1682" i="1"/>
  <c r="D1674" i="1"/>
  <c r="D1666" i="1"/>
  <c r="D1658" i="1"/>
  <c r="D1650" i="1"/>
  <c r="D1613" i="1"/>
  <c r="D1603" i="1"/>
  <c r="D1599" i="1"/>
  <c r="D1593" i="1"/>
  <c r="D1589" i="1"/>
  <c r="D1585" i="1"/>
  <c r="D1581" i="1"/>
  <c r="D1577" i="1"/>
  <c r="D1573" i="1"/>
  <c r="D1569" i="1"/>
  <c r="D1567" i="1"/>
  <c r="D1563" i="1"/>
  <c r="D1557" i="1"/>
  <c r="D1555" i="1"/>
  <c r="D1551" i="1"/>
  <c r="D1547" i="1"/>
  <c r="D1541" i="1"/>
  <c r="D1537" i="1"/>
  <c r="D1533" i="1"/>
  <c r="D1529" i="1"/>
  <c r="D1527" i="1"/>
  <c r="D1523" i="1"/>
  <c r="D1517" i="1"/>
  <c r="D1513" i="1"/>
  <c r="D1509" i="1"/>
  <c r="D1507" i="1"/>
  <c r="D1503" i="1"/>
  <c r="D1499" i="1"/>
  <c r="D1495" i="1"/>
  <c r="D1489" i="1"/>
  <c r="D1485" i="1"/>
  <c r="D1481" i="1"/>
  <c r="D1477" i="1"/>
  <c r="D1473" i="1"/>
  <c r="D1469" i="1"/>
  <c r="D1467" i="1"/>
  <c r="D2137" i="1"/>
  <c r="D2038" i="1"/>
  <c r="D2006" i="1"/>
  <c r="D1974" i="1"/>
  <c r="D1942" i="1"/>
  <c r="D1910" i="1"/>
  <c r="D1878" i="1"/>
  <c r="D1846" i="1"/>
  <c r="D1814" i="1"/>
  <c r="D1804" i="1"/>
  <c r="D1796" i="1"/>
  <c r="D1788" i="1"/>
  <c r="D1780" i="1"/>
  <c r="D1772" i="1"/>
  <c r="D1764" i="1"/>
  <c r="D1756" i="1"/>
  <c r="D1748" i="1"/>
  <c r="D1740" i="1"/>
  <c r="D1732" i="1"/>
  <c r="D1724" i="1"/>
  <c r="D1716" i="1"/>
  <c r="D1708" i="1"/>
  <c r="D1700" i="1"/>
  <c r="D1692" i="1"/>
  <c r="D1684" i="1"/>
  <c r="D1676" i="1"/>
  <c r="D1668" i="1"/>
  <c r="D1660" i="1"/>
  <c r="D1652" i="1"/>
  <c r="D1647" i="1"/>
  <c r="D1645" i="1"/>
  <c r="D1643" i="1"/>
  <c r="D1641" i="1"/>
  <c r="D1639" i="1"/>
  <c r="D1637" i="1"/>
  <c r="D1635" i="1"/>
  <c r="D1633" i="1"/>
  <c r="D1631" i="1"/>
  <c r="D1629" i="1"/>
  <c r="D1627" i="1"/>
  <c r="D1625" i="1"/>
  <c r="D1623" i="1"/>
  <c r="D1621" i="1"/>
  <c r="D1619" i="1"/>
  <c r="D1617" i="1"/>
  <c r="D1615" i="1"/>
  <c r="D1611" i="1"/>
  <c r="D1609" i="1"/>
  <c r="D1607" i="1"/>
  <c r="D1605" i="1"/>
  <c r="D1601" i="1"/>
  <c r="D1597" i="1"/>
  <c r="D1595" i="1"/>
  <c r="D1591" i="1"/>
  <c r="D1587" i="1"/>
  <c r="D1583" i="1"/>
  <c r="D1579" i="1"/>
  <c r="D1575" i="1"/>
  <c r="D1571" i="1"/>
  <c r="D1565" i="1"/>
  <c r="D1561" i="1"/>
  <c r="D1559" i="1"/>
  <c r="D1553" i="1"/>
  <c r="D1549" i="1"/>
  <c r="D1545" i="1"/>
  <c r="D1543" i="1"/>
  <c r="D1539" i="1"/>
  <c r="D1535" i="1"/>
  <c r="D1531" i="1"/>
  <c r="D1525" i="1"/>
  <c r="D1521" i="1"/>
  <c r="D1519" i="1"/>
  <c r="D1515" i="1"/>
  <c r="D1511" i="1"/>
  <c r="D1505" i="1"/>
  <c r="D1501" i="1"/>
  <c r="D1497" i="1"/>
  <c r="D1493" i="1"/>
  <c r="D1491" i="1"/>
  <c r="D1487" i="1"/>
  <c r="D1483" i="1"/>
  <c r="D1479" i="1"/>
  <c r="D1475" i="1"/>
  <c r="D1471" i="1"/>
  <c r="D2030" i="1"/>
  <c r="D1998" i="1"/>
  <c r="D1966" i="1"/>
  <c r="D1934" i="1"/>
  <c r="D1902" i="1"/>
  <c r="D1870" i="1"/>
  <c r="D1838" i="1"/>
  <c r="D1806" i="1"/>
  <c r="D1798" i="1"/>
  <c r="D1790" i="1"/>
  <c r="D1782" i="1"/>
  <c r="D1774" i="1"/>
  <c r="D1766" i="1"/>
  <c r="D1758" i="1"/>
  <c r="D1750" i="1"/>
  <c r="D1742" i="1"/>
  <c r="D1734" i="1"/>
  <c r="D1726" i="1"/>
  <c r="D1718" i="1"/>
  <c r="D1710" i="1"/>
  <c r="D1702" i="1"/>
  <c r="D1694" i="1"/>
  <c r="D1686" i="1"/>
  <c r="D1678" i="1"/>
  <c r="D1670" i="1"/>
  <c r="D1662" i="1"/>
  <c r="D1654" i="1"/>
  <c r="D2073" i="1"/>
  <c r="D2054" i="1"/>
  <c r="D1926" i="1"/>
  <c r="D1784" i="1"/>
  <c r="D1752" i="1"/>
  <c r="D1720" i="1"/>
  <c r="D1688" i="1"/>
  <c r="D1656" i="1"/>
  <c r="D1646" i="1"/>
  <c r="D1638" i="1"/>
  <c r="D1630" i="1"/>
  <c r="D1622" i="1"/>
  <c r="D1614" i="1"/>
  <c r="D1606" i="1"/>
  <c r="D1598" i="1"/>
  <c r="D1590" i="1"/>
  <c r="D1582" i="1"/>
  <c r="D1574" i="1"/>
  <c r="D1566" i="1"/>
  <c r="D1558" i="1"/>
  <c r="D1550" i="1"/>
  <c r="D1542" i="1"/>
  <c r="D1534" i="1"/>
  <c r="D1526" i="1"/>
  <c r="D1518" i="1"/>
  <c r="D1510" i="1"/>
  <c r="D1502" i="1"/>
  <c r="D1494" i="1"/>
  <c r="D1486" i="1"/>
  <c r="D1478" i="1"/>
  <c r="D1470" i="1"/>
  <c r="D1465" i="1"/>
  <c r="D1463" i="1"/>
  <c r="D1461" i="1"/>
  <c r="D1459" i="1"/>
  <c r="D1457" i="1"/>
  <c r="D1455" i="1"/>
  <c r="D1453" i="1"/>
  <c r="D1451" i="1"/>
  <c r="D1449" i="1"/>
  <c r="D1447" i="1"/>
  <c r="D1445" i="1"/>
  <c r="D1443" i="1"/>
  <c r="D1441" i="1"/>
  <c r="D1439" i="1"/>
  <c r="D1437" i="1"/>
  <c r="D1435" i="1"/>
  <c r="D1433" i="1"/>
  <c r="D1431" i="1"/>
  <c r="D1429" i="1"/>
  <c r="D1427" i="1"/>
  <c r="D1425" i="1"/>
  <c r="D1423" i="1"/>
  <c r="D1421" i="1"/>
  <c r="D1419" i="1"/>
  <c r="D1417" i="1"/>
  <c r="D1415" i="1"/>
  <c r="D1413" i="1"/>
  <c r="D1411" i="1"/>
  <c r="D1409" i="1"/>
  <c r="D1407" i="1"/>
  <c r="D1405" i="1"/>
  <c r="D1403" i="1"/>
  <c r="D1401" i="1"/>
  <c r="D1399" i="1"/>
  <c r="D1397" i="1"/>
  <c r="D1395" i="1"/>
  <c r="D1393" i="1"/>
  <c r="D1391" i="1"/>
  <c r="D1389" i="1"/>
  <c r="D1387" i="1"/>
  <c r="D1385" i="1"/>
  <c r="D1383" i="1"/>
  <c r="D1381" i="1"/>
  <c r="D1379" i="1"/>
  <c r="D1377" i="1"/>
  <c r="D2022" i="1"/>
  <c r="D1894" i="1"/>
  <c r="D1776" i="1"/>
  <c r="D1744" i="1"/>
  <c r="D1712" i="1"/>
  <c r="D1680" i="1"/>
  <c r="D1648" i="1"/>
  <c r="D1640" i="1"/>
  <c r="D1632" i="1"/>
  <c r="D1624" i="1"/>
  <c r="D1616" i="1"/>
  <c r="D1608" i="1"/>
  <c r="D1600" i="1"/>
  <c r="D1592" i="1"/>
  <c r="D1584" i="1"/>
  <c r="D1576" i="1"/>
  <c r="D1568" i="1"/>
  <c r="D1560" i="1"/>
  <c r="D1552" i="1"/>
  <c r="D1544" i="1"/>
  <c r="D1536" i="1"/>
  <c r="D1528" i="1"/>
  <c r="D1520" i="1"/>
  <c r="D1512" i="1"/>
  <c r="D1504" i="1"/>
  <c r="D1496" i="1"/>
  <c r="D1488" i="1"/>
  <c r="D1480" i="1"/>
  <c r="D1472" i="1"/>
  <c r="D1428" i="1"/>
  <c r="D1418" i="1"/>
  <c r="D1414" i="1"/>
  <c r="D1410" i="1"/>
  <c r="D1406" i="1"/>
  <c r="D1402" i="1"/>
  <c r="D1398" i="1"/>
  <c r="D1394" i="1"/>
  <c r="D1390" i="1"/>
  <c r="D1386" i="1"/>
  <c r="D1382" i="1"/>
  <c r="D1378" i="1"/>
  <c r="D1374" i="1"/>
  <c r="D1370" i="1"/>
  <c r="D1366" i="1"/>
  <c r="D1362" i="1"/>
  <c r="D1358" i="1"/>
  <c r="D1354" i="1"/>
  <c r="D1350" i="1"/>
  <c r="D1346" i="1"/>
  <c r="D1342" i="1"/>
  <c r="D1338" i="1"/>
  <c r="D1334" i="1"/>
  <c r="D1330" i="1"/>
  <c r="D1326" i="1"/>
  <c r="D1322" i="1"/>
  <c r="D1318" i="1"/>
  <c r="D1314" i="1"/>
  <c r="D1310" i="1"/>
  <c r="D1304" i="1"/>
  <c r="D1300" i="1"/>
  <c r="D1296" i="1"/>
  <c r="D1292" i="1"/>
  <c r="D1288" i="1"/>
  <c r="D1990" i="1"/>
  <c r="D1862" i="1"/>
  <c r="D1800" i="1"/>
  <c r="D1768" i="1"/>
  <c r="D1736" i="1"/>
  <c r="D1704" i="1"/>
  <c r="D1672" i="1"/>
  <c r="D1642" i="1"/>
  <c r="D1634" i="1"/>
  <c r="D1626" i="1"/>
  <c r="D1618" i="1"/>
  <c r="D1610" i="1"/>
  <c r="D1602" i="1"/>
  <c r="D1594" i="1"/>
  <c r="D1586" i="1"/>
  <c r="D1578" i="1"/>
  <c r="D1570" i="1"/>
  <c r="D1562" i="1"/>
  <c r="D1554" i="1"/>
  <c r="D1546" i="1"/>
  <c r="D1538" i="1"/>
  <c r="D1530" i="1"/>
  <c r="D1522" i="1"/>
  <c r="D1514" i="1"/>
  <c r="D1506" i="1"/>
  <c r="D1498" i="1"/>
  <c r="D1490" i="1"/>
  <c r="D1482" i="1"/>
  <c r="D1474" i="1"/>
  <c r="D1466" i="1"/>
  <c r="D1464" i="1"/>
  <c r="D1462" i="1"/>
  <c r="D1460" i="1"/>
  <c r="D1458" i="1"/>
  <c r="D1456" i="1"/>
  <c r="D1454" i="1"/>
  <c r="D1452" i="1"/>
  <c r="D1450" i="1"/>
  <c r="D1448" i="1"/>
  <c r="D1446" i="1"/>
  <c r="D1444" i="1"/>
  <c r="D1442" i="1"/>
  <c r="D1440" i="1"/>
  <c r="D1438" i="1"/>
  <c r="D1436" i="1"/>
  <c r="D1434" i="1"/>
  <c r="D1432" i="1"/>
  <c r="D1430" i="1"/>
  <c r="D1426" i="1"/>
  <c r="D1424" i="1"/>
  <c r="D1422" i="1"/>
  <c r="D1420" i="1"/>
  <c r="D1416" i="1"/>
  <c r="D1412" i="1"/>
  <c r="D1408" i="1"/>
  <c r="D1404" i="1"/>
  <c r="D1400" i="1"/>
  <c r="D1396" i="1"/>
  <c r="D1392" i="1"/>
  <c r="D1388" i="1"/>
  <c r="D1384" i="1"/>
  <c r="D1380" i="1"/>
  <c r="D1376" i="1"/>
  <c r="D1372" i="1"/>
  <c r="D1368" i="1"/>
  <c r="D1364" i="1"/>
  <c r="D1360" i="1"/>
  <c r="D1356" i="1"/>
  <c r="D1352" i="1"/>
  <c r="D1348" i="1"/>
  <c r="D1344" i="1"/>
  <c r="D1340" i="1"/>
  <c r="D1336" i="1"/>
  <c r="D1332" i="1"/>
  <c r="D1328" i="1"/>
  <c r="D1324" i="1"/>
  <c r="D1320" i="1"/>
  <c r="D1316" i="1"/>
  <c r="D1312" i="1"/>
  <c r="D1308" i="1"/>
  <c r="D1306" i="1"/>
  <c r="D1302" i="1"/>
  <c r="D1298" i="1"/>
  <c r="D1294" i="1"/>
  <c r="D1290" i="1"/>
  <c r="D1830" i="1"/>
  <c r="D1760" i="1"/>
  <c r="D1644" i="1"/>
  <c r="D1612" i="1"/>
  <c r="D1580" i="1"/>
  <c r="D1548" i="1"/>
  <c r="D1516" i="1"/>
  <c r="D1484" i="1"/>
  <c r="D1375" i="1"/>
  <c r="D1367" i="1"/>
  <c r="D1359" i="1"/>
  <c r="D1351" i="1"/>
  <c r="D1343" i="1"/>
  <c r="D1335" i="1"/>
  <c r="D1327" i="1"/>
  <c r="D1319" i="1"/>
  <c r="D1311" i="1"/>
  <c r="D1303" i="1"/>
  <c r="D1295" i="1"/>
  <c r="D1287" i="1"/>
  <c r="D1285" i="1"/>
  <c r="D1283" i="1"/>
  <c r="D1281" i="1"/>
  <c r="D1279" i="1"/>
  <c r="D1277" i="1"/>
  <c r="D1275" i="1"/>
  <c r="D1273" i="1"/>
  <c r="D1271" i="1"/>
  <c r="D1269" i="1"/>
  <c r="D1267" i="1"/>
  <c r="D1265" i="1"/>
  <c r="D1263" i="1"/>
  <c r="D1261" i="1"/>
  <c r="D1259" i="1"/>
  <c r="D1257" i="1"/>
  <c r="D1255" i="1"/>
  <c r="D1253" i="1"/>
  <c r="D1251" i="1"/>
  <c r="D1249" i="1"/>
  <c r="D1247" i="1"/>
  <c r="D1245" i="1"/>
  <c r="D1243" i="1"/>
  <c r="D1241" i="1"/>
  <c r="D1239" i="1"/>
  <c r="D1237" i="1"/>
  <c r="D1235" i="1"/>
  <c r="D1233" i="1"/>
  <c r="D1231" i="1"/>
  <c r="D1229" i="1"/>
  <c r="D1227" i="1"/>
  <c r="D1225" i="1"/>
  <c r="D1223" i="1"/>
  <c r="D1221" i="1"/>
  <c r="D1219" i="1"/>
  <c r="D1217" i="1"/>
  <c r="D1215" i="1"/>
  <c r="D1213" i="1"/>
  <c r="D1211" i="1"/>
  <c r="D1209" i="1"/>
  <c r="D1207" i="1"/>
  <c r="D1205" i="1"/>
  <c r="D1203" i="1"/>
  <c r="D1201" i="1"/>
  <c r="D1199" i="1"/>
  <c r="D1197" i="1"/>
  <c r="D1195" i="1"/>
  <c r="D1193" i="1"/>
  <c r="D1191" i="1"/>
  <c r="D1189" i="1"/>
  <c r="D1187" i="1"/>
  <c r="D1185" i="1"/>
  <c r="D1183" i="1"/>
  <c r="D1181" i="1"/>
  <c r="D1179" i="1"/>
  <c r="D1177" i="1"/>
  <c r="D1175" i="1"/>
  <c r="D1173" i="1"/>
  <c r="D1171" i="1"/>
  <c r="D1169" i="1"/>
  <c r="D1167" i="1"/>
  <c r="D1165" i="1"/>
  <c r="D1163" i="1"/>
  <c r="D1161" i="1"/>
  <c r="D1159" i="1"/>
  <c r="D1157" i="1"/>
  <c r="D1728" i="1"/>
  <c r="D1636" i="1"/>
  <c r="D1604" i="1"/>
  <c r="D1572" i="1"/>
  <c r="D1540" i="1"/>
  <c r="D1508" i="1"/>
  <c r="D1476" i="1"/>
  <c r="D1369" i="1"/>
  <c r="D1361" i="1"/>
  <c r="D1353" i="1"/>
  <c r="D1345" i="1"/>
  <c r="D1337" i="1"/>
  <c r="D1329" i="1"/>
  <c r="D1321" i="1"/>
  <c r="D1313" i="1"/>
  <c r="D1305" i="1"/>
  <c r="D1297" i="1"/>
  <c r="D1289" i="1"/>
  <c r="D1242" i="1"/>
  <c r="D1232" i="1"/>
  <c r="D1228" i="1"/>
  <c r="D1224" i="1"/>
  <c r="D1220" i="1"/>
  <c r="D1216" i="1"/>
  <c r="D1212" i="1"/>
  <c r="D1208" i="1"/>
  <c r="D1204" i="1"/>
  <c r="D1200" i="1"/>
  <c r="D1196" i="1"/>
  <c r="D1192" i="1"/>
  <c r="D1188" i="1"/>
  <c r="D1184" i="1"/>
  <c r="D1180" i="1"/>
  <c r="D1176" i="1"/>
  <c r="D1172" i="1"/>
  <c r="D1168" i="1"/>
  <c r="D1164" i="1"/>
  <c r="D1160" i="1"/>
  <c r="D1156" i="1"/>
  <c r="D1152" i="1"/>
  <c r="D1148" i="1"/>
  <c r="D1144" i="1"/>
  <c r="D1140" i="1"/>
  <c r="D1136" i="1"/>
  <c r="D1132" i="1"/>
  <c r="D1128" i="1"/>
  <c r="D1124" i="1"/>
  <c r="D1120" i="1"/>
  <c r="D1116" i="1"/>
  <c r="D1112" i="1"/>
  <c r="D1108" i="1"/>
  <c r="D1104" i="1"/>
  <c r="D1098" i="1"/>
  <c r="D1096" i="1"/>
  <c r="D1092" i="1"/>
  <c r="D1086" i="1"/>
  <c r="D1082" i="1"/>
  <c r="D1078" i="1"/>
  <c r="D1074" i="1"/>
  <c r="D1070" i="1"/>
  <c r="D1066" i="1"/>
  <c r="D1062" i="1"/>
  <c r="D1058" i="1"/>
  <c r="D1054" i="1"/>
  <c r="D1050" i="1"/>
  <c r="D1046" i="1"/>
  <c r="D1042" i="1"/>
  <c r="D1038" i="1"/>
  <c r="D1034" i="1"/>
  <c r="D1030" i="1"/>
  <c r="D1026" i="1"/>
  <c r="D1022" i="1"/>
  <c r="D1696" i="1"/>
  <c r="D1628" i="1"/>
  <c r="D1596" i="1"/>
  <c r="D1564" i="1"/>
  <c r="D1532" i="1"/>
  <c r="D1500" i="1"/>
  <c r="D1468" i="1"/>
  <c r="D1371" i="1"/>
  <c r="D1363" i="1"/>
  <c r="D1355" i="1"/>
  <c r="D1347" i="1"/>
  <c r="D1339" i="1"/>
  <c r="D1331" i="1"/>
  <c r="D1323" i="1"/>
  <c r="D1315" i="1"/>
  <c r="D1307" i="1"/>
  <c r="D1299" i="1"/>
  <c r="D1291" i="1"/>
  <c r="D1286" i="1"/>
  <c r="D1284" i="1"/>
  <c r="D1282" i="1"/>
  <c r="D1280" i="1"/>
  <c r="D1278" i="1"/>
  <c r="D1276" i="1"/>
  <c r="D1274" i="1"/>
  <c r="D1272" i="1"/>
  <c r="D1270" i="1"/>
  <c r="D1268" i="1"/>
  <c r="D1266" i="1"/>
  <c r="D1264" i="1"/>
  <c r="D1262" i="1"/>
  <c r="D1260" i="1"/>
  <c r="D1258" i="1"/>
  <c r="D1256" i="1"/>
  <c r="D1254" i="1"/>
  <c r="D1252" i="1"/>
  <c r="D1250" i="1"/>
  <c r="D1248" i="1"/>
  <c r="D1246" i="1"/>
  <c r="D1244" i="1"/>
  <c r="D1240" i="1"/>
  <c r="D1238" i="1"/>
  <c r="D1236" i="1"/>
  <c r="D1234" i="1"/>
  <c r="D1230" i="1"/>
  <c r="D1226" i="1"/>
  <c r="D1222" i="1"/>
  <c r="D1218" i="1"/>
  <c r="D1214" i="1"/>
  <c r="D1210" i="1"/>
  <c r="D1206" i="1"/>
  <c r="D1202" i="1"/>
  <c r="D1198" i="1"/>
  <c r="D1194" i="1"/>
  <c r="D1190" i="1"/>
  <c r="D1186" i="1"/>
  <c r="D1182" i="1"/>
  <c r="D1178" i="1"/>
  <c r="D1174" i="1"/>
  <c r="D1170" i="1"/>
  <c r="D1166" i="1"/>
  <c r="D1162" i="1"/>
  <c r="D1158" i="1"/>
  <c r="D1154" i="1"/>
  <c r="D1150" i="1"/>
  <c r="D1146" i="1"/>
  <c r="D1142" i="1"/>
  <c r="D1138" i="1"/>
  <c r="D1134" i="1"/>
  <c r="D1130" i="1"/>
  <c r="D1126" i="1"/>
  <c r="D1122" i="1"/>
  <c r="D1118" i="1"/>
  <c r="D1114" i="1"/>
  <c r="D1110" i="1"/>
  <c r="D1106" i="1"/>
  <c r="D1102" i="1"/>
  <c r="D1100" i="1"/>
  <c r="D1094" i="1"/>
  <c r="D1090" i="1"/>
  <c r="D1088" i="1"/>
  <c r="D1084" i="1"/>
  <c r="D1080" i="1"/>
  <c r="D1076" i="1"/>
  <c r="D1072" i="1"/>
  <c r="D1068" i="1"/>
  <c r="D1064" i="1"/>
  <c r="D1060" i="1"/>
  <c r="D1056" i="1"/>
  <c r="D1052" i="1"/>
  <c r="D1048" i="1"/>
  <c r="D1044" i="1"/>
  <c r="D1040" i="1"/>
  <c r="D1036" i="1"/>
  <c r="D1032" i="1"/>
  <c r="D1028" i="1"/>
  <c r="D1024" i="1"/>
  <c r="D745" i="1"/>
  <c r="D749" i="1"/>
  <c r="D753" i="1"/>
  <c r="D757" i="1"/>
  <c r="D759" i="1"/>
  <c r="D763" i="1"/>
  <c r="D767" i="1"/>
  <c r="D773" i="1"/>
  <c r="D777" i="1"/>
  <c r="D781" i="1"/>
  <c r="D785" i="1"/>
  <c r="D789" i="1"/>
  <c r="D793" i="1"/>
  <c r="D797" i="1"/>
  <c r="D801" i="1"/>
  <c r="D805" i="1"/>
  <c r="D809" i="1"/>
  <c r="D813" i="1"/>
  <c r="D817" i="1"/>
  <c r="D821" i="1"/>
  <c r="D825" i="1"/>
  <c r="D829" i="1"/>
  <c r="D833" i="1"/>
  <c r="D837" i="1"/>
  <c r="D841" i="1"/>
  <c r="D845" i="1"/>
  <c r="D849" i="1"/>
  <c r="D853" i="1"/>
  <c r="D857" i="1"/>
  <c r="D861" i="1"/>
  <c r="D865" i="1"/>
  <c r="D869" i="1"/>
  <c r="D873" i="1"/>
  <c r="D877" i="1"/>
  <c r="D881" i="1"/>
  <c r="D885" i="1"/>
  <c r="D889" i="1"/>
  <c r="D893" i="1"/>
  <c r="D897" i="1"/>
  <c r="D901" i="1"/>
  <c r="D905" i="1"/>
  <c r="D909" i="1"/>
  <c r="D913" i="1"/>
  <c r="D917" i="1"/>
  <c r="D921" i="1"/>
  <c r="D925" i="1"/>
  <c r="D929" i="1"/>
  <c r="D933" i="1"/>
  <c r="D937" i="1"/>
  <c r="D941" i="1"/>
  <c r="D945" i="1"/>
  <c r="D949" i="1"/>
  <c r="D953" i="1"/>
  <c r="D957" i="1"/>
  <c r="D961" i="1"/>
  <c r="D965" i="1"/>
  <c r="D969" i="1"/>
  <c r="D973" i="1"/>
  <c r="D977" i="1"/>
  <c r="D979" i="1"/>
  <c r="D981" i="1"/>
  <c r="D983" i="1"/>
  <c r="D987" i="1"/>
  <c r="D989" i="1"/>
  <c r="D991" i="1"/>
  <c r="D993" i="1"/>
  <c r="D995" i="1"/>
  <c r="D997" i="1"/>
  <c r="D999" i="1"/>
  <c r="D1001" i="1"/>
  <c r="D1003" i="1"/>
  <c r="D1005" i="1"/>
  <c r="D1007" i="1"/>
  <c r="D1009" i="1"/>
  <c r="D1011" i="1"/>
  <c r="D1013" i="1"/>
  <c r="D1015" i="1"/>
  <c r="D1017" i="1"/>
  <c r="D1019" i="1"/>
  <c r="D1021" i="1"/>
  <c r="D1029" i="1"/>
  <c r="D1037" i="1"/>
  <c r="D1045" i="1"/>
  <c r="D1053" i="1"/>
  <c r="D1061" i="1"/>
  <c r="D1069" i="1"/>
  <c r="D1077" i="1"/>
  <c r="D1085" i="1"/>
  <c r="D1093" i="1"/>
  <c r="D1101" i="1"/>
  <c r="D1109" i="1"/>
  <c r="D1117" i="1"/>
  <c r="D1125" i="1"/>
  <c r="D1133" i="1"/>
  <c r="D1141" i="1"/>
  <c r="D1149" i="1"/>
  <c r="D1293" i="1"/>
  <c r="D1325" i="1"/>
  <c r="D1357" i="1"/>
  <c r="D1556" i="1"/>
  <c r="D1792" i="1"/>
  <c r="D743" i="1"/>
  <c r="D747" i="1"/>
  <c r="D751" i="1"/>
  <c r="D755" i="1"/>
  <c r="D761" i="1"/>
  <c r="D765" i="1"/>
  <c r="D769" i="1"/>
  <c r="D771" i="1"/>
  <c r="D775" i="1"/>
  <c r="D779" i="1"/>
  <c r="D783" i="1"/>
  <c r="D787" i="1"/>
  <c r="D791" i="1"/>
  <c r="D795" i="1"/>
  <c r="D799" i="1"/>
  <c r="D803" i="1"/>
  <c r="D807" i="1"/>
  <c r="D811" i="1"/>
  <c r="D815" i="1"/>
  <c r="D819" i="1"/>
  <c r="D823" i="1"/>
  <c r="D827" i="1"/>
  <c r="D831" i="1"/>
  <c r="D835" i="1"/>
  <c r="D839" i="1"/>
  <c r="D843" i="1"/>
  <c r="D847" i="1"/>
  <c r="D851" i="1"/>
  <c r="D855" i="1"/>
  <c r="D859" i="1"/>
  <c r="D863" i="1"/>
  <c r="D867" i="1"/>
  <c r="D871" i="1"/>
  <c r="D875" i="1"/>
  <c r="D879" i="1"/>
  <c r="D883" i="1"/>
  <c r="D887" i="1"/>
  <c r="D891" i="1"/>
  <c r="D895" i="1"/>
  <c r="D899" i="1"/>
  <c r="D903" i="1"/>
  <c r="D907" i="1"/>
  <c r="D911" i="1"/>
  <c r="D915" i="1"/>
  <c r="D919" i="1"/>
  <c r="D923" i="1"/>
  <c r="D927" i="1"/>
  <c r="D931" i="1"/>
  <c r="D935" i="1"/>
  <c r="D939" i="1"/>
  <c r="D943" i="1"/>
  <c r="D947" i="1"/>
  <c r="D951" i="1"/>
  <c r="D955" i="1"/>
  <c r="D959" i="1"/>
  <c r="D963" i="1"/>
  <c r="D967" i="1"/>
  <c r="D971" i="1"/>
  <c r="D975" i="1"/>
  <c r="D985" i="1"/>
  <c r="D1027" i="1"/>
  <c r="D1035" i="1"/>
  <c r="D1043" i="1"/>
  <c r="D1051" i="1"/>
  <c r="D1059" i="1"/>
  <c r="D1067" i="1"/>
  <c r="D1075" i="1"/>
  <c r="D1083" i="1"/>
  <c r="D1091" i="1"/>
  <c r="D1099" i="1"/>
  <c r="D1107" i="1"/>
  <c r="D1115" i="1"/>
  <c r="D1123" i="1"/>
  <c r="D1131" i="1"/>
  <c r="D1139" i="1"/>
  <c r="D1147" i="1"/>
  <c r="D1155" i="1"/>
  <c r="D1301" i="1"/>
  <c r="D1333" i="1"/>
  <c r="D1365" i="1"/>
  <c r="D1588" i="1"/>
  <c r="D882" i="1"/>
  <c r="D884" i="1"/>
  <c r="D886" i="1"/>
  <c r="D888" i="1"/>
  <c r="D890" i="1"/>
  <c r="D892" i="1"/>
  <c r="D894" i="1"/>
  <c r="D896" i="1"/>
  <c r="D898" i="1"/>
  <c r="D900" i="1"/>
  <c r="D902" i="1"/>
  <c r="D904" i="1"/>
  <c r="D906" i="1"/>
  <c r="D908" i="1"/>
  <c r="D910" i="1"/>
  <c r="D912" i="1"/>
  <c r="D914" i="1"/>
  <c r="D916" i="1"/>
  <c r="D918" i="1"/>
  <c r="D920" i="1"/>
  <c r="D922" i="1"/>
  <c r="D924" i="1"/>
  <c r="D926" i="1"/>
  <c r="D928" i="1"/>
  <c r="D930" i="1"/>
  <c r="D932" i="1"/>
  <c r="D934" i="1"/>
  <c r="D936" i="1"/>
  <c r="D938" i="1"/>
  <c r="D940" i="1"/>
  <c r="D942" i="1"/>
  <c r="D944" i="1"/>
  <c r="D946" i="1"/>
  <c r="D948" i="1"/>
  <c r="D950" i="1"/>
  <c r="D952" i="1"/>
  <c r="D954" i="1"/>
  <c r="D956" i="1"/>
  <c r="D958" i="1"/>
  <c r="D960" i="1"/>
  <c r="D962" i="1"/>
  <c r="D964" i="1"/>
  <c r="D966" i="1"/>
  <c r="D968" i="1"/>
  <c r="D970" i="1"/>
  <c r="D972" i="1"/>
  <c r="D974" i="1"/>
  <c r="D976" i="1"/>
  <c r="D978" i="1"/>
  <c r="D980" i="1"/>
  <c r="D982" i="1"/>
  <c r="D984" i="1"/>
  <c r="D986" i="1"/>
  <c r="D988" i="1"/>
  <c r="D990" i="1"/>
  <c r="D992" i="1"/>
  <c r="D994" i="1"/>
  <c r="D996" i="1"/>
  <c r="D998" i="1"/>
  <c r="D1000" i="1"/>
  <c r="D1002" i="1"/>
  <c r="D1004" i="1"/>
  <c r="D1006" i="1"/>
  <c r="D1008" i="1"/>
  <c r="D1010" i="1"/>
  <c r="D1012" i="1"/>
  <c r="D1014" i="1"/>
  <c r="D1016" i="1"/>
  <c r="D1018" i="1"/>
  <c r="D1020" i="1"/>
  <c r="D1025" i="1"/>
  <c r="D1033" i="1"/>
  <c r="D1041" i="1"/>
  <c r="D1049" i="1"/>
  <c r="D1057" i="1"/>
  <c r="D1065" i="1"/>
  <c r="D1073" i="1"/>
  <c r="D1081" i="1"/>
  <c r="D1089" i="1"/>
  <c r="D1097" i="1"/>
  <c r="D1105" i="1"/>
  <c r="D1113" i="1"/>
  <c r="D1121" i="1"/>
  <c r="D1129" i="1"/>
  <c r="D1137" i="1"/>
  <c r="D1145" i="1"/>
  <c r="D1153" i="1"/>
  <c r="D1309" i="1"/>
  <c r="D1341" i="1"/>
  <c r="D1373" i="1"/>
  <c r="D1492" i="1"/>
  <c r="D1620" i="1"/>
  <c r="D2312" i="1"/>
  <c r="D2105" i="1"/>
  <c r="D2560" i="1"/>
  <c r="D2558" i="1"/>
  <c r="D2556" i="1"/>
  <c r="D2554" i="1"/>
  <c r="D2552" i="1"/>
  <c r="D2550" i="1"/>
  <c r="D2548" i="1"/>
  <c r="D2546" i="1"/>
  <c r="D2544" i="1"/>
  <c r="D2542" i="1"/>
  <c r="D2540" i="1"/>
  <c r="D2538" i="1"/>
  <c r="D2536" i="1"/>
  <c r="D2534" i="1"/>
  <c r="D2532" i="1"/>
  <c r="D2530" i="1"/>
  <c r="D2528" i="1"/>
  <c r="D2526" i="1"/>
  <c r="D2524" i="1"/>
  <c r="D2522" i="1"/>
  <c r="D2520" i="1"/>
  <c r="D2518" i="1"/>
  <c r="D2516" i="1"/>
  <c r="D2514" i="1"/>
  <c r="D2512" i="1"/>
  <c r="D2510" i="1"/>
  <c r="D2508" i="1"/>
  <c r="D2506" i="1"/>
  <c r="D2504" i="1"/>
  <c r="D2502" i="1"/>
  <c r="D2500" i="1"/>
  <c r="D2498" i="1"/>
  <c r="D2496" i="1"/>
  <c r="D2494" i="1"/>
  <c r="D2492" i="1"/>
  <c r="D2490" i="1"/>
  <c r="D2488" i="1"/>
  <c r="D2486" i="1"/>
  <c r="D2484" i="1"/>
  <c r="D2482" i="1"/>
  <c r="D2480" i="1"/>
  <c r="D2478" i="1"/>
  <c r="D2476" i="1"/>
  <c r="D2474" i="1"/>
  <c r="D2472" i="1"/>
  <c r="D2470" i="1"/>
  <c r="D2468" i="1"/>
  <c r="D2466" i="1"/>
  <c r="D2464" i="1"/>
  <c r="D2462" i="1"/>
  <c r="D2460" i="1"/>
  <c r="D2458" i="1"/>
  <c r="D2456" i="1"/>
  <c r="D2454" i="1"/>
  <c r="D2452" i="1"/>
  <c r="D2450" i="1"/>
  <c r="D2448" i="1"/>
  <c r="D2446" i="1"/>
  <c r="D2444" i="1"/>
  <c r="D2442" i="1"/>
  <c r="D2440" i="1"/>
  <c r="D2438" i="1"/>
  <c r="D2436" i="1"/>
  <c r="D2434" i="1"/>
  <c r="D2432" i="1"/>
  <c r="D2430" i="1"/>
  <c r="D2428" i="1"/>
  <c r="D2426" i="1"/>
  <c r="D2424" i="1"/>
  <c r="D2422" i="1"/>
  <c r="D2420" i="1"/>
  <c r="D2418" i="1"/>
  <c r="D2416" i="1"/>
  <c r="D2414" i="1"/>
  <c r="D2412" i="1"/>
  <c r="D2410" i="1"/>
  <c r="D2408" i="1"/>
  <c r="D2406" i="1"/>
  <c r="D2404" i="1"/>
  <c r="D2402" i="1"/>
  <c r="D2400" i="1"/>
  <c r="D2398" i="1"/>
  <c r="D2529" i="1"/>
  <c r="D2507" i="1"/>
  <c r="D2503" i="1"/>
  <c r="D2499" i="1"/>
  <c r="D2495" i="1"/>
  <c r="D2491" i="1"/>
  <c r="D2487" i="1"/>
  <c r="D2483" i="1"/>
  <c r="D2479" i="1"/>
  <c r="D2475" i="1"/>
  <c r="D2471" i="1"/>
  <c r="D2467" i="1"/>
  <c r="D2463" i="1"/>
  <c r="D2459" i="1"/>
  <c r="D2455" i="1"/>
  <c r="D2451" i="1"/>
  <c r="D2447" i="1"/>
  <c r="D2443" i="1"/>
  <c r="D2439" i="1"/>
  <c r="D2435" i="1"/>
  <c r="D2431" i="1"/>
  <c r="D2425" i="1"/>
  <c r="D2421" i="1"/>
  <c r="D2417" i="1"/>
  <c r="D2413" i="1"/>
  <c r="D2409" i="1"/>
  <c r="D2407" i="1"/>
  <c r="D2403" i="1"/>
  <c r="D2399" i="1"/>
  <c r="D2395" i="1"/>
  <c r="D2391" i="1"/>
  <c r="D2387" i="1"/>
  <c r="D2383" i="1"/>
  <c r="D2379" i="1"/>
  <c r="D2375" i="1"/>
  <c r="D2371" i="1"/>
  <c r="D2367" i="1"/>
  <c r="D2363" i="1"/>
  <c r="D2359" i="1"/>
  <c r="D2355" i="1"/>
  <c r="D2351" i="1"/>
  <c r="D2347" i="1"/>
  <c r="D2343" i="1"/>
  <c r="D2339" i="1"/>
  <c r="D2335" i="1"/>
  <c r="D2331" i="1"/>
  <c r="D2327" i="1"/>
  <c r="D2323" i="1"/>
  <c r="D2319" i="1"/>
  <c r="D2315" i="1"/>
  <c r="D2311" i="1"/>
  <c r="D2307" i="1"/>
  <c r="D2303" i="1"/>
  <c r="D2299" i="1"/>
  <c r="D2295" i="1"/>
  <c r="D2561" i="1"/>
  <c r="D2559" i="1"/>
  <c r="D2557" i="1"/>
  <c r="D2555" i="1"/>
  <c r="D2553" i="1"/>
  <c r="D2551" i="1"/>
  <c r="D2549" i="1"/>
  <c r="D2547" i="1"/>
  <c r="D2545" i="1"/>
  <c r="D2543" i="1"/>
  <c r="D2541" i="1"/>
  <c r="D2539" i="1"/>
  <c r="D2537" i="1"/>
  <c r="D2535" i="1"/>
  <c r="D2533" i="1"/>
  <c r="D2531" i="1"/>
  <c r="D2527" i="1"/>
  <c r="D2525" i="1"/>
  <c r="D2523" i="1"/>
  <c r="D2521" i="1"/>
  <c r="D2519" i="1"/>
  <c r="D2517" i="1"/>
  <c r="D2515" i="1"/>
  <c r="D2513" i="1"/>
  <c r="D2511" i="1"/>
  <c r="D2509" i="1"/>
  <c r="D2505" i="1"/>
  <c r="D2501" i="1"/>
  <c r="D2497" i="1"/>
  <c r="D2493" i="1"/>
  <c r="D2489" i="1"/>
  <c r="D2485" i="1"/>
  <c r="D2481" i="1"/>
  <c r="D2477" i="1"/>
  <c r="D2473" i="1"/>
  <c r="D2469" i="1"/>
  <c r="D2465" i="1"/>
  <c r="D2461" i="1"/>
  <c r="D2457" i="1"/>
  <c r="D2453" i="1"/>
  <c r="D2449" i="1"/>
  <c r="D2445" i="1"/>
  <c r="D2441" i="1"/>
  <c r="D2437" i="1"/>
  <c r="D2433" i="1"/>
  <c r="D2429" i="1"/>
  <c r="D2427" i="1"/>
  <c r="D2423" i="1"/>
  <c r="D2419" i="1"/>
  <c r="D2415" i="1"/>
  <c r="D2411" i="1"/>
  <c r="D2405" i="1"/>
  <c r="D2401" i="1"/>
  <c r="D2397" i="1"/>
  <c r="D2393" i="1"/>
  <c r="D2389" i="1"/>
  <c r="D2385" i="1"/>
  <c r="D2381" i="1"/>
  <c r="D2377" i="1"/>
  <c r="D2373" i="1"/>
  <c r="D2369" i="1"/>
  <c r="D2365" i="1"/>
  <c r="D2361" i="1"/>
  <c r="D2357" i="1"/>
  <c r="D2353" i="1"/>
  <c r="D2349" i="1"/>
  <c r="D2345" i="1"/>
  <c r="D2341" i="1"/>
  <c r="D2337" i="1"/>
  <c r="D2333" i="1"/>
  <c r="D2329" i="1"/>
  <c r="D2325" i="1"/>
  <c r="D2321" i="1"/>
  <c r="D2317" i="1"/>
  <c r="D2313" i="1"/>
  <c r="D2309" i="1"/>
  <c r="D2305" i="1"/>
  <c r="D2301" i="1"/>
  <c r="D2297" i="1"/>
  <c r="D2394" i="1"/>
  <c r="D2386" i="1"/>
  <c r="D2378" i="1"/>
  <c r="D2370" i="1"/>
  <c r="D2362" i="1"/>
  <c r="D2354" i="1"/>
  <c r="D2346" i="1"/>
  <c r="D2338" i="1"/>
  <c r="D2330" i="1"/>
  <c r="D2322" i="1"/>
  <c r="D2314" i="1"/>
  <c r="D2306" i="1"/>
  <c r="D2298" i="1"/>
  <c r="D2293" i="1"/>
  <c r="D2291" i="1"/>
  <c r="D2289" i="1"/>
  <c r="D2287" i="1"/>
  <c r="D2285" i="1"/>
  <c r="D2283" i="1"/>
  <c r="D2281" i="1"/>
  <c r="D2279" i="1"/>
  <c r="D2277" i="1"/>
  <c r="D2275" i="1"/>
  <c r="D2273" i="1"/>
  <c r="D2271" i="1"/>
  <c r="D2269" i="1"/>
  <c r="D2267" i="1"/>
  <c r="D2265" i="1"/>
  <c r="D2263" i="1"/>
  <c r="D2261" i="1"/>
  <c r="D2259" i="1"/>
  <c r="D2257" i="1"/>
  <c r="D2255" i="1"/>
  <c r="D2253" i="1"/>
  <c r="D2251" i="1"/>
  <c r="D2249" i="1"/>
  <c r="D2247" i="1"/>
  <c r="D2245" i="1"/>
  <c r="D2243" i="1"/>
  <c r="D2241" i="1"/>
  <c r="D2239" i="1"/>
  <c r="D2237" i="1"/>
  <c r="D2235" i="1"/>
  <c r="D2233" i="1"/>
  <c r="D2231" i="1"/>
  <c r="D2229" i="1"/>
  <c r="D2227" i="1"/>
  <c r="D2225" i="1"/>
  <c r="D2223" i="1"/>
  <c r="D2221" i="1"/>
  <c r="D2219" i="1"/>
  <c r="D2217" i="1"/>
  <c r="D2215" i="1"/>
  <c r="D2213" i="1"/>
  <c r="D2211" i="1"/>
  <c r="D2209" i="1"/>
  <c r="D2207" i="1"/>
  <c r="D2205" i="1"/>
  <c r="D2203" i="1"/>
  <c r="D2201" i="1"/>
  <c r="D2199" i="1"/>
  <c r="D2197" i="1"/>
  <c r="D2195" i="1"/>
  <c r="D2193" i="1"/>
  <c r="D2191" i="1"/>
  <c r="D2189" i="1"/>
  <c r="D2187" i="1"/>
  <c r="D2185" i="1"/>
  <c r="D2183" i="1"/>
  <c r="D2181" i="1"/>
  <c r="D2179" i="1"/>
  <c r="D2177" i="1"/>
  <c r="D2175" i="1"/>
  <c r="D2173" i="1"/>
  <c r="D2171" i="1"/>
  <c r="D2169" i="1"/>
  <c r="D2167" i="1"/>
  <c r="D2165" i="1"/>
  <c r="D2163" i="1"/>
  <c r="D2161" i="1"/>
  <c r="D2159" i="1"/>
  <c r="D2157" i="1"/>
  <c r="D2155" i="1"/>
  <c r="D2153" i="1"/>
  <c r="D2151" i="1"/>
  <c r="D2149" i="1"/>
  <c r="D2147" i="1"/>
  <c r="D2145" i="1"/>
  <c r="D2143" i="1"/>
  <c r="D2396" i="1"/>
  <c r="D2388" i="1"/>
  <c r="D2380" i="1"/>
  <c r="D2372" i="1"/>
  <c r="D2364" i="1"/>
  <c r="D2356" i="1"/>
  <c r="D2348" i="1"/>
  <c r="D2340" i="1"/>
  <c r="D2332" i="1"/>
  <c r="D2324" i="1"/>
  <c r="D2316" i="1"/>
  <c r="D2308" i="1"/>
  <c r="D2300" i="1"/>
  <c r="D2244" i="1"/>
  <c r="D2230" i="1"/>
  <c r="D2226" i="1"/>
  <c r="D2222" i="1"/>
  <c r="D2218" i="1"/>
  <c r="D2214" i="1"/>
  <c r="D2208" i="1"/>
  <c r="D2204" i="1"/>
  <c r="D2200" i="1"/>
  <c r="D2198" i="1"/>
  <c r="D2194" i="1"/>
  <c r="D2190" i="1"/>
  <c r="D2186" i="1"/>
  <c r="D2182" i="1"/>
  <c r="D2178" i="1"/>
  <c r="D2174" i="1"/>
  <c r="D2170" i="1"/>
  <c r="D2166" i="1"/>
  <c r="D2162" i="1"/>
  <c r="D2158" i="1"/>
  <c r="D2154" i="1"/>
  <c r="D2150" i="1"/>
  <c r="D2146" i="1"/>
  <c r="D2142" i="1"/>
  <c r="D2138" i="1"/>
  <c r="D2134" i="1"/>
  <c r="D2130" i="1"/>
  <c r="D2126" i="1"/>
  <c r="D2122" i="1"/>
  <c r="D2118" i="1"/>
  <c r="D2114" i="1"/>
  <c r="D2110" i="1"/>
  <c r="D2106" i="1"/>
  <c r="D2102" i="1"/>
  <c r="D2098" i="1"/>
  <c r="D2094" i="1"/>
  <c r="D2090" i="1"/>
  <c r="D2086" i="1"/>
  <c r="D2082" i="1"/>
  <c r="D2078" i="1"/>
  <c r="D2074" i="1"/>
  <c r="D2070" i="1"/>
  <c r="D2066" i="1"/>
  <c r="D2062" i="1"/>
  <c r="D2390" i="1"/>
  <c r="D2382" i="1"/>
  <c r="D2374" i="1"/>
  <c r="D2366" i="1"/>
  <c r="D2358" i="1"/>
  <c r="D2350" i="1"/>
  <c r="D2342" i="1"/>
  <c r="D2334" i="1"/>
  <c r="D2326" i="1"/>
  <c r="D2318" i="1"/>
  <c r="D2310" i="1"/>
  <c r="D2302" i="1"/>
  <c r="D2294" i="1"/>
  <c r="D2292" i="1"/>
  <c r="D2290" i="1"/>
  <c r="D2288" i="1"/>
  <c r="D2286" i="1"/>
  <c r="D2284" i="1"/>
  <c r="D2282" i="1"/>
  <c r="D2280" i="1"/>
  <c r="D2278" i="1"/>
  <c r="D2276" i="1"/>
  <c r="D2274" i="1"/>
  <c r="D2272" i="1"/>
  <c r="D2270" i="1"/>
  <c r="D2268" i="1"/>
  <c r="D2266" i="1"/>
  <c r="D2264" i="1"/>
  <c r="D2262" i="1"/>
  <c r="D2260" i="1"/>
  <c r="D2258" i="1"/>
  <c r="D2256" i="1"/>
  <c r="D2254" i="1"/>
  <c r="D2252" i="1"/>
  <c r="D2250" i="1"/>
  <c r="D2248" i="1"/>
  <c r="D2246" i="1"/>
  <c r="D2242" i="1"/>
  <c r="D2240" i="1"/>
  <c r="D2238" i="1"/>
  <c r="D2236" i="1"/>
  <c r="D2234" i="1"/>
  <c r="D2232" i="1"/>
  <c r="D2228" i="1"/>
  <c r="D2224" i="1"/>
  <c r="D2220" i="1"/>
  <c r="D2216" i="1"/>
  <c r="D2212" i="1"/>
  <c r="D2210" i="1"/>
  <c r="D2206" i="1"/>
  <c r="D2202" i="1"/>
  <c r="D2196" i="1"/>
  <c r="D2192" i="1"/>
  <c r="D2188" i="1"/>
  <c r="D2184" i="1"/>
  <c r="D2180" i="1"/>
  <c r="D2176" i="1"/>
  <c r="D2172" i="1"/>
  <c r="D2168" i="1"/>
  <c r="D2164" i="1"/>
  <c r="D2160" i="1"/>
  <c r="D2156" i="1"/>
  <c r="D2152" i="1"/>
  <c r="D2148" i="1"/>
  <c r="D2144" i="1"/>
  <c r="D2140" i="1"/>
  <c r="D2136" i="1"/>
  <c r="D2132" i="1"/>
  <c r="D2128" i="1"/>
  <c r="D2124" i="1"/>
  <c r="D2120" i="1"/>
  <c r="D2116" i="1"/>
  <c r="D2112" i="1"/>
  <c r="D2108" i="1"/>
  <c r="D2104" i="1"/>
  <c r="D2100" i="1"/>
  <c r="D2096" i="1"/>
  <c r="D2092" i="1"/>
  <c r="D2088" i="1"/>
  <c r="D2084" i="1"/>
  <c r="D2080" i="1"/>
  <c r="D2076" i="1"/>
  <c r="D2072" i="1"/>
  <c r="D2068" i="1"/>
  <c r="D2064" i="1"/>
  <c r="D2368" i="1"/>
  <c r="D2336" i="1"/>
  <c r="D2304" i="1"/>
  <c r="D2139" i="1"/>
  <c r="D2131" i="1"/>
  <c r="D2123" i="1"/>
  <c r="D2115" i="1"/>
  <c r="D2107" i="1"/>
  <c r="D2099" i="1"/>
  <c r="D2091" i="1"/>
  <c r="D2083" i="1"/>
  <c r="D2075" i="1"/>
  <c r="D2067" i="1"/>
  <c r="D2039" i="1"/>
  <c r="D2025" i="1"/>
  <c r="D2021" i="1"/>
  <c r="D2017" i="1"/>
  <c r="D2013" i="1"/>
  <c r="D2009" i="1"/>
  <c r="D2005" i="1"/>
  <c r="D2003" i="1"/>
  <c r="D1997" i="1"/>
  <c r="D1993" i="1"/>
  <c r="D1989" i="1"/>
  <c r="D1987" i="1"/>
  <c r="D1983" i="1"/>
  <c r="D1979" i="1"/>
  <c r="D1973" i="1"/>
  <c r="D1971" i="1"/>
  <c r="D1965" i="1"/>
  <c r="D1963" i="1"/>
  <c r="D1959" i="1"/>
  <c r="D1955" i="1"/>
  <c r="D1949" i="1"/>
  <c r="D1947" i="1"/>
  <c r="D1943" i="1"/>
  <c r="D1939" i="1"/>
  <c r="D1935" i="1"/>
  <c r="D1931" i="1"/>
  <c r="D1925" i="1"/>
  <c r="D1923" i="1"/>
  <c r="D1917" i="1"/>
  <c r="D1915" i="1"/>
  <c r="D1911" i="1"/>
  <c r="D1907" i="1"/>
  <c r="D1901" i="1"/>
  <c r="D1899" i="1"/>
  <c r="D1893" i="1"/>
  <c r="D1891" i="1"/>
  <c r="D1887" i="1"/>
  <c r="D1883" i="1"/>
  <c r="D1877" i="1"/>
  <c r="D1873" i="1"/>
  <c r="D1869" i="1"/>
  <c r="D1867" i="1"/>
  <c r="D1863" i="1"/>
  <c r="D1859" i="1"/>
  <c r="D1855" i="1"/>
  <c r="D1851" i="1"/>
  <c r="D1847" i="1"/>
  <c r="D1843" i="1"/>
  <c r="D1839" i="1"/>
  <c r="D1835" i="1"/>
  <c r="D1829" i="1"/>
  <c r="D1827" i="1"/>
  <c r="D1823" i="1"/>
  <c r="D1819" i="1"/>
  <c r="D1813" i="1"/>
  <c r="D1809" i="1"/>
  <c r="D1807" i="1"/>
  <c r="D2392" i="1"/>
  <c r="D2360" i="1"/>
  <c r="D2328" i="1"/>
  <c r="D2296" i="1"/>
  <c r="D2141" i="1"/>
  <c r="D2133" i="1"/>
  <c r="D2125" i="1"/>
  <c r="D2117" i="1"/>
  <c r="D2109" i="1"/>
  <c r="D2101" i="1"/>
  <c r="D2093" i="1"/>
  <c r="D2085" i="1"/>
  <c r="D2077" i="1"/>
  <c r="D2069" i="1"/>
  <c r="D2061" i="1"/>
  <c r="D2059" i="1"/>
  <c r="D2057" i="1"/>
  <c r="D2055" i="1"/>
  <c r="D2053" i="1"/>
  <c r="D2051" i="1"/>
  <c r="D2049" i="1"/>
  <c r="D2047" i="1"/>
  <c r="D2045" i="1"/>
  <c r="D2043" i="1"/>
  <c r="D2041" i="1"/>
  <c r="D2037" i="1"/>
  <c r="D2035" i="1"/>
  <c r="D2033" i="1"/>
  <c r="D2031" i="1"/>
  <c r="D2029" i="1"/>
  <c r="D2027" i="1"/>
  <c r="D2023" i="1"/>
  <c r="D2019" i="1"/>
  <c r="D2015" i="1"/>
  <c r="D2011" i="1"/>
  <c r="D2007" i="1"/>
  <c r="D2001" i="1"/>
  <c r="D1999" i="1"/>
  <c r="D1995" i="1"/>
  <c r="D1991" i="1"/>
  <c r="D1985" i="1"/>
  <c r="D1981" i="1"/>
  <c r="D1977" i="1"/>
  <c r="D1975" i="1"/>
  <c r="D1969" i="1"/>
  <c r="D1967" i="1"/>
  <c r="D1961" i="1"/>
  <c r="D1957" i="1"/>
  <c r="D1953" i="1"/>
  <c r="D1951" i="1"/>
  <c r="D1945" i="1"/>
  <c r="D1941" i="1"/>
  <c r="D1937" i="1"/>
  <c r="D1933" i="1"/>
  <c r="D1929" i="1"/>
  <c r="D1927" i="1"/>
  <c r="D1921" i="1"/>
  <c r="D1919" i="1"/>
  <c r="D1913" i="1"/>
  <c r="D1909" i="1"/>
  <c r="D1905" i="1"/>
  <c r="D1903" i="1"/>
  <c r="D1897" i="1"/>
  <c r="D1895" i="1"/>
  <c r="D1889" i="1"/>
  <c r="D1885" i="1"/>
  <c r="D1881" i="1"/>
  <c r="D1879" i="1"/>
  <c r="D1875" i="1"/>
  <c r="D1871" i="1"/>
  <c r="D1865" i="1"/>
  <c r="D1861" i="1"/>
  <c r="D1857" i="1"/>
  <c r="D1853" i="1"/>
  <c r="D1849" i="1"/>
  <c r="D1845" i="1"/>
  <c r="D1841" i="1"/>
  <c r="D1837" i="1"/>
  <c r="D1833" i="1"/>
  <c r="D1831" i="1"/>
  <c r="D1825" i="1"/>
  <c r="D1821" i="1"/>
  <c r="D1817" i="1"/>
  <c r="D1815" i="1"/>
  <c r="D1811" i="1"/>
  <c r="D2384" i="1"/>
  <c r="D2352" i="1"/>
  <c r="D2320" i="1"/>
  <c r="D2135" i="1"/>
  <c r="D2127" i="1"/>
  <c r="D2119" i="1"/>
  <c r="D2111" i="1"/>
  <c r="D2103" i="1"/>
  <c r="D2095" i="1"/>
  <c r="D2087" i="1"/>
  <c r="D2079" i="1"/>
  <c r="D2071" i="1"/>
  <c r="D2063" i="1"/>
  <c r="D1812" i="1"/>
  <c r="D1820" i="1"/>
  <c r="D1828" i="1"/>
  <c r="D1836" i="1"/>
  <c r="D1844" i="1"/>
  <c r="D1852" i="1"/>
  <c r="D1860" i="1"/>
  <c r="D1868" i="1"/>
  <c r="D1876" i="1"/>
  <c r="D1884" i="1"/>
  <c r="D1892" i="1"/>
  <c r="D1900" i="1"/>
  <c r="D1908" i="1"/>
  <c r="D1916" i="1"/>
  <c r="D1924" i="1"/>
  <c r="D1932" i="1"/>
  <c r="D1940" i="1"/>
  <c r="D1948" i="1"/>
  <c r="D1956" i="1"/>
  <c r="D1964" i="1"/>
  <c r="D1972" i="1"/>
  <c r="D1980" i="1"/>
  <c r="D1988" i="1"/>
  <c r="D1996" i="1"/>
  <c r="D2004" i="1"/>
  <c r="D2012" i="1"/>
  <c r="D2020" i="1"/>
  <c r="D2028" i="1"/>
  <c r="D2036" i="1"/>
  <c r="D2044" i="1"/>
  <c r="D2052" i="1"/>
  <c r="D2060" i="1"/>
  <c r="D2081" i="1"/>
  <c r="D2113" i="1"/>
  <c r="D2344" i="1"/>
  <c r="D1651" i="1"/>
  <c r="D1655" i="1"/>
  <c r="D1659" i="1"/>
  <c r="D1663" i="1"/>
  <c r="D1667" i="1"/>
  <c r="D1671" i="1"/>
  <c r="D1675" i="1"/>
  <c r="D1679" i="1"/>
  <c r="D1683" i="1"/>
  <c r="D1687" i="1"/>
  <c r="D1691" i="1"/>
  <c r="D1695" i="1"/>
  <c r="D1699" i="1"/>
  <c r="D1703" i="1"/>
  <c r="D1707" i="1"/>
  <c r="D1711" i="1"/>
  <c r="D1715" i="1"/>
  <c r="D1719" i="1"/>
  <c r="D1723" i="1"/>
  <c r="D1727" i="1"/>
  <c r="D1731" i="1"/>
  <c r="D1735" i="1"/>
  <c r="D1739" i="1"/>
  <c r="D1743" i="1"/>
  <c r="D1747" i="1"/>
  <c r="D1751" i="1"/>
  <c r="D1755" i="1"/>
  <c r="D1759" i="1"/>
  <c r="D1763" i="1"/>
  <c r="D1767" i="1"/>
  <c r="D1769" i="1"/>
  <c r="D1771" i="1"/>
  <c r="D1773" i="1"/>
  <c r="D1775" i="1"/>
  <c r="D1777" i="1"/>
  <c r="D1779" i="1"/>
  <c r="D1781" i="1"/>
  <c r="D1783" i="1"/>
  <c r="D1787" i="1"/>
  <c r="D1789" i="1"/>
  <c r="D1791" i="1"/>
  <c r="D1793" i="1"/>
  <c r="D1795" i="1"/>
  <c r="D1797" i="1"/>
  <c r="D1799" i="1"/>
  <c r="D1801" i="1"/>
  <c r="D1803" i="1"/>
  <c r="D1805" i="1"/>
  <c r="D1810" i="1"/>
  <c r="D1818" i="1"/>
  <c r="D1826" i="1"/>
  <c r="D1834" i="1"/>
  <c r="D1842" i="1"/>
  <c r="D1850" i="1"/>
  <c r="D1858" i="1"/>
  <c r="D1866" i="1"/>
  <c r="D1874" i="1"/>
  <c r="D1882" i="1"/>
  <c r="D1890" i="1"/>
  <c r="D1898" i="1"/>
  <c r="D1906" i="1"/>
  <c r="D1914" i="1"/>
  <c r="D1922" i="1"/>
  <c r="D1930" i="1"/>
  <c r="D1938" i="1"/>
  <c r="D1946" i="1"/>
  <c r="D1954" i="1"/>
  <c r="D1962" i="1"/>
  <c r="D1970" i="1"/>
  <c r="D1978" i="1"/>
  <c r="D1986" i="1"/>
  <c r="D1994" i="1"/>
  <c r="D2002" i="1"/>
  <c r="D2010" i="1"/>
  <c r="D2018" i="1"/>
  <c r="D2026" i="1"/>
  <c r="D2034" i="1"/>
  <c r="D2042" i="1"/>
  <c r="D2050" i="1"/>
  <c r="D2058" i="1"/>
  <c r="D2089" i="1"/>
  <c r="D2121" i="1"/>
  <c r="D2376" i="1"/>
  <c r="D1649" i="1"/>
  <c r="D1653" i="1"/>
  <c r="D1657" i="1"/>
  <c r="D1661" i="1"/>
  <c r="D1665" i="1"/>
  <c r="D1669" i="1"/>
  <c r="D1673" i="1"/>
  <c r="D1677" i="1"/>
  <c r="D1681" i="1"/>
  <c r="D1685" i="1"/>
  <c r="D1689" i="1"/>
  <c r="D1693" i="1"/>
  <c r="D1697" i="1"/>
  <c r="D1701" i="1"/>
  <c r="D1705" i="1"/>
  <c r="D1709" i="1"/>
  <c r="D1713" i="1"/>
  <c r="D1717" i="1"/>
  <c r="D1721" i="1"/>
  <c r="D1725" i="1"/>
  <c r="D1729" i="1"/>
  <c r="D1733" i="1"/>
  <c r="D1737" i="1"/>
  <c r="D1741" i="1"/>
  <c r="D1745" i="1"/>
  <c r="D1749" i="1"/>
  <c r="D1753" i="1"/>
  <c r="D1757" i="1"/>
  <c r="D1761" i="1"/>
  <c r="D1765" i="1"/>
  <c r="D1785" i="1"/>
  <c r="D1808" i="1"/>
  <c r="D1816" i="1"/>
  <c r="D1824" i="1"/>
  <c r="D1832" i="1"/>
  <c r="D1840" i="1"/>
  <c r="D1848" i="1"/>
  <c r="D1856" i="1"/>
  <c r="D1864" i="1"/>
  <c r="D1872" i="1"/>
  <c r="D1880" i="1"/>
  <c r="D1888" i="1"/>
  <c r="D1896" i="1"/>
  <c r="D1904" i="1"/>
  <c r="D1912" i="1"/>
  <c r="D1920" i="1"/>
  <c r="D1928" i="1"/>
  <c r="D1936" i="1"/>
  <c r="D1944" i="1"/>
  <c r="D1952" i="1"/>
  <c r="D1960" i="1"/>
  <c r="D1968" i="1"/>
  <c r="D1976" i="1"/>
  <c r="D1984" i="1"/>
  <c r="D1992" i="1"/>
  <c r="D2000" i="1"/>
  <c r="D2008" i="1"/>
  <c r="D2016" i="1"/>
  <c r="D2024" i="1"/>
  <c r="D2032" i="1"/>
  <c r="D2040" i="1"/>
  <c r="D2048" i="1"/>
  <c r="D2056" i="1"/>
  <c r="D2065" i="1"/>
  <c r="D2097" i="1"/>
  <c r="D2129" i="1"/>
  <c r="D2566" i="1"/>
  <c r="D2563" i="1"/>
  <c r="D2565" i="1"/>
  <c r="D2567" i="1"/>
  <c r="D2562" i="1"/>
  <c r="D2564" i="1"/>
</calcChain>
</file>

<file path=xl/sharedStrings.xml><?xml version="1.0" encoding="utf-8"?>
<sst xmlns="http://schemas.openxmlformats.org/spreadsheetml/2006/main" count="13710" uniqueCount="2162">
  <si>
    <t>Dates</t>
  </si>
  <si>
    <t>ANC. N°Inv</t>
  </si>
  <si>
    <t>Clé</t>
  </si>
  <si>
    <t>How many ?</t>
  </si>
  <si>
    <t>NV N°Inv</t>
  </si>
  <si>
    <t>Libellé</t>
  </si>
  <si>
    <t>Secteur</t>
  </si>
  <si>
    <t>Affectation</t>
  </si>
  <si>
    <t>Ville</t>
  </si>
  <si>
    <t>Travaux de Rénovation</t>
  </si>
  <si>
    <t>SM</t>
  </si>
  <si>
    <t>SECTION</t>
  </si>
  <si>
    <t>AG</t>
  </si>
  <si>
    <t>Immeuble Condorcet - siege</t>
  </si>
  <si>
    <t>NON AFFECTES</t>
  </si>
  <si>
    <t>Install. Teleph.Im. Condorcet- Siege</t>
  </si>
  <si>
    <t>Extincteur a Cou</t>
  </si>
  <si>
    <t>CELLULE DE REPRESENTATION REGIONALE CASA-MAARIF</t>
  </si>
  <si>
    <t>MRF</t>
  </si>
  <si>
    <t>Systeme information et communication</t>
  </si>
  <si>
    <t>Coffre Fort Carmine</t>
  </si>
  <si>
    <t>FINANCIER</t>
  </si>
  <si>
    <t>Bureaux Et Placards Condorcet</t>
  </si>
  <si>
    <t>ADHESIONS &amp;  AVIS DE MODIFICATION</t>
  </si>
  <si>
    <t>Amenagement CDM</t>
  </si>
  <si>
    <t>MR</t>
  </si>
  <si>
    <t>Villa -  CDM. Mers Sultan</t>
  </si>
  <si>
    <t>C.D.M. CASA-MERS SULTAN</t>
  </si>
  <si>
    <t>Machine a Ecrire Electronique</t>
  </si>
  <si>
    <t>SECRETARIAT DE DIRECTION</t>
  </si>
  <si>
    <t>Table Reunion 30 Places</t>
  </si>
  <si>
    <t>GENERAUX</t>
  </si>
  <si>
    <t>Bureu President En Bois</t>
  </si>
  <si>
    <t>FINANCIER &amp; COMPTABLE</t>
  </si>
  <si>
    <t>Table En Teck S.S</t>
  </si>
  <si>
    <t>Bureau en Teck 1.5m Pour Medecin</t>
  </si>
  <si>
    <t>CELLULE DE REPRESENTATION REGIONALE FKIH BEN SALAH</t>
  </si>
  <si>
    <t>FB</t>
  </si>
  <si>
    <t>Villa - CDM - Marrakech</t>
  </si>
  <si>
    <t>ELEMENT METALLIQUE A 11 TIROIRS</t>
  </si>
  <si>
    <t>C.D.M.  CASA-DAR LAMANE</t>
  </si>
  <si>
    <t>DR</t>
  </si>
  <si>
    <t>Chaise En Skaille Et Bois Marron Recep</t>
  </si>
  <si>
    <t>Amenagement et Installation</t>
  </si>
  <si>
    <t>Meuble de Rangement a 1 Porte En Teck</t>
  </si>
  <si>
    <t>Bureau a 1.5 m En Teck</t>
  </si>
  <si>
    <t>Chaise En Skai Noir</t>
  </si>
  <si>
    <t>Meuble de Rangement Avec Tir.1.5m/50</t>
  </si>
  <si>
    <t>1Table en Bois Pour Sterilisateur</t>
  </si>
  <si>
    <t>Armoire En Bois Metalique a 2 Portes B.R</t>
  </si>
  <si>
    <t>Element En Bois 2m a 2 Etageres</t>
  </si>
  <si>
    <t>Table Informatique</t>
  </si>
  <si>
    <t>SERVICE TRAITEMENT DES REJETS</t>
  </si>
  <si>
    <t>CONTROLE MEDICAL</t>
  </si>
  <si>
    <t>Bureau 1.5*0.75 Recep.</t>
  </si>
  <si>
    <t>CELLULE DE REPRESENTATION REGIONALE LAAYOUNE</t>
  </si>
  <si>
    <t>LY</t>
  </si>
  <si>
    <t>Villa - CDM - Rabat</t>
  </si>
  <si>
    <t>RB</t>
  </si>
  <si>
    <t>Travaux d'Amenagement Villa</t>
  </si>
  <si>
    <t>Chariot Metaliq Noir avec Roulet Bur Sec</t>
  </si>
  <si>
    <t>CELLULE DE REPRESENTATION REGIONALE RABAT</t>
  </si>
  <si>
    <t>Armoire Metalique A 220</t>
  </si>
  <si>
    <t>SERVICE DES ARCHIVES</t>
  </si>
  <si>
    <t>Chariot Mobile a 2 Etageres</t>
  </si>
  <si>
    <t>BUREAU EN TECK 1.5/60</t>
  </si>
  <si>
    <t>C.D.M. AGADIR</t>
  </si>
  <si>
    <t>Bureau 1.5/60 En Teck</t>
  </si>
  <si>
    <t>ELement Metalique a 2 T</t>
  </si>
  <si>
    <t>Plateau Rotative + Doss / Planches</t>
  </si>
  <si>
    <t>GESTION DES PRECOMPTES</t>
  </si>
  <si>
    <t>ARCH</t>
  </si>
  <si>
    <t>Fauteuil Dtion Imp. 3 Faut . Occas</t>
  </si>
  <si>
    <t>OEUVRES SOCIALES</t>
  </si>
  <si>
    <t>OS</t>
  </si>
  <si>
    <t>Elt Metalique pr Fiche a 2 Tiroirs Recep</t>
  </si>
  <si>
    <t>CELLULE DE REPRESENTATION REGIONALE BERKANE</t>
  </si>
  <si>
    <t>BR</t>
  </si>
  <si>
    <t>Petit Table En Bois Pour Telephone</t>
  </si>
  <si>
    <t>CELLULE DE REPRESENTATION REGIONALE FES</t>
  </si>
  <si>
    <t>FS</t>
  </si>
  <si>
    <t>Chaise Simple Bleu En Tissu</t>
  </si>
  <si>
    <t>Chaise Simple Bleu En Tissu B.Resp</t>
  </si>
  <si>
    <t>Chaise En Skai Noire Avec AccoudoirC3</t>
  </si>
  <si>
    <t>Chaise Bleu En Tissu C2</t>
  </si>
  <si>
    <t>Chaise En Skai Marron C2</t>
  </si>
  <si>
    <t>Amenagement - CDM</t>
  </si>
  <si>
    <t>KL</t>
  </si>
  <si>
    <t>Appartement -  CDM-El Kelaa des Sraghna</t>
  </si>
  <si>
    <t>Appartement - LF - El Kelaa des Sraghna</t>
  </si>
  <si>
    <t>Classeur Metalique a 2Tiroirs</t>
  </si>
  <si>
    <t>C.D.M. MARRAKECH</t>
  </si>
  <si>
    <t>Classeur Metalique a 2Tiroirs Recep.</t>
  </si>
  <si>
    <t>Table En Bois Salle D'Attente A1</t>
  </si>
  <si>
    <t>Tableau D'Affichage</t>
  </si>
  <si>
    <t>Petit Ronde en Bois Stoks</t>
  </si>
  <si>
    <t>Table de Telephone En Bois</t>
  </si>
  <si>
    <t>C.D.M. EL KELAA</t>
  </si>
  <si>
    <t>Table En Bois 0.75/50m L.F</t>
  </si>
  <si>
    <t>Clappet Metalique 5 Cases</t>
  </si>
  <si>
    <t>CELLULE DE REPRESENTATION REGIONALE EL KALAA DES SGRAGHNA</t>
  </si>
  <si>
    <t>Echelle en Aluminum</t>
  </si>
  <si>
    <t>Echelle En Inox</t>
  </si>
  <si>
    <t>CELLULE DE REPRESENTATION REGIONALE ESSAMARA</t>
  </si>
  <si>
    <t>Bibliotheque  4 Etages</t>
  </si>
  <si>
    <t>Fauteuil Secretaire</t>
  </si>
  <si>
    <t>Bureau Demi - Mustre</t>
  </si>
  <si>
    <t>Chaise Secretaire</t>
  </si>
  <si>
    <t>Fauteuil President Noir Medical Resp.</t>
  </si>
  <si>
    <t>C.D.M GUELMIM</t>
  </si>
  <si>
    <t>Elt. de Class.En Bois pr Fiche 1.98m/44</t>
  </si>
  <si>
    <t>comptoir en bois a 2 elements</t>
  </si>
  <si>
    <t>Telephone Ittissalat AL Maghrib</t>
  </si>
  <si>
    <t>Table En Bois Pour Visiteurs 1.00m/70</t>
  </si>
  <si>
    <t>CELLULE DE REPRESENTATION REGIONALE SETTAT</t>
  </si>
  <si>
    <t>ST</t>
  </si>
  <si>
    <t>Table En Bois Pour Visiteurs 1.2m/90</t>
  </si>
  <si>
    <t>Meuble De Coin en Bois Salle D'attente</t>
  </si>
  <si>
    <t>Amplificateur SHOW PA System SA 1200 Rec</t>
  </si>
  <si>
    <t>Armoire moyen Avec Porte</t>
  </si>
  <si>
    <t>STANDARD</t>
  </si>
  <si>
    <t>Meuble En Bois Pr Reception</t>
  </si>
  <si>
    <t>Meuble En Bois Pr Bureau Responsable</t>
  </si>
  <si>
    <t>Amenagement Standart - Siege</t>
  </si>
  <si>
    <t>Portable Toshiba 9 Satellite</t>
  </si>
  <si>
    <t>EXPLOITATION</t>
  </si>
  <si>
    <t>Bureau Noir 1.6m/80 B. Direct.</t>
  </si>
  <si>
    <t>COMPTABILITE</t>
  </si>
  <si>
    <t>Retour Noir Sanash B.D.</t>
  </si>
  <si>
    <t>COMPTABILITE AMO</t>
  </si>
  <si>
    <t>Table Telephone Noire Sanash B.D.</t>
  </si>
  <si>
    <t>Table Visiteur Noire Sanash</t>
  </si>
  <si>
    <t>AFFAIRES ADMINSTRARTIVES</t>
  </si>
  <si>
    <t>Element Noir de Classement Sanash B.D.</t>
  </si>
  <si>
    <t>Fauteuil President Rouge Sanash B.D.</t>
  </si>
  <si>
    <t>Faut. Rouge B. Visiteur Sanash</t>
  </si>
  <si>
    <t>Faut. Rouge Visit. Sanash B.D.</t>
  </si>
  <si>
    <t>Amenagement CDM. Rabat</t>
  </si>
  <si>
    <t>Aspirateur Poussant 1200 W</t>
  </si>
  <si>
    <t>DIRECTION</t>
  </si>
  <si>
    <t>Table En Teck pour Amplificateur</t>
  </si>
  <si>
    <t>Extincteur Escalier</t>
  </si>
  <si>
    <t>Bureau 1.5 m * 75 cm C</t>
  </si>
  <si>
    <t>C.D.M. OUJDA</t>
  </si>
  <si>
    <t>OJ</t>
  </si>
  <si>
    <t>Fauteuil Vis. Serie "Encora" Bois</t>
  </si>
  <si>
    <t>Fauteuil "Lov 3000" Simili-Cuir</t>
  </si>
  <si>
    <t>Fauteuil "Lov 3000" Simili-Cuir.</t>
  </si>
  <si>
    <t>Climatiseur SUMSUNG</t>
  </si>
  <si>
    <t>Amenag. Salle Inf. Peinture Fai Siege</t>
  </si>
  <si>
    <t>T.D'Amenag. Elec. Et Teleph.Siege</t>
  </si>
  <si>
    <t>Bureau En Bois Avec Caisson B.C4</t>
  </si>
  <si>
    <t>Table Informatique Pr Imprimante Recep.</t>
  </si>
  <si>
    <t>Table Informatique Pr Ordinateur Recep.</t>
  </si>
  <si>
    <t>CELLULE DE REPRESENTATION REGIONALE MARRAKECH</t>
  </si>
  <si>
    <t>Echelle en Alluminium 5 Marches</t>
  </si>
  <si>
    <t>Climatiseur Carrier</t>
  </si>
  <si>
    <t>Tableau de Programme Labo</t>
  </si>
  <si>
    <t>Poste Teleph.</t>
  </si>
  <si>
    <t>GESTION DES RESSOURCES HUMAINES</t>
  </si>
  <si>
    <t>Tableau Magnetique De Conference</t>
  </si>
  <si>
    <t>Siege 453-302 HD/Columbia</t>
  </si>
  <si>
    <t>Siege 453-322 HB/Yuma Bleu</t>
  </si>
  <si>
    <t>Siege 453-322 MP/Yuma Bleu</t>
  </si>
  <si>
    <t>Siege 453-322 MP/Yuma Bleu1</t>
  </si>
  <si>
    <t>CONTROLE DE LIQUIDATION</t>
  </si>
  <si>
    <t>LIQUIDATION DES DOSSIERS DE MALADIE</t>
  </si>
  <si>
    <t>Table 12. 1.2/m</t>
  </si>
  <si>
    <t>Tablette Ecritoire 220-300</t>
  </si>
  <si>
    <t>Table 188.00 Bureau P</t>
  </si>
  <si>
    <t>Caisson / Roulette a 3 T Bureau P</t>
  </si>
  <si>
    <t>Bureau 128-G OPF+ 2PC. CA Bureau Resp.</t>
  </si>
  <si>
    <t>APPROVISIONNEMENTS &amp; MARCHES</t>
  </si>
  <si>
    <t>205.</t>
  </si>
  <si>
    <t>Table 88. Topic Bureau Resp.</t>
  </si>
  <si>
    <t>C.D.M. RABAT</t>
  </si>
  <si>
    <t>Siege 453 B 02 Mp/Columbia B.Section</t>
  </si>
  <si>
    <t>Siege Activa 434-212 Columbia P</t>
  </si>
  <si>
    <t>Siege Activa 434-480 M Bureau P</t>
  </si>
  <si>
    <t>Element En Bois et Marbre Bureau Resp.</t>
  </si>
  <si>
    <t>Comptoir En Bois et Marbre - Recep.</t>
  </si>
  <si>
    <t>Onduleur APC 600 VA BNCK 4 PS</t>
  </si>
  <si>
    <t>Onduleur APC 600 Back-USP</t>
  </si>
  <si>
    <t>Amenagement CDM-Rabat</t>
  </si>
  <si>
    <t>Table Bur. Serie "Ratio" 120*80 C</t>
  </si>
  <si>
    <t>RC3</t>
  </si>
  <si>
    <t>BUREAU D' ORDRE</t>
  </si>
  <si>
    <t>RECOUVREMENT DES COTISATIONS</t>
  </si>
  <si>
    <t>LA LIQUIDATION PRESTATIONS CAAD</t>
  </si>
  <si>
    <t>ACCUEIL</t>
  </si>
  <si>
    <t>RC1</t>
  </si>
  <si>
    <t>DE COMMUNICATION &amp; RELATIONS PUBLIQUES</t>
  </si>
  <si>
    <t>206.</t>
  </si>
  <si>
    <t>Bureau en Teck Pour Responsable</t>
  </si>
  <si>
    <t>C.D.M. LAAYOUNE</t>
  </si>
  <si>
    <t>Fauteuil de Direction</t>
  </si>
  <si>
    <t>Table de Bureau Ratio 140*80 C</t>
  </si>
  <si>
    <t>Table de Bureau Ratio 160*80 C</t>
  </si>
  <si>
    <t>Table de Bureau "Ratio" 160*80 C</t>
  </si>
  <si>
    <t>Bureau Demi - Ministre marron</t>
  </si>
  <si>
    <t>CELLULE DE REPRESENTATION REGIONALE CASA-HAY HASSANI</t>
  </si>
  <si>
    <t>HH</t>
  </si>
  <si>
    <t>Bureau Demi - Ministre (110 * 0.6)</t>
  </si>
  <si>
    <t>Bureau Demi- Ministre (120*70)</t>
  </si>
  <si>
    <t>Bureau Demi - Ministre (120 * 70)</t>
  </si>
  <si>
    <t>Amenagement du Siege en Store</t>
  </si>
  <si>
    <t>LOCAL CDM AGADIR</t>
  </si>
  <si>
    <t>Chaise Vis. Cindy / Tissu Rev. BL</t>
  </si>
  <si>
    <t>DE LA GESTION DU PATRIMOINE ET DU PARC AUTO</t>
  </si>
  <si>
    <t>Extincteur</t>
  </si>
  <si>
    <t>CELLULE DE REP. REGIONALE AGADIR</t>
  </si>
  <si>
    <t>Echelle Metalique</t>
  </si>
  <si>
    <t>Imprimante HP. Deskjet 815 C Resp</t>
  </si>
  <si>
    <t>AMENAGEMENT CDM AGADIR</t>
  </si>
  <si>
    <t>Armoire en Bois a 4 Portes1.96m/50 Recep</t>
  </si>
  <si>
    <t>Amenagement  Siege OMFAM- Extension</t>
  </si>
  <si>
    <t>Telephone Ittissalt AL Maghrib</t>
  </si>
  <si>
    <t>tableau avec cadr et verre</t>
  </si>
  <si>
    <t>C.D.M. EL JADIDA</t>
  </si>
  <si>
    <t>EJ</t>
  </si>
  <si>
    <t>Elt En Bois 3.4*0.6avec 2 Arm.et 16 Tir.</t>
  </si>
  <si>
    <t>ARMOIRE HAUTE 100PB MONOBLOC</t>
  </si>
  <si>
    <t>Armoire Haute a 100 PB "Monobloc"</t>
  </si>
  <si>
    <t>Montre Quartz Recep</t>
  </si>
  <si>
    <t>Table Informatique G.F</t>
  </si>
  <si>
    <t>JURIDIQUE ET CONTENTIEUX</t>
  </si>
  <si>
    <t>Villa - CDM - Berkane</t>
  </si>
  <si>
    <t>Climatiseur Split Sys.Chaud-F(Extension)</t>
  </si>
  <si>
    <t>Rechaud Electrique Milamo Cristal</t>
  </si>
  <si>
    <t>PRESTATIONS</t>
  </si>
  <si>
    <t>Placard 2m * 1m</t>
  </si>
  <si>
    <t>Table Avec Porte Pour photocopieur</t>
  </si>
  <si>
    <t>Poste Telephonique 2110</t>
  </si>
  <si>
    <t>Chaise Secretaire avec Roulette</t>
  </si>
  <si>
    <t>Table de Bureau "Ratio" 120*80 cm Avec C</t>
  </si>
  <si>
    <t>Table de Bureau "Ratio" 140*80 cm Avec C</t>
  </si>
  <si>
    <t>Bureau Trarem 1.4m/60 Recep</t>
  </si>
  <si>
    <t>Table Visieur En Bois Noir Recep</t>
  </si>
  <si>
    <t>Appartement - CDM Hay Hassani</t>
  </si>
  <si>
    <t>Montres en Quartz Teletime</t>
  </si>
  <si>
    <t>Haute Parleur CWS 542 Cetach (Paire)</t>
  </si>
  <si>
    <t>Haute Parleur CWS 541 Cetach</t>
  </si>
  <si>
    <t>Bureau Avec Caisson Resp</t>
  </si>
  <si>
    <t>Tabouret a Roulette Bleu Accueil Recep</t>
  </si>
  <si>
    <t>Tabouret pour Medecin</t>
  </si>
  <si>
    <t>C.D.M. CASA-MAARIF</t>
  </si>
  <si>
    <t>Radiateur a Bain D'huile Delta Bur Sect</t>
  </si>
  <si>
    <t>Travaux D'Amenagement CDM-Mers Sultan</t>
  </si>
  <si>
    <t>Radiateur a Bain D'huile</t>
  </si>
  <si>
    <t>Tabouret Avec Roulettes</t>
  </si>
  <si>
    <t>C.D.M. CASA-HAY HASSANI</t>
  </si>
  <si>
    <t>Comptoir En Bois 2.5m/40</t>
  </si>
  <si>
    <t>Element En Bois /Rangement Fiches</t>
  </si>
  <si>
    <t>CELLULE DE REPRESENTATION REGIONALE OUJDA</t>
  </si>
  <si>
    <t>Tableau D'Affichage. 0.8*0.6</t>
  </si>
  <si>
    <t>Tableau D'Affichage. 0.8*0.6 Recp.</t>
  </si>
  <si>
    <t>Tableau D'affichage en Bois et Vert</t>
  </si>
  <si>
    <t>Table Ordinateur . Ref : 2060</t>
  </si>
  <si>
    <t>Fauteuil Cadre En Tissu Ref : 801 A</t>
  </si>
  <si>
    <t>TABLE INFORMATIQUE GRISE</t>
  </si>
  <si>
    <t>Appartement - CDM - F.B.S</t>
  </si>
  <si>
    <t>Amenagement Siege</t>
  </si>
  <si>
    <t>Bureau Simple De 110/60 CM</t>
  </si>
  <si>
    <t>Bureau Simple de 90/60cm (C1)</t>
  </si>
  <si>
    <t>Bureau Simple de 90/60cm (C2)</t>
  </si>
  <si>
    <t>Bureau Simple De 90/60 cm (C3)</t>
  </si>
  <si>
    <t>Bureau Simple De 90/60 cm (C4)</t>
  </si>
  <si>
    <t>Radio Casset Sony CFS 5155 4 Band+Baffes</t>
  </si>
  <si>
    <t>Grillage Metalique</t>
  </si>
  <si>
    <t>Table Noire Bureau De Reception</t>
  </si>
  <si>
    <t>PLacard Pr le Stock du Medecin du Cab C2</t>
  </si>
  <si>
    <t>1 Armoire Fixe dans la Cuisine S.S</t>
  </si>
  <si>
    <t>Travaux d'Amenagement et de Refection</t>
  </si>
  <si>
    <t>Placard 2m*1m20 Metallique</t>
  </si>
  <si>
    <t>Placard 2m*1m20 Metalique</t>
  </si>
  <si>
    <t>Placard 1m/0.45</t>
  </si>
  <si>
    <t>Placard 1/M</t>
  </si>
  <si>
    <t>PLacard 2 m * 1m20</t>
  </si>
  <si>
    <t>Travaux d'Amenagement</t>
  </si>
  <si>
    <t>Amenagement CDM Rabat Labo</t>
  </si>
  <si>
    <t>Broyeur a Papier Pelikan</t>
  </si>
  <si>
    <t>PLacard 2m * 1m</t>
  </si>
  <si>
    <t>Table Ordinateur -Ref 2060</t>
  </si>
  <si>
    <t>Boite a Monnaie</t>
  </si>
  <si>
    <t>Convecteurs Moulinex</t>
  </si>
  <si>
    <t>Convecteur Moulinex 2000 Reception</t>
  </si>
  <si>
    <t>Fourniture et Pose des Stores</t>
  </si>
  <si>
    <t>Bur.Dir.Palladio en bois+Table basse</t>
  </si>
  <si>
    <t>Faut. Direction en Cuir Noir-Ref:8010</t>
  </si>
  <si>
    <t>Faut.Ref: 50 en Tissu 1er Choix</t>
  </si>
  <si>
    <t>GESTION DE LA TRESORERIE</t>
  </si>
  <si>
    <t>CHAISE EN TISSU BLEU</t>
  </si>
  <si>
    <t>Fauteuil Ref 50en Tissu 1er Choix1</t>
  </si>
  <si>
    <t>Rangement IROKO</t>
  </si>
  <si>
    <t>Armoire Vitree Bati en Iroko+Etagere</t>
  </si>
  <si>
    <t>Table Base en Iroko D:90*60*55</t>
  </si>
  <si>
    <t>POSTE TELEPHONE</t>
  </si>
  <si>
    <t>Chaine Radio-Cass. Sony GRX20 avec Telc.</t>
  </si>
  <si>
    <t>Radio-Cassette- Sony+Baffes Sony</t>
  </si>
  <si>
    <t>Radio Cassette Sony Ref CFF 617 S+Baffe</t>
  </si>
  <si>
    <t>Travaux D'Amenagement</t>
  </si>
  <si>
    <t>Table Pour Imprimante</t>
  </si>
  <si>
    <t>Amenagement - CDM Marrakech</t>
  </si>
  <si>
    <t>Travaux de Peinture</t>
  </si>
  <si>
    <t>Amenagement Salle Sterilisation CDM 001</t>
  </si>
  <si>
    <t>Element en Bois avec Tiroires</t>
  </si>
  <si>
    <t>Villa - CDM SETTAT</t>
  </si>
  <si>
    <t>Extincteur a Poudre Couloir</t>
  </si>
  <si>
    <t>Caisson Suspendu+Table Athena B.Recep</t>
  </si>
  <si>
    <t>Fauteuil Fenix</t>
  </si>
  <si>
    <t>Televiseur Sony "21" WEGA Telexte</t>
  </si>
  <si>
    <t>Amenagement Salle Sterilisation</t>
  </si>
  <si>
    <t>Refrigerateur 300L FAGOR</t>
  </si>
  <si>
    <t>Poste de Telephone</t>
  </si>
  <si>
    <t>Local CDM OUJDA</t>
  </si>
  <si>
    <t>Amenag. Salle des Retraites</t>
  </si>
  <si>
    <t>Armoire Haute B.Recep.</t>
  </si>
  <si>
    <t>AMENAG. SALLE D'ARCHIVE</t>
  </si>
  <si>
    <t>AMENAGEMENT CDM OUJDA</t>
  </si>
  <si>
    <t>Convecteur Moulinex C77 Recep.</t>
  </si>
  <si>
    <t>boite a monnaie</t>
  </si>
  <si>
    <t>Echelle en Alumunium a 5 Manches</t>
  </si>
  <si>
    <t>AMENAGEMENT CDM SETTAT</t>
  </si>
  <si>
    <t>FAUTEUIL DIRECTION DOSSIER REGLABLE</t>
  </si>
  <si>
    <t>FOURNITURE DE POSTE ALCATEL</t>
  </si>
  <si>
    <t>TABLE INFOMATIQUE REF 223</t>
  </si>
  <si>
    <t>Fauteuil President Noir</t>
  </si>
  <si>
    <t>TABLE INFORMATIQ. REF223 Recep. a 2 Elts</t>
  </si>
  <si>
    <t>Fauteuil President Noire</t>
  </si>
  <si>
    <t>TABLE INFORMATIQUE REF 223</t>
  </si>
  <si>
    <t>Fauteuil President en Tissu</t>
  </si>
  <si>
    <t>TABLE INFORMATIQUE REF 223 Recep</t>
  </si>
  <si>
    <t>Fauteuil REF 801 NOIR Recep</t>
  </si>
  <si>
    <t>C.D.M. BERKANE</t>
  </si>
  <si>
    <t>POSTE ALCATEL AUDIENCE 12 Recep</t>
  </si>
  <si>
    <t>VILLA CDM ERRACHIDIA</t>
  </si>
  <si>
    <t>CELLULE DE REPRESENTATION REGIONALE ERRACHIDIA</t>
  </si>
  <si>
    <t>ER</t>
  </si>
  <si>
    <t>casier avec 8 etageres en bois</t>
  </si>
  <si>
    <t>ARMOIRE</t>
  </si>
  <si>
    <t>PLACARD EN BOIS 1.8/2.11 M</t>
  </si>
  <si>
    <t>PLACARD EN BOIS 0.41/2.11 M</t>
  </si>
  <si>
    <t>Placard en Bois avec 8 Etagers</t>
  </si>
  <si>
    <t>FAUTEUIL DIRECTION EN TISSU NOIR</t>
  </si>
  <si>
    <t>FAUT. DIRECTION DOSSIER REGLABLE Recep.</t>
  </si>
  <si>
    <t>BUREAU " CODUTTI " 1.40 X 0.80</t>
  </si>
  <si>
    <t>GESTION DES STOCKS</t>
  </si>
  <si>
    <t>BUREAU "CODUTTI" DE 1.40 X 0.80</t>
  </si>
  <si>
    <t>LOGISTIQUE</t>
  </si>
  <si>
    <t>POSTE ALCATEL AUDIENCE 42</t>
  </si>
  <si>
    <t>TABLE POUR PHOTOCOPIEUR</t>
  </si>
  <si>
    <t>TABLE D' ORDINATEUR COMPLET: L80CM</t>
  </si>
  <si>
    <t>poste alcatel 42 resp</t>
  </si>
  <si>
    <t>CELLULE DE REPRESENTATION REGIONALE EL JADIDA</t>
  </si>
  <si>
    <t>Table Bureau Athena Bureau Section</t>
  </si>
  <si>
    <t>POSTE TELEPHONIQUE ALCATEL</t>
  </si>
  <si>
    <t>VILLA CDM OUARZAZATE</t>
  </si>
  <si>
    <t>CELLULE DE REPRESENTATION REGIONALE OUARZAZATE</t>
  </si>
  <si>
    <t>OZ</t>
  </si>
  <si>
    <t>POSTE TELEPHONIQUE REF: 901 N?203</t>
  </si>
  <si>
    <t>Bureau Ordonnancier medicaster</t>
  </si>
  <si>
    <t>Amenagement Bureau Resp</t>
  </si>
  <si>
    <t>CHAISE SECRETAIRE "SMASH" Avec Roulettes</t>
  </si>
  <si>
    <t>BUREAU METALLIQUE "CABESTON"</t>
  </si>
  <si>
    <t>C.D.M  ERRACHIDIA</t>
  </si>
  <si>
    <t>Chaise de Conference Epoxy Noir</t>
  </si>
  <si>
    <t>POSTE TELEPHONIQUE ALCATEL AUDIENCE 42</t>
  </si>
  <si>
    <t>DEVELOPPEMENT</t>
  </si>
  <si>
    <t>FAUTEUIL DIRECTION DOSSIER EN TISSU NOIR</t>
  </si>
  <si>
    <t>CAISSE A MONAIE AVEC COMBINAISON</t>
  </si>
  <si>
    <t>TABLE D'ORDINATEUR "CODUTTI" 120*48*78</t>
  </si>
  <si>
    <t>MICRO CHAINE LG 110W STER FM/AM F. 171A</t>
  </si>
  <si>
    <t>Horloge Quartz</t>
  </si>
  <si>
    <t>AMENAGEMENT CDM OUARZAZATE</t>
  </si>
  <si>
    <t>Echelle en Inox a 6 Marches</t>
  </si>
  <si>
    <t>Perceuse Electrique Felisatti</t>
  </si>
  <si>
    <t>POSTE ALCATEL TEMPORIS 2412</t>
  </si>
  <si>
    <t>Bureau Semi Metallique1.4*80 Reception</t>
  </si>
  <si>
    <t>Table Informatique a 2 Niveau</t>
  </si>
  <si>
    <t>SIEGE SECRETAIRE EN TISSU 1 CHOIX  A AC</t>
  </si>
  <si>
    <t>C.D.M OUARZAZATE</t>
  </si>
  <si>
    <t>CHAISE VISITEUR EN TISSU 1 CHOIX SUR 4 P</t>
  </si>
  <si>
    <t>FAUTEUIL DIRECTION EN TISSU A SYS A. GAZ</t>
  </si>
  <si>
    <t>TABLE BASSE "CODUTTI" CARRE EN BOIS</t>
  </si>
  <si>
    <t>AMENAGEMENT CDM EL KELAA</t>
  </si>
  <si>
    <t>BUREAU SEMI METALLIQUE 1.60*0.80 A 1C 3T</t>
  </si>
  <si>
    <t>Radiateur a Bain D'huil Whirlpool Recept</t>
  </si>
  <si>
    <t>MINI CHAINE LG A 2 BAFF.</t>
  </si>
  <si>
    <t>Radiateur Whirlpool en AMB- 767</t>
  </si>
  <si>
    <t>Radiateur Whirlpool AMB-767</t>
  </si>
  <si>
    <t>Convecteur Moulinex</t>
  </si>
  <si>
    <t>Echelle en Allimuniuim 6 Marches</t>
  </si>
  <si>
    <t>Amenagement Representation Errachidia</t>
  </si>
  <si>
    <t>Interphone</t>
  </si>
  <si>
    <t>Chaise Visteur en Tissu Resp</t>
  </si>
  <si>
    <t>Tableau Magnetique en Aliminum</t>
  </si>
  <si>
    <t>Siege Secretaire en tissu Recep.</t>
  </si>
  <si>
    <t>tableau magnetique en aluminium</t>
  </si>
  <si>
    <t>Tableau Magnetique en Aliminum Affichage</t>
  </si>
  <si>
    <t>Fourniture et Pose Rideau D.Tissu S.Reun</t>
  </si>
  <si>
    <t>FRAIS D'ETUDES AMENAGEMENT</t>
  </si>
  <si>
    <t>CELLULE DE REPRESENTATION REGIONALE ESSAOUIRA</t>
  </si>
  <si>
    <t>ES</t>
  </si>
  <si>
    <t>Poste Telephonique Alcatel</t>
  </si>
  <si>
    <t>CELLULE DE REPRESENTATION REGIONALE-DAR LAMANE</t>
  </si>
  <si>
    <t>Aspirateur D'informatique VC-266 1800W</t>
  </si>
  <si>
    <t>Meuble Bois Sapin Rouge Recep. a 2 Elts</t>
  </si>
  <si>
    <t>Travaux D'amenagement Labo OUJDA</t>
  </si>
  <si>
    <t>Chariot</t>
  </si>
  <si>
    <t>Chaise Bureau 1er Choix en Tissu Autif</t>
  </si>
  <si>
    <t>AMENAGEMENT ELECTRIQUE</t>
  </si>
  <si>
    <t>Amenagement Electrique</t>
  </si>
  <si>
    <t>GM</t>
  </si>
  <si>
    <t>MATERIEL DE SONORISATION 8 BAFFES</t>
  </si>
  <si>
    <t>C .D. M  ESSAOUIRA</t>
  </si>
  <si>
    <t>Materiel Sonorisation 5 Baffles D.Paire</t>
  </si>
  <si>
    <t>Autocommutateur ALCATEL 4200 E Type M</t>
  </si>
  <si>
    <t>MICRO CHAINE XDSS8_LG</t>
  </si>
  <si>
    <t>Micro Chaine FFH-218 LG a 2 Baffles</t>
  </si>
  <si>
    <t>Tabouret D'operateur Dossier Bas</t>
  </si>
  <si>
    <t>C.D.M. FES</t>
  </si>
  <si>
    <t>Amenagement Representation MARRAKCH</t>
  </si>
  <si>
    <t>CDM SAFI</t>
  </si>
  <si>
    <t>AMENAGEMENT REP ESSAOUIRA</t>
  </si>
  <si>
    <t>Echelle Metallique</t>
  </si>
  <si>
    <t>Perceuse PSB 500 BOSH</t>
  </si>
  <si>
    <t>Amenagement Representation</t>
  </si>
  <si>
    <t>Micro Chaine F.195 A LG a 2 Baffles</t>
  </si>
  <si>
    <t>C.D.M TANGER</t>
  </si>
  <si>
    <t>TG</t>
  </si>
  <si>
    <t>MICRO CHHAINE F.185A</t>
  </si>
  <si>
    <t>Fauteuil Gris avec Accoudoirs</t>
  </si>
  <si>
    <t>Chaise Roulante Mod Torino en Tissu Bleu</t>
  </si>
  <si>
    <t>BUREAU PRESTIGE AVEC CAISSON</t>
  </si>
  <si>
    <t>FAUTEULPRESIDENT</t>
  </si>
  <si>
    <t>TABLE ORDINATEUR</t>
  </si>
  <si>
    <t>TABLE BASSE</t>
  </si>
  <si>
    <t>CHAISE VISITEUR</t>
  </si>
  <si>
    <t>CHAISE ROULANT</t>
  </si>
  <si>
    <t>TELEPHONE EL MANZIL</t>
  </si>
  <si>
    <t>Bureau Prestige avec 1 Caisson Resp</t>
  </si>
  <si>
    <t>Table Ordinateur a 2 Niveau Fixes</t>
  </si>
  <si>
    <t>Table Basse Prestige Poirier / Noir Resp</t>
  </si>
  <si>
    <t>Table Basse Prestige Poirier / Noir Rece</t>
  </si>
  <si>
    <t>Table Basse Prestige Poirier / Noir</t>
  </si>
  <si>
    <t>Chaise Visiteur Mod Iso en Tissu Resp</t>
  </si>
  <si>
    <t>Bureau Prestige avec Caisson1 Recep</t>
  </si>
  <si>
    <t>Bureau Prestige avec 1 Caisson</t>
  </si>
  <si>
    <t>Table Basse Prestige S.A</t>
  </si>
  <si>
    <t>Chaise Visiteur Mod Iso en Tissu Bleu Re</t>
  </si>
  <si>
    <t>CELLULE DE REPRESENTATION REGIONALE TANGER</t>
  </si>
  <si>
    <t>BUREAU PRESTIGE 1 CAISSON</t>
  </si>
  <si>
    <t>FAUTEIL PRESIDENT EN TISSU NOIR RESP</t>
  </si>
  <si>
    <t>TABLE ORDINATEUR A 2 NIVEAU FIXE</t>
  </si>
  <si>
    <t>CELLULE DE REPRESENTATION REGIONALE SAFI</t>
  </si>
  <si>
    <t>SF</t>
  </si>
  <si>
    <t>TABLE BASSE PRESTIGE SA</t>
  </si>
  <si>
    <t>TABLE BASSE PRESTIGE RESP</t>
  </si>
  <si>
    <t>CHAISE VISITEUR TISSU NOIR</t>
  </si>
  <si>
    <t>CHAISE VISITEUR ISO TISSU NOIR</t>
  </si>
  <si>
    <t>CHAISE ROULANTE MOD TORINO</t>
  </si>
  <si>
    <t>CHAISE ROULANT MOD TORINO</t>
  </si>
  <si>
    <t>TABLEAU MAGNETIQUE</t>
  </si>
  <si>
    <t>Tableau Magnetique en Aliminum 40*40</t>
  </si>
  <si>
    <t>CELLULE DE REPRESENTATION REGIONALE GUELMIM</t>
  </si>
  <si>
    <t>TABLEAU MAGNETIQUE EN ALLUMINIUM</t>
  </si>
  <si>
    <t>Chaise en tissu bleu</t>
  </si>
  <si>
    <t>Armoir en Bois  Sapin Rouge</t>
  </si>
  <si>
    <t>Echelle alluminuim a 8 marche</t>
  </si>
  <si>
    <t>Extincteur 6 kg Niche</t>
  </si>
  <si>
    <t>Poste Telphone El Manzil</t>
  </si>
  <si>
    <t>Bureau CABESTAN Dim 1.80*0.80 en Gris</t>
  </si>
  <si>
    <t>CHAUFFAGE ELECTRIQUE</t>
  </si>
  <si>
    <t>Tephonne El Manzil Recep.</t>
  </si>
  <si>
    <t>CHAUFFAGE ELECTRIQUE PIVOTANT</t>
  </si>
  <si>
    <t>Fauteuil President Basculant en Cuir</t>
  </si>
  <si>
    <t>Installation 'informatique annexe</t>
  </si>
  <si>
    <t>Amenagement/Informatique -Annexe-</t>
  </si>
  <si>
    <t>Tableau D'Affichage Petit Format</t>
  </si>
  <si>
    <t>Distillateur D'eau Cap 4L</t>
  </si>
  <si>
    <t>Chauffage Electrique</t>
  </si>
  <si>
    <t>Armoir Metallique a 2 Porte 200*120 cm</t>
  </si>
  <si>
    <t>Bureau Semi Metalique de 160*80</t>
  </si>
  <si>
    <t>Retour Bureau S. Metallique de 80*60 cm</t>
  </si>
  <si>
    <t>Travaux D'amenagement S.D'archive Annexe</t>
  </si>
  <si>
    <t>Bureau S. Metallique de 160*80 cm</t>
  </si>
  <si>
    <t>Retour pour Bureau de 80*60 cm</t>
  </si>
  <si>
    <t>Chaise avec Accoudoires REF 501</t>
  </si>
  <si>
    <t>COMPTABILITE C.A.A.D</t>
  </si>
  <si>
    <t>Fauteuil Roulant Recep</t>
  </si>
  <si>
    <t>Table Pour P.C</t>
  </si>
  <si>
    <t>Fauteuil Direction D.F S. Retraites</t>
  </si>
  <si>
    <t>Fauteuil Direction D.F S.M</t>
  </si>
  <si>
    <t>Poste Alcatel Simple 2315</t>
  </si>
  <si>
    <t>Chaise Visiteur Tissu Noir Mod Iso</t>
  </si>
  <si>
    <t>Serveur Express 5800</t>
  </si>
  <si>
    <t>Micro Ordinnateur Power PIV</t>
  </si>
  <si>
    <t>Imprimante Matricielle Epson LX 300+</t>
  </si>
  <si>
    <t>imprimante matricielle lx300+</t>
  </si>
  <si>
    <t>Machine a Calculer</t>
  </si>
  <si>
    <t>amenagement representation</t>
  </si>
  <si>
    <t>Boite Document et Roulement Verne Acc</t>
  </si>
  <si>
    <t>Table Basse C1</t>
  </si>
  <si>
    <t>Table Basse Responsable</t>
  </si>
  <si>
    <t>Amenagement Menuiserie</t>
  </si>
  <si>
    <t>Climatiseur 12000 BTU BEKO</t>
  </si>
  <si>
    <t>Bureau Secr. Semi Metallique avec Caison</t>
  </si>
  <si>
    <t>Rangement 1P 3T 80*41*81 en Bois</t>
  </si>
  <si>
    <t>Bureau Due Avec Caison De 3 Tiroires</t>
  </si>
  <si>
    <t>Armoire  Semi Metallique Avec Dessus</t>
  </si>
  <si>
    <t>Fauteuil Visiteur Mod Iso</t>
  </si>
  <si>
    <t>Fauteuil Visiteur Mod Iso en Tissu Noir</t>
  </si>
  <si>
    <t>Caisse a Monnaie avec Serrure</t>
  </si>
  <si>
    <t>Echelle en Inox 5 Marches</t>
  </si>
  <si>
    <t>Fourniture et Pose Stores Ventiens</t>
  </si>
  <si>
    <t>Fauteuil Ref 4100 avec Accoudoires</t>
  </si>
  <si>
    <t>Chaise de Bureau Fixe Avec Accoudoires</t>
  </si>
  <si>
    <t>Fauteuil Ref 4100 avec  Accoudoires</t>
  </si>
  <si>
    <t>Chaise De Bureau Fixe Avec Accoudoires</t>
  </si>
  <si>
    <t>Chaise Bureau Sans Acoudoires Tissu Bleu</t>
  </si>
  <si>
    <t>Chaise de Bureau Sans Accoud.Tissu Noir</t>
  </si>
  <si>
    <t>Poste Telephonique Numerique</t>
  </si>
  <si>
    <t>Poste Telephoniques</t>
  </si>
  <si>
    <t>Fauteuil Visiteur Luge en Tissu Noir</t>
  </si>
  <si>
    <t>Amenagement Annex</t>
  </si>
  <si>
    <t>Onduleur MGE Nova 600 AVR</t>
  </si>
  <si>
    <t>Coffre Fort Marque Top Safe</t>
  </si>
  <si>
    <t>Machine a Calculer Citizen CX 123</t>
  </si>
  <si>
    <t>Extincteur a CO2 2 KGS</t>
  </si>
  <si>
    <t>Extincteur a Eau Pulverise 6 L</t>
  </si>
  <si>
    <t>Calculatrice Casio DR 120 a Ruban</t>
  </si>
  <si>
    <t>Poste Telephonique PTA</t>
  </si>
  <si>
    <t>Installation Informatique B.Section</t>
  </si>
  <si>
    <t>Pointeuse Hand Punch 3000</t>
  </si>
  <si>
    <t>Vitrine en Bois Partie Basse a 2 portes</t>
  </si>
  <si>
    <t>Climatiseur Split Systeme Pompe Chaleur</t>
  </si>
  <si>
    <t>Poste Simple Type ALcatel Ref 2315</t>
  </si>
  <si>
    <t>Fourniture et Pose D'aluminum Naturel</t>
  </si>
  <si>
    <t>Installation D'un Coffret Electrique</t>
  </si>
  <si>
    <t>Bureau Due 1.60*0.80</t>
  </si>
  <si>
    <t>Table Basse Due 0.60*0.60</t>
  </si>
  <si>
    <t>Support Clavier</t>
  </si>
  <si>
    <t>Installation Informatique et electriques</t>
  </si>
  <si>
    <t>Ordinateur Marque Dell 380 OPTIPLEX</t>
  </si>
  <si>
    <t>Ordinateur Marque Dell GX620 complet</t>
  </si>
  <si>
    <t>Ordinateur Marque Dell optiplex 330 avec ecran</t>
  </si>
  <si>
    <t>Ordinateur Marque Dell</t>
  </si>
  <si>
    <t>Imprimante HP Laser Jet 1018 Bur Resp</t>
  </si>
  <si>
    <t>Bureau Classic Dim 1.20 avec Caisson</t>
  </si>
  <si>
    <t>ENTITE AUDIT INTERNE ET CONTROLE DE GESTION</t>
  </si>
  <si>
    <t>Cycle Moteur MBK 88L</t>
  </si>
  <si>
    <t>Armoir en Bois 31cm*2cm</t>
  </si>
  <si>
    <t>Armoir en Bois 31cm*80cm*2.3cm</t>
  </si>
  <si>
    <t>ETAGERE EN BOIS</t>
  </si>
  <si>
    <t>Fourniture de Trois Cloison en Alluminiu</t>
  </si>
  <si>
    <t>Porte Cloison en Aluminium</t>
  </si>
  <si>
    <t>Double Cloison 480*225 et 200*225</t>
  </si>
  <si>
    <t>Porte D'entree Metallique 336*255</t>
  </si>
  <si>
    <t>Fauteuil Roulant Mod Torino</t>
  </si>
  <si>
    <t>CELLULE DE REPRESENTATION REGIONALE AIN CHOUK</t>
  </si>
  <si>
    <t>IN</t>
  </si>
  <si>
    <t>Travaux Maconnerie et Peinture</t>
  </si>
  <si>
    <t>Climatiseur LG 18000 BTU</t>
  </si>
  <si>
    <t>Fauteuil Roulant Mod Torino en Tissu Rec</t>
  </si>
  <si>
    <t>Echelle en Alluminium 7 Marches</t>
  </si>
  <si>
    <t>Fourniture et Pose Aluminium</t>
  </si>
  <si>
    <t>Travaux D'aluminium et Metallique</t>
  </si>
  <si>
    <t>Armoire en Bois 2.40*40cm*1.5m</t>
  </si>
  <si>
    <t>Armoire en Bois 2.40*40cm*1.2m</t>
  </si>
  <si>
    <t>Bureau en Bois 2.60m*0.70m*0.8m et support</t>
  </si>
  <si>
    <t>Climatiseur Union Technique Mural</t>
  </si>
  <si>
    <t>Climatiseur Union Tech Mural</t>
  </si>
  <si>
    <t>Bibliotheque 1.50*1.94*30</t>
  </si>
  <si>
    <t>Citerne Plastique Rigide 2 T+Pompe+Inst.</t>
  </si>
  <si>
    <t>Travaux Construction+Peinture Labo</t>
  </si>
  <si>
    <t>Fauteuil Visiteur Luge</t>
  </si>
  <si>
    <t>Fourniture et Pose D'aluminium</t>
  </si>
  <si>
    <t>Armoir Metallique avec 4 Etageres</t>
  </si>
  <si>
    <t>Branchement D'eau et Assinissement</t>
  </si>
  <si>
    <t>Climatiseur Marque Union Tech 18000</t>
  </si>
  <si>
    <t>Climatiseur Marque Union Tech 9000 B.Sec</t>
  </si>
  <si>
    <t>Bureau avec Caisson 120*80*72 B.Liq.2</t>
  </si>
  <si>
    <t>Poste Simple Type SAMSUNG</t>
  </si>
  <si>
    <t>Climatiseur Mural 24000 BTU/H</t>
  </si>
  <si>
    <t>Fauteuil Visiteur Fixe en Tissu Bleu</t>
  </si>
  <si>
    <t>Climatiseur Media</t>
  </si>
  <si>
    <t>Amenagement Niche+Revetement en Marbre</t>
  </si>
  <si>
    <t>HP Laserjet 1018 PC et Mac 12 ppm</t>
  </si>
  <si>
    <t>Travaux De Construction De L'annexe</t>
  </si>
  <si>
    <t>HP Officejet Pro K5400 PC et MAC 36/35</t>
  </si>
  <si>
    <t>Travaux Revetement et Pose portai</t>
  </si>
  <si>
    <t>Fournitue et Pose Aluminium</t>
  </si>
  <si>
    <t>Travaux D'amenagement du Laboratoire</t>
  </si>
  <si>
    <t>Echelle Alum 7MR</t>
  </si>
  <si>
    <t>Travaux D'amenagement Labo EL KELAA</t>
  </si>
  <si>
    <t>Rayonnage Metalique Leger Complet</t>
  </si>
  <si>
    <t>fauteil tissu noir /roulette arcadi</t>
  </si>
  <si>
    <t>Armoir en Bois pour Classer Les Dossiers</t>
  </si>
  <si>
    <t>Fauteuil en Tissu Bleu/Roulettes ONASSIS</t>
  </si>
  <si>
    <t>Amenagement D'un Bureau Cabinet Agadir</t>
  </si>
  <si>
    <t>PC 330MT 2 DUO+Ecran DEL</t>
  </si>
  <si>
    <t>PC 330MT 2 DUO+Ecran DELL DFC</t>
  </si>
  <si>
    <t>PC 330MT 2 DUO+Ecran DELL</t>
  </si>
  <si>
    <t>CELLULE DE REPRESENTATION REGIONALE BENI MELLAL</t>
  </si>
  <si>
    <t>BM</t>
  </si>
  <si>
    <t>PC 330MT 2 DUO+Ecran DELL Secrt</t>
  </si>
  <si>
    <t>PC  DELL OPTIPLEX  330 COMPLET</t>
  </si>
  <si>
    <t>PC 330MT 2 DUO+Ecran DELL Stocks</t>
  </si>
  <si>
    <t>PC 330MT 2 DUO+Ecran DELL Prest.</t>
  </si>
  <si>
    <t>HP Office Jet Pro K 5400 DFC</t>
  </si>
  <si>
    <t>Epson LQ 680 24 Aiguilles JR8Y046306</t>
  </si>
  <si>
    <t>Chaise Bleu Bureau Responsable</t>
  </si>
  <si>
    <t>Optiplex 330MT 2DUO E2200 Ecran DELL</t>
  </si>
  <si>
    <t>Bibliotheque pour Classement Dossier</t>
  </si>
  <si>
    <t>Epson Video Projecteur EB-S6 SVGA</t>
  </si>
  <si>
    <t>Chaufeau Capacite 50L Marque ARISTON</t>
  </si>
  <si>
    <t>Climatiseur Marque Unify Puissance 18000</t>
  </si>
  <si>
    <t>Dell Optiplex 360MT Intel Dual Core E520</t>
  </si>
  <si>
    <t>Guillages</t>
  </si>
  <si>
    <t>Poste Telephonique Analogique AVAYA Buss</t>
  </si>
  <si>
    <t>SERVEUR DELL G</t>
  </si>
  <si>
    <t>Serveur HP ML310G5*3220*1*1GB 1*500GB</t>
  </si>
  <si>
    <t>Travaux de Demolution de L'espace D'acc</t>
  </si>
  <si>
    <t>Chaise en Tissu Noir avec Accoudoirs</t>
  </si>
  <si>
    <t>Bureau Cadre en Bois Cerisier</t>
  </si>
  <si>
    <t>Table Basse en Bois Cerisier Structure</t>
  </si>
  <si>
    <t>Armoire Moyenne Bois Cerisier DIM 90*45</t>
  </si>
  <si>
    <t>Chaise Fixe en Tissu Noir SPRINT</t>
  </si>
  <si>
    <t>Dell Optiplex 360MT Intel Dual Core E520 complet</t>
  </si>
  <si>
    <t>GESTION DE BUDGET ET COMTABLE BUDGETAIRE</t>
  </si>
  <si>
    <t>Dell Optiplex 360MT Intel Dual Core E520 Complet</t>
  </si>
  <si>
    <t>Dell Optiplex 360MT Intel Dual Core E520 et ecran</t>
  </si>
  <si>
    <t>HP Office Jet Pro K8000</t>
  </si>
  <si>
    <t>Poste Temporis 200</t>
  </si>
  <si>
    <t>Bureau en Bois Cerisier avec Caisson</t>
  </si>
  <si>
    <t>Climatiseur West Wing 24000 BTU L.F</t>
  </si>
  <si>
    <t>Fourniture et Pose de Deux Stores Veniti</t>
  </si>
  <si>
    <t>Fauteuil en Cuir Basculant avec Verin</t>
  </si>
  <si>
    <t>Fauteuil en S.Cuir Noir 505 TGA</t>
  </si>
  <si>
    <t>Fax 2820F1 Papier Ordianire</t>
  </si>
  <si>
    <t>Climatiseur 12000 BTU Consol</t>
  </si>
  <si>
    <t>Ensemble Comptoir Accueil Droit en Bois</t>
  </si>
  <si>
    <t>Comptoir  en Bois mellamine</t>
  </si>
  <si>
    <t>RC4</t>
  </si>
  <si>
    <t>Imprimante HP 2055D</t>
  </si>
  <si>
    <t>Climatiseur 30000 BTU Mural</t>
  </si>
  <si>
    <t>Climatiseur 24000 BTU Mural</t>
  </si>
  <si>
    <t>Poste Temporis 600</t>
  </si>
  <si>
    <t>Poste  telephoniqueTemporis 600</t>
  </si>
  <si>
    <t>Table Informatique a 2 Niveau Porte Clav</t>
  </si>
  <si>
    <t>Fauteuil en Tissu Noir avec Accoudoirs</t>
  </si>
  <si>
    <t>Armoire Metallique a 2 Porte Battantes</t>
  </si>
  <si>
    <t>Comptoir en Bois Melamine</t>
  </si>
  <si>
    <t>Fauteuil avec Accoudoires Tissu Bleu</t>
  </si>
  <si>
    <t>Bureau Cadre Complet en Bois Cerisier</t>
  </si>
  <si>
    <t>Alcatel Temporis 600</t>
  </si>
  <si>
    <t>CELLULE DE REPRESENTATION REGIONALE SIDI BENOUR</t>
  </si>
  <si>
    <t>SD</t>
  </si>
  <si>
    <t>Copieur Numerique Ricoh Aficio 3350B</t>
  </si>
  <si>
    <t>Imprimante Epson LQ-590</t>
  </si>
  <si>
    <t>CELLULE DE REPRESENTATION REGIONALE MEKNES</t>
  </si>
  <si>
    <t>MK</t>
  </si>
  <si>
    <t>Imprimante Epson LQ-590 Trcabilite</t>
  </si>
  <si>
    <t>Armoire en Bois avec Etageres</t>
  </si>
  <si>
    <t>Poste Simple Temporis 600</t>
  </si>
  <si>
    <t>Armoire Metallique a 2 Portes</t>
  </si>
  <si>
    <t>Travaux de Refection et Peinture</t>
  </si>
  <si>
    <t>Poste Numerique 4010</t>
  </si>
  <si>
    <t>Dell Optiplex 780 MT Core 2 Duo</t>
  </si>
  <si>
    <t>Dell Optiplex 780 MT Core Duo</t>
  </si>
  <si>
    <t>Copieur Numerique AFICIO MP2000</t>
  </si>
  <si>
    <t>Climatiseur Unify Mural 9000 btu</t>
  </si>
  <si>
    <t>Climatiseur Unify Mural 30000 btu Recp</t>
  </si>
  <si>
    <t>Travaux de Peinture L.F</t>
  </si>
  <si>
    <t>Fauteuil en Tissu Noir Basculant</t>
  </si>
  <si>
    <t>Armoir Metallique 2 Portes 4 Etageres</t>
  </si>
  <si>
    <t>Poste Numerique ALCATEL 4020</t>
  </si>
  <si>
    <t>Epson Aculaser C2800N</t>
  </si>
  <si>
    <t>Epson Aculaser C2800N KBSZ202376</t>
  </si>
  <si>
    <t>Dell Optiplex 780 MT Core 2 Duo Complet</t>
  </si>
  <si>
    <t>Dell Optiplex 780 MT Core 2 Duo complet</t>
  </si>
  <si>
    <t>Dell Optiplex 360</t>
  </si>
  <si>
    <t>CELLULE DE REPRESENTATION REGIONALE TARGA MARRAKECH</t>
  </si>
  <si>
    <t>Table Informatique REF PC150 Gris</t>
  </si>
  <si>
    <t>Store Vertical</t>
  </si>
  <si>
    <t>Réfection et Peinture - Laboratoire</t>
  </si>
  <si>
    <t>Fauteuil en Tissu Noir Roulant</t>
  </si>
  <si>
    <t>Scanneur HP Scanjet G2710</t>
  </si>
  <si>
    <t>Imprimante HP Lasertjet P2055</t>
  </si>
  <si>
    <t>Armoire Metallique a 2 Portes et Etagere</t>
  </si>
  <si>
    <t>Boite en Bois pour Classer D.Dentaire</t>
  </si>
  <si>
    <t>Switch HP 16 Ports</t>
  </si>
  <si>
    <t>Chauffe D'eau Electrique 80L</t>
  </si>
  <si>
    <t>Poste Alcatel 4035</t>
  </si>
  <si>
    <t>Poste Alecatel 4020</t>
  </si>
  <si>
    <t>Poste Telephonique 5005</t>
  </si>
  <si>
    <t>Poste Siemens 5005</t>
  </si>
  <si>
    <t>Fax MFC7360 Multifonction</t>
  </si>
  <si>
    <t>Destructeur Rexel V30WS</t>
  </si>
  <si>
    <t>Meuble de Rangement Stratifier Gris</t>
  </si>
  <si>
    <t>Meuble de Rangement a Etageres</t>
  </si>
  <si>
    <t>Climatiseur UNIFY Mural 9000 btu</t>
  </si>
  <si>
    <t>Appliance Cyberoam Protecion Antivirus</t>
  </si>
  <si>
    <t>Imprimante LQ2090-24 aig</t>
  </si>
  <si>
    <t>Dell Optiplex SF C2D E7500 2GO</t>
  </si>
  <si>
    <t>Dell Optiplex  380SF C2D E7500 2GO</t>
  </si>
  <si>
    <t>Dell Optiplex SF C2D E7500 2GO 380</t>
  </si>
  <si>
    <t>Dell Optiplex 380SF C2D E7500 2GO</t>
  </si>
  <si>
    <t>Dell Optiplex SF C2D E7500 2GO complet</t>
  </si>
  <si>
    <t>Dell Optiplex 380 SF C2DE7500 500GB</t>
  </si>
  <si>
    <t>LIQUIDATION</t>
  </si>
  <si>
    <t>Imprimante LQ2090-24aig</t>
  </si>
  <si>
    <t>delloptiplex 380sf</t>
  </si>
  <si>
    <t>IMPRIMANTE MATRICIELLE LQ 2090</t>
  </si>
  <si>
    <t>Dell Opltiplex380 SF C2DE7500 500GB</t>
  </si>
  <si>
    <t>Climatiseur UNIFY Murale 9000 BTU</t>
  </si>
  <si>
    <t>Armoir en Bois Rouge</t>
  </si>
  <si>
    <t>Fauteuil en Tissu Noir</t>
  </si>
  <si>
    <t>Poste Alcatel Temporis 600</t>
  </si>
  <si>
    <t>Poste Alcatel Temporis</t>
  </si>
  <si>
    <t>Fauteui en Tissu 1er Choix sur Roulettes</t>
  </si>
  <si>
    <t>Bureau avec Caisson 120*80*72</t>
  </si>
  <si>
    <t>Chaise Visiteur en Tissu Bleu Liq 2</t>
  </si>
  <si>
    <t>Fauteuil en Cuir sur Roulettes</t>
  </si>
  <si>
    <t>Fauteuil 1er Choix Bleu sur Roulettes</t>
  </si>
  <si>
    <t>Poste Telephonique Siemens Euroset 5005</t>
  </si>
  <si>
    <t>Armoire en Bois</t>
  </si>
  <si>
    <t>Imprimante HP Laser Jet P 2055</t>
  </si>
  <si>
    <t>Imprimante HP Laser CP 1525</t>
  </si>
  <si>
    <t>COMPTOIRE AVEC BUREAU ET CAISSON</t>
  </si>
  <si>
    <t>FAUTEEIL ROULANT TISSU</t>
  </si>
  <si>
    <t>Micro Ordinateur Multimedia</t>
  </si>
  <si>
    <t>Poste Téléphonique Simple</t>
  </si>
  <si>
    <t>POSE ALLUMINIUM ET FOURNIT</t>
  </si>
  <si>
    <t>13/02/0012</t>
  </si>
  <si>
    <t>PORTE EN FER</t>
  </si>
  <si>
    <t>bureau en bois cerisier180*80*72</t>
  </si>
  <si>
    <t>FAUTEUIL EN TISSU AVEC ROULETTE</t>
  </si>
  <si>
    <t>ARMOIRE METALIQUE</t>
  </si>
  <si>
    <t>AEMOIRE METALIQUE</t>
  </si>
  <si>
    <t>AROIRE METALIQUE</t>
  </si>
  <si>
    <t>Table informatique</t>
  </si>
  <si>
    <t>Imprimante laser jet p3015</t>
  </si>
  <si>
    <t>HP Laser Jet P3015 DN 40 ppm</t>
  </si>
  <si>
    <t>PEINTURE ET CARRELAGE</t>
  </si>
  <si>
    <t>PC DELL</t>
  </si>
  <si>
    <t>01/10/0012</t>
  </si>
  <si>
    <t>PC Optiplex Dell 390 Processeur Core i3</t>
  </si>
  <si>
    <t>VIRINE DE RECEPION</t>
  </si>
  <si>
    <t>BANQUETTE 4 PLACES EN PVC BLEU</t>
  </si>
  <si>
    <t>BANQUETTES 4 PLACES</t>
  </si>
  <si>
    <t>BANQUETTE 3 PLACES EN PVC BLEU</t>
  </si>
  <si>
    <t>BANQUETTE 2 PLACES EN PVC BLEU</t>
  </si>
  <si>
    <t>Poste Siemens Gigaset 2005</t>
  </si>
  <si>
    <t>BORNE DISTRIBUTRICE DE TICKET</t>
  </si>
  <si>
    <t>AFICHEUR 3 LIGNES SANS FIL</t>
  </si>
  <si>
    <t>COPIEUR  XEROX 5330</t>
  </si>
  <si>
    <t>PC portable dell dell vastro 1540 intel</t>
  </si>
  <si>
    <t>CONTROLE MEDICALE DES ACTES DENTAIRES</t>
  </si>
  <si>
    <t>Imprimante HP Laser Jet Pro CP 1525 N</t>
  </si>
  <si>
    <t>PC Optiplex 380 MT Intel Dual Core E5800</t>
  </si>
  <si>
    <t>IMP LQ 2090</t>
  </si>
  <si>
    <t>SEPARATION EN ALLUMINIUM</t>
  </si>
  <si>
    <t>Fourniture de 11 Kit de Rayonnage Metali</t>
  </si>
  <si>
    <t>Bureau Rectangulaire en Bois Cerisier</t>
  </si>
  <si>
    <t>Fauteuil Cadre en Tissu /S Cuir Basculan</t>
  </si>
  <si>
    <t>SYSTEME TELEPHONIQUE SIEMENS POSTE STANDARD</t>
  </si>
  <si>
    <t>Climatiseur 9000 BTU Uniontech</t>
  </si>
  <si>
    <t>CLIM UNION TECH</t>
  </si>
  <si>
    <t>Poste Téléphone Simple 5005</t>
  </si>
  <si>
    <t>CORNIERE EN ACIER RAYONNAGE</t>
  </si>
  <si>
    <t>PC OPTIPLEX 380MT</t>
  </si>
  <si>
    <t>PC Optiplex 380 MT Intel Dual Core E5800complet</t>
  </si>
  <si>
    <t xml:space="preserve"> DELL OPTIPLEX 780</t>
  </si>
  <si>
    <t>Fourniture Informatique pour Equipement</t>
  </si>
  <si>
    <t>Fauteuil Président Tissu 1er Choix Noir</t>
  </si>
  <si>
    <t>HP Lasre Jet Pro CP 1525 n</t>
  </si>
  <si>
    <t>Imprimante Laser 1525</t>
  </si>
  <si>
    <t>PC Optiplex 380MT 3GHZ 2GO</t>
  </si>
  <si>
    <t>PC OPTIPLEX DELL 380</t>
  </si>
  <si>
    <t>PC DELL OPTIPLEX 380</t>
  </si>
  <si>
    <t>Imprimante  LQ2090-24 aig</t>
  </si>
  <si>
    <t>FAUTEUIL</t>
  </si>
  <si>
    <t>FAUTEUIL PRESIDENT EN TISSU N</t>
  </si>
  <si>
    <t>BUREAU</t>
  </si>
  <si>
    <t>BUREAU EN TECK GRIS</t>
  </si>
  <si>
    <t>ARMOIRE 2 PORTES</t>
  </si>
  <si>
    <t>Imprimante Laser HP 400M401 DW</t>
  </si>
  <si>
    <t>Bureau Noyer avec Caisson</t>
  </si>
  <si>
    <t>Fauteuil Dossier Reglable Tissu Gris</t>
  </si>
  <si>
    <t>CLIM UNION TECH 12000</t>
  </si>
  <si>
    <t>Banquette 3 Places Metallique avec Acc</t>
  </si>
  <si>
    <t>PC OPTIPLEX 380 CORE E5800</t>
  </si>
  <si>
    <t>Fax 2820F1 Papier Ordianire Laser</t>
  </si>
  <si>
    <t>CHAUFFE EAU ARISTON</t>
  </si>
  <si>
    <t>CLIM WEST RING 12000BTU</t>
  </si>
  <si>
    <t>Copieur Numérique RICOH Aficio MP3350</t>
  </si>
  <si>
    <t>Imprimante HP LJ Pro 400 M401dw</t>
  </si>
  <si>
    <t>Installation d'une Salle en Alluminium</t>
  </si>
  <si>
    <t>PC COMPLET OPTIPLEX 380</t>
  </si>
  <si>
    <t>FAUTEUIL LIQ</t>
  </si>
  <si>
    <t>FAUTEUIL DE DIRECTION EN TISSU BLEU</t>
  </si>
  <si>
    <t>FAUTEUIL CUIR BASCULANT</t>
  </si>
  <si>
    <t>Installation d'un Fixe Aluminium</t>
  </si>
  <si>
    <t>Installation d'un Coulisse Dim 1.51m*0.8</t>
  </si>
  <si>
    <t>Serveur Escala</t>
  </si>
  <si>
    <t>Logiciel Base de Donnée Oracle</t>
  </si>
  <si>
    <t>BUREAU DEMI MINISTRE AVEC CAISSON</t>
  </si>
  <si>
    <t>Bureau Demi Ministre avec Caisson</t>
  </si>
  <si>
    <t>Unité Centrale Opptiplex MT Core E5800</t>
  </si>
  <si>
    <t>UNITE CENTRALE DELL 3.2GHZ 380</t>
  </si>
  <si>
    <t>PC Optiplex 390 MT Intel Dual Core E5800</t>
  </si>
  <si>
    <t>Imprimante Epson LQ-2090 24 aiguilles</t>
  </si>
  <si>
    <t>IMPRIMANTE EPSON2090</t>
  </si>
  <si>
    <t>CELLULE DE REPRESENTATION REGIONALE CHICHAOUA</t>
  </si>
  <si>
    <t>CH</t>
  </si>
  <si>
    <t>Poste Téléphonne Siemens 5005</t>
  </si>
  <si>
    <t>PC DELL OPTIPLEX 390 DT</t>
  </si>
  <si>
    <t>PC OPTIPLEX DELL 390DT</t>
  </si>
  <si>
    <t>ECRAN DELL 19WIDE</t>
  </si>
  <si>
    <t>ECRAN DELL 19 WIDE</t>
  </si>
  <si>
    <t>ECRAN WIDE DELL</t>
  </si>
  <si>
    <t>IMPRIMANTE HP LJ 300 PRO MFP</t>
  </si>
  <si>
    <t>BUREAU SEMI METALIQUE AVEC CAISSON</t>
  </si>
  <si>
    <t>CELLULE DE REPRESENTATION REGIONALE EDDAKHLA</t>
  </si>
  <si>
    <t>DK</t>
  </si>
  <si>
    <t>ARMOIR METALIQUE</t>
  </si>
  <si>
    <t>REFECTION COMPTOIR ACCUEIL</t>
  </si>
  <si>
    <t>FAUTEUIL DIRECTION</t>
  </si>
  <si>
    <t>TRAVAUX DE PINTURE</t>
  </si>
  <si>
    <t>Armoir à 2 Portes et 4 Etaggères en Tole</t>
  </si>
  <si>
    <t>Fax 2820F1 Papier Ordianire Laser Brothe</t>
  </si>
  <si>
    <t>Dell Optiplex Intel Core 3</t>
  </si>
  <si>
    <t>PC DELL OPTIPLEXCORE 3</t>
  </si>
  <si>
    <t>PC DELL OPTIPLEX CORE3</t>
  </si>
  <si>
    <t>Unite centrale optiplex 390 avec ecran</t>
  </si>
  <si>
    <t>PC DELL OPTIPLEX CORE 3 380</t>
  </si>
  <si>
    <t>IMP HP 1102</t>
  </si>
  <si>
    <t>IMPRIMANTE HP LASER MONOCHROME 1102</t>
  </si>
  <si>
    <t>FAUTEUIL DE DIRECTION EN TISSU</t>
  </si>
  <si>
    <t>BANQUETTE 3 PLACES</t>
  </si>
  <si>
    <t>CHAISE TISSU BLEU</t>
  </si>
  <si>
    <t>Chauffe Eau</t>
  </si>
  <si>
    <t>Dell Latitude E5430 Core i5</t>
  </si>
  <si>
    <t>CLIMATISEUR 9000BTU</t>
  </si>
  <si>
    <t>Climatiseur Uniontech Mural 9000 btu</t>
  </si>
  <si>
    <t>Climatiseur LG Gainable Cent 36000 btu</t>
  </si>
  <si>
    <t>CELLULE DE REPRESENTATION REGIONALE KHOURIBGA</t>
  </si>
  <si>
    <t>KH</t>
  </si>
  <si>
    <t>CLIM SPLIT SYSTEME</t>
  </si>
  <si>
    <t>Table Retour en Bois Cerisier 80*80*72</t>
  </si>
  <si>
    <t>Angle de Liaison en Bois Cerisier 80*80</t>
  </si>
  <si>
    <t>IMPRIMANTE HP 1102</t>
  </si>
  <si>
    <t>PC PORTABLE DELL E 5430</t>
  </si>
  <si>
    <t>Table de Reunion 140*80*72</t>
  </si>
  <si>
    <t>Chaise Fixe en Tissu Noir</t>
  </si>
  <si>
    <t>Table Semi-Metallique 140*80*74</t>
  </si>
  <si>
    <t>Table Semi-Metallique 60*60*45</t>
  </si>
  <si>
    <t>Imprimante Epson LQ690</t>
  </si>
  <si>
    <t>ENREGISTREUR NUMERIQUE 8 CAMERAS</t>
  </si>
  <si>
    <t>Disque Dur Toshiba 500GB Externe</t>
  </si>
  <si>
    <t>Imprimante HP LJ Pro 400</t>
  </si>
  <si>
    <t>Poste Telphonne Simple 5005</t>
  </si>
  <si>
    <t>TELEPHONE 5005</t>
  </si>
  <si>
    <t>Fabrication Porte Coulisse 1.47*2.40</t>
  </si>
  <si>
    <t>Licence Kaspersky Endpoint</t>
  </si>
  <si>
    <t>Dell Optiplex Intel Core i3</t>
  </si>
  <si>
    <t>Dell Optiplrx Intel Core i3</t>
  </si>
  <si>
    <t>PC DELL OPTIPLEX</t>
  </si>
  <si>
    <t>CELLULE DE REPRESENTATION REGIONALE TAROUDANTE</t>
  </si>
  <si>
    <t>TR</t>
  </si>
  <si>
    <t>Dell Optiplex Intel Core i3 complet</t>
  </si>
  <si>
    <t>Imprimante Matricielle Epson LQ2090</t>
  </si>
  <si>
    <t>TELEPHONNE 5020 AVEC AFFICHEUR</t>
  </si>
  <si>
    <t>BANQUETTE 3 PLC</t>
  </si>
  <si>
    <t>BANQUETTE 4 PLC</t>
  </si>
  <si>
    <t>PC DELL OPTIPLEX 390</t>
  </si>
  <si>
    <t>FAUTEUIL AVEC ROULETTES</t>
  </si>
  <si>
    <t>Fauteuil en Tissu sur Roulettes</t>
  </si>
  <si>
    <t>Banquette 2 Places en PVC</t>
  </si>
  <si>
    <t>Banquette 3 Places en PVC</t>
  </si>
  <si>
    <t>Comptoir D'accueil Dim 250*80*109 4 élts</t>
  </si>
  <si>
    <t>Bureau avec Caisson Fixe Dim 140*80*74</t>
  </si>
  <si>
    <t>Fauteuil en Tissu S Cuir sur Roulettes</t>
  </si>
  <si>
    <t>Armoire Metallique Dim 120*45*200 Noir</t>
  </si>
  <si>
    <t>Sono Portable Yamaha et Accessoires tascam</t>
  </si>
  <si>
    <t>Climatiseur Split Systéme Marque LG 1800</t>
  </si>
  <si>
    <t>RAPORTEUR</t>
  </si>
  <si>
    <t>NIGATASCOPE</t>
  </si>
  <si>
    <t>Drapeaux Enseigne Lumineuse 5m*0.85m</t>
  </si>
  <si>
    <t>TRAVAUX DE PEINTURE</t>
  </si>
  <si>
    <t>FAUTEUIL AVEC ROULETTE</t>
  </si>
  <si>
    <t>Armoire Metallique A2B/4 200*45*120</t>
  </si>
  <si>
    <t>POSTE TELEPHONNIQUE AVEC AFFICHEUR</t>
  </si>
  <si>
    <t>CLIM LG 18000BTU</t>
  </si>
  <si>
    <t>C.D.M. FKIH BEN SALAH</t>
  </si>
  <si>
    <t>Fauteuil de Direction en Cuir Noir</t>
  </si>
  <si>
    <t>Poste Telephonique Simple avec Afficheur</t>
  </si>
  <si>
    <t>TELEPHONNE AVEC AFFICHEUR</t>
  </si>
  <si>
    <t>Banquette 4 Places PVC</t>
  </si>
  <si>
    <t>Banquette 3 Places PVC</t>
  </si>
  <si>
    <t>Armoir Métallique A 2PB Dim 320*45*200</t>
  </si>
  <si>
    <t>Fauteuil en Tissu avec Accoudoirs</t>
  </si>
  <si>
    <t>Comptoir en Bois 350*95*110cm</t>
  </si>
  <si>
    <t>Comptoir en Bois 240*95*110cm</t>
  </si>
  <si>
    <t>Comptoir en Bois 336*65*110cm</t>
  </si>
  <si>
    <t>CONCEPTION SALL EN ALUM</t>
  </si>
  <si>
    <t>Travaux de Peinture et Platre</t>
  </si>
  <si>
    <t>VITRINE EN ALUMINIUM</t>
  </si>
  <si>
    <t>TRAVEAUX EN ALLUMINIUM</t>
  </si>
  <si>
    <t>Climatiseur Union Tech 36000 BTU</t>
  </si>
  <si>
    <t>Climatiseur Union Tech 24000 BTU</t>
  </si>
  <si>
    <t>CITERNE D'EAU COMPLETE</t>
  </si>
  <si>
    <t>IMP HP LASER 1102</t>
  </si>
  <si>
    <t>PEINTURE EXT ET INTER</t>
  </si>
  <si>
    <t>BUREAU 1.40/0.80M</t>
  </si>
  <si>
    <t>CHAISE EN TISSU NOIR</t>
  </si>
  <si>
    <t>FAUTEUIL ROULETTES</t>
  </si>
  <si>
    <t>BUREAU AVEC CAISSON</t>
  </si>
  <si>
    <t>PLACARD EN PVC ET VITRINE</t>
  </si>
  <si>
    <t>TRAVEAUX DE PEINTURE</t>
  </si>
  <si>
    <t>Elèment Mètalique avec 3 T avec Roulette</t>
  </si>
  <si>
    <t>Echèlle en Inox 7 Marches</t>
  </si>
  <si>
    <t>POSTE DE TELEPHON</t>
  </si>
  <si>
    <t>DISQUE DUR EXTERNE SAMSUNG</t>
  </si>
  <si>
    <t>Poste Tèlèphonnique avec Afficheur</t>
  </si>
  <si>
    <t>Chariot de Transport</t>
  </si>
  <si>
    <t>Echelle en Allumimium à 7 Marches</t>
  </si>
  <si>
    <t>ARMOIRE BIBLIOTHEQUE</t>
  </si>
  <si>
    <t>Disque Dur Externe et Barette Mémoire</t>
  </si>
  <si>
    <t>Poste Tèlèphonique Simple avec Afficheur</t>
  </si>
  <si>
    <t>Comptoir en Bois Revetu 250*216*110</t>
  </si>
  <si>
    <t>Chauffe Eau 30L</t>
  </si>
  <si>
    <t>Distributeur de Ticket avec Touch Screen</t>
  </si>
  <si>
    <t>Fauteuil Ergonomique en Tissu Noir</t>
  </si>
  <si>
    <t>Banquette 3 Places en Inox</t>
  </si>
  <si>
    <t>Banquette 2 Places en Inox</t>
  </si>
  <si>
    <t>Fauteuil en Tissu avec Acoudoirs sur Rou</t>
  </si>
  <si>
    <t>Vitrine Affichage en Liège en Aluminium</t>
  </si>
  <si>
    <t>Armoire Mètallique à 2 PC/2ET 120*45</t>
  </si>
  <si>
    <t>Chaise Fixe en Tissu</t>
  </si>
  <si>
    <t>Bureau Semi Mètallique Dim 120*45*74</t>
  </si>
  <si>
    <t>Climatiseur Uiontech Mural 12000btu</t>
  </si>
  <si>
    <t>Climatiseur LG Split Système 18000btu</t>
  </si>
  <si>
    <t>Travaux de Ferrnnerie Siège et Annex</t>
  </si>
  <si>
    <t>Travaux d'alluminium</t>
  </si>
  <si>
    <t>Travaux de Rénovation de Representation</t>
  </si>
  <si>
    <t>Table de Travail Semi Mètalique 120*80</t>
  </si>
  <si>
    <t>Travaux de plomberie et de construction</t>
  </si>
  <si>
    <t>Fauteuil en tissu avec accoudoirs</t>
  </si>
  <si>
    <t>Fauteuil avec accoudoirs</t>
  </si>
  <si>
    <t>Climatiseur fitco 24000 BTU</t>
  </si>
  <si>
    <t>Climatiseur fitco 12000 BTU</t>
  </si>
  <si>
    <t>Unité Centrale Marque Dell i3</t>
  </si>
  <si>
    <t>CELLULE DE REPRESENTATION REGIONALE EL MOHAMAADIA</t>
  </si>
  <si>
    <t>MOH</t>
  </si>
  <si>
    <t>Ecran Dell Led 20</t>
  </si>
  <si>
    <t>Epson LQ 590</t>
  </si>
  <si>
    <t>UC DELL</t>
  </si>
  <si>
    <t>ECRAN DELL</t>
  </si>
  <si>
    <t>Unité Centrale Marque Dell i5</t>
  </si>
  <si>
    <t>IMP HP 200 COLOR</t>
  </si>
  <si>
    <t>CELLULE DE REPRESENTATION REGIONALE NADOUR</t>
  </si>
  <si>
    <t>ND</t>
  </si>
  <si>
    <t>U C DELL I3</t>
  </si>
  <si>
    <t>U C DELL</t>
  </si>
  <si>
    <t>Ecan Dell Led 20</t>
  </si>
  <si>
    <t>IMP LQ 590</t>
  </si>
  <si>
    <t>Imprimante HP Lasertjet P1102</t>
  </si>
  <si>
    <t>Imprimante HP Laserjet Pro 200 Color</t>
  </si>
  <si>
    <t>Hp Laserjet Entreprise M750 n</t>
  </si>
  <si>
    <t>UNITE C DELL I3</t>
  </si>
  <si>
    <t>IMPRT LQ 590</t>
  </si>
  <si>
    <t>Epson LQ 2090</t>
  </si>
  <si>
    <t>Chauffe-eau junker</t>
  </si>
  <si>
    <t>U C DELL I 3</t>
  </si>
  <si>
    <t>UC DELL I3</t>
  </si>
  <si>
    <t>UNTE C DELL I 3</t>
  </si>
  <si>
    <t>CELLULE DE REPRESENTATION REGIONALE AZILAL</t>
  </si>
  <si>
    <t>AZ</t>
  </si>
  <si>
    <t>ECRAN DELL LED 20</t>
  </si>
  <si>
    <t>U C DELL  I3</t>
  </si>
  <si>
    <t>IMPRIMANTE HP 200</t>
  </si>
  <si>
    <t>IMP HP PRO 401 DNE</t>
  </si>
  <si>
    <t>IMPLQ 2090</t>
  </si>
  <si>
    <t>HP Laserjet Pro 400 M401 dne</t>
  </si>
  <si>
    <t>Comptoire en bois revetu en melamine</t>
  </si>
  <si>
    <t>Caisson de trois tiroirs</t>
  </si>
  <si>
    <t>Retour en bois</t>
  </si>
  <si>
    <t>Comptoir en bois revetu en melamine</t>
  </si>
  <si>
    <t>Epson LQ590</t>
  </si>
  <si>
    <t>Comptoire arrondi revetu en melamine</t>
  </si>
  <si>
    <t>Porte d'acce au comptoire</t>
  </si>
  <si>
    <t>Comptoire droit</t>
  </si>
  <si>
    <t>Retour en bois melamine chene</t>
  </si>
  <si>
    <t>Fauteuil en tissu avec dossier et hauteur</t>
  </si>
  <si>
    <t>Fauteuil en tissu avec dossier et haiteure</t>
  </si>
  <si>
    <t>Fauteuil en tissu avec dossier</t>
  </si>
  <si>
    <t>Banqutte à trois places en metal</t>
  </si>
  <si>
    <t>Banquette de trois places en metal</t>
  </si>
  <si>
    <t>Banquette à trois places en metal</t>
  </si>
  <si>
    <t>Banquettte à trois places en metal</t>
  </si>
  <si>
    <t>Banqutte à deux places en metal</t>
  </si>
  <si>
    <t>Banquette à deux places en metal</t>
  </si>
  <si>
    <t>Banquette de deux places en metal</t>
  </si>
  <si>
    <t>Banquette à trois place en metal</t>
  </si>
  <si>
    <t>Banquette à quatre place en metal</t>
  </si>
  <si>
    <t>Banquette à quatre places en metal</t>
  </si>
  <si>
    <t>Copieur Canon Image Runner 1133 A</t>
  </si>
  <si>
    <t>LOGICIEL AVEC LICENCE D'POINTEUSE AVEC PARAMETRE</t>
  </si>
  <si>
    <t>Enregistreur numerique avec 8 camera</t>
  </si>
  <si>
    <t>FAUTEUIL REGLABLE AVEC DOSSIER</t>
  </si>
  <si>
    <t>BUREAU METALIQUE AVEC CAISSON 3 TIROIRES</t>
  </si>
  <si>
    <t>5 CAMERAS AVEC CONNECTEURBNC</t>
  </si>
  <si>
    <t>Pc Portable</t>
  </si>
  <si>
    <t>Enregistreur numerique avec 8 cameras</t>
  </si>
  <si>
    <t>photocopieur XEROX avec support 5021</t>
  </si>
  <si>
    <t>Comptoire en bois revetu en mélaminé</t>
  </si>
  <si>
    <t>Caisson mobile à trois tiroirs</t>
  </si>
  <si>
    <t>BROYEUR</t>
  </si>
  <si>
    <t>photocopieur XEROX avec support</t>
  </si>
  <si>
    <t>KIT RAYONNAGE METALLIQUE</t>
  </si>
  <si>
    <t>Retour en bois melaminé</t>
  </si>
  <si>
    <t>Fauteuil avec accoudoire en meche couleu</t>
  </si>
  <si>
    <t>Bureau 1.20m MOD 8012</t>
  </si>
  <si>
    <t>Comptoir en Bois Revetu en Mélamine</t>
  </si>
  <si>
    <t>Caisson Mobile à 3 Tiroirs</t>
  </si>
  <si>
    <t>Retour en Bois Mélamine de 90*40*75 cm</t>
  </si>
  <si>
    <t>Banquette à 3 Places Structure en Métal</t>
  </si>
  <si>
    <t>Fauteuil de Bureau en Tissu avec Accoud</t>
  </si>
  <si>
    <t>Licence Kaspersky Select Endpoint Versio 10.03ANS</t>
  </si>
  <si>
    <t>Banquette siege à trois places avec tapi</t>
  </si>
  <si>
    <t>Armoire à deux portes</t>
  </si>
  <si>
    <t>Bureau en bois avec caisson mobile</t>
  </si>
  <si>
    <t>Chaise visiteur en tissu</t>
  </si>
  <si>
    <t>COMPTOIRE EN BOIS</t>
  </si>
  <si>
    <t>CAISSON MOBILE A TROIS TIROIRS</t>
  </si>
  <si>
    <t>CAISSON A TROIS TIROIRS</t>
  </si>
  <si>
    <t>RETOUR EN BOIS MELAMINE</t>
  </si>
  <si>
    <t>FAUTEUIL TISSE</t>
  </si>
  <si>
    <t>FAUTEUILEN TISSU AVEC ACCOUDOIRES</t>
  </si>
  <si>
    <t>Travaux de peinture</t>
  </si>
  <si>
    <t>Travaux divers</t>
  </si>
  <si>
    <t>Comptoire en bois revêtu en melaminé</t>
  </si>
  <si>
    <t>COMPTOIRE REVETU EN MELAMINE</t>
  </si>
  <si>
    <t>CAISSON TROIS TIROIRS</t>
  </si>
  <si>
    <t>BANNQUETTE TROIS PLACES AVEC TAPISSI NOIR</t>
  </si>
  <si>
    <t>FAUTEUIL TISSU DOSSIER ET HAUTEUR REGLABLE</t>
  </si>
  <si>
    <t>Aménagement installationen aluminum et peinture</t>
  </si>
  <si>
    <t>Photocopieur workcenter 5300</t>
  </si>
  <si>
    <t>CLIM UNIO TECH 60000</t>
  </si>
  <si>
    <t>TRAVAUX DE CARRELAGE</t>
  </si>
  <si>
    <t>TRAVAUX DE PLATRE</t>
  </si>
  <si>
    <t>FOURNITURE ET POSE ALLUMINUIM</t>
  </si>
  <si>
    <t>TRAVAUX DE PLOMBERIE</t>
  </si>
  <si>
    <t>TRAVAUX DE CONSTRUCTION</t>
  </si>
  <si>
    <t>TRAVAUX D AMENAGEMENT</t>
  </si>
  <si>
    <t>chaise fixe en tissu avec accoudoirs</t>
  </si>
  <si>
    <t>Chauffe-eau avec installation et branche</t>
  </si>
  <si>
    <t>Bureau RCT en bois en metal avec caisson</t>
  </si>
  <si>
    <t>BUREAU RCT EN BOIS PIED METAL AVEC CAISSON</t>
  </si>
  <si>
    <t>Bureau compact en bois pied en metal</t>
  </si>
  <si>
    <t>bureau en bois pied en metal</t>
  </si>
  <si>
    <t>Caisson à trois tiroirs avec top en bois</t>
  </si>
  <si>
    <t>Travaux d'aménagenment</t>
  </si>
  <si>
    <t>ARMOIRE INFORMATIQUE  COMPLET</t>
  </si>
  <si>
    <t>BANQUETTES A TROIS PLACES AVEC ASSISE ET DOSSIER</t>
  </si>
  <si>
    <t>BANQUETTES A QUATRE PLACES AVEC ASSISE ET DOSSIER</t>
  </si>
  <si>
    <t>bureau professionnel pour responsable</t>
  </si>
  <si>
    <t>bureau pour personnel 1.2</t>
  </si>
  <si>
    <t>fauteuil ref 513</t>
  </si>
  <si>
    <t>fauteuil acceuil</t>
  </si>
  <si>
    <t>chaise visiteur</t>
  </si>
  <si>
    <t>table basse</t>
  </si>
  <si>
    <t>Armoire métallique 2*1m</t>
  </si>
  <si>
    <t>Mini armoire</t>
  </si>
  <si>
    <t>RIDEAU METALLIQUE MOTORISE</t>
  </si>
  <si>
    <t>Travaux d'aménagement</t>
  </si>
  <si>
    <t>Climatiseur split LG 18000 BTU</t>
  </si>
  <si>
    <t>Climatiseur split LG 12000 BTU</t>
  </si>
  <si>
    <t>Climatiseur LG18000BTU</t>
  </si>
  <si>
    <t>FRAIS DE TRAVAUX DE REPARATION ET AUTRE</t>
  </si>
  <si>
    <t>FRAIS TRAVAUX D'ALLUMINIUM(CHASSIS COULISSANT...</t>
  </si>
  <si>
    <t>FRAIS TRAVAUX D'ELECTRICITE ET INFORMATIQUE</t>
  </si>
  <si>
    <t>CENTRALE CONVENTIONNELLE 4 ZONES</t>
  </si>
  <si>
    <t>ROUTEUR SISCO SERIE 800</t>
  </si>
  <si>
    <t>ROUTEUR CISCO SERIE 800</t>
  </si>
  <si>
    <t>TRAVAUX DE MACONNERIE</t>
  </si>
  <si>
    <t>clim lg 12000btu</t>
  </si>
  <si>
    <t>Climatiseur LG 12000BTU</t>
  </si>
  <si>
    <t>bureau en bois 120*80*74 avec caisson</t>
  </si>
  <si>
    <t>coin en bois 80*80</t>
  </si>
  <si>
    <t>banquette a trois places</t>
  </si>
  <si>
    <t>banquette a deux places</t>
  </si>
  <si>
    <t>fauteuil avec accoudoires</t>
  </si>
  <si>
    <t>bureau avec caisson a trois tiroires</t>
  </si>
  <si>
    <t>fauteuil en tissu</t>
  </si>
  <si>
    <t>carte d'alimentation 16 A</t>
  </si>
  <si>
    <t>CARTE CPU CM_1</t>
  </si>
  <si>
    <t>CARTE CPU AC_1</t>
  </si>
  <si>
    <t>poste telephone</t>
  </si>
  <si>
    <t>Fourniture et pose de cloison double vit</t>
  </si>
  <si>
    <t>Fourniture et pose de porte en alluminiu</t>
  </si>
  <si>
    <t>fauteuil cadre en tissu bleu</t>
  </si>
  <si>
    <t>Fauteuil cadre en tissu bleu</t>
  </si>
  <si>
    <t>bureaubois forme 160*120*74</t>
  </si>
  <si>
    <t>bureaubois forme 140*80*74</t>
  </si>
  <si>
    <t>caisson mobile</t>
  </si>
  <si>
    <t>armoire haute en bois</t>
  </si>
  <si>
    <t>Fauteuil en cuir mécanisme multiblock</t>
  </si>
  <si>
    <t>Fauteuil ergonomique avec accoudoirs</t>
  </si>
  <si>
    <t>Armoire métalique</t>
  </si>
  <si>
    <t>Armoire en bois</t>
  </si>
  <si>
    <t>Comptoire en bois revetu en melaminé</t>
  </si>
  <si>
    <t>Caisson mobile à trois tiroires</t>
  </si>
  <si>
    <t>TROIS CAMERA AVEC ACCESSOIRES</t>
  </si>
  <si>
    <t>Bureau réctangulaire en bois pied métali</t>
  </si>
  <si>
    <t>Fauteuil ergonomique mobile avec accoudo</t>
  </si>
  <si>
    <t>Armoire métalique à 2 portes</t>
  </si>
  <si>
    <t>Fauteuil en tissu mobile avec accoudoirs</t>
  </si>
  <si>
    <t>Fourniture et pose de grillage</t>
  </si>
  <si>
    <t>Climatiseur mural LG 12000 BTU</t>
  </si>
  <si>
    <t>Chauffe-eau 15 Artisan5 avec installatio</t>
  </si>
  <si>
    <t>Porte va et vient en bois revetu en mela</t>
  </si>
  <si>
    <t>Caisson mobile mobile à trois tiroirs</t>
  </si>
  <si>
    <t>Retour en bois revêtu en melaminé</t>
  </si>
  <si>
    <t>Meuble bas en bois revêtu en melaminé</t>
  </si>
  <si>
    <t>Pose de la menuiserie en PCV</t>
  </si>
  <si>
    <t>IMPRIMANTE HP LASER PRO 1102</t>
  </si>
  <si>
    <t>Imprimante hp laser pro 1102</t>
  </si>
  <si>
    <t>Imprimante hp laser 1102</t>
  </si>
  <si>
    <t>TRAVAUX DES 3 TOILETTES</t>
  </si>
  <si>
    <t>Fauteuil avec accoudoirs sur roulettes</t>
  </si>
  <si>
    <t>Comptoir en bois avec plateau en verre 164/120/70</t>
  </si>
  <si>
    <t>Comptoir en bois avec plateau en verre 164/70/120</t>
  </si>
  <si>
    <t>Caisson mobile en trois tiroirs</t>
  </si>
  <si>
    <t>porte en inox</t>
  </si>
  <si>
    <t>PHOTOCOPIEUR CHARP 23CPM/PPM/DUPLEX</t>
  </si>
  <si>
    <t>CLIMATISEUR CHARP 23CPM/PPM DUPLEX</t>
  </si>
  <si>
    <t>Climatiseur LG 12000 BTU</t>
  </si>
  <si>
    <t>DISQUE DUR</t>
  </si>
  <si>
    <t>CLIMATISEUR LG 9000 BTU</t>
  </si>
  <si>
    <t>CLIMATISEUR LG24000 BTU</t>
  </si>
  <si>
    <t>FOURNITURE D'ALUMINUIM AVEC VERRE DE 6 MM</t>
  </si>
  <si>
    <t>ARMOIRE METALIQUE 2 PORTES 4 ETAGERES</t>
  </si>
  <si>
    <t>FAUTEUIL TISSU NOIR</t>
  </si>
  <si>
    <t>TABLE BASSE EN VERRE</t>
  </si>
  <si>
    <t>BANQUETTES 3 PLACES EN METAL CHOME</t>
  </si>
  <si>
    <t>BANQUETTE A 3 PLACES EN METAL CHROME</t>
  </si>
  <si>
    <t>BANQUETTE A 2 PLACES EN METAL CHROME</t>
  </si>
  <si>
    <t>BUREAU AVEC RETOUR ET CAISSOIN</t>
  </si>
  <si>
    <t>BUREAU EN BOIS PIED  METALIQUE</t>
  </si>
  <si>
    <t>BUREAU EN BOIS PIED METALIQUE</t>
  </si>
  <si>
    <t>CAISSON METALIQUE 3TM</t>
  </si>
  <si>
    <t>FAUTEIL EN TISSU SUR ROULETTES AVEC ACCOUDOIRS</t>
  </si>
  <si>
    <t>COMPTOIR EN BOIS REVETU EN MELAMINE HETRE</t>
  </si>
  <si>
    <t>PORTE EN BOIS</t>
  </si>
  <si>
    <t>RETOUR EN BOIS REVETU EN MELAMINE RETRE</t>
  </si>
  <si>
    <t>FAUTEUIL ROULANT AVEC ACCOUDOIRS</t>
  </si>
  <si>
    <t>TABLE BASSE EN INOX ET EN VERRE</t>
  </si>
  <si>
    <t>BANQUETTE 2 PLACES CHROME AVEC TAPISSERIE NOIRE</t>
  </si>
  <si>
    <t>BANQUETTE 3 PLACES CHROME AVEC TAPISSERIE NOIRE</t>
  </si>
  <si>
    <t>ARMOIRE METALIQUE A 2PORTES</t>
  </si>
  <si>
    <t>Imprimante matricielle 590 lq</t>
  </si>
  <si>
    <t>INSTALLATION ET CABLAGE DE QUATRE CAMERAS  SURVEIL</t>
  </si>
  <si>
    <t>CLIMATISEUR LG 18000 BTU</t>
  </si>
  <si>
    <t>CLIMATISEUR LG 18000</t>
  </si>
  <si>
    <t>BANQUETTE A PLACE EN PVC VERT</t>
  </si>
  <si>
    <t>Comptoire angle 90° en bois revetu en me</t>
  </si>
  <si>
    <t>CAISSON DE 3 TIROIRS MOBILE</t>
  </si>
  <si>
    <t>PORTE</t>
  </si>
  <si>
    <t>TABLE BASSE EN INOX ET PLATEAU EN VRRE</t>
  </si>
  <si>
    <t>BANQUETTE DE 2 PLACES AVEC TAPISSERIE NO</t>
  </si>
  <si>
    <t>BANQUETTE DE 4 PLACES AVEC TAPISSERIE NO</t>
  </si>
  <si>
    <t>Banquette de trois places structure en metal chrom</t>
  </si>
  <si>
    <t>fauteuil sur branches en tissu noir</t>
  </si>
  <si>
    <t>FAUTEUIL SUR BRANCHES EN TISSU NOIR</t>
  </si>
  <si>
    <t>TABLE BASSE DIM 120*60 EN VERRE</t>
  </si>
  <si>
    <t>COMPTOIR EN BOIS REVETU EN MELLAMINE</t>
  </si>
  <si>
    <t>PORTEE EN BOIS VA ET VIEN</t>
  </si>
  <si>
    <t>BANQUETTE A TROIS PLACES AVEC TAPISSERIE NOIR</t>
  </si>
  <si>
    <t>BANQUETTE A TROIS PLACESAVEC TAPISSERIE NOIR</t>
  </si>
  <si>
    <t>ARMOIRE METALIQUE A 2 PORTES</t>
  </si>
  <si>
    <t>BUREAU AVEC CAISSON A 3 TIROIRS</t>
  </si>
  <si>
    <t>COMPTOIR EN BOIS REVETU EN MELAMINE</t>
  </si>
  <si>
    <t>CAISSON A 3 TIROIS MOBILE</t>
  </si>
  <si>
    <t>ARMOIRE A 2 PORTES AVEC ETAGERES</t>
  </si>
  <si>
    <t>MEUBLE DE RANGEMENT AVEC ETAGERES</t>
  </si>
  <si>
    <t>CLOISON D'HABILLAGE DES ARMOIRES EN BOIS</t>
  </si>
  <si>
    <t>COMPTOIR EN BOIS</t>
  </si>
  <si>
    <t>CAISSON EN BOIS</t>
  </si>
  <si>
    <t>PORTE VA ET VIEN</t>
  </si>
  <si>
    <t>BANQUETTE A 3 PLACES EN SKAI</t>
  </si>
  <si>
    <t>BANQUETTE A 4 PLACES GARNITURE EN SKAI</t>
  </si>
  <si>
    <t>TABLE BASSE EN VERRE 1300*650*540</t>
  </si>
  <si>
    <t>BUREAU EN BOIS 140*80*74</t>
  </si>
  <si>
    <t>CAISSON METALIQUE MOBILE</t>
  </si>
  <si>
    <t>FAUTEUIL CADRE HG</t>
  </si>
  <si>
    <t>ARMOIRE METALIQUE2*1</t>
  </si>
  <si>
    <t>CLIMATISEUR LG MURAL 24000 BTU</t>
  </si>
  <si>
    <t>COMPTOIR EN BOIS REVETU EN MELAMINE HETR305*270*70</t>
  </si>
  <si>
    <t>CAISSON MOBILE A 3 TIROIRS</t>
  </si>
  <si>
    <t>BANQUETTE A 3 PLACES STRUCTURE EN METAL</t>
  </si>
  <si>
    <t>BANQUETTE A 2 PLACES STRUCTURE EN METAL</t>
  </si>
  <si>
    <t>TABLE BASSE 120*60 cm EN VERRE</t>
  </si>
  <si>
    <t>ARMOIRE 2 PORTES METALLIQUE GRIS</t>
  </si>
  <si>
    <t>FAUTEUIL SECRETAIRE EN TISSU SUR ROULETT</t>
  </si>
  <si>
    <t>Travaux, fourniture et  pose faux plafon</t>
  </si>
  <si>
    <t>RC</t>
  </si>
  <si>
    <t>Finition de faux plafond 60/60</t>
  </si>
  <si>
    <t>Travaux, fourniture et  pose fausse pout</t>
  </si>
  <si>
    <t>Travaux du fournit et pose des plaques 6</t>
  </si>
  <si>
    <t>Travaux de maconnerie démolition toilett</t>
  </si>
  <si>
    <t>Travaux de construction toilettes homme</t>
  </si>
  <si>
    <t>travaux d enduit sur murs</t>
  </si>
  <si>
    <t>travaux de plomberie installation 4WC +4VASQ</t>
  </si>
  <si>
    <t>pose de sanitaire en tube ROCAVECTORIA</t>
  </si>
  <si>
    <t>pose de sanitaire en tube ROCA VECTORIA</t>
  </si>
  <si>
    <t>Lavabo</t>
  </si>
  <si>
    <t>Travaux de revetement carrelage</t>
  </si>
  <si>
    <t>Carreau mural sur toilette local 30*20</t>
  </si>
  <si>
    <t>carreau terrasse 40*40</t>
  </si>
  <si>
    <t>preparation du support interieur netoyage gratage</t>
  </si>
  <si>
    <t>Fourniture et pose de peinture décoratif</t>
  </si>
  <si>
    <t>porte entree en alluminium  vitrage trempe 410/280</t>
  </si>
  <si>
    <t>Plafond dala  kit 750/420</t>
  </si>
  <si>
    <t>Chassis cloison avec vitrage claire 475/220</t>
  </si>
  <si>
    <t>chassis cloison avec vitrage claire 260/220</t>
  </si>
  <si>
    <t>Chassis cloison avec vitrage claire de 6mm750/300</t>
  </si>
  <si>
    <t>Chassis cloison avec vitrage claire de 6mm475/210</t>
  </si>
  <si>
    <t>Chassis cloison avec vitrage claire de 6mm375/300</t>
  </si>
  <si>
    <t>Chassis cloison avec vitrage claire de 6mm120/210</t>
  </si>
  <si>
    <t>Travaux de cablage informatique</t>
  </si>
  <si>
    <t>Honoraire architecte-amenagement espace d'accueil</t>
  </si>
  <si>
    <t>CLIMATISEUR MURAL 12000BTU</t>
  </si>
  <si>
    <t>COMPTOIR EN BOIS AVEC PLATEAU EN VERRE 12MM 300/70</t>
  </si>
  <si>
    <t>PORTE VA ET VIEN EN BOIS</t>
  </si>
  <si>
    <t>CAISSON A TROIS TIROIRS MOBILE</t>
  </si>
  <si>
    <t>COMPTOIR EN BOIS PLATEAU EN VERRE 300*70*120</t>
  </si>
  <si>
    <t>CAISSON A 3 TIROIRS MOBILE</t>
  </si>
  <si>
    <t>BANQUETTE 4 PLACES AVEC ASSISE ET DOSSIER</t>
  </si>
  <si>
    <t>BANQUETTE 3 PLACES AVEC ASSISE ET DOSSIER</t>
  </si>
  <si>
    <t>BANQUETTE 2 PLACES AVEC ASSISE ET DOSSIER</t>
  </si>
  <si>
    <t>ECHELLE EN ALUMINUIM</t>
  </si>
  <si>
    <t>POSTE ALCATEL 4035</t>
  </si>
  <si>
    <t>POSTE ALCATEL TEMPORIS 700</t>
  </si>
  <si>
    <t>TRAVEAUX DE RENOVATION D'ESPACE ACCUEIL</t>
  </si>
  <si>
    <t>FRAIS DE CONCEPTION ET DE LA REALISATION SITE WEB</t>
  </si>
  <si>
    <t>LECTEUR OPTICON OPR 3201 NOIR USB</t>
  </si>
  <si>
    <t>COMPTOIR EN BOIS  SUR PIED INOX PLATEAU EN VERRE</t>
  </si>
  <si>
    <t>PORTE POUR COMPTOIR</t>
  </si>
  <si>
    <t>ARMOIRE HAUTE EN BOIS HETRE AVEC 4ETAGERES</t>
  </si>
  <si>
    <t>CAISSON A 3 TIROIRS</t>
  </si>
  <si>
    <t>BANQUETTES A 3 PLACES METAL CHROME</t>
  </si>
  <si>
    <t>TABLE BASSE DIM 120*60 CM EN VERRE</t>
  </si>
  <si>
    <t>FAUTEUIL SECRETAIRE AVEC ACCOUDOIRE</t>
  </si>
  <si>
    <t>BUREAU BENCH 4 PLACES L240/P160</t>
  </si>
  <si>
    <t>CAISSON METAL 3TM AVEC TOP EN BOIS</t>
  </si>
  <si>
    <t>SIEGE EN CROUTE DE CIUR SUR ROULETTES</t>
  </si>
  <si>
    <t>FRAIS TRAVAUX D'ALUMINIUM ET INSTALLATION DES STOR</t>
  </si>
  <si>
    <t>ACHAT CAMERA AVEC INSTALLATION</t>
  </si>
  <si>
    <t>Climatiseur LG 12000 BTU &amp; Accessoires</t>
  </si>
  <si>
    <t>IMPRIMANTE MATRICIELLE EPSON LQ 690</t>
  </si>
  <si>
    <t>BUREAU VAGUE EN BOIS DIML160/P120/H72</t>
  </si>
  <si>
    <t>BUREAU COMPLET L200/P90/H74 AVEC RETOUR ET CAISSON</t>
  </si>
  <si>
    <t>FAUTEUIL EN CROUTE DE CUIR SUR ROULETTES</t>
  </si>
  <si>
    <t>BANQUETTE DE 3 PLACES AVEC ASSIS ET DOSSIER 1.5MM</t>
  </si>
  <si>
    <t>HP LASER JET1102</t>
  </si>
  <si>
    <t>CHAISE  DIRECTION</t>
  </si>
  <si>
    <t>POSTE SANS FILS GEGASET SL910</t>
  </si>
  <si>
    <t>ACHAT D'UNE CARTE D'ALIMENTATION ALCATEL  16A</t>
  </si>
  <si>
    <t>PC HP280 G1 PROCESSEUR INTEL134160 A3.6GHZ +ECRAN</t>
  </si>
  <si>
    <t>EPSON LQ 590 LC 13S15337BA</t>
  </si>
  <si>
    <t>FRAIS DE RENOVATION DE LA RECEPTION SIEGE</t>
  </si>
  <si>
    <t>MACHINE POUR LA GESTION FILE D'ATTENTE ACCUEIL</t>
  </si>
  <si>
    <t>POSTE ALCATEL 4020</t>
  </si>
  <si>
    <t>POSTE SANS FIL A130</t>
  </si>
  <si>
    <t>COMPTOIR ARRONDI 150*110</t>
  </si>
  <si>
    <t>PORTE VA ET VIEN EN BOIS MELAMINE</t>
  </si>
  <si>
    <t>PLACARD METALLIQUE A 2 PORTES</t>
  </si>
  <si>
    <t>PLACARD METALIQUE A 2 PORTES</t>
  </si>
  <si>
    <t>CAISSON EN BOIS MOBILE A 3 TIROIRS</t>
  </si>
  <si>
    <t>BUREAU RESPONSABLE PRESTIGE</t>
  </si>
  <si>
    <t>FAUTEUIL ROULANT POUR RESPONSABLE</t>
  </si>
  <si>
    <t>TABLE BASSE EN VERRE ET INOX 65 CM</t>
  </si>
  <si>
    <t>CHAISE ROULLANTE  EN TISSU NOIR</t>
  </si>
  <si>
    <t>TABLE BASSE EN VERRE ET INOX 1.20CM</t>
  </si>
  <si>
    <t>FOURNITURE ET INSTALLATION DE 3 CAMERAS</t>
  </si>
  <si>
    <t>FAUTEUIL DENTAIRE GNATUS .TABOURET .TABLETTE.PEDAL</t>
  </si>
  <si>
    <t>POINTEUSE BIOMETRIQUE EVOLUTION BIO 3</t>
  </si>
  <si>
    <t>VIDEO PROJECTEUR EPSON</t>
  </si>
  <si>
    <t>DISQUE DUR EXTERNE 2"1/2 TRANDSCEND</t>
  </si>
  <si>
    <t>UNITE CENTRALE DELL OPTIPLEX 7040MT I 7</t>
  </si>
  <si>
    <t>ECRAN dell 20" WD</t>
  </si>
  <si>
    <t>IMPRIMANTE EPSON MATRICIELLELQ -590</t>
  </si>
  <si>
    <t>IMPRIMANTE EPSON MATRICIELLE  LQ -590</t>
  </si>
  <si>
    <t>IMPRIMANTE HPLASERJET PROM102a</t>
  </si>
  <si>
    <t>IMPRIMANTE HPLASERJET PROm252dw</t>
  </si>
  <si>
    <t>IMPRIMANTE HP COLOR  LASER JET PRO MFP176N</t>
  </si>
  <si>
    <t>IMPRIMANTE HP COLORLASERJET PROMFP176N</t>
  </si>
  <si>
    <t>IMPRIMANTE HPLASERJET P2035</t>
  </si>
  <si>
    <t>ECRAN DELL LED 21.5 WD</t>
  </si>
  <si>
    <t>ORDINATEUR DELL OPTIPLEX (3040)i3</t>
  </si>
  <si>
    <t>ORDINATEUR DELL OPTIPLEX (3040)i5</t>
  </si>
  <si>
    <t>ECRAN DELL LED 20" WD</t>
  </si>
  <si>
    <t>travaux de reamenagement</t>
  </si>
  <si>
    <t>CHAUFFE-EAU ELECTRIQUE</t>
  </si>
  <si>
    <t>MEUBLE STANDARD DE CLASSEMENT</t>
  </si>
  <si>
    <t>CLIMATISEUR CARRIER 9000BTU</t>
  </si>
  <si>
    <t>BUREAU CADRE EN BOIS160*80*74</t>
  </si>
  <si>
    <t>DISQUE DUR EXTERNE TOSHIBA 1TO+USB3.0</t>
  </si>
  <si>
    <t>FOURNITURE ET POSE DE CLOISON ALLUMINIUM</t>
  </si>
  <si>
    <t>CLIMATISEUR CARRIER 12000BTU</t>
  </si>
  <si>
    <t>MEUBLE DE RANGEMENT STRATIFIE GRIS DE 9 CASIER</t>
  </si>
  <si>
    <t>MEUBLE DE RANGEMENT EN BOIS STRATIFIE GRIS 9CASIER</t>
  </si>
  <si>
    <t>TABLE DE TRAVAIL STRATIFIER GRIS L130*P45H85</t>
  </si>
  <si>
    <t>IMPRIMANTE HP LASER MFP 176 COLOR</t>
  </si>
  <si>
    <t>FAUTEUIL DE BUREAU EN S-CUIR AVEC ACCOUDOIRS SUR R</t>
  </si>
  <si>
    <t>ECRAN HP PRO UHD 27 POUCE LED 68.6CM</t>
  </si>
  <si>
    <t>CAMERA HD ETANCHE IR 2MP VARI-FOCAL2.8-12M</t>
  </si>
  <si>
    <t>CAMERA HD ETANCHE IR 2MP OBJECTIF3.6MM</t>
  </si>
  <si>
    <t>CAMERA HD DROM IR 2MP OBJECTIF 3.6MM</t>
  </si>
  <si>
    <t>DVRHD8 ENTREE FREE DNS</t>
  </si>
  <si>
    <t>DVR HD8 ENTREE FREE DNS</t>
  </si>
  <si>
    <t>DISQUE DUR  2000 GO V.S 7J/24H</t>
  </si>
  <si>
    <t>POSTE ALCATEL NUMERIQUE4010 AVEC INSTALLATION</t>
  </si>
  <si>
    <t>FOURNITURE ET POSE DES CLOISONS EN ALUMINUIM</t>
  </si>
  <si>
    <t>MODULE A1 PORTE AVEC ETAGERE</t>
  </si>
  <si>
    <t>MODULE VASQUE AVEC UNE PORTE ET ROBINET</t>
  </si>
  <si>
    <t>MODULE A 5 TIROIRES</t>
  </si>
  <si>
    <t>MODULE  A 5 TIROIRS</t>
  </si>
  <si>
    <t>AFFICHEUR CENTRALE A MATRICE SANS FIL 4 LIGNES</t>
  </si>
  <si>
    <t>Installation d'une porte et un panneau en allumini</t>
  </si>
  <si>
    <t>Climatiseur Toshiba 12000 btu</t>
  </si>
  <si>
    <t>CLIMATISEUR UNIONTECH 12000 BTU</t>
  </si>
  <si>
    <t>CAISSON EN BOIS POUR COMPTOIR</t>
  </si>
  <si>
    <t>FAUTEUIL DE TRAVAIL CARDE "H.G"</t>
  </si>
  <si>
    <t>ARMOIRE METALIQUE 2*1</t>
  </si>
  <si>
    <t>BANQUETTE 4 PLACES STRICTURE METAL EPOXY CHROME</t>
  </si>
  <si>
    <t>TABLE BASSE EN VERRE STRICTURE INOX</t>
  </si>
  <si>
    <t>BANQUETTE 2 PLACES STRICTURE METAL EPOXY CHROME</t>
  </si>
  <si>
    <t>BANQUETTE 3 PLACES STRICTURE METAL EPOXY CHROME</t>
  </si>
  <si>
    <t>Trois Stores Vertical dim 165*135</t>
  </si>
  <si>
    <t>Fauteuil en s-cuir avec accoudoirs sur roukettes .</t>
  </si>
  <si>
    <t>Boite à suggestions en plexiglas</t>
  </si>
  <si>
    <t>Camera exterieur hd 2mp objectif 3.6 mm</t>
  </si>
  <si>
    <t>Dvr 4 ports hd</t>
  </si>
  <si>
    <t>Disque dur 1000Go video surveillance 24h/7j</t>
  </si>
  <si>
    <t>Chauffe eau model 30 litre marina</t>
  </si>
  <si>
    <t>Frais de travaux de plomberie</t>
  </si>
  <si>
    <t>Caisson en bois H.D</t>
  </si>
  <si>
    <t>Caisson en bois</t>
  </si>
  <si>
    <t>REFRIGIRATEUR BOSH 350 L</t>
  </si>
  <si>
    <t>GRILL PANINI MICRO-ONDE CANDY</t>
  </si>
  <si>
    <t>Armoire metal L120*P45*H200 Gris</t>
  </si>
  <si>
    <t>Siege de travail sur roulettes</t>
  </si>
  <si>
    <t>Negatoscope Led 1 plage</t>
  </si>
  <si>
    <t>Climatiseur Split Systéme Air Wzll 9000 Btu</t>
  </si>
  <si>
    <t>Chaise President cinq branches avec dossier skay</t>
  </si>
  <si>
    <t>Imprimante HP m 102</t>
  </si>
  <si>
    <t>Fauteuil de travail en s-cuir avec accoudoirs</t>
  </si>
  <si>
    <t>Table basse en bois semi metallique 60*60</t>
  </si>
  <si>
    <t>Camera etanche fari-vocal 2.8-12MM HD</t>
  </si>
  <si>
    <t>Camera etanche HD 3.6 MM HD</t>
  </si>
  <si>
    <t>DVR 4 entée free DNS</t>
  </si>
  <si>
    <t>Disque dur 2000Go special video surveillance</t>
  </si>
  <si>
    <t>Imprimante multifonction Brother MFC 1910W</t>
  </si>
  <si>
    <t>Frais des travaux de menuiserie en aluminium</t>
  </si>
  <si>
    <t>TIROIR</t>
  </si>
  <si>
    <t>Vitrine 2,14M/2,59M</t>
  </si>
  <si>
    <t>Vitrine 2,13M/1,37M</t>
  </si>
  <si>
    <t>Siege sur poutre 3 places en inox assise en s-cuir</t>
  </si>
  <si>
    <t>Armoire metal Dim:L120*P45*H100Gris</t>
  </si>
  <si>
    <t>Caisson metal 3TM Avec top en bois poirier/Alu</t>
  </si>
  <si>
    <t>Climatiseur 18000 BTU Chigo et Accessoires</t>
  </si>
  <si>
    <t>Climatiseur union tech 9000 btu et cuivre isolant</t>
  </si>
  <si>
    <t>Climatiseur union tech 9000</t>
  </si>
  <si>
    <t>Comptoir en bois revêtu en melamine Hetre 3 joins</t>
  </si>
  <si>
    <t>Comptoir angle 90° arondi en bois revêtu  melamine</t>
  </si>
  <si>
    <t>Porte va et vien</t>
  </si>
  <si>
    <t>Fauteuil avec accoudoir roulant reglable par verin</t>
  </si>
  <si>
    <t>Table basse stricture inox et plateau en verre</t>
  </si>
  <si>
    <t>Banquette 2 places chrome avec tapisserie</t>
  </si>
  <si>
    <t>Armoire métallique gris à deux portes</t>
  </si>
  <si>
    <t>Comptoir en bois revêtu en melamine Hetre</t>
  </si>
  <si>
    <t>Banquette 3 places chrome avec tapisserie</t>
  </si>
  <si>
    <t>Armoire metallique 2 portes gris</t>
  </si>
  <si>
    <t>Caméras HD Etanches Fari-Vical 2.8-12mm HIKVISION</t>
  </si>
  <si>
    <t>DVR 8 entrée Free DNS HIKVISION</t>
  </si>
  <si>
    <t>Disque Dur 3000Go Speciale vidéo surveillance 24/7</t>
  </si>
  <si>
    <t>Caméras Panoramique HD 5 MP HIKVISION</t>
  </si>
  <si>
    <t>Armoire informatique</t>
  </si>
  <si>
    <t>Fourniture et pose d'un caisson de ventilation</t>
  </si>
  <si>
    <t>Fourniture ,Faux plafond,rénovation des toilettes</t>
  </si>
  <si>
    <t>Chauffe eau avec accessoires</t>
  </si>
  <si>
    <t>Camera Dôme Objectif Vari Focal2,8-12MM HIKVISION</t>
  </si>
  <si>
    <t>DVR 4 Entree Free DNS HIKVISION</t>
  </si>
  <si>
    <t>Disque Dur 2T Special Video Surveillace 7j/24</t>
  </si>
  <si>
    <t>Armoire Informatique</t>
  </si>
  <si>
    <t>Frais et Installation Power 18000 BTU</t>
  </si>
  <si>
    <t>Impimante HP Lazer color jet pro M280NW</t>
  </si>
  <si>
    <t>Afficheur de guichet LCD 10 P</t>
  </si>
  <si>
    <t>Comptoir en bois revetu en melamine 215*60</t>
  </si>
  <si>
    <t>CELLULE DE LAMHAMID</t>
  </si>
  <si>
    <t>MH</t>
  </si>
  <si>
    <t>Caisson mobile à 3 tiroirs</t>
  </si>
  <si>
    <t>Porte va et vien en bois pour comptoir</t>
  </si>
  <si>
    <t>Armoire à 2 portes gris métallique 200*100 cm</t>
  </si>
  <si>
    <t>Fauteuil en tissu noir branche chromé</t>
  </si>
  <si>
    <t>Banquette à 2 places chromé</t>
  </si>
  <si>
    <t>Banquette à 3 places chromé</t>
  </si>
  <si>
    <t>Table basse en verre noir GM</t>
  </si>
  <si>
    <t>Camera Drôme Objectif Vari-Focale HIKVISION 2MP</t>
  </si>
  <si>
    <t>DVR HD Entrée Frée DNS 2MP HIKVISION</t>
  </si>
  <si>
    <t>Disque Dur  2T Special Vidéosurveillance 7j/24</t>
  </si>
  <si>
    <t>Armoire Informatique 4u</t>
  </si>
  <si>
    <t>Poste Analogique Alcatel T 76</t>
  </si>
  <si>
    <t>Travaux d'amenagement et de peinture</t>
  </si>
  <si>
    <t>Climatiseur Union Tech 18000 btu avec fourniture</t>
  </si>
  <si>
    <t>Chauffe eau 30 litres y compris accéssoires</t>
  </si>
  <si>
    <t>CELLULE DE REPRESENTATION BERCHID</t>
  </si>
  <si>
    <t>BRC</t>
  </si>
  <si>
    <t>Armoire  2 portes gris Dim 200*100 cm</t>
  </si>
  <si>
    <t>Banquette 3 places chrome</t>
  </si>
  <si>
    <t>Banquette  4 places chrome</t>
  </si>
  <si>
    <t>Table basse en verre noir</t>
  </si>
  <si>
    <t>Fauteuil de direction en tissu noir chrome</t>
  </si>
  <si>
    <t>Comptoir en bois revetu en melamine 274*60</t>
  </si>
  <si>
    <t>Caisson mobile de trois tiroir</t>
  </si>
  <si>
    <t>Porte va et vien en bois melamine pour comptoir</t>
  </si>
  <si>
    <t>Fauteuil ergonmique sur roulettes en tissu noir</t>
  </si>
  <si>
    <t>TRAITEMENT DES RECLAMATIONS</t>
  </si>
  <si>
    <t>Camera Mini Etanche 3,6 MM HIKVISION</t>
  </si>
  <si>
    <t>DVR 4 Ports HD HIKVISION</t>
  </si>
  <si>
    <t>Disque Dur 2000 Go Special Video Surveillance 24/7</t>
  </si>
  <si>
    <t>Fauteuil 1er Choix Noir Roulette Liquida</t>
  </si>
  <si>
    <t>Ensemble Applicatifs et Log. Info.</t>
  </si>
  <si>
    <t>SC</t>
  </si>
  <si>
    <t>Serveur Estrella 760 Proc.Power PC 604e</t>
  </si>
  <si>
    <t>Table de Bur."Ratio"120*80cm Avec Caiss</t>
  </si>
  <si>
    <t>Table de Bur."Ratio"140*80cm Avec Caiss</t>
  </si>
  <si>
    <t>Table de Bur."Ratio"160*80cm Avec Caisso</t>
  </si>
  <si>
    <t>Log.Windows 98 Arabic CD</t>
  </si>
  <si>
    <t>Log. Office 2000 Win 32 Arabic CD</t>
  </si>
  <si>
    <t>Extension du Cablage</t>
  </si>
  <si>
    <t>Fauteuil Direction en Tissu "Gris"</t>
  </si>
  <si>
    <t>Faut. Visiteur en Tissu 1er Choix Bleu</t>
  </si>
  <si>
    <t>SERVEUR EXPRESS 5800 TM 1200</t>
  </si>
  <si>
    <t>ROUTEUR CISCO 10/100 ROD.ROUT./1PORT WAN</t>
  </si>
  <si>
    <t>EXTENTION DISQUE 91GB 2HP DSK</t>
  </si>
  <si>
    <t>LOGICIEL ORACLE INTERNET</t>
  </si>
  <si>
    <t>TABLE ATHENA 120*80 AVEC CAISSON</t>
  </si>
  <si>
    <t>POSTE ALCATEL AUDIENCE 12</t>
  </si>
  <si>
    <t>TABLE D' ORDINATEUR: L 80 CM X H 80 CM</t>
  </si>
  <si>
    <t>Destructeur de Papier 2201</t>
  </si>
  <si>
    <t>CAAD</t>
  </si>
  <si>
    <t>Destructeur de Papier 2202</t>
  </si>
  <si>
    <t>Bureau Plaque avec Table Basse</t>
  </si>
  <si>
    <t>Burau Plaque avec Table Basse</t>
  </si>
  <si>
    <t>TABLE INFORMATIQUE REF.223</t>
  </si>
  <si>
    <t>TABLE INFORMATIQUE COMPLETE</t>
  </si>
  <si>
    <t>FAUTEUIL DE DIRECTION</t>
  </si>
  <si>
    <t>Micro Ordinateur Modele DELL</t>
  </si>
  <si>
    <t>Armoire en Bois Rouge avec Etageres</t>
  </si>
  <si>
    <t>Fauteuil en Tissu Noir sur Roulettes</t>
  </si>
  <si>
    <t>Banquette 6 Places en Inox</t>
  </si>
  <si>
    <t>Routour Cisco 887VA SEC-K9</t>
  </si>
  <si>
    <t>Routour Cisco 887VA SEC-K9 (HUB)</t>
  </si>
  <si>
    <t>Routour Cisco 887VA SEC-K9 ADSL</t>
  </si>
  <si>
    <t>ROUTEUR SISCO 887 VA SEC K9</t>
  </si>
  <si>
    <t>Table avec Passage de Cable 190*60*74</t>
  </si>
  <si>
    <t>Caisson Metallique 3 Tiroirs</t>
  </si>
  <si>
    <t>Bureau en Bois P ied Metal 120*80*74</t>
  </si>
  <si>
    <t>Climatiseur LG Puissance 30000 btu</t>
  </si>
  <si>
    <t>Bureau Rct Dim 120*80*72</t>
  </si>
  <si>
    <t>Caisson Mobile 3 Tiroirs</t>
  </si>
  <si>
    <t>Fauteuil Orthopedique sur Roulette</t>
  </si>
  <si>
    <t>Fauteuil Engonomique sur Roulette</t>
  </si>
  <si>
    <t>Table Basse en Bois Vengue 60*60</t>
  </si>
  <si>
    <t>Destructeur de Papier</t>
  </si>
  <si>
    <t>Serveur Controleur de Domaine</t>
  </si>
  <si>
    <t>Serveur Backup du Controleur de Dom</t>
  </si>
  <si>
    <t>Serveyr Citrix</t>
  </si>
  <si>
    <t>Serveur Gateway Smpt</t>
  </si>
  <si>
    <t>Rack Serveur</t>
  </si>
  <si>
    <t>Swich Gigabit Ethernet</t>
  </si>
  <si>
    <t>Système de Firewalling Parfeu Bach-End</t>
  </si>
  <si>
    <t>Solution Relais Smpt</t>
  </si>
  <si>
    <t>Onduleur Electrique 15 KVA</t>
  </si>
  <si>
    <t>Copieur XEROX 5330 Vitesse 30 ppm</t>
  </si>
  <si>
    <t>Dell Optiplex 3010 Intel Core i3 Complet</t>
  </si>
  <si>
    <t>Dell Optiplex 3010 Intel Core i3</t>
  </si>
  <si>
    <t>Armoire Polys Taire Y Compris</t>
  </si>
  <si>
    <t>Disque Dur Externe Tochiba 1TB</t>
  </si>
  <si>
    <t>Imprimante HP Laserjet P1102</t>
  </si>
  <si>
    <t>SOLUTION VPN SECURISE</t>
  </si>
  <si>
    <t>Armoire Metallique gris</t>
  </si>
  <si>
    <t>PC PORTABLE DELL</t>
  </si>
  <si>
    <t>UNITEE CENTRAL</t>
  </si>
  <si>
    <t>UNITE CENTRAL DELL3010</t>
  </si>
  <si>
    <t>UNITE CENTRAL DELL I3</t>
  </si>
  <si>
    <t>IMPRIMANTE HP LASER PRO400 M401DNE</t>
  </si>
  <si>
    <t>IMPRIMANTE EPSON LQ590</t>
  </si>
  <si>
    <t>imprimante 1102 hp</t>
  </si>
  <si>
    <t>disque avec installation</t>
  </si>
  <si>
    <t>RENOUVELLEMENT LOGICIEL FORTIGATE 2 ANS</t>
  </si>
  <si>
    <t>LOGICIEL WINDOWS PROFETIONNEL8.1</t>
  </si>
  <si>
    <t>Aquisition et mise en oeuvre de la licence axway</t>
  </si>
  <si>
    <t>Frait d'achat anti-verus Kaspersky</t>
  </si>
  <si>
    <t>Imprimante Epson LQ 590</t>
  </si>
  <si>
    <t>Impimante Epson LQ 590</t>
  </si>
  <si>
    <t>Dell Vostro 3668 i5-7400 4GB</t>
  </si>
  <si>
    <t>Ecran Dell 19 Monitor E1916H</t>
  </si>
  <si>
    <t>HP Laser jet pro M102A</t>
  </si>
  <si>
    <t>Dell Inspiration INS5570-i7 15.6 8GB</t>
  </si>
  <si>
    <t>Disque Dur Interne Seagate 3.5 HDD2TB</t>
  </si>
  <si>
    <t>Ram Barrette memoire HYNNIX 8GB-10600R</t>
  </si>
  <si>
    <t>Achat  d'une licence Windows pro 8,1</t>
  </si>
  <si>
    <t>Licence de renouvellement boitier par-feu teamv</t>
  </si>
  <si>
    <t>optiplex gx620</t>
  </si>
  <si>
    <t>EPSON LQ 2090</t>
  </si>
  <si>
    <t>DELL OPTIPLEX 740</t>
  </si>
  <si>
    <t>DELL OPTIPLEX AVEC ECRAN</t>
  </si>
  <si>
    <t>DELL OPTIPLEX AVEC ECRAN GX 620</t>
  </si>
  <si>
    <t>UNITE DELL+ECRAN GX 620</t>
  </si>
  <si>
    <t>UNITE DELL+ECRAN 740</t>
  </si>
  <si>
    <t>UNITE DELL OPTIPLEX 740+ECRAN</t>
  </si>
  <si>
    <t>PC DELL GX 620</t>
  </si>
  <si>
    <t>DELL OPTIPLEX  740</t>
  </si>
  <si>
    <t>OPTIPLEX 740</t>
  </si>
  <si>
    <t>DELL OPTIPLEX GX 620</t>
  </si>
  <si>
    <t>OPTIPLEX740</t>
  </si>
  <si>
    <t>DELL OPTIPLEXGX620</t>
  </si>
  <si>
    <t>OPTIX GX 620</t>
  </si>
  <si>
    <t>PCdell optiplex GX620 complet</t>
  </si>
  <si>
    <t>PC DELL OPTIPLEX 740 COMPLET</t>
  </si>
  <si>
    <t>IMP SUMSUNG ML 2251N</t>
  </si>
  <si>
    <t>PERFOREUSE ELECTRIQUE</t>
  </si>
  <si>
    <t>SUMSUNG ML-2251N</t>
  </si>
  <si>
    <t>IMPRIMANTE LQ 2090</t>
  </si>
  <si>
    <t>IMPRIMANTE EPSON LQ2090</t>
  </si>
  <si>
    <t>UNITE CENTRAL DELL 740</t>
  </si>
  <si>
    <t>PC COMPLET DELL 740</t>
  </si>
  <si>
    <t>UNITE CENTRAL OPTIPLEX 740</t>
  </si>
  <si>
    <t>UNITE CENTRAL DELL OPTIPLEX 740+ECRAN</t>
  </si>
  <si>
    <t>UNITE CENTRAL DELL OPTIPLEX740</t>
  </si>
  <si>
    <t>ECRAND DELL</t>
  </si>
  <si>
    <t>PC DELL complet</t>
  </si>
  <si>
    <t>IMPRIMANTE LQ 2090 EPSON</t>
  </si>
  <si>
    <t>UNITE CENTRAL DELL OPTIPLEX 740</t>
  </si>
  <si>
    <t xml:space="preserve"> ECRAN DELL</t>
  </si>
  <si>
    <t>UNITE CENTRALE OPTIPLEX 620</t>
  </si>
  <si>
    <t>optiplex 620 complet</t>
  </si>
  <si>
    <t>IMP EPSON LQ 2090</t>
  </si>
  <si>
    <t>Imprimante Lq 2090 EPSON</t>
  </si>
  <si>
    <t>PC DELL optiplex 740</t>
  </si>
  <si>
    <t>SAMSUNG LASER</t>
  </si>
  <si>
    <t>dell optiplex 740</t>
  </si>
  <si>
    <t>U C OPTIPLEX 740</t>
  </si>
  <si>
    <t>dell optiplex740</t>
  </si>
  <si>
    <t>OPTIPLEXGX620</t>
  </si>
  <si>
    <t>dell740</t>
  </si>
  <si>
    <t>Imprimante Lq 2090</t>
  </si>
  <si>
    <t>LQ2090</t>
  </si>
  <si>
    <t>IMPRIMANTE  EPSONLQ 2090</t>
  </si>
  <si>
    <t>IMP LQ 2090 EPSON</t>
  </si>
  <si>
    <t>IMPRIMANTE EPSON LQ 2090</t>
  </si>
  <si>
    <t>INDEX('Patrimoine 2018'!A$2:A$2567;EQUIV(Rapprochement!$C5;'Patrimoine 2018'!$C$2:$C$2567;0);)</t>
  </si>
  <si>
    <t>Tableau d'amortissement des immobilsations 2018</t>
  </si>
  <si>
    <t>Anc. N°
inv</t>
  </si>
  <si>
    <t>Code comptable</t>
  </si>
  <si>
    <t>Date d'acquisition</t>
  </si>
  <si>
    <t>D E S I G N A T I O N S</t>
  </si>
  <si>
    <t>Quantité</t>
  </si>
  <si>
    <t>Valeur d'acquisition</t>
  </si>
  <si>
    <t>Taux
%</t>
  </si>
  <si>
    <t>EX.ANTERIEURS
31-12-2017</t>
  </si>
  <si>
    <t>EXERCICE
2018</t>
  </si>
  <si>
    <t>CUMULES</t>
  </si>
  <si>
    <t>VNC
31-12-2018</t>
  </si>
  <si>
    <t>Nbre
Jour</t>
  </si>
  <si>
    <t>Travaux D'aluminium</t>
  </si>
  <si>
    <t>I</t>
  </si>
  <si>
    <t>Travaux de Rénovation de Representatio</t>
  </si>
  <si>
    <t>Travaux de Plomberie et de Constructio</t>
  </si>
  <si>
    <t>Kit Rayonnage Métallique</t>
  </si>
  <si>
    <t>Aménagement installation en aluminum e</t>
  </si>
  <si>
    <t>Centrale conventionnelle 4 zones</t>
  </si>
  <si>
    <t>carte CPU CM-1</t>
  </si>
  <si>
    <t>carte CPU AC-1</t>
  </si>
  <si>
    <t>Fourniture et pose de cloison double vi</t>
  </si>
  <si>
    <t>Fourniture et pose de porte en allumini</t>
  </si>
  <si>
    <t>Travaux de rénovation des trois toilett</t>
  </si>
  <si>
    <t>Travaux, fourniture et  pose faux plafo</t>
  </si>
  <si>
    <t>Travaux, fourniture et  pose fausse pou</t>
  </si>
  <si>
    <t>Travaux du fournit et pose des plaques</t>
  </si>
  <si>
    <t>Travaux de maconnerie démolition toilet</t>
  </si>
  <si>
    <t>Travaux de construction toilettes homm</t>
  </si>
  <si>
    <t>travaux de plomberie installation 4WC +</t>
  </si>
  <si>
    <t>preparation du support interieur netoya</t>
  </si>
  <si>
    <t>Fourniture et pose de peinture décorati</t>
  </si>
  <si>
    <t>Honoraire architecte-amenagement espac</t>
  </si>
  <si>
    <t>porte entree en alluminium  vitrage tre</t>
  </si>
  <si>
    <t>Chassis cloison avec vitrage claire 475</t>
  </si>
  <si>
    <t>chassis cloison avec vitrage claire 260</t>
  </si>
  <si>
    <t>Chassis cloison avec vitrage claire de</t>
  </si>
  <si>
    <t>FRAIS DE RENOVATION DE LA RECEPTION SIE</t>
  </si>
  <si>
    <t>TRAVAUX DE RENOVATION D'ESPACE D'ACCUEI</t>
  </si>
  <si>
    <t>SITE WEB OMFAM</t>
  </si>
  <si>
    <t>FRAIS DES TRAVAUX D'ALUMINIUM ET INSTAL</t>
  </si>
  <si>
    <t>TRAVAUX DE REAMENAGEMENT</t>
  </si>
  <si>
    <t>FOURNITURE ET POSE DE CLOISON ALLUMINIU</t>
  </si>
  <si>
    <t>INSTALLATION D4UNE PORTE ET UN PANNEAU</t>
  </si>
  <si>
    <t>TROIS STORES VERTICAL DIM 165*135</t>
  </si>
  <si>
    <t>TRAVAUX DE PLOMBRIE</t>
  </si>
  <si>
    <t>Windows 2000 French</t>
  </si>
  <si>
    <t>Proxy Server 2.0 French CD</t>
  </si>
  <si>
    <t>logiciel windows 2003</t>
  </si>
  <si>
    <t>Logiciel OPTITIME FULL sous Windows 9x</t>
  </si>
  <si>
    <t>Solution Antivirus Anti Spyware Anti S</t>
  </si>
  <si>
    <t>Logiciel Windows Server 2008 Entr OLP</t>
  </si>
  <si>
    <t>Mise a Jour de la Solution Antivirus</t>
  </si>
  <si>
    <t>Solution de Messagerie Electrique</t>
  </si>
  <si>
    <t>Logiciels Paramétrage et Mise à Jour</t>
  </si>
  <si>
    <t>Logiciel Unix</t>
  </si>
  <si>
    <t>Logiciel avec Licence d'une Pointeuse</t>
  </si>
  <si>
    <t>Licence Kaspersky Select Endpoint Versi</t>
  </si>
  <si>
    <t>Agence Cellule Imp DFC</t>
  </si>
  <si>
    <t>Amenagement Salle Sterilisation CDM 00</t>
  </si>
  <si>
    <t>Travaux de Demolution de L'espace D'ac</t>
  </si>
  <si>
    <t>Armoire En Bois Metalique a 2 Portes B.</t>
  </si>
  <si>
    <t>Chariot Metaliq Noir avec Roulet Bur Se</t>
  </si>
  <si>
    <t>Table Simple en Bois</t>
  </si>
  <si>
    <t>Fauteuil Dtion Impr. 3 Faut . Occas</t>
  </si>
  <si>
    <t>Elt Metalique pr Fiche a 2 Tiroirs Rece</t>
  </si>
  <si>
    <t>Tableau d'Affichage  Stocks</t>
  </si>
  <si>
    <t>Chaise Roulante Stocks</t>
  </si>
  <si>
    <t>Chaise Roulante Stocks Pour Handicapes</t>
  </si>
  <si>
    <t>Bibliotheque 4 Etages</t>
  </si>
  <si>
    <t>Fauteuil Direction</t>
  </si>
  <si>
    <t>Elt. de Class.En Bois pr Fiche 1.98m/4</t>
  </si>
  <si>
    <t>Table Informatique Pr Imprimante Recep</t>
  </si>
  <si>
    <t>Table Informatique Pr Ordinateur Recep</t>
  </si>
  <si>
    <t>Tapis Superieur Couleur:4.55*3.05=13.88</t>
  </si>
  <si>
    <t>Bureau Demi - Ministre</t>
  </si>
  <si>
    <t>Armoire en Bois a 4 Portes1.96m/50 Rece</t>
  </si>
  <si>
    <t>Tableau (1.3*0.6) Avec Cadr et Verre Re</t>
  </si>
  <si>
    <t>Tableau (1.3*0.6) Avec Cad et Verre Rec</t>
  </si>
  <si>
    <t>Elt En Bois 3.4*0.6avec 2 Arm.et 16 Tir</t>
  </si>
  <si>
    <t>Table de Bureau "Ratio" 120*80 cm Avec</t>
  </si>
  <si>
    <t>Table de Bureau "Ratio" 140*80 cm Avec</t>
  </si>
  <si>
    <t>Element En Bois 1.5-3Tiroirs Recep.</t>
  </si>
  <si>
    <t>PLacard Pr le Stock du Medecin du Cab C</t>
  </si>
  <si>
    <t>Modification du Comptoir dela Salle Re</t>
  </si>
  <si>
    <t>Fauteuil Direction en Tissu a Gaz</t>
  </si>
  <si>
    <t>Climatiseur Split Systeme Ch- Fr24000BT</t>
  </si>
  <si>
    <t>Table Informatique Ref 223 Resp a 2 Ele</t>
  </si>
  <si>
    <t>TABLE INFORMATIQ. REF223 Recep. a 2 Elt</t>
  </si>
  <si>
    <t>Casier avec 8 Etagers Recep.en Bois</t>
  </si>
  <si>
    <t>FAUT. DIRECTION DOSSIER REGLABLE Recep</t>
  </si>
  <si>
    <t>Bureau Ordonnancier avec C.Susp. 2T</t>
  </si>
  <si>
    <t>CHAISE SECRETAIRE "SMASH" Avec Roulette</t>
  </si>
  <si>
    <t>FAUTEUIL DIRECTION DOSSIER EN TISSU NOI</t>
  </si>
  <si>
    <t>SIEGE SECRETAIRE EN TISSU 1 CHOIX  A A</t>
  </si>
  <si>
    <t>CHAISE VISITEUR EN TISSU 1 CHOIX SUR 4</t>
  </si>
  <si>
    <t>BUREAU SEMI METALLIQUE 1.60*0.80 A 1C 3</t>
  </si>
  <si>
    <t>Tableau Magnetique en Aliminum Affichag</t>
  </si>
  <si>
    <t>Fourniture et Pose Rideau D.Tissu S.Reu</t>
  </si>
  <si>
    <t>Meuble Bois Sapin Rouge Recep. a 2 Elt</t>
  </si>
  <si>
    <t>Fauteuil Serie President en Tissu Resp</t>
  </si>
  <si>
    <t>Table Basse Prestige Poirier / Noir Res</t>
  </si>
  <si>
    <t>Chaise Visiteur Mod Iso en Tissu Bleu R</t>
  </si>
  <si>
    <t>Table Basse Prestige Poirier Noir S.D'a</t>
  </si>
  <si>
    <t>Table Basse Prestige Poirier / Noir Rec</t>
  </si>
  <si>
    <t>Chaise Roulant Mod Torino en Tissu Rece</t>
  </si>
  <si>
    <t>Chaise Roulante Mod Torino en Tissu Ble</t>
  </si>
  <si>
    <t>Bureau Prestige avec 1 Caisson Recep</t>
  </si>
  <si>
    <t>Chaise Roulant Mod Torino en Tissu Noi</t>
  </si>
  <si>
    <t>Bureau Prestige avec 1 Caisson Recp</t>
  </si>
  <si>
    <t>Fauteuil President en Tissu Noir Resp</t>
  </si>
  <si>
    <t>Table Basse Prestige SA</t>
  </si>
  <si>
    <t>Table Basse Prestige Responsable</t>
  </si>
  <si>
    <t>Chaise Visiteur Mod Iso Tissu Noir Res</t>
  </si>
  <si>
    <t>Chaise De Conference Pietement en Almin</t>
  </si>
  <si>
    <t>Chaise de Conference Pietement en Almin</t>
  </si>
  <si>
    <t>Retour Bureau S. Metallique de 80*60 c</t>
  </si>
  <si>
    <t>Fauteuil "LGA"</t>
  </si>
  <si>
    <t>Bureau Secr. Semi Metallique avec Caiso</t>
  </si>
  <si>
    <t>Bahu Semi Metallique Avec Dessus</t>
  </si>
  <si>
    <t>Fauteuil Visiteur Mod Iso en Tissu Noi</t>
  </si>
  <si>
    <t>Chaise Bureau Sans Acoudoires Tissu Ble</t>
  </si>
  <si>
    <t>Chaise de Bureau Sans Accoud.Tissu Noi</t>
  </si>
  <si>
    <t>Chaise avec Accoudoirs Bleu</t>
  </si>
  <si>
    <t>Vitrine en Bois Partie Basse a 2 porte</t>
  </si>
  <si>
    <t>Tableau Magnetique</t>
  </si>
  <si>
    <t>Fauteuil Roulant Mod Torino en Tissu Re</t>
  </si>
  <si>
    <t>Bureau en Bois 2.60m*0.70m*0.8m</t>
  </si>
  <si>
    <t>Bureau en Bois 2.60*0.70</t>
  </si>
  <si>
    <t>Fauteuil en Tissu Noir /Roulettes ARCAD</t>
  </si>
  <si>
    <t>Armoir en Bois pour Classer Les Dossier</t>
  </si>
  <si>
    <t>Fauteuil en Tissu Bleu/Roulettes ONASSI</t>
  </si>
  <si>
    <t>Bebliotheque pour Classement Dossier</t>
  </si>
  <si>
    <t>Armoire Moyenne Bois Cerisier DIM 90*4</t>
  </si>
  <si>
    <t>Ensemble Comptoir Accueil Droit en Boi</t>
  </si>
  <si>
    <t>Comptoir Arrondi en Bois avec 2 Bandes</t>
  </si>
  <si>
    <t>Table Informatique a 2 Niveau Porte Cla</t>
  </si>
  <si>
    <t>Comptoir en Bois Melamine Gris</t>
  </si>
  <si>
    <t>Fauteuil en Cuir sur Roulettes IGO</t>
  </si>
  <si>
    <t>Armoire Metallique a 2 Portes et Etager</t>
  </si>
  <si>
    <t>Fauteui en Tissu 1er Choix sur Roulette</t>
  </si>
  <si>
    <t>Fauteuil 1er Choix Noir Roulette Liquid</t>
  </si>
  <si>
    <t>comptoire avec bureau ,element et caiss</t>
  </si>
  <si>
    <t>fauteuil en tissu avec roulette</t>
  </si>
  <si>
    <t>Table PC CT-2723</t>
  </si>
  <si>
    <t>Bureau en Bois Cerisier 180*80*72</t>
  </si>
  <si>
    <t>Fauteuil en Tissu S/Cuir Noir Responsa</t>
  </si>
  <si>
    <t>Armoire Metallique A2PB/4ET C2</t>
  </si>
  <si>
    <t>Armoire Metallique A2PB/4ET C3</t>
  </si>
  <si>
    <t>Armoire Metallique A2PB/4ET C4</t>
  </si>
  <si>
    <t>Armoire Metallique  A2PB/4ET C1</t>
  </si>
  <si>
    <t>Fourniture et Pose Vitrine Reception</t>
  </si>
  <si>
    <t>Banquette 4 Places en PVC Bleu</t>
  </si>
  <si>
    <t>Banquette 3 Places en PVC Bleu</t>
  </si>
  <si>
    <t>Banquette 2 Places en PVC Bleu</t>
  </si>
  <si>
    <t>Fauteuil Cadre en Tissu /S Cuir Bascula</t>
  </si>
  <si>
    <t>Fauteuil Président Tissu 1er Choix Noi</t>
  </si>
  <si>
    <t>Fauteuil Direction en Tissu Bleu</t>
  </si>
  <si>
    <t>Armoir à 2 Portes et 4 Etaggères en Tol</t>
  </si>
  <si>
    <t>Fauteuil Présient Tissu Noir Rep Rabat</t>
  </si>
  <si>
    <t>Bureau Demi Ministre G/B  Rep Marrakec</t>
  </si>
  <si>
    <t>Fauteuil Président Tissu N Rep Marrakec</t>
  </si>
  <si>
    <t>Armoire à 2 portes et 4 étagères Liq</t>
  </si>
  <si>
    <t>Armoire Metallique A 2PC /4ET</t>
  </si>
  <si>
    <t>Fauteuil en Tissu/S-Cuir Basculant</t>
  </si>
  <si>
    <t>Bureau Semi Metallique avec Caisson</t>
  </si>
  <si>
    <t>Armoire Metallique à Porte Battente</t>
  </si>
  <si>
    <t>Placard en PVC</t>
  </si>
  <si>
    <t>Bureau 1.40*0.80</t>
  </si>
  <si>
    <t>Angle de Liaison en Bois Cerisier 80*8</t>
  </si>
  <si>
    <t>Fauteuil Direction  en Tissu Bleu</t>
  </si>
  <si>
    <t>Banquette 3 Placece en PVC Bleu</t>
  </si>
  <si>
    <t>Chaise Fixe en Tissu Bleu</t>
  </si>
  <si>
    <t>Comptoir D'accueil Dim 250*80*109 4 élt</t>
  </si>
  <si>
    <t>Elèment Mètalique avec 3 T avec Roulett</t>
  </si>
  <si>
    <t>Vitrine en Alluminium</t>
  </si>
  <si>
    <t>Chaise Fixe en Tissu 1er Choix</t>
  </si>
  <si>
    <t>Bureau avec 1 Caisson Fixe 3 Tiroirs</t>
  </si>
  <si>
    <t>Armoire Bibliothèque</t>
  </si>
  <si>
    <t>Fauteuil en Tissu avec Acoudoirs sur Ro</t>
  </si>
  <si>
    <t>Vitrine Affichage en Liège en Aluminiu</t>
  </si>
  <si>
    <t>Comptoir en Bois en Mélaminé Gris</t>
  </si>
  <si>
    <t>Retour en Bois Mélaminé 90*40*75</t>
  </si>
  <si>
    <t>Fauteuil de Bureau en Tissu avec Dossie</t>
  </si>
  <si>
    <t>Banquette à 2 Places Structure en Méta</t>
  </si>
  <si>
    <t>Banquette à 3 Places Structure en Méta</t>
  </si>
  <si>
    <t>Banquette à 4 Places Structure en Méta</t>
  </si>
  <si>
    <t>COMPTOIR ARRONDI REVETU EN MELAMINE</t>
  </si>
  <si>
    <t>CAISSON DE TROIS TIROIRS</t>
  </si>
  <si>
    <t>PORTE D'ACCES AU COMPTOIR</t>
  </si>
  <si>
    <t>RETOUR EN BOIS</t>
  </si>
  <si>
    <t>Comptoir Droit en Bois Revetu en Mélami</t>
  </si>
  <si>
    <t>Caisson de 3 Tiroirs Mobile</t>
  </si>
  <si>
    <t>Porte d'accès en Bois</t>
  </si>
  <si>
    <t>Retour en Bois en Mélaminé Chene</t>
  </si>
  <si>
    <t>Banquette a trois places en metal chrom</t>
  </si>
  <si>
    <t>BUREAU METTALIQUE AVEC CAISSON 3 TIROIR</t>
  </si>
  <si>
    <t>Fauteuil de Bureau en Tissu avec Accou</t>
  </si>
  <si>
    <t>BUREAU 1.2 m MOD 8012</t>
  </si>
  <si>
    <t>Fauteuil avec accoudoire en meche coule</t>
  </si>
  <si>
    <t>Banquette siege à trois places avec tap</t>
  </si>
  <si>
    <t>COMPTOIRE EN BOIS REVETU EN MELAMINE</t>
  </si>
  <si>
    <t>Fauteuil de bureau en tissu avec accoud</t>
  </si>
  <si>
    <t>chaise visiteur en tissu</t>
  </si>
  <si>
    <t>Banquette à trois places avec tapissi n</t>
  </si>
  <si>
    <t>Fauteuil de bureau en tissu avec dossie</t>
  </si>
  <si>
    <t>Armoire informatique complete</t>
  </si>
  <si>
    <t>Bureau RCT en bois en metal avec caisso</t>
  </si>
  <si>
    <t>Caisson à trois tiroirs avec top en boi</t>
  </si>
  <si>
    <t>Banquette à trois places avec assise e</t>
  </si>
  <si>
    <t>Bureau professionnel pour responsable r</t>
  </si>
  <si>
    <t>Bureau pour personnel 1,2m</t>
  </si>
  <si>
    <t>Bureau pour responsable ref 513</t>
  </si>
  <si>
    <t>Fauteuil pour accueil</t>
  </si>
  <si>
    <t>Chaise visiteur</t>
  </si>
  <si>
    <t>Table basse</t>
  </si>
  <si>
    <t>Banquette à trois places</t>
  </si>
  <si>
    <t>Banquette à deux places</t>
  </si>
  <si>
    <t>Fauteuil avec accoudoires</t>
  </si>
  <si>
    <t>Bureau avec caisson à trois tiroirs</t>
  </si>
  <si>
    <t>Fauteuil en tissu</t>
  </si>
  <si>
    <t>BUREAU EN BOIS 120*80*74 AVEC CAISSON</t>
  </si>
  <si>
    <t>TABLE DE COIN EN BOIS 80*80</t>
  </si>
  <si>
    <t>Bureau en bois forme vague 160*80*74</t>
  </si>
  <si>
    <t>Bureau en bois forme 140*80*74</t>
  </si>
  <si>
    <t>Caisson mobile</t>
  </si>
  <si>
    <t>Armoire haute en bois</t>
  </si>
  <si>
    <t>Bureau réctangulaire en bois pied métal</t>
  </si>
  <si>
    <t>Fauteuil ergonomique mobile avec accoud</t>
  </si>
  <si>
    <t>Fauteuil en tissu mobile avec accoudoir</t>
  </si>
  <si>
    <t>Comptoire en bois revétu en melaminé</t>
  </si>
  <si>
    <t>Porte va et vient en bois revetu en mel</t>
  </si>
  <si>
    <t>ARMOIR METALIQUE A 2 PORTES ET 4 ETAGER</t>
  </si>
  <si>
    <t>FAUTEUIL EN TISSU NOIR</t>
  </si>
  <si>
    <t>COMPTOIR EN BOIS AVEC PLATEAU EN VERRE</t>
  </si>
  <si>
    <t>BANQUETTE DE 3 PLACES STRUCTURE EN META</t>
  </si>
  <si>
    <t>TABLE BASSE DIM 120*60 cm EN VERRE</t>
  </si>
  <si>
    <t>Comptoire angle 90° en bois revetu en m</t>
  </si>
  <si>
    <t>BANQUETTE DE 2 PLACES AVEC TAPISSERIE N</t>
  </si>
  <si>
    <t>comptoir en bois revetu en melamine</t>
  </si>
  <si>
    <t>Retour en bois revêtu en milamine hetr</t>
  </si>
  <si>
    <t>BANQUETTE 2 PLACES CHROME AVEC TAPISSER</t>
  </si>
  <si>
    <t>BANQUETTE 3 PLACES CHROME AVEC TAPISSER</t>
  </si>
  <si>
    <t>PORTE EN BOIS VA ET VIEN</t>
  </si>
  <si>
    <t>BANQUETTE A 3 PLACES AVEC TAPISSERIE NO</t>
  </si>
  <si>
    <t>COMPTOIR EN BOIS REVETU EN MELAMINE HET</t>
  </si>
  <si>
    <t>BANQUETTE A 3 PLACES STRUCTURE EN META</t>
  </si>
  <si>
    <t>FAUTEUIL SECRETAIRE EN TISSU SUR ROULET</t>
  </si>
  <si>
    <t>LEUBLE DE RANGEMENT AVEC ETAGERES</t>
  </si>
  <si>
    <t>CLOISON D'HABILLAGE DES ARMOIRES EN BOI</t>
  </si>
  <si>
    <t>BUREAU AVEC RETOUR ET CAISSON</t>
  </si>
  <si>
    <t>BUREAU EN BOIS PIEDS METALIQUE</t>
  </si>
  <si>
    <t>FAUTEUIL EN TISSU SUR ROULLETTES AVEC A</t>
  </si>
  <si>
    <t>PORTE VA ET VIENT</t>
  </si>
  <si>
    <t>BANQUETTE A 3 PLACES GARNITURE EN SKAI</t>
  </si>
  <si>
    <t>BUREAU EN BOIS 140*80*75</t>
  </si>
  <si>
    <t>FAUTEUIL CARDE HG</t>
  </si>
  <si>
    <t>BANQUETTE 4 PLACES AVEC ASSISE ET DOSSI</t>
  </si>
  <si>
    <t>BANQUETTE 3 PLACES AVEC ASSISE ET DOSSI</t>
  </si>
  <si>
    <t>BANQUETTE 2 PLACES AVEC ASSISE ET DOSSI</t>
  </si>
  <si>
    <t>CAISSON EN BOIS MOBILE A 3 TIROIRES NOI</t>
  </si>
  <si>
    <t>FAUTEUIL ROULLANT POUR RESPONSABLE</t>
  </si>
  <si>
    <t>CHAISE ROULLANT EN TISSU NOIR</t>
  </si>
  <si>
    <t>TABLE BASSE EN VERRE ET INOX 1,20 CM</t>
  </si>
  <si>
    <t>ARMOIRE HAUTE EN BOIS MELAMINE HETRE AV</t>
  </si>
  <si>
    <t>FAUTEUIL SECRETAIRE TISSU AVEC ACCOUDOI</t>
  </si>
  <si>
    <t>SIEGE EN CROUTE DE CUIR SUR ROULETTES</t>
  </si>
  <si>
    <t>Bureau vague en bois dim L160/P120/H72</t>
  </si>
  <si>
    <t>Bureau complet L200/p 90/h74 avec retou</t>
  </si>
  <si>
    <t>Fauteuil en croute de cuire sur roulett</t>
  </si>
  <si>
    <t>Banquettes 3 places avec assis et dossi</t>
  </si>
  <si>
    <t>Chaise de direction</t>
  </si>
  <si>
    <t>COMPTOIR MELAMINE ARRONDI 150*110</t>
  </si>
  <si>
    <t>CHAISE FIXE EN TISSU STRICTURE METAL NO</t>
  </si>
  <si>
    <t>MEUBLE DE RANGEMENT EN BOIS STRATIFIE G</t>
  </si>
  <si>
    <t>TABLE DE TRAVAIL EN BOIS STRATIFIE GRI</t>
  </si>
  <si>
    <t>BUREAU CADRE EN BOIS FORM L 160*80*74</t>
  </si>
  <si>
    <t>FAUTEUIL DE BUREAU EN S-CUIR AVEC ACCOU</t>
  </si>
  <si>
    <t>FAUTEUIL DE TRAVAIL CARDE "H,G"</t>
  </si>
  <si>
    <t>BANQUETTE 4 PLACES STRICTURE METAL EPOX</t>
  </si>
  <si>
    <t>BANQUETTE 2 PLACES STRICTURE METAL EPOX</t>
  </si>
  <si>
    <t>BANQUETTE 3 PLACES STRICTURE METAL EPOX</t>
  </si>
  <si>
    <t>FAUTEUIL DE TRAVAIL EN S-CUIR AVEC ACOU</t>
  </si>
  <si>
    <t>CAISSON EN BOIS H.D</t>
  </si>
  <si>
    <t>ARMOIRE METAL L120*P45*H200 GRIS</t>
  </si>
  <si>
    <t>SIEGE DE TRAVAIL SUR ROULETTES</t>
  </si>
  <si>
    <t>FAUTEIL DE TRAVAIL EN CUIR AVEC ACCOUDO</t>
  </si>
  <si>
    <t>TABLE BASSE EN BOIS SEMI METALLIQUE 60*</t>
  </si>
  <si>
    <t>CHAISE VISITEUR EN TISSU</t>
  </si>
  <si>
    <t>SIEGE SUR POUTRE 3 PLACES EN ONOX ASSIS</t>
  </si>
  <si>
    <t>ARMOIRE METAL DIM:L120-P45-H100 GRIS</t>
  </si>
  <si>
    <t>CAISSON METAL 3 TM AVE TOP EN BOIS POIR</t>
  </si>
  <si>
    <t>COMPTOIR ANGLE 90° ARONDI EN BOIS REVET</t>
  </si>
  <si>
    <t>FAUTEUIL AVEC ACCOUDOIR ROULANT REGLABL</t>
  </si>
  <si>
    <t>TABLE BASSE STRICTURE INOX ET PLATEAU E</t>
  </si>
  <si>
    <t>BANQUETTES 2 PLACES CHROME AVEC TAPISSE</t>
  </si>
  <si>
    <t>BANQUETTES 3 PLACES CHROME AVEC TAPISSE</t>
  </si>
  <si>
    <t>ARMOIRE METALLIQUE 2 PORTE GRIS</t>
  </si>
  <si>
    <t>ARMOIRE METALLIQUE GRIS A DEUX PORTES</t>
  </si>
  <si>
    <t>Comptoir en bois revetu en melamine 215</t>
  </si>
  <si>
    <t>Armoire à 2 portes gris métallique 200*</t>
  </si>
  <si>
    <t>Fauteuil en tissu noir Branche chrome</t>
  </si>
  <si>
    <t>Banquettes à 2 places chrome</t>
  </si>
  <si>
    <t>Banquette à 2 places chrome</t>
  </si>
  <si>
    <t>Banquette à 3 places chrome</t>
  </si>
  <si>
    <t>FAUTEUIL ERGONOMIQUE SUR ROULETTES EN T</t>
  </si>
  <si>
    <t>Machine a Ecrire Hermes Mecanique</t>
  </si>
  <si>
    <t>Onduleur APC 600 UA</t>
  </si>
  <si>
    <t>Micro-FM SKAKU VX 618R Avec 2 Micros</t>
  </si>
  <si>
    <t>Amplificateur SHOW PA System SA 1200 Re</t>
  </si>
  <si>
    <t>Retour Lotus 1200/450/660</t>
  </si>
  <si>
    <t>Materiel de Standart</t>
  </si>
  <si>
    <t>Poste Telephone</t>
  </si>
  <si>
    <t>Poste Telephone 2110 RA - Alcatel</t>
  </si>
  <si>
    <t>Poste telephonique 2110</t>
  </si>
  <si>
    <t>Mach.a Calc.Canon P39D Serie N?302406</t>
  </si>
  <si>
    <t>Mach.a Calc.Canon P39D Serie N°302408</t>
  </si>
  <si>
    <t>Mach.a Calc.Canon P39D Serie N?302409</t>
  </si>
  <si>
    <t>Machine a Calculer Trylye 836</t>
  </si>
  <si>
    <t>Machine a Calculer Casio</t>
  </si>
  <si>
    <t>Radio Casset Sony CFS 5155 4 Band+Baffe</t>
  </si>
  <si>
    <t>Telephone</t>
  </si>
  <si>
    <t>Telephone ALTO</t>
  </si>
  <si>
    <t>Chaine Radio-Cass. Sony GRX20 avec Telc</t>
  </si>
  <si>
    <t>Radio Cassette Sony Ref CFF 617 S+Baff</t>
  </si>
  <si>
    <t>Poste Telephone 2110</t>
  </si>
  <si>
    <t>Poste Telephone 2112</t>
  </si>
  <si>
    <t>POSTE ALCATEL AUDIENCE 42 Resp.</t>
  </si>
  <si>
    <t>MICRO CHAINE LG 110W STER FM/AM F. 171</t>
  </si>
  <si>
    <t>Poste Telephonique Skip Philips</t>
  </si>
  <si>
    <t>Micro Chaine X DSS-LG</t>
  </si>
  <si>
    <t>Destructeur de Document C 250 L Amirel</t>
  </si>
  <si>
    <t>Micro Chaine F.195 A</t>
  </si>
  <si>
    <t>Tephonne El Manzil</t>
  </si>
  <si>
    <t>Calculatrice avec Bonde</t>
  </si>
  <si>
    <t>Poste Alcatel 4010</t>
  </si>
  <si>
    <t>Poste Numerique 4020</t>
  </si>
  <si>
    <t>Carte DLC8</t>
  </si>
  <si>
    <t>Poste Simple Samsung</t>
  </si>
  <si>
    <t>Poste Nokia 1600</t>
  </si>
  <si>
    <t>Radio Cassette Sony</t>
  </si>
  <si>
    <t>Citerne Plastique Rigide 2 T+Pompe+Inst</t>
  </si>
  <si>
    <t>Poste Simple SIEMENS</t>
  </si>
  <si>
    <t>Poste Simple 802</t>
  </si>
  <si>
    <t>Pack Jawal 10 Nokia 3110 Classic</t>
  </si>
  <si>
    <t>Poste Telephonique Analogique AVAYA Bus</t>
  </si>
  <si>
    <t>Tableau Blanc avec Chevalet</t>
  </si>
  <si>
    <t>Logiciel de Gestion</t>
  </si>
  <si>
    <t>Carte TLC4 (Carte de Ligne)</t>
  </si>
  <si>
    <t>Carte SLC8 (Cartede Poste Analog.8PS)</t>
  </si>
  <si>
    <t>Poste Alcatel 4035 n?201</t>
  </si>
  <si>
    <t>Poste Alecatel</t>
  </si>
  <si>
    <t>Poste Telephonique Siemens Euroset 500</t>
  </si>
  <si>
    <t>Borne Distrib de Ticket Rep Marrakech</t>
  </si>
  <si>
    <t>Afficheur 3 Lignes Sans Fil et Inst Sys</t>
  </si>
  <si>
    <t>Copieur Workcenter Xerox 5330</t>
  </si>
  <si>
    <t>Poste Simple Standard Profiset 3030</t>
  </si>
  <si>
    <t>Fax 2820F1 Papier Ordianire Laser Broth</t>
  </si>
  <si>
    <t>Enregistreur Numériques avec 8 Caméras</t>
  </si>
  <si>
    <t>Sono Portable Yamaha et Accessoires</t>
  </si>
  <si>
    <t>Poste Simple 5020 avec Afficheur</t>
  </si>
  <si>
    <t>Poste Telephonique Simple avec Afficheu</t>
  </si>
  <si>
    <t>Poste Simple avec Afficheur</t>
  </si>
  <si>
    <t>Poste Télèphonique Simple avec Afficheu</t>
  </si>
  <si>
    <t>Poste Telphonique Simple avec Afficheu</t>
  </si>
  <si>
    <t>Poste Tèlèphonique Simple avec Afficheu</t>
  </si>
  <si>
    <t>Distributeur de Ticket avec Touch Scree</t>
  </si>
  <si>
    <t>5 Caméra Coleur avec  Connecteur</t>
  </si>
  <si>
    <t>ENREGISTREUR NUMERIQUE AVEC 8 CAMERAS</t>
  </si>
  <si>
    <t>Enregistreur Numerique avec 6 Cameras</t>
  </si>
  <si>
    <t>Poste de téléphone</t>
  </si>
  <si>
    <t>Quatre cameras avec accessoirs</t>
  </si>
  <si>
    <t>Photocopieur charp 23 CPM/PPM/Duplex</t>
  </si>
  <si>
    <t>INSTALLATION ET CABLAGE 4 CAMERA</t>
  </si>
  <si>
    <t>CAMERA AVEC INSTALLATION</t>
  </si>
  <si>
    <t>FOURNITURE ET INSTALLATION DE 3 CAMERA</t>
  </si>
  <si>
    <t>MACHINE POUR LA GESTIONDE FILE D'ATTENT</t>
  </si>
  <si>
    <t>ECHELLE EN ALUMINIUM</t>
  </si>
  <si>
    <t>POSTE TEMPORIS 700</t>
  </si>
  <si>
    <t>POSTE SANS FIL A 130</t>
  </si>
  <si>
    <t>POSTE SANS FIL GEGASET SL910</t>
  </si>
  <si>
    <t>ACHAT D'UNE CARTE D'ALIMENTATION ALCATE</t>
  </si>
  <si>
    <t>POSTE NUMERIQUE ALCATEL 4010 AVEC INSTA</t>
  </si>
  <si>
    <t>ECRAN HP PRO UHD 27 POUCE 68,6CM</t>
  </si>
  <si>
    <t>CAMERA HD ETANCHE IR 2MP VARI-FOCAL 2.8</t>
  </si>
  <si>
    <t>CAMERA HD ETANCHE IR 2MP OBJECTIF 3.6M</t>
  </si>
  <si>
    <t>CAMERA HD DROM IR 2MP OBJECTIF 3,6MM</t>
  </si>
  <si>
    <t>DVR HD 8 ENTREE FREE DNS</t>
  </si>
  <si>
    <t>DVR HD 4 ENTREE FREE DNS</t>
  </si>
  <si>
    <t>DISQUE DUR 2000 GO V.S 7J/24H</t>
  </si>
  <si>
    <t>AFFICHEUR CENTRALE A MATRICE DE POINT S</t>
  </si>
  <si>
    <t>BOITE A SUGGETIONS EN PLEXIGLAS TRANSPA</t>
  </si>
  <si>
    <t>CAMERA EXTERIEUR HD 2MP OBJECTIF 3,6MM</t>
  </si>
  <si>
    <t>DVR 4 PORTS HD</t>
  </si>
  <si>
    <t>DDISQUE DUR 1000Go VIDEO SURVEILLANCE 2</t>
  </si>
  <si>
    <t>CAMERA ETANCHE FARI-VOCAL 2,8-12MM HD</t>
  </si>
  <si>
    <t>CAMERA ETANCHE HD 3,6MM HD</t>
  </si>
  <si>
    <t>DVR 4 ENTREE FREE DNS</t>
  </si>
  <si>
    <t>DISQUE DUR 2000 GO SPECIAL VIDEO SURVEI</t>
  </si>
  <si>
    <t>CAMERAS HD ETANCHES FARI-VICAL 2,8MM HI</t>
  </si>
  <si>
    <t>DVR 8 ENTREE FREE DNS HILVISION</t>
  </si>
  <si>
    <t>CAMERAS PANORAMIQUE HD 5 MP HIKVISION</t>
  </si>
  <si>
    <t>ARMOIRE INFORMATIQUE</t>
  </si>
  <si>
    <t>CAMERA DOME OBJECTIF VARI-FOCAL 2,8MM H</t>
  </si>
  <si>
    <t>DVR 4 ENTREE FREE DNS HIKVISION</t>
  </si>
  <si>
    <t>DISQUE DUR 2T SPACIAL VIDEO SURVEILLANC</t>
  </si>
  <si>
    <t>ARMOIR INFORMATIQUE</t>
  </si>
  <si>
    <t>AFFICHEUR DE GUICHET LCD 10 P</t>
  </si>
  <si>
    <t>CAMERA DOME OBJECTIF VARI-FOCALE 2,8MM</t>
  </si>
  <si>
    <t>DVR HD ENTREE FREE DNS 2MP HIKVISION</t>
  </si>
  <si>
    <t>DISQUE DUR 2T SPECIEL VIDEO SURVEILLANC</t>
  </si>
  <si>
    <t>ARMOIRE NFORMATIQUE 4U</t>
  </si>
  <si>
    <t>POSTE ANALOGIQUE ALCATEL T76</t>
  </si>
  <si>
    <t>Armoire A2 Portes en gris Dim 200*100 c</t>
  </si>
  <si>
    <t>Banqutte A3 Place chrome</t>
  </si>
  <si>
    <t>Banqutte A4 Place chrome</t>
  </si>
  <si>
    <t>Fauteuil de direction en tissu noir chr</t>
  </si>
  <si>
    <t>Comptoir en bois revetu melamine 274*6</t>
  </si>
  <si>
    <t>Caisson mobile A3 tiroir</t>
  </si>
  <si>
    <t>Porte va et vient bois melamine pour co</t>
  </si>
  <si>
    <t>CAMERA MINI ETANCHE 3,6MM HIKVISION</t>
  </si>
  <si>
    <t>DVR 4 PORTS HD HIKVISION</t>
  </si>
  <si>
    <t>DISQUE DUR 2000 Go SPECIAL VIDEO SURVEI</t>
  </si>
  <si>
    <t>Power Mate P3 avec Power Version</t>
  </si>
  <si>
    <t>Extension, Capacite Portable Toshiba</t>
  </si>
  <si>
    <t>HUB SUPER STARK II</t>
  </si>
  <si>
    <t>LECTEUR EXTERNE ZIP 250 M -IOMEGA-</t>
  </si>
  <si>
    <t>GRAVEUR YAMAHA 16X10X40 SCSI</t>
  </si>
  <si>
    <t>Imprimante HP DESKJET 6122</t>
  </si>
  <si>
    <t>Micro Ordinnateur Power PIV Dep Financi</t>
  </si>
  <si>
    <t>HP Business Inkjet 1200 D CBL Secretari</t>
  </si>
  <si>
    <t>HP Business Injekt 1200 D CBL S Personn</t>
  </si>
  <si>
    <t>HP Business Inkjet 1200 D</t>
  </si>
  <si>
    <t>Imprimante Jet D'encre HP Deskjet 3845</t>
  </si>
  <si>
    <t>Imprimante HP Business Inkjet 1200 d</t>
  </si>
  <si>
    <t>PC 17 Plat Value E178FP</t>
  </si>
  <si>
    <t>PC 330MT 2 DUO+Ecran DELL Appros</t>
  </si>
  <si>
    <t>Epson LQ 680 24 Aiguilles</t>
  </si>
  <si>
    <t>Dell Optiplex 360MT Intel Dual Core E52</t>
  </si>
  <si>
    <t>HP Office Jet Pro K 5400n Printer</t>
  </si>
  <si>
    <t>ARKOON Small-90 2 Ports Gigabity/ 1Swit</t>
  </si>
  <si>
    <t>Pack de 2 Moules Courant Porteur CPLRJ4</t>
  </si>
  <si>
    <t>Pack 2 CPL Porteur Courant 200 Mbtis</t>
  </si>
  <si>
    <t>Switch HP 24 Ports</t>
  </si>
  <si>
    <t>Reglette Electrique 19 avec Interepteu</t>
  </si>
  <si>
    <t>Serveur de Sauvegarde et Armoir</t>
  </si>
  <si>
    <t>Serveur Raclable Processeur Intel Xeon</t>
  </si>
  <si>
    <t>Disque Dur Externe</t>
  </si>
  <si>
    <t>HP Laser Jet P30515 DN 40 ppm</t>
  </si>
  <si>
    <t>PC Optiplex Dell 390 Processeur Core i</t>
  </si>
  <si>
    <t>Optiplex 380 MT Intel Dual Core i3</t>
  </si>
  <si>
    <t>PC Vostro 1540 Intel Core i3-370M ONDA</t>
  </si>
  <si>
    <t>Imprimante LQ2090-24 aig 136 Col</t>
  </si>
  <si>
    <t>PC Optiplex 380 MT Intel Dual Core E580</t>
  </si>
  <si>
    <t>Epson LQ-2090</t>
  </si>
  <si>
    <t>Fourniture Informatique pour Equipemen</t>
  </si>
  <si>
    <t>PC Optiplex 380MT Core E5800 Rep Rabat</t>
  </si>
  <si>
    <t>PC Optiplex 380MT Core E5800 Rep Marrak</t>
  </si>
  <si>
    <t>PC DELL Optiplex 380 MT 3GHZ 2GO</t>
  </si>
  <si>
    <t>PC Optiplex MT Intel Dual Core E5800</t>
  </si>
  <si>
    <t>Pc Dell Optiplex 390 DT</t>
  </si>
  <si>
    <t>Imprimante HP LJ PRO 300 MFP</t>
  </si>
  <si>
    <t>Ecran Dell</t>
  </si>
  <si>
    <t>Dell Optiplex Intel Core 3 Liq 2</t>
  </si>
  <si>
    <t>Imprimante HP 1102 Laserjet Monochrome</t>
  </si>
  <si>
    <t>Imprimante HP Laserjet Monochrome</t>
  </si>
  <si>
    <t>Imprimante HP Laserjet  P 1102</t>
  </si>
  <si>
    <t>Disque Dur Externe 1 TB</t>
  </si>
  <si>
    <t>UNITE CENTRALE MARQUE DELL i3</t>
  </si>
  <si>
    <t>Unite Centrale Marque Dell i3</t>
  </si>
  <si>
    <t>PC Portable Latitude E6540 Intel Core i</t>
  </si>
  <si>
    <t>Vidéo Projecteur Marque Epson</t>
  </si>
  <si>
    <t>Imprimante HP Laserjet 200 Color M251</t>
  </si>
  <si>
    <t>EPSON LQ 590</t>
  </si>
  <si>
    <t>IMPRT LQ 2090</t>
  </si>
  <si>
    <t>IMPRIMANTE MATRICIELLE 590 LQ</t>
  </si>
  <si>
    <t>Disque dur externe</t>
  </si>
  <si>
    <t>PC HP 280 G1 PROCESSEUR INTEL 134160</t>
  </si>
  <si>
    <t>EPSON LQ 590 LC</t>
  </si>
  <si>
    <t>HP LASER JET 1102</t>
  </si>
  <si>
    <t>IMPREMANTE MATRICIELLE EPSON LQ 690</t>
  </si>
  <si>
    <t>DISQUE DUR 2TO EXTERNE 2"1/2TRANDSCEND</t>
  </si>
  <si>
    <t>ORDINATEUR DELL OPTIPLEX (7040MT) i7</t>
  </si>
  <si>
    <t>ECRAN DELL  LED 20" WD</t>
  </si>
  <si>
    <t>IMPRIMANTE EPSON MATRICIELLE LQ-590</t>
  </si>
  <si>
    <t>ECRAN DELL  LED 21,5 WD</t>
  </si>
  <si>
    <t>ORDINATEUR DELL OPTIPLEX (3040) i3</t>
  </si>
  <si>
    <t>ORDINATEUR DELL OPTIPLEX (3040) i5</t>
  </si>
  <si>
    <t>IMPRIMANTE HP LASERJET PRO M102a</t>
  </si>
  <si>
    <t>iMPRIMANTE HP LASERJET PRO m252dw</t>
  </si>
  <si>
    <t>DISQUE DUR EXTERNE TOSHIBA 1TO+USB3,0</t>
  </si>
  <si>
    <t>iMPRIMANTE HP LASERJET PRO m176n</t>
  </si>
  <si>
    <t>IMPRIMANTE HP LASERJET P2035</t>
  </si>
  <si>
    <t>IMPRIMANTE HP LASER JET MFP176N COLOR</t>
  </si>
  <si>
    <t>IMPRIMANTE HP REF m102</t>
  </si>
  <si>
    <t>IMPRIMANTE MULTIFONCTION BROTHER MFC191</t>
  </si>
  <si>
    <t>IMPRIMANTE HP LASER COLOR JET PRO M280N</t>
  </si>
  <si>
    <t>T. D'Amenag. du Laboratoir de Prothes</t>
  </si>
  <si>
    <t>Agencement et Amenagement Labo+CDM</t>
  </si>
  <si>
    <t>Amenagement salle Sterilisation</t>
  </si>
  <si>
    <t>Travaux Aliminium + CHangement Grilles</t>
  </si>
  <si>
    <t>Branc/ Grandes Infrastructures Elect</t>
  </si>
  <si>
    <t>Frais D'etude pour Amenagement Rep ESS</t>
  </si>
  <si>
    <t>Amenagement Representation ESSAOUIRA</t>
  </si>
  <si>
    <t>Amenagement Representation SAFI</t>
  </si>
  <si>
    <t>Amenagement Representation TANGER</t>
  </si>
  <si>
    <t>Amenagement representation</t>
  </si>
  <si>
    <t>Travaux Electrique D'eclairage</t>
  </si>
  <si>
    <t>Fourniture de Trois Cloison en Allumini</t>
  </si>
  <si>
    <t>Cachet Volet Roulant 336*50</t>
  </si>
  <si>
    <t>Travaux De Maconnerie et Peinture</t>
  </si>
  <si>
    <t>Construction et Realisation D'une Fass</t>
  </si>
  <si>
    <t>Fourniture et la Pose des Chassis en Al</t>
  </si>
  <si>
    <t>Fourniture de 11 Kit de Rayonnage Metal</t>
  </si>
  <si>
    <t>Corniere en Acier pour Rayonnage</t>
  </si>
  <si>
    <t>Dressage d'un Mur et Pose Tahajart Roug</t>
  </si>
  <si>
    <t>Refection d'un Comptoir D'acceuil</t>
  </si>
  <si>
    <t>TRAVAUX D'AMENAGEMENT</t>
  </si>
  <si>
    <t>Rideau metallique motorise</t>
  </si>
  <si>
    <t>Frais des travaux de réparation et autr</t>
  </si>
  <si>
    <t>Frais des travaux d'aluminium (chassis</t>
  </si>
  <si>
    <t>Frais des travaux d'électricités et d'i</t>
  </si>
  <si>
    <t>Porte en inox</t>
  </si>
  <si>
    <t>FOURNITURE D'ALUMINIUM LAQUE AVEC VERR</t>
  </si>
  <si>
    <t>FOURNITURE ET POSE DE CLOISON VITRAGE L</t>
  </si>
  <si>
    <t>FOURNITUE ET POSE D'UN CAISSON DE VENTI</t>
  </si>
  <si>
    <t>FOURNITURE ET POSE D'HABILLAGE DE FAUX</t>
  </si>
  <si>
    <t>CHAUFFE EAU ELECTRIQUE AVEC ACCESSOIRE</t>
  </si>
  <si>
    <t>Extincteur a Poudre</t>
  </si>
  <si>
    <t>Amenagement Salle D'Archive</t>
  </si>
  <si>
    <t>Instl. Chauffe Eau de 30 L - Siege</t>
  </si>
  <si>
    <t>Climatiseur Split Sys.Chaud-F(Extension</t>
  </si>
  <si>
    <t>Radiateur a Bain D'huile Delta Bur Sec</t>
  </si>
  <si>
    <t>Massicot Moyen</t>
  </si>
  <si>
    <t>Convecteur Moulinex B.D.</t>
  </si>
  <si>
    <t>Radiateur a Bain D'huil Whirlpool Recep</t>
  </si>
  <si>
    <t>Materiel Sonorisation 5 Baffles D.Pair</t>
  </si>
  <si>
    <t>Matriel de Sonorisation 8 Baffles</t>
  </si>
  <si>
    <t>Materiel de Sonorisation 8 Baffles</t>
  </si>
  <si>
    <t>Amenagement Electrique 9 Luminaires</t>
  </si>
  <si>
    <t>Amenagement Electrique 5 Luminaires</t>
  </si>
  <si>
    <t>Chauffage Electrique Pivotant</t>
  </si>
  <si>
    <t>Travaux D'amenagement S.D'archive Annex</t>
  </si>
  <si>
    <t>Climatiseur Split Systeme Pompe Chaleu</t>
  </si>
  <si>
    <t>Installation Informatique et electrique</t>
  </si>
  <si>
    <t>Climatiseur Marque Union Tech 9000 B.Se</t>
  </si>
  <si>
    <t>Climatiseur Marque Unify Puissance 1800</t>
  </si>
  <si>
    <t>Climatiseur Chaud et Froid</t>
  </si>
  <si>
    <t>Fourniture et Pose de Deux Stores Venit</t>
  </si>
  <si>
    <t>Perforeuse Electrique 1T 10CM</t>
  </si>
  <si>
    <t>Climatiseur 12000 BTU Uniontech</t>
  </si>
  <si>
    <t>Climatiseur West Wing 12000 BTU</t>
  </si>
  <si>
    <t>Chauffe Eau Ariston</t>
  </si>
  <si>
    <t>Rapporteur</t>
  </si>
  <si>
    <t>Negatoscope</t>
  </si>
  <si>
    <t>Climatiseur Split Système Ecool Mural</t>
  </si>
  <si>
    <t>Climatiseur Split Systéme Marque LG 180</t>
  </si>
  <si>
    <t>Climatiseur LG Mural 18000 btu</t>
  </si>
  <si>
    <t>Citerne d'au Complete</t>
  </si>
  <si>
    <t>FROID ET CLIMATISATION</t>
  </si>
  <si>
    <t>Chauffe Eau Junker 50 L</t>
  </si>
  <si>
    <t>Chauffe-eau avec installation et branch</t>
  </si>
  <si>
    <t>Chauffe-eau 15 Artisan5 avec installati</t>
  </si>
  <si>
    <t>Climatiseur LG 9000 BTU</t>
  </si>
  <si>
    <t>Climatiseur LG 24000 BTU</t>
  </si>
  <si>
    <t>CLIMATISEUR MURAL NORMAL 12000BTU</t>
  </si>
  <si>
    <t>GRILL PANINI MICRO-ONDE</t>
  </si>
  <si>
    <t>CLIMATISEUR LG 12000 BTU ET ACCESSOIRE</t>
  </si>
  <si>
    <t>CLIMATISEUR CARRIER 9000 BTU</t>
  </si>
  <si>
    <t>CLIMATISEUR CARRIER 12000 BTU</t>
  </si>
  <si>
    <t>CLIMATISEUR TOSHIBA 12000 BTU</t>
  </si>
  <si>
    <t>CLIMATISEUR UNION TECH 12000 BTU</t>
  </si>
  <si>
    <t>CHAUFFE-EAU MODEL 30 LITRE</t>
  </si>
  <si>
    <t>CLIMATISEUR SPILT SYSTEM AIR WELL 9000B</t>
  </si>
  <si>
    <t>CHAISE PRESIDENT 5 BRANCHES ROULANT AVE</t>
  </si>
  <si>
    <t>TRAVAUX DE MENUISERIE EN ALUMINIUM</t>
  </si>
  <si>
    <t>VITRINE 2,14M/2,59M</t>
  </si>
  <si>
    <t>VITRINE 2,13M/1,379M</t>
  </si>
  <si>
    <t>CLIMATISEUR UNION TECH 9000 BTU ET CUIV</t>
  </si>
  <si>
    <t>CLIMATISEUR UNION TECH 9000 BTU</t>
  </si>
  <si>
    <t>CLIMATISEUR 18000 BTU CHIGO ET ACCESSOI</t>
  </si>
  <si>
    <t>CLIMATISEUR CARRIER AVEC INSTALLATION E</t>
  </si>
  <si>
    <t>INSTALLATION CLIMATISEUR POWER 18000 BT</t>
  </si>
  <si>
    <t>Chauffe eau 30 litre y compris accessoi</t>
  </si>
  <si>
    <t>Climatiseur uniontech 18000 btu avec fo</t>
  </si>
  <si>
    <t>Appartement -  CDM-El Kelaa des Sraghn</t>
  </si>
  <si>
    <t>Appartement - LF - El Kelaa des Sraghn</t>
  </si>
  <si>
    <t>Local - CDM - Agadir</t>
  </si>
  <si>
    <t>Appartement - CDM - El Jadida</t>
  </si>
  <si>
    <t>ENSEMBLE DENTAIRE GNATUS FAUTEUIL, MOTE</t>
  </si>
  <si>
    <t>NEGATOSCOPE LED 1 PLAGE</t>
  </si>
  <si>
    <t>MODULE VASQUE AVEC UNE PORTE ET ROBINE</t>
  </si>
  <si>
    <t>MODULE A 5 TOROIRS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</si>
</sst>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Calibri Light"/>
      <family val="1"/>
      <scheme val="major"/>
    </font>
    <font>
      <b/>
      <sz val="10"/>
      <color rgb="FF7030A0"/>
      <name val="Calibri Light"/>
      <family val="1"/>
      <scheme val="major"/>
    </font>
    <font>
      <sz val="10"/>
      <color theme="1"/>
      <name val="Calibri Light"/>
      <family val="1"/>
      <scheme val="major"/>
    </font>
    <font>
      <sz val="8"/>
      <color theme="1"/>
      <name val="Calibri Light"/>
      <family val="1"/>
      <scheme val="major"/>
    </font>
    <font>
      <sz val="10"/>
      <color rgb="FFC00000"/>
      <name val="Calibri Light"/>
      <family val="1"/>
      <scheme val="major"/>
    </font>
    <font>
      <sz val="8"/>
      <color rgb="FFC00000"/>
      <name val="Calibri Light"/>
      <family val="1"/>
      <scheme val="major"/>
    </font>
    <font>
      <sz val="10"/>
      <color rgb="FFFF0000"/>
      <name val="Calibri Light"/>
      <family val="1"/>
      <scheme val="major"/>
    </font>
    <font>
      <b/>
      <u/>
      <sz val="11"/>
      <color rgb="FF0070C0"/>
      <name val="Calibri"/>
      <family val="2"/>
      <scheme val="minor"/>
    </font>
    <font>
      <sz val="11"/>
      <color rgb="FFC00000"/>
      <name val="Calibri"/>
      <family val="2"/>
      <scheme val="minor"/>
    </font>
    <font>
      <sz val="9"/>
      <color theme="1"/>
      <name val="Calibri Light"/>
      <family val="1"/>
      <scheme val="major"/>
    </font>
    <font>
      <b/>
      <sz val="8"/>
      <color rgb="FF000000"/>
      <name val="Courier New"/>
      <family val="3"/>
    </font>
    <font>
      <b/>
      <sz val="9"/>
      <color rgb="FF7030A0"/>
      <name val="Courier New"/>
      <family val="3"/>
    </font>
    <font>
      <b/>
      <sz val="8"/>
      <color theme="1"/>
      <name val="Courier New"/>
      <family val="3"/>
    </font>
    <font>
      <sz val="8"/>
      <color rgb="FF000000"/>
      <name val="Courier New"/>
      <family val="3"/>
    </font>
    <font>
      <sz val="8"/>
      <color rgb="FFFF0000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left" vertical="center"/>
    </xf>
    <xf numFmtId="0" fontId="8" fillId="0" borderId="1" xfId="0" applyFont="1" applyBorder="1"/>
    <xf numFmtId="14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/>
    <xf numFmtId="0" fontId="6" fillId="3" borderId="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9" fillId="0" borderId="0" xfId="0" applyFont="1"/>
    <xf numFmtId="0" fontId="10" fillId="0" borderId="0" xfId="0" applyFont="1"/>
    <xf numFmtId="14" fontId="11" fillId="0" borderId="1" xfId="0" applyNumberFormat="1" applyFont="1" applyBorder="1" applyAlignment="1">
      <alignment horizontal="left" vertical="center"/>
    </xf>
    <xf numFmtId="49" fontId="12" fillId="6" borderId="3" xfId="0" applyNumberFormat="1" applyFont="1" applyFill="1" applyBorder="1" applyAlignment="1">
      <alignment horizontal="left" vertical="center" wrapText="1"/>
    </xf>
    <xf numFmtId="0" fontId="12" fillId="6" borderId="3" xfId="0" applyNumberFormat="1" applyFont="1" applyFill="1" applyBorder="1" applyAlignment="1">
      <alignment horizontal="left" vertical="center"/>
    </xf>
    <xf numFmtId="0" fontId="13" fillId="3" borderId="3" xfId="0" applyNumberFormat="1" applyFont="1" applyFill="1" applyBorder="1" applyAlignment="1">
      <alignment horizontal="center" vertical="center"/>
    </xf>
    <xf numFmtId="0" fontId="13" fillId="3" borderId="3" xfId="0" applyNumberFormat="1" applyFont="1" applyFill="1" applyBorder="1" applyAlignment="1">
      <alignment horizontal="left" vertical="center"/>
    </xf>
    <xf numFmtId="0" fontId="12" fillId="6" borderId="3" xfId="0" applyNumberFormat="1" applyFont="1" applyFill="1" applyBorder="1" applyAlignment="1">
      <alignment horizontal="center" vertical="center" wrapText="1"/>
    </xf>
    <xf numFmtId="49" fontId="12" fillId="6" borderId="3" xfId="0" applyNumberFormat="1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left" vertical="center"/>
    </xf>
    <xf numFmtId="0" fontId="14" fillId="6" borderId="3" xfId="0" applyFont="1" applyFill="1" applyBorder="1" applyAlignment="1">
      <alignment horizontal="center" vertical="center" wrapText="1"/>
    </xf>
    <xf numFmtId="49" fontId="12" fillId="6" borderId="3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/>
    </xf>
    <xf numFmtId="0" fontId="15" fillId="4" borderId="1" xfId="0" applyNumberFormat="1" applyFont="1" applyFill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/>
    <xf numFmtId="4" fontId="15" fillId="0" borderId="1" xfId="0" applyNumberFormat="1" applyFont="1" applyBorder="1"/>
    <xf numFmtId="1" fontId="15" fillId="0" borderId="1" xfId="0" applyNumberFormat="1" applyFont="1" applyBorder="1" applyAlignment="1">
      <alignment horizontal="center" vertical="center"/>
    </xf>
    <xf numFmtId="1" fontId="15" fillId="0" borderId="1" xfId="0" applyNumberFormat="1" applyFont="1" applyBorder="1"/>
    <xf numFmtId="49" fontId="16" fillId="0" borderId="1" xfId="0" applyNumberFormat="1" applyFont="1" applyBorder="1" applyAlignment="1">
      <alignment horizontal="center" vertical="center"/>
    </xf>
    <xf numFmtId="0" fontId="16" fillId="0" borderId="1" xfId="0" applyNumberFormat="1" applyFont="1" applyBorder="1" applyAlignment="1">
      <alignment horizontal="center" vertical="center"/>
    </xf>
    <xf numFmtId="0" fontId="16" fillId="4" borderId="1" xfId="0" applyNumberFormat="1" applyFont="1" applyFill="1" applyBorder="1" applyAlignment="1">
      <alignment horizontal="center" vertical="center"/>
    </xf>
    <xf numFmtId="14" fontId="16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/>
    <xf numFmtId="4" fontId="16" fillId="0" borderId="1" xfId="0" applyNumberFormat="1" applyFont="1" applyBorder="1"/>
    <xf numFmtId="0" fontId="0" fillId="0" borderId="1" xfId="0" applyBorder="1"/>
    <xf numFmtId="4" fontId="0" fillId="0" borderId="1" xfId="0" applyNumberFormat="1" applyBorder="1"/>
    <xf numFmtId="0" fontId="1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609600</xdr:colOff>
      <xdr:row>3</xdr:row>
      <xdr:rowOff>201441</xdr:rowOff>
    </xdr:from>
    <xdr:to>
      <xdr:col>22</xdr:col>
      <xdr:colOff>542925</xdr:colOff>
      <xdr:row>8</xdr:row>
      <xdr:rowOff>125241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xmlns="" id="{1BA756BF-6C54-418D-9319-E264075A7248}"/>
            </a:ext>
          </a:extLst>
        </xdr:cNvPr>
        <xdr:cNvSpPr/>
      </xdr:nvSpPr>
      <xdr:spPr>
        <a:xfrm rot="1603096">
          <a:off x="10839450" y="772941"/>
          <a:ext cx="1457325" cy="1114425"/>
        </a:xfrm>
        <a:prstGeom prst="rightArrow">
          <a:avLst>
            <a:gd name="adj1" fmla="val 48718"/>
            <a:gd name="adj2" fmla="val 3547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I2567"/>
  <sheetViews>
    <sheetView workbookViewId="0">
      <selection activeCell="G1" sqref="G1:I1"/>
    </sheetView>
  </sheetViews>
  <sheetFormatPr baseColWidth="10" defaultRowHeight="15" x14ac:dyDescent="0.25"/>
  <cols>
    <col min="1" max="1" width="12.140625" bestFit="1" customWidth="1"/>
    <col min="2" max="2" width="8.42578125" customWidth="1"/>
    <col min="3" max="3" width="20.85546875" bestFit="1" customWidth="1"/>
    <col min="4" max="4" width="2.7109375" customWidth="1"/>
    <col min="5" max="5" width="9" customWidth="1"/>
    <col min="6" max="6" width="38.42578125" customWidth="1"/>
    <col min="7" max="7" width="6.5703125" customWidth="1"/>
    <col min="8" max="8" width="59.140625" bestFit="1" customWidth="1"/>
    <col min="9" max="9" width="11.5703125" style="20" bestFit="1" customWidth="1"/>
  </cols>
  <sheetData>
    <row r="1" spans="1:9" ht="25.5" x14ac:dyDescent="0.25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x14ac:dyDescent="0.25">
      <c r="A2" s="5">
        <v>41810</v>
      </c>
      <c r="B2" s="6">
        <v>1927</v>
      </c>
      <c r="C2" s="7" t="str">
        <f>B2&amp;"-"&amp;A2&amp;"-"&amp;LEFT(F2,8)</f>
        <v xml:space="preserve">1927-41810-Travaux </v>
      </c>
      <c r="D2" s="7">
        <f>COUNTIF(Rapprochement!$C$5:$C$2462,'Patrimoine 2018'!C2)</f>
        <v>1</v>
      </c>
      <c r="E2" s="6">
        <v>0</v>
      </c>
      <c r="F2" s="8" t="s">
        <v>9</v>
      </c>
      <c r="G2" s="6" t="s">
        <v>10</v>
      </c>
      <c r="H2" s="9" t="s">
        <v>11</v>
      </c>
      <c r="I2" s="6" t="s">
        <v>12</v>
      </c>
    </row>
    <row r="3" spans="1:9" x14ac:dyDescent="0.25">
      <c r="A3" s="5">
        <v>26299</v>
      </c>
      <c r="B3" s="6">
        <v>1</v>
      </c>
      <c r="C3" s="7" t="str">
        <f t="shared" ref="C3:C66" si="0">B3&amp;"-"&amp;A3&amp;"-"&amp;LEFT(F3,8)</f>
        <v>1-26299-Immeuble</v>
      </c>
      <c r="D3" s="7">
        <f>COUNTIF(Rapprochement!$C$5:$C$2462,'Patrimoine 2018'!C3)</f>
        <v>1</v>
      </c>
      <c r="E3" s="6">
        <v>1</v>
      </c>
      <c r="F3" s="8" t="s">
        <v>13</v>
      </c>
      <c r="G3" s="6" t="s">
        <v>10</v>
      </c>
      <c r="H3" s="9" t="s">
        <v>14</v>
      </c>
      <c r="I3" s="6"/>
    </row>
    <row r="4" spans="1:9" x14ac:dyDescent="0.25">
      <c r="A4" s="5">
        <v>26299</v>
      </c>
      <c r="B4" s="6">
        <v>2</v>
      </c>
      <c r="C4" s="7" t="str">
        <f t="shared" si="0"/>
        <v>2-26299-Install.</v>
      </c>
      <c r="D4" s="7">
        <f>COUNTIF(Rapprochement!$C$5:$C$2462,'Patrimoine 2018'!C4)</f>
        <v>1</v>
      </c>
      <c r="E4" s="6">
        <v>2</v>
      </c>
      <c r="F4" s="8" t="s">
        <v>15</v>
      </c>
      <c r="G4" s="6" t="s">
        <v>10</v>
      </c>
      <c r="H4" s="9" t="s">
        <v>14</v>
      </c>
      <c r="I4" s="6"/>
    </row>
    <row r="5" spans="1:9" x14ac:dyDescent="0.25">
      <c r="A5" s="5">
        <v>26604</v>
      </c>
      <c r="B5" s="6">
        <v>3</v>
      </c>
      <c r="C5" s="7" t="str">
        <f t="shared" si="0"/>
        <v>3-26604-Extincte</v>
      </c>
      <c r="D5" s="7">
        <f>COUNTIF(Rapprochement!$C$5:$C$2462,'Patrimoine 2018'!C5)</f>
        <v>1</v>
      </c>
      <c r="E5" s="6">
        <v>3</v>
      </c>
      <c r="F5" s="8" t="s">
        <v>16</v>
      </c>
      <c r="G5" s="6" t="s">
        <v>10</v>
      </c>
      <c r="H5" s="9" t="s">
        <v>14</v>
      </c>
      <c r="I5" s="6"/>
    </row>
    <row r="6" spans="1:9" x14ac:dyDescent="0.25">
      <c r="A6" s="5">
        <v>26604</v>
      </c>
      <c r="B6" s="6">
        <v>4</v>
      </c>
      <c r="C6" s="7" t="str">
        <f t="shared" si="0"/>
        <v>4-26604-Extincte</v>
      </c>
      <c r="D6" s="7">
        <f>COUNTIF(Rapprochement!$C$5:$C$2462,'Patrimoine 2018'!C6)</f>
        <v>1</v>
      </c>
      <c r="E6" s="6">
        <v>4</v>
      </c>
      <c r="F6" s="8" t="s">
        <v>16</v>
      </c>
      <c r="G6" s="6" t="s">
        <v>10</v>
      </c>
      <c r="H6" s="9" t="s">
        <v>14</v>
      </c>
      <c r="I6" s="6"/>
    </row>
    <row r="7" spans="1:9" x14ac:dyDescent="0.25">
      <c r="A7" s="5">
        <v>26604</v>
      </c>
      <c r="B7" s="6">
        <v>5</v>
      </c>
      <c r="C7" s="7" t="str">
        <f t="shared" si="0"/>
        <v>5-26604-Extincte</v>
      </c>
      <c r="D7" s="7">
        <f>COUNTIF(Rapprochement!$C$5:$C$2462,'Patrimoine 2018'!C7)</f>
        <v>1</v>
      </c>
      <c r="E7" s="6">
        <v>5</v>
      </c>
      <c r="F7" s="8" t="s">
        <v>16</v>
      </c>
      <c r="G7" s="6" t="s">
        <v>10</v>
      </c>
      <c r="H7" s="9" t="s">
        <v>14</v>
      </c>
      <c r="I7" s="6"/>
    </row>
    <row r="8" spans="1:9" x14ac:dyDescent="0.25">
      <c r="A8" s="5">
        <v>26604</v>
      </c>
      <c r="B8" s="6">
        <v>6</v>
      </c>
      <c r="C8" s="7" t="str">
        <f t="shared" si="0"/>
        <v>6-26604-Extincte</v>
      </c>
      <c r="D8" s="7">
        <f>COUNTIF(Rapprochement!$C$5:$C$2462,'Patrimoine 2018'!C8)</f>
        <v>1</v>
      </c>
      <c r="E8" s="6">
        <v>6</v>
      </c>
      <c r="F8" s="8" t="s">
        <v>16</v>
      </c>
      <c r="G8" s="6" t="s">
        <v>10</v>
      </c>
      <c r="H8" s="9" t="s">
        <v>14</v>
      </c>
      <c r="I8" s="6"/>
    </row>
    <row r="9" spans="1:9" x14ac:dyDescent="0.25">
      <c r="A9" s="5">
        <v>26604</v>
      </c>
      <c r="B9" s="6">
        <v>7</v>
      </c>
      <c r="C9" s="7" t="str">
        <f t="shared" si="0"/>
        <v>7-26604-Extincte</v>
      </c>
      <c r="D9" s="7">
        <f>COUNTIF(Rapprochement!$C$5:$C$2462,'Patrimoine 2018'!C9)</f>
        <v>1</v>
      </c>
      <c r="E9" s="6">
        <v>7</v>
      </c>
      <c r="F9" s="8" t="s">
        <v>16</v>
      </c>
      <c r="G9" s="6" t="s">
        <v>10</v>
      </c>
      <c r="H9" s="9" t="s">
        <v>14</v>
      </c>
      <c r="I9" s="6"/>
    </row>
    <row r="10" spans="1:9" x14ac:dyDescent="0.25">
      <c r="A10" s="5">
        <v>26604</v>
      </c>
      <c r="B10" s="6">
        <v>8</v>
      </c>
      <c r="C10" s="7" t="str">
        <f t="shared" si="0"/>
        <v>8-26604-Extincte</v>
      </c>
      <c r="D10" s="7">
        <f>COUNTIF(Rapprochement!$C$5:$C$2462,'Patrimoine 2018'!C10)</f>
        <v>1</v>
      </c>
      <c r="E10" s="6">
        <v>8</v>
      </c>
      <c r="F10" s="8" t="s">
        <v>16</v>
      </c>
      <c r="G10" s="6" t="s">
        <v>10</v>
      </c>
      <c r="H10" s="9" t="s">
        <v>17</v>
      </c>
      <c r="I10" s="6" t="s">
        <v>18</v>
      </c>
    </row>
    <row r="11" spans="1:9" x14ac:dyDescent="0.25">
      <c r="A11" s="5">
        <v>26604</v>
      </c>
      <c r="B11" s="6">
        <v>9</v>
      </c>
      <c r="C11" s="7" t="str">
        <f t="shared" si="0"/>
        <v>9-26604-Extincte</v>
      </c>
      <c r="D11" s="7">
        <f>COUNTIF(Rapprochement!$C$5:$C$2462,'Patrimoine 2018'!C11)</f>
        <v>1</v>
      </c>
      <c r="E11" s="6">
        <v>9</v>
      </c>
      <c r="F11" s="8" t="s">
        <v>16</v>
      </c>
      <c r="G11" s="6" t="s">
        <v>10</v>
      </c>
      <c r="H11" s="9" t="s">
        <v>19</v>
      </c>
      <c r="I11" s="6">
        <v>210</v>
      </c>
    </row>
    <row r="12" spans="1:9" x14ac:dyDescent="0.25">
      <c r="A12" s="5">
        <v>26604</v>
      </c>
      <c r="B12" s="6">
        <v>10</v>
      </c>
      <c r="C12" s="7" t="str">
        <f t="shared" si="0"/>
        <v>10-26604-Extincte</v>
      </c>
      <c r="D12" s="7">
        <f>COUNTIF(Rapprochement!$C$5:$C$2462,'Patrimoine 2018'!C12)</f>
        <v>1</v>
      </c>
      <c r="E12" s="6">
        <v>10</v>
      </c>
      <c r="F12" s="8" t="s">
        <v>16</v>
      </c>
      <c r="G12" s="6" t="s">
        <v>10</v>
      </c>
      <c r="H12" s="9" t="s">
        <v>14</v>
      </c>
      <c r="I12" s="6"/>
    </row>
    <row r="13" spans="1:9" x14ac:dyDescent="0.25">
      <c r="A13" s="5">
        <v>26604</v>
      </c>
      <c r="B13" s="6">
        <v>11</v>
      </c>
      <c r="C13" s="7" t="str">
        <f t="shared" si="0"/>
        <v>11-26604-Extincte</v>
      </c>
      <c r="D13" s="7">
        <f>COUNTIF(Rapprochement!$C$5:$C$2462,'Patrimoine 2018'!C13)</f>
        <v>1</v>
      </c>
      <c r="E13" s="6">
        <v>11</v>
      </c>
      <c r="F13" s="8" t="s">
        <v>16</v>
      </c>
      <c r="G13" s="6" t="s">
        <v>10</v>
      </c>
      <c r="H13" s="9" t="s">
        <v>14</v>
      </c>
      <c r="I13" s="6"/>
    </row>
    <row r="14" spans="1:9" x14ac:dyDescent="0.25">
      <c r="A14" s="5">
        <v>28506</v>
      </c>
      <c r="B14" s="6">
        <v>27</v>
      </c>
      <c r="C14" s="7" t="str">
        <f t="shared" si="0"/>
        <v>27-28506-Coffre F</v>
      </c>
      <c r="D14" s="7">
        <f>COUNTIF(Rapprochement!$C$5:$C$2462,'Patrimoine 2018'!C14)</f>
        <v>1</v>
      </c>
      <c r="E14" s="6">
        <v>19</v>
      </c>
      <c r="F14" s="8" t="s">
        <v>20</v>
      </c>
      <c r="G14" s="6" t="s">
        <v>10</v>
      </c>
      <c r="H14" s="9" t="s">
        <v>21</v>
      </c>
      <c r="I14" s="6">
        <v>306</v>
      </c>
    </row>
    <row r="15" spans="1:9" x14ac:dyDescent="0.25">
      <c r="A15" s="5">
        <v>30712</v>
      </c>
      <c r="B15" s="6">
        <v>30</v>
      </c>
      <c r="C15" s="7" t="str">
        <f t="shared" si="0"/>
        <v xml:space="preserve">30-30712-Bureaux </v>
      </c>
      <c r="D15" s="7">
        <f>COUNTIF(Rapprochement!$C$5:$C$2462,'Patrimoine 2018'!C15)</f>
        <v>1</v>
      </c>
      <c r="E15" s="6">
        <v>20</v>
      </c>
      <c r="F15" s="8" t="s">
        <v>22</v>
      </c>
      <c r="G15" s="6" t="s">
        <v>10</v>
      </c>
      <c r="H15" s="9" t="s">
        <v>23</v>
      </c>
      <c r="I15" s="6">
        <v>313</v>
      </c>
    </row>
    <row r="16" spans="1:9" x14ac:dyDescent="0.25">
      <c r="A16" s="5">
        <v>30986</v>
      </c>
      <c r="B16" s="6">
        <v>1</v>
      </c>
      <c r="C16" s="7" t="str">
        <f t="shared" si="0"/>
        <v>1-30986-Amenagem</v>
      </c>
      <c r="D16" s="7">
        <f>COUNTIF(Rapprochement!$C$5:$C$2462,'Patrimoine 2018'!C16)</f>
        <v>1</v>
      </c>
      <c r="E16" s="6">
        <v>22</v>
      </c>
      <c r="F16" s="8" t="s">
        <v>24</v>
      </c>
      <c r="G16" s="6" t="s">
        <v>10</v>
      </c>
      <c r="H16" s="9" t="s">
        <v>11</v>
      </c>
      <c r="I16" s="6" t="s">
        <v>25</v>
      </c>
    </row>
    <row r="17" spans="1:9" x14ac:dyDescent="0.25">
      <c r="A17" s="5">
        <v>31016</v>
      </c>
      <c r="B17" s="6">
        <v>12</v>
      </c>
      <c r="C17" s="7" t="str">
        <f t="shared" si="0"/>
        <v xml:space="preserve">12-31016-Villa - </v>
      </c>
      <c r="D17" s="7">
        <f>COUNTIF(Rapprochement!$C$5:$C$2462,'Patrimoine 2018'!C17)</f>
        <v>1</v>
      </c>
      <c r="E17" s="6">
        <v>23</v>
      </c>
      <c r="F17" s="8" t="s">
        <v>26</v>
      </c>
      <c r="G17" s="6" t="s">
        <v>10</v>
      </c>
      <c r="H17" s="9" t="s">
        <v>27</v>
      </c>
      <c r="I17" s="6"/>
    </row>
    <row r="18" spans="1:9" x14ac:dyDescent="0.25">
      <c r="A18" s="5">
        <v>31079</v>
      </c>
      <c r="B18" s="6">
        <v>32</v>
      </c>
      <c r="C18" s="7" t="str">
        <f t="shared" si="0"/>
        <v xml:space="preserve">32-31079-Machine </v>
      </c>
      <c r="D18" s="7">
        <f>COUNTIF(Rapprochement!$C$5:$C$2462,'Patrimoine 2018'!C18)</f>
        <v>1</v>
      </c>
      <c r="E18" s="6">
        <v>24</v>
      </c>
      <c r="F18" s="8" t="s">
        <v>28</v>
      </c>
      <c r="G18" s="6" t="s">
        <v>10</v>
      </c>
      <c r="H18" s="9" t="s">
        <v>29</v>
      </c>
      <c r="I18" s="6">
        <v>311</v>
      </c>
    </row>
    <row r="19" spans="1:9" x14ac:dyDescent="0.25">
      <c r="A19" s="5">
        <v>31291</v>
      </c>
      <c r="B19" s="6">
        <v>33</v>
      </c>
      <c r="C19" s="7" t="str">
        <f t="shared" si="0"/>
        <v>33-31291-Table Re</v>
      </c>
      <c r="D19" s="7">
        <f>COUNTIF(Rapprochement!$C$5:$C$2462,'Patrimoine 2018'!C19)</f>
        <v>1</v>
      </c>
      <c r="E19" s="6">
        <v>25</v>
      </c>
      <c r="F19" s="8" t="s">
        <v>30</v>
      </c>
      <c r="G19" s="6" t="s">
        <v>10</v>
      </c>
      <c r="H19" s="9" t="s">
        <v>31</v>
      </c>
      <c r="I19" s="6">
        <v>6</v>
      </c>
    </row>
    <row r="20" spans="1:9" x14ac:dyDescent="0.25">
      <c r="A20" s="5">
        <v>31457</v>
      </c>
      <c r="B20" s="6">
        <v>34</v>
      </c>
      <c r="C20" s="7" t="str">
        <f t="shared" si="0"/>
        <v>34-31457-Bureu Pr</v>
      </c>
      <c r="D20" s="7">
        <f>COUNTIF(Rapprochement!$C$5:$C$2462,'Patrimoine 2018'!C20)</f>
        <v>1</v>
      </c>
      <c r="E20" s="6">
        <v>26</v>
      </c>
      <c r="F20" s="8" t="s">
        <v>32</v>
      </c>
      <c r="G20" s="6" t="s">
        <v>10</v>
      </c>
      <c r="H20" s="9" t="s">
        <v>33</v>
      </c>
      <c r="I20" s="6">
        <v>307</v>
      </c>
    </row>
    <row r="21" spans="1:9" x14ac:dyDescent="0.25">
      <c r="A21" s="5">
        <v>31523</v>
      </c>
      <c r="B21" s="6">
        <v>145</v>
      </c>
      <c r="C21" s="7" t="str">
        <f t="shared" si="0"/>
        <v>145-31523-Table En</v>
      </c>
      <c r="D21" s="7">
        <f>COUNTIF(Rapprochement!$C$5:$C$2462,'Patrimoine 2018'!C21)</f>
        <v>1</v>
      </c>
      <c r="E21" s="6">
        <v>28</v>
      </c>
      <c r="F21" s="8" t="s">
        <v>34</v>
      </c>
      <c r="G21" s="6" t="s">
        <v>10</v>
      </c>
      <c r="H21" s="9" t="s">
        <v>27</v>
      </c>
      <c r="I21" s="6"/>
    </row>
    <row r="22" spans="1:9" x14ac:dyDescent="0.25">
      <c r="A22" s="5">
        <v>31779</v>
      </c>
      <c r="B22" s="6">
        <v>40</v>
      </c>
      <c r="C22" s="7" t="str">
        <f t="shared" si="0"/>
        <v>40-31779-Bureau e</v>
      </c>
      <c r="D22" s="7">
        <f>COUNTIF(Rapprochement!$C$5:$C$2462,'Patrimoine 2018'!C22)</f>
        <v>1</v>
      </c>
      <c r="E22" s="6">
        <v>30</v>
      </c>
      <c r="F22" s="8" t="s">
        <v>35</v>
      </c>
      <c r="G22" s="6" t="s">
        <v>10</v>
      </c>
      <c r="H22" s="9" t="s">
        <v>36</v>
      </c>
      <c r="I22" s="6" t="s">
        <v>37</v>
      </c>
    </row>
    <row r="23" spans="1:9" x14ac:dyDescent="0.25">
      <c r="A23" s="5">
        <v>31897</v>
      </c>
      <c r="B23" s="6">
        <v>12</v>
      </c>
      <c r="C23" s="7" t="str">
        <f t="shared" si="0"/>
        <v xml:space="preserve">12-31897-Villa - </v>
      </c>
      <c r="D23" s="7">
        <f>COUNTIF(Rapprochement!$C$5:$C$2462,'Patrimoine 2018'!C23)</f>
        <v>1</v>
      </c>
      <c r="E23" s="6">
        <v>33</v>
      </c>
      <c r="F23" s="8" t="s">
        <v>38</v>
      </c>
      <c r="G23" s="6" t="s">
        <v>10</v>
      </c>
      <c r="H23" s="9" t="s">
        <v>11</v>
      </c>
      <c r="I23" s="6" t="s">
        <v>25</v>
      </c>
    </row>
    <row r="24" spans="1:9" x14ac:dyDescent="0.25">
      <c r="A24" s="10">
        <v>32080</v>
      </c>
      <c r="B24" s="11">
        <v>108</v>
      </c>
      <c r="C24" s="12" t="str">
        <f t="shared" si="0"/>
        <v xml:space="preserve">108-32080-ELEMENT </v>
      </c>
      <c r="D24" s="12">
        <f>COUNTIF(Rapprochement!$C$5:$C$2462,'Patrimoine 2018'!C24)</f>
        <v>0</v>
      </c>
      <c r="E24" s="11">
        <v>35</v>
      </c>
      <c r="F24" s="13" t="s">
        <v>39</v>
      </c>
      <c r="G24" s="11" t="s">
        <v>10</v>
      </c>
      <c r="H24" s="14" t="s">
        <v>40</v>
      </c>
      <c r="I24" s="11" t="s">
        <v>41</v>
      </c>
    </row>
    <row r="25" spans="1:9" x14ac:dyDescent="0.25">
      <c r="A25" s="10">
        <v>32080</v>
      </c>
      <c r="B25" s="11">
        <v>114</v>
      </c>
      <c r="C25" s="12" t="str">
        <f t="shared" si="0"/>
        <v>114-32080-Chaise E</v>
      </c>
      <c r="D25" s="12">
        <f>COUNTIF(Rapprochement!$C$5:$C$2462,'Patrimoine 2018'!C25)</f>
        <v>0</v>
      </c>
      <c r="E25" s="11">
        <v>36</v>
      </c>
      <c r="F25" s="13" t="s">
        <v>42</v>
      </c>
      <c r="G25" s="11" t="s">
        <v>10</v>
      </c>
      <c r="H25" s="14" t="s">
        <v>40</v>
      </c>
      <c r="I25" s="11" t="s">
        <v>41</v>
      </c>
    </row>
    <row r="26" spans="1:9" x14ac:dyDescent="0.25">
      <c r="A26" s="10">
        <v>32098</v>
      </c>
      <c r="B26" s="11">
        <v>12</v>
      </c>
      <c r="C26" s="12" t="str">
        <f t="shared" si="0"/>
        <v>12-32098-Amenagem</v>
      </c>
      <c r="D26" s="12">
        <f>COUNTIF(Rapprochement!$C$5:$C$2462,'Patrimoine 2018'!C26)</f>
        <v>0</v>
      </c>
      <c r="E26" s="11">
        <v>37</v>
      </c>
      <c r="F26" s="13" t="s">
        <v>43</v>
      </c>
      <c r="G26" s="11" t="s">
        <v>10</v>
      </c>
      <c r="H26" s="14" t="s">
        <v>11</v>
      </c>
      <c r="I26" s="11" t="s">
        <v>41</v>
      </c>
    </row>
    <row r="27" spans="1:9" x14ac:dyDescent="0.25">
      <c r="A27" s="5">
        <v>32142</v>
      </c>
      <c r="B27" s="6">
        <v>8</v>
      </c>
      <c r="C27" s="7" t="str">
        <f t="shared" si="0"/>
        <v>8-32142-Meuble d</v>
      </c>
      <c r="D27" s="7">
        <f>COUNTIF(Rapprochement!$C$5:$C$2462,'Patrimoine 2018'!C27)</f>
        <v>1</v>
      </c>
      <c r="E27" s="6">
        <v>38</v>
      </c>
      <c r="F27" s="8" t="s">
        <v>44</v>
      </c>
      <c r="G27" s="6" t="s">
        <v>10</v>
      </c>
      <c r="H27" s="9" t="s">
        <v>17</v>
      </c>
      <c r="I27" s="6" t="s">
        <v>18</v>
      </c>
    </row>
    <row r="28" spans="1:9" x14ac:dyDescent="0.25">
      <c r="A28" s="5">
        <v>32142</v>
      </c>
      <c r="B28" s="6">
        <v>22</v>
      </c>
      <c r="C28" s="7" t="str">
        <f t="shared" si="0"/>
        <v>22-32142-Bureau a</v>
      </c>
      <c r="D28" s="7">
        <f>COUNTIF(Rapprochement!$C$5:$C$2462,'Patrimoine 2018'!C28)</f>
        <v>1</v>
      </c>
      <c r="E28" s="6">
        <v>39</v>
      </c>
      <c r="F28" s="8" t="s">
        <v>45</v>
      </c>
      <c r="G28" s="6" t="s">
        <v>10</v>
      </c>
      <c r="H28" s="9" t="s">
        <v>17</v>
      </c>
      <c r="I28" s="6" t="s">
        <v>18</v>
      </c>
    </row>
    <row r="29" spans="1:9" x14ac:dyDescent="0.25">
      <c r="A29" s="5">
        <v>32142</v>
      </c>
      <c r="B29" s="6">
        <v>24</v>
      </c>
      <c r="C29" s="7" t="str">
        <f t="shared" si="0"/>
        <v>24-32142-Chaise E</v>
      </c>
      <c r="D29" s="7">
        <f>COUNTIF(Rapprochement!$C$5:$C$2462,'Patrimoine 2018'!C29)</f>
        <v>1</v>
      </c>
      <c r="E29" s="6">
        <v>40</v>
      </c>
      <c r="F29" s="8" t="s">
        <v>46</v>
      </c>
      <c r="G29" s="6" t="s">
        <v>10</v>
      </c>
      <c r="H29" s="9" t="s">
        <v>17</v>
      </c>
      <c r="I29" s="6" t="s">
        <v>18</v>
      </c>
    </row>
    <row r="30" spans="1:9" x14ac:dyDescent="0.25">
      <c r="A30" s="5">
        <v>32142</v>
      </c>
      <c r="B30" s="6">
        <v>25</v>
      </c>
      <c r="C30" s="7" t="str">
        <f t="shared" si="0"/>
        <v>25-32142-Chaise E</v>
      </c>
      <c r="D30" s="7">
        <f>COUNTIF(Rapprochement!$C$5:$C$2462,'Patrimoine 2018'!C30)</f>
        <v>1</v>
      </c>
      <c r="E30" s="6">
        <v>41</v>
      </c>
      <c r="F30" s="8" t="s">
        <v>46</v>
      </c>
      <c r="G30" s="6" t="s">
        <v>10</v>
      </c>
      <c r="H30" s="9" t="s">
        <v>17</v>
      </c>
      <c r="I30" s="6" t="s">
        <v>18</v>
      </c>
    </row>
    <row r="31" spans="1:9" x14ac:dyDescent="0.25">
      <c r="A31" s="5">
        <v>32142</v>
      </c>
      <c r="B31" s="6">
        <v>28</v>
      </c>
      <c r="C31" s="7" t="str">
        <f t="shared" si="0"/>
        <v>28-32142-Meuble d</v>
      </c>
      <c r="D31" s="7">
        <f>COUNTIF(Rapprochement!$C$5:$C$2462,'Patrimoine 2018'!C31)</f>
        <v>1</v>
      </c>
      <c r="E31" s="6">
        <v>43</v>
      </c>
      <c r="F31" s="8" t="s">
        <v>47</v>
      </c>
      <c r="G31" s="6" t="s">
        <v>10</v>
      </c>
      <c r="H31" s="9" t="s">
        <v>17</v>
      </c>
      <c r="I31" s="6" t="s">
        <v>18</v>
      </c>
    </row>
    <row r="32" spans="1:9" x14ac:dyDescent="0.25">
      <c r="A32" s="5">
        <v>32168</v>
      </c>
      <c r="B32" s="6">
        <v>92</v>
      </c>
      <c r="C32" s="7" t="str">
        <f t="shared" si="0"/>
        <v>92-32168-1Table e</v>
      </c>
      <c r="D32" s="7">
        <f>COUNTIF(Rapprochement!$C$5:$C$2462,'Patrimoine 2018'!C32)</f>
        <v>1</v>
      </c>
      <c r="E32" s="6">
        <v>44</v>
      </c>
      <c r="F32" s="8" t="s">
        <v>48</v>
      </c>
      <c r="G32" s="6" t="s">
        <v>10</v>
      </c>
      <c r="H32" s="9" t="s">
        <v>40</v>
      </c>
      <c r="I32" s="6" t="s">
        <v>41</v>
      </c>
    </row>
    <row r="33" spans="1:9" x14ac:dyDescent="0.25">
      <c r="A33" s="5">
        <v>32168</v>
      </c>
      <c r="B33" s="6">
        <v>96</v>
      </c>
      <c r="C33" s="7" t="str">
        <f t="shared" si="0"/>
        <v xml:space="preserve">96-32168-Armoire </v>
      </c>
      <c r="D33" s="7">
        <f>COUNTIF(Rapprochement!$C$5:$C$2462,'Patrimoine 2018'!C33)</f>
        <v>1</v>
      </c>
      <c r="E33" s="6">
        <v>45</v>
      </c>
      <c r="F33" s="8" t="s">
        <v>49</v>
      </c>
      <c r="G33" s="6" t="s">
        <v>10</v>
      </c>
      <c r="H33" s="9" t="s">
        <v>40</v>
      </c>
      <c r="I33" s="6" t="s">
        <v>41</v>
      </c>
    </row>
    <row r="34" spans="1:9" x14ac:dyDescent="0.25">
      <c r="A34" s="5">
        <v>32168</v>
      </c>
      <c r="B34" s="6">
        <v>99</v>
      </c>
      <c r="C34" s="7" t="str">
        <f t="shared" si="0"/>
        <v xml:space="preserve">99-32168-Element </v>
      </c>
      <c r="D34" s="7">
        <f>COUNTIF(Rapprochement!$C$5:$C$2462,'Patrimoine 2018'!C34)</f>
        <v>1</v>
      </c>
      <c r="E34" s="6">
        <v>46</v>
      </c>
      <c r="F34" s="8" t="s">
        <v>50</v>
      </c>
      <c r="G34" s="6" t="s">
        <v>10</v>
      </c>
      <c r="H34" s="9" t="s">
        <v>40</v>
      </c>
      <c r="I34" s="6" t="s">
        <v>41</v>
      </c>
    </row>
    <row r="35" spans="1:9" x14ac:dyDescent="0.25">
      <c r="A35" s="5">
        <v>32412</v>
      </c>
      <c r="B35" s="6">
        <v>40</v>
      </c>
      <c r="C35" s="7" t="str">
        <f t="shared" si="0"/>
        <v>40-32412-Table In</v>
      </c>
      <c r="D35" s="7">
        <f>COUNTIF(Rapprochement!$C$5:$C$2462,'Patrimoine 2018'!C35)</f>
        <v>1</v>
      </c>
      <c r="E35" s="6">
        <v>50</v>
      </c>
      <c r="F35" s="8" t="s">
        <v>51</v>
      </c>
      <c r="G35" s="6" t="s">
        <v>10</v>
      </c>
      <c r="H35" s="9" t="s">
        <v>52</v>
      </c>
      <c r="I35" s="6">
        <v>7</v>
      </c>
    </row>
    <row r="36" spans="1:9" x14ac:dyDescent="0.25">
      <c r="A36" s="5">
        <v>32412</v>
      </c>
      <c r="B36" s="6">
        <v>41</v>
      </c>
      <c r="C36" s="7" t="str">
        <f t="shared" si="0"/>
        <v>41-32412-Table In</v>
      </c>
      <c r="D36" s="7">
        <f>COUNTIF(Rapprochement!$C$5:$C$2462,'Patrimoine 2018'!C36)</f>
        <v>1</v>
      </c>
      <c r="E36" s="6">
        <v>51</v>
      </c>
      <c r="F36" s="8" t="s">
        <v>51</v>
      </c>
      <c r="G36" s="6" t="s">
        <v>10</v>
      </c>
      <c r="H36" s="9" t="s">
        <v>23</v>
      </c>
      <c r="I36" s="6">
        <v>312</v>
      </c>
    </row>
    <row r="37" spans="1:9" x14ac:dyDescent="0.25">
      <c r="A37" s="5">
        <v>32412</v>
      </c>
      <c r="B37" s="6">
        <v>42</v>
      </c>
      <c r="C37" s="7" t="str">
        <f t="shared" si="0"/>
        <v>42-32412-Table In</v>
      </c>
      <c r="D37" s="7">
        <f>COUNTIF(Rapprochement!$C$5:$C$2462,'Patrimoine 2018'!C37)</f>
        <v>1</v>
      </c>
      <c r="E37" s="6">
        <v>52</v>
      </c>
      <c r="F37" s="8" t="s">
        <v>51</v>
      </c>
      <c r="G37" s="6" t="s">
        <v>10</v>
      </c>
      <c r="H37" s="9" t="s">
        <v>29</v>
      </c>
      <c r="I37" s="6">
        <v>311</v>
      </c>
    </row>
    <row r="38" spans="1:9" x14ac:dyDescent="0.25">
      <c r="A38" s="5">
        <v>32412</v>
      </c>
      <c r="B38" s="6">
        <v>44</v>
      </c>
      <c r="C38" s="7" t="str">
        <f t="shared" si="0"/>
        <v>44-32412-Table In</v>
      </c>
      <c r="D38" s="7">
        <f>COUNTIF(Rapprochement!$C$5:$C$2462,'Patrimoine 2018'!C38)</f>
        <v>1</v>
      </c>
      <c r="E38" s="6">
        <v>54</v>
      </c>
      <c r="F38" s="8" t="s">
        <v>51</v>
      </c>
      <c r="G38" s="6" t="s">
        <v>10</v>
      </c>
      <c r="H38" s="9" t="s">
        <v>53</v>
      </c>
      <c r="I38" s="6">
        <v>204</v>
      </c>
    </row>
    <row r="39" spans="1:9" x14ac:dyDescent="0.25">
      <c r="A39" s="5">
        <v>32611</v>
      </c>
      <c r="B39" s="6">
        <v>42</v>
      </c>
      <c r="C39" s="7" t="str">
        <f t="shared" si="0"/>
        <v>42-32611-Bureau 1</v>
      </c>
      <c r="D39" s="7">
        <f>COUNTIF(Rapprochement!$C$5:$C$2462,'Patrimoine 2018'!C39)</f>
        <v>1</v>
      </c>
      <c r="E39" s="6">
        <v>57</v>
      </c>
      <c r="F39" s="8" t="s">
        <v>54</v>
      </c>
      <c r="G39" s="6" t="s">
        <v>10</v>
      </c>
      <c r="H39" s="9" t="s">
        <v>55</v>
      </c>
      <c r="I39" s="6" t="s">
        <v>56</v>
      </c>
    </row>
    <row r="40" spans="1:9" x14ac:dyDescent="0.25">
      <c r="A40" s="5">
        <v>32625</v>
      </c>
      <c r="B40" s="6">
        <v>3</v>
      </c>
      <c r="C40" s="7" t="str">
        <f t="shared" si="0"/>
        <v xml:space="preserve">3-32625-Villa - </v>
      </c>
      <c r="D40" s="7">
        <f>COUNTIF(Rapprochement!$C$5:$C$2462,'Patrimoine 2018'!C40)</f>
        <v>1</v>
      </c>
      <c r="E40" s="6">
        <v>58</v>
      </c>
      <c r="F40" s="8" t="s">
        <v>57</v>
      </c>
      <c r="G40" s="6" t="s">
        <v>10</v>
      </c>
      <c r="H40" s="9" t="s">
        <v>11</v>
      </c>
      <c r="I40" s="6" t="s">
        <v>58</v>
      </c>
    </row>
    <row r="41" spans="1:9" x14ac:dyDescent="0.25">
      <c r="A41" s="5">
        <v>32687</v>
      </c>
      <c r="B41" s="6">
        <v>4</v>
      </c>
      <c r="C41" s="7" t="str">
        <f t="shared" si="0"/>
        <v xml:space="preserve">4-32687-Travaux </v>
      </c>
      <c r="D41" s="7">
        <f>COUNTIF(Rapprochement!$C$5:$C$2462,'Patrimoine 2018'!C41)</f>
        <v>1</v>
      </c>
      <c r="E41" s="6">
        <v>59</v>
      </c>
      <c r="F41" s="8" t="s">
        <v>59</v>
      </c>
      <c r="G41" s="6" t="s">
        <v>10</v>
      </c>
      <c r="H41" s="9" t="s">
        <v>11</v>
      </c>
      <c r="I41" s="6" t="s">
        <v>58</v>
      </c>
    </row>
    <row r="42" spans="1:9" x14ac:dyDescent="0.25">
      <c r="A42" s="5">
        <v>32689</v>
      </c>
      <c r="B42" s="6">
        <v>147</v>
      </c>
      <c r="C42" s="7" t="str">
        <f t="shared" si="0"/>
        <v xml:space="preserve">147-32689-Chariot </v>
      </c>
      <c r="D42" s="7">
        <f>COUNTIF(Rapprochement!$C$5:$C$2462,'Patrimoine 2018'!C42)</f>
        <v>1</v>
      </c>
      <c r="E42" s="6">
        <v>60</v>
      </c>
      <c r="F42" s="8" t="s">
        <v>60</v>
      </c>
      <c r="G42" s="6" t="s">
        <v>10</v>
      </c>
      <c r="H42" s="9" t="s">
        <v>61</v>
      </c>
      <c r="I42" s="6" t="s">
        <v>58</v>
      </c>
    </row>
    <row r="43" spans="1:9" x14ac:dyDescent="0.25">
      <c r="A43" s="5">
        <v>33054</v>
      </c>
      <c r="B43" s="6">
        <v>59</v>
      </c>
      <c r="C43" s="7" t="str">
        <f t="shared" si="0"/>
        <v xml:space="preserve">59-33054-Armoire </v>
      </c>
      <c r="D43" s="7">
        <f>COUNTIF(Rapprochement!$C$5:$C$2462,'Patrimoine 2018'!C43)</f>
        <v>1</v>
      </c>
      <c r="E43" s="6">
        <v>62</v>
      </c>
      <c r="F43" s="8" t="s">
        <v>62</v>
      </c>
      <c r="G43" s="6" t="s">
        <v>10</v>
      </c>
      <c r="H43" s="9" t="s">
        <v>63</v>
      </c>
      <c r="I43" s="6">
        <v>1</v>
      </c>
    </row>
    <row r="44" spans="1:9" x14ac:dyDescent="0.25">
      <c r="A44" s="5">
        <v>33085</v>
      </c>
      <c r="B44" s="6">
        <v>7</v>
      </c>
      <c r="C44" s="7" t="str">
        <f t="shared" si="0"/>
        <v xml:space="preserve">7-33085-Chariot </v>
      </c>
      <c r="D44" s="7">
        <f>COUNTIF(Rapprochement!$C$5:$C$2462,'Patrimoine 2018'!C44)</f>
        <v>1</v>
      </c>
      <c r="E44" s="6">
        <v>64</v>
      </c>
      <c r="F44" s="8" t="s">
        <v>64</v>
      </c>
      <c r="G44" s="6" t="s">
        <v>10</v>
      </c>
      <c r="H44" s="9" t="s">
        <v>36</v>
      </c>
      <c r="I44" s="6" t="s">
        <v>37</v>
      </c>
    </row>
    <row r="45" spans="1:9" x14ac:dyDescent="0.25">
      <c r="A45" s="10">
        <v>33664</v>
      </c>
      <c r="B45" s="11">
        <v>28</v>
      </c>
      <c r="C45" s="12" t="str">
        <f t="shared" si="0"/>
        <v>28-33664-BUREAU E</v>
      </c>
      <c r="D45" s="12">
        <f>COUNTIF(Rapprochement!$C$5:$C$2462,'Patrimoine 2018'!C45)</f>
        <v>0</v>
      </c>
      <c r="E45" s="11">
        <v>65</v>
      </c>
      <c r="F45" s="13" t="s">
        <v>65</v>
      </c>
      <c r="G45" s="11" t="s">
        <v>10</v>
      </c>
      <c r="H45" s="14" t="s">
        <v>66</v>
      </c>
      <c r="I45" s="11"/>
    </row>
    <row r="46" spans="1:9" x14ac:dyDescent="0.25">
      <c r="A46" s="5">
        <v>33664</v>
      </c>
      <c r="B46" s="6">
        <v>29</v>
      </c>
      <c r="C46" s="7" t="str">
        <f t="shared" si="0"/>
        <v>29-33664-Bureau 1</v>
      </c>
      <c r="D46" s="7">
        <f>COUNTIF(Rapprochement!$C$5:$C$2462,'Patrimoine 2018'!C46)</f>
        <v>1</v>
      </c>
      <c r="E46" s="6">
        <v>66</v>
      </c>
      <c r="F46" s="8" t="s">
        <v>67</v>
      </c>
      <c r="G46" s="6" t="s">
        <v>10</v>
      </c>
      <c r="H46" s="9" t="s">
        <v>66</v>
      </c>
      <c r="I46" s="6"/>
    </row>
    <row r="47" spans="1:9" x14ac:dyDescent="0.25">
      <c r="A47" s="5">
        <v>33695</v>
      </c>
      <c r="B47" s="6">
        <v>39</v>
      </c>
      <c r="C47" s="7" t="str">
        <f t="shared" si="0"/>
        <v xml:space="preserve">39-33695-ELement </v>
      </c>
      <c r="D47" s="7">
        <f>COUNTIF(Rapprochement!$C$5:$C$2462,'Patrimoine 2018'!C47)</f>
        <v>1</v>
      </c>
      <c r="E47" s="6">
        <v>69</v>
      </c>
      <c r="F47" s="8" t="s">
        <v>68</v>
      </c>
      <c r="G47" s="6" t="s">
        <v>10</v>
      </c>
      <c r="H47" s="9" t="s">
        <v>66</v>
      </c>
      <c r="I47" s="6"/>
    </row>
    <row r="48" spans="1:9" x14ac:dyDescent="0.25">
      <c r="A48" s="5">
        <v>33753</v>
      </c>
      <c r="B48" s="6">
        <v>65</v>
      </c>
      <c r="C48" s="7" t="str">
        <f t="shared" si="0"/>
        <v xml:space="preserve">65-33753-Plateau </v>
      </c>
      <c r="D48" s="7">
        <f>COUNTIF(Rapprochement!$C$5:$C$2462,'Patrimoine 2018'!C48)</f>
        <v>1</v>
      </c>
      <c r="E48" s="6">
        <v>70</v>
      </c>
      <c r="F48" s="8" t="s">
        <v>69</v>
      </c>
      <c r="G48" s="6" t="s">
        <v>10</v>
      </c>
      <c r="H48" s="9" t="s">
        <v>70</v>
      </c>
      <c r="I48" s="6" t="s">
        <v>71</v>
      </c>
    </row>
    <row r="49" spans="1:9" x14ac:dyDescent="0.25">
      <c r="A49" s="5">
        <v>33769</v>
      </c>
      <c r="B49" s="6">
        <v>68</v>
      </c>
      <c r="C49" s="7" t="str">
        <f t="shared" si="0"/>
        <v>68-33769-Fauteuil</v>
      </c>
      <c r="D49" s="7">
        <f>COUNTIF(Rapprochement!$C$5:$C$2462,'Patrimoine 2018'!C49)</f>
        <v>1</v>
      </c>
      <c r="E49" s="6">
        <v>73</v>
      </c>
      <c r="F49" s="8" t="s">
        <v>72</v>
      </c>
      <c r="G49" s="6" t="s">
        <v>10</v>
      </c>
      <c r="H49" s="9" t="s">
        <v>73</v>
      </c>
      <c r="I49" s="6" t="s">
        <v>74</v>
      </c>
    </row>
    <row r="50" spans="1:9" x14ac:dyDescent="0.25">
      <c r="A50" s="5">
        <v>34142</v>
      </c>
      <c r="B50" s="6">
        <v>19</v>
      </c>
      <c r="C50" s="7" t="str">
        <f t="shared" si="0"/>
        <v>19-34142-Elt Meta</v>
      </c>
      <c r="D50" s="7">
        <f>COUNTIF(Rapprochement!$C$5:$C$2462,'Patrimoine 2018'!C50)</f>
        <v>1</v>
      </c>
      <c r="E50" s="6">
        <v>75</v>
      </c>
      <c r="F50" s="8" t="s">
        <v>75</v>
      </c>
      <c r="G50" s="6" t="s">
        <v>10</v>
      </c>
      <c r="H50" s="9" t="s">
        <v>76</v>
      </c>
      <c r="I50" s="6" t="s">
        <v>77</v>
      </c>
    </row>
    <row r="51" spans="1:9" x14ac:dyDescent="0.25">
      <c r="A51" s="5">
        <v>34170</v>
      </c>
      <c r="B51" s="6">
        <v>22</v>
      </c>
      <c r="C51" s="7" t="str">
        <f t="shared" si="0"/>
        <v>22-34170-Petit Ta</v>
      </c>
      <c r="D51" s="7">
        <f>COUNTIF(Rapprochement!$C$5:$C$2462,'Patrimoine 2018'!C51)</f>
        <v>1</v>
      </c>
      <c r="E51" s="6">
        <v>79</v>
      </c>
      <c r="F51" s="8" t="s">
        <v>78</v>
      </c>
      <c r="G51" s="6" t="s">
        <v>10</v>
      </c>
      <c r="H51" s="9" t="s">
        <v>79</v>
      </c>
      <c r="I51" s="6" t="s">
        <v>80</v>
      </c>
    </row>
    <row r="52" spans="1:9" x14ac:dyDescent="0.25">
      <c r="A52" s="5">
        <v>34318</v>
      </c>
      <c r="B52" s="6">
        <v>162</v>
      </c>
      <c r="C52" s="7" t="str">
        <f t="shared" si="0"/>
        <v>162-34318-Chaise S</v>
      </c>
      <c r="D52" s="7">
        <f>COUNTIF(Rapprochement!$C$5:$C$2462,'Patrimoine 2018'!C52)</f>
        <v>1</v>
      </c>
      <c r="E52" s="6">
        <v>86</v>
      </c>
      <c r="F52" s="8" t="s">
        <v>81</v>
      </c>
      <c r="G52" s="6" t="s">
        <v>10</v>
      </c>
      <c r="H52" s="9" t="s">
        <v>27</v>
      </c>
      <c r="I52" s="6"/>
    </row>
    <row r="53" spans="1:9" x14ac:dyDescent="0.25">
      <c r="A53" s="5">
        <v>34318</v>
      </c>
      <c r="B53" s="6">
        <v>163</v>
      </c>
      <c r="C53" s="7" t="str">
        <f t="shared" si="0"/>
        <v>163-34318-Chaise S</v>
      </c>
      <c r="D53" s="7">
        <f>COUNTIF(Rapprochement!$C$5:$C$2462,'Patrimoine 2018'!C53)</f>
        <v>1</v>
      </c>
      <c r="E53" s="6">
        <v>87</v>
      </c>
      <c r="F53" s="8" t="s">
        <v>82</v>
      </c>
      <c r="G53" s="6" t="s">
        <v>10</v>
      </c>
      <c r="H53" s="9" t="s">
        <v>27</v>
      </c>
      <c r="I53" s="6"/>
    </row>
    <row r="54" spans="1:9" x14ac:dyDescent="0.25">
      <c r="A54" s="5">
        <v>34318</v>
      </c>
      <c r="B54" s="6">
        <v>168</v>
      </c>
      <c r="C54" s="7" t="str">
        <f t="shared" si="0"/>
        <v>168-34318-Chaise E</v>
      </c>
      <c r="D54" s="7">
        <f>COUNTIF(Rapprochement!$C$5:$C$2462,'Patrimoine 2018'!C54)</f>
        <v>1</v>
      </c>
      <c r="E54" s="6">
        <v>89</v>
      </c>
      <c r="F54" s="8" t="s">
        <v>83</v>
      </c>
      <c r="G54" s="6" t="s">
        <v>10</v>
      </c>
      <c r="H54" s="9" t="s">
        <v>27</v>
      </c>
      <c r="I54" s="6"/>
    </row>
    <row r="55" spans="1:9" x14ac:dyDescent="0.25">
      <c r="A55" s="5">
        <v>34318</v>
      </c>
      <c r="B55" s="6">
        <v>169</v>
      </c>
      <c r="C55" s="7" t="str">
        <f t="shared" si="0"/>
        <v>169-34318-Chaise B</v>
      </c>
      <c r="D55" s="7">
        <f>COUNTIF(Rapprochement!$C$5:$C$2462,'Patrimoine 2018'!C55)</f>
        <v>1</v>
      </c>
      <c r="E55" s="6">
        <v>90</v>
      </c>
      <c r="F55" s="8" t="s">
        <v>84</v>
      </c>
      <c r="G55" s="6" t="s">
        <v>10</v>
      </c>
      <c r="H55" s="9" t="s">
        <v>27</v>
      </c>
      <c r="I55" s="6"/>
    </row>
    <row r="56" spans="1:9" x14ac:dyDescent="0.25">
      <c r="A56" s="5">
        <v>34318</v>
      </c>
      <c r="B56" s="6">
        <v>179</v>
      </c>
      <c r="C56" s="7" t="str">
        <f t="shared" si="0"/>
        <v>179-34318-Chaise E</v>
      </c>
      <c r="D56" s="7">
        <f>COUNTIF(Rapprochement!$C$5:$C$2462,'Patrimoine 2018'!C56)</f>
        <v>1</v>
      </c>
      <c r="E56" s="6">
        <v>91</v>
      </c>
      <c r="F56" s="8" t="s">
        <v>85</v>
      </c>
      <c r="G56" s="6" t="s">
        <v>10</v>
      </c>
      <c r="H56" s="9" t="s">
        <v>27</v>
      </c>
      <c r="I56" s="6"/>
    </row>
    <row r="57" spans="1:9" x14ac:dyDescent="0.25">
      <c r="A57" s="5">
        <v>34344</v>
      </c>
      <c r="B57" s="6">
        <v>2</v>
      </c>
      <c r="C57" s="7" t="str">
        <f t="shared" si="0"/>
        <v>2-34344-Amenagem</v>
      </c>
      <c r="D57" s="7">
        <f>COUNTIF(Rapprochement!$C$5:$C$2462,'Patrimoine 2018'!C57)</f>
        <v>1</v>
      </c>
      <c r="E57" s="6">
        <v>93</v>
      </c>
      <c r="F57" s="8" t="s">
        <v>86</v>
      </c>
      <c r="G57" s="6" t="s">
        <v>10</v>
      </c>
      <c r="H57" s="9" t="s">
        <v>11</v>
      </c>
      <c r="I57" s="6" t="s">
        <v>87</v>
      </c>
    </row>
    <row r="58" spans="1:9" x14ac:dyDescent="0.25">
      <c r="A58" s="5">
        <v>34376</v>
      </c>
      <c r="B58" s="6">
        <v>3</v>
      </c>
      <c r="C58" s="7" t="str">
        <f t="shared" si="0"/>
        <v>3-34376-Appartem</v>
      </c>
      <c r="D58" s="7">
        <f>COUNTIF(Rapprochement!$C$5:$C$2462,'Patrimoine 2018'!C58)</f>
        <v>1</v>
      </c>
      <c r="E58" s="6">
        <v>94</v>
      </c>
      <c r="F58" s="8" t="s">
        <v>88</v>
      </c>
      <c r="G58" s="6" t="s">
        <v>10</v>
      </c>
      <c r="H58" s="9" t="s">
        <v>11</v>
      </c>
      <c r="I58" s="6" t="s">
        <v>87</v>
      </c>
    </row>
    <row r="59" spans="1:9" x14ac:dyDescent="0.25">
      <c r="A59" s="5">
        <v>34376</v>
      </c>
      <c r="B59" s="6">
        <v>4</v>
      </c>
      <c r="C59" s="7" t="str">
        <f t="shared" si="0"/>
        <v>4-34376-Appartem</v>
      </c>
      <c r="D59" s="7">
        <f>COUNTIF(Rapprochement!$C$5:$C$2462,'Patrimoine 2018'!C59)</f>
        <v>1</v>
      </c>
      <c r="E59" s="6">
        <v>95</v>
      </c>
      <c r="F59" s="8" t="s">
        <v>89</v>
      </c>
      <c r="G59" s="6" t="s">
        <v>10</v>
      </c>
      <c r="H59" s="9" t="s">
        <v>11</v>
      </c>
      <c r="I59" s="6" t="s">
        <v>87</v>
      </c>
    </row>
    <row r="60" spans="1:9" x14ac:dyDescent="0.25">
      <c r="A60" s="5">
        <v>34400</v>
      </c>
      <c r="B60" s="6">
        <v>46</v>
      </c>
      <c r="C60" s="7" t="str">
        <f t="shared" si="0"/>
        <v>46-34400-Classeur</v>
      </c>
      <c r="D60" s="7">
        <f>COUNTIF(Rapprochement!$C$5:$C$2462,'Patrimoine 2018'!C60)</f>
        <v>1</v>
      </c>
      <c r="E60" s="6">
        <v>99</v>
      </c>
      <c r="F60" s="8" t="s">
        <v>90</v>
      </c>
      <c r="G60" s="6" t="s">
        <v>10</v>
      </c>
      <c r="H60" s="9" t="s">
        <v>91</v>
      </c>
      <c r="I60" s="6"/>
    </row>
    <row r="61" spans="1:9" x14ac:dyDescent="0.25">
      <c r="A61" s="5">
        <v>34400</v>
      </c>
      <c r="B61" s="6">
        <v>82</v>
      </c>
      <c r="C61" s="7" t="str">
        <f t="shared" si="0"/>
        <v>82-34400-Classeur</v>
      </c>
      <c r="D61" s="7">
        <f>COUNTIF(Rapprochement!$C$5:$C$2462,'Patrimoine 2018'!C61)</f>
        <v>1</v>
      </c>
      <c r="E61" s="6">
        <v>100</v>
      </c>
      <c r="F61" s="8" t="s">
        <v>90</v>
      </c>
      <c r="G61" s="6" t="s">
        <v>10</v>
      </c>
      <c r="H61" s="9" t="s">
        <v>91</v>
      </c>
      <c r="I61" s="6"/>
    </row>
    <row r="62" spans="1:9" x14ac:dyDescent="0.25">
      <c r="A62" s="5">
        <v>34400</v>
      </c>
      <c r="B62" s="6">
        <v>101</v>
      </c>
      <c r="C62" s="7" t="str">
        <f t="shared" si="0"/>
        <v>101-34400-Classeur</v>
      </c>
      <c r="D62" s="7">
        <f>COUNTIF(Rapprochement!$C$5:$C$2462,'Patrimoine 2018'!C62)</f>
        <v>1</v>
      </c>
      <c r="E62" s="6">
        <v>101</v>
      </c>
      <c r="F62" s="8" t="s">
        <v>92</v>
      </c>
      <c r="G62" s="6" t="s">
        <v>10</v>
      </c>
      <c r="H62" s="9" t="s">
        <v>91</v>
      </c>
      <c r="I62" s="6"/>
    </row>
    <row r="63" spans="1:9" x14ac:dyDescent="0.25">
      <c r="A63" s="5">
        <v>34400</v>
      </c>
      <c r="B63" s="6">
        <v>102</v>
      </c>
      <c r="C63" s="7" t="str">
        <f t="shared" si="0"/>
        <v>102-34400-Classeur</v>
      </c>
      <c r="D63" s="7">
        <f>COUNTIF(Rapprochement!$C$5:$C$2462,'Patrimoine 2018'!C63)</f>
        <v>1</v>
      </c>
      <c r="E63" s="6">
        <v>102</v>
      </c>
      <c r="F63" s="8" t="s">
        <v>92</v>
      </c>
      <c r="G63" s="6" t="s">
        <v>10</v>
      </c>
      <c r="H63" s="9" t="s">
        <v>91</v>
      </c>
      <c r="I63" s="6"/>
    </row>
    <row r="64" spans="1:9" x14ac:dyDescent="0.25">
      <c r="A64" s="5">
        <v>34400</v>
      </c>
      <c r="B64" s="6">
        <v>65</v>
      </c>
      <c r="C64" s="7" t="str">
        <f t="shared" si="0"/>
        <v>65-34400-Table En</v>
      </c>
      <c r="D64" s="7">
        <f>COUNTIF(Rapprochement!$C$5:$C$2462,'Patrimoine 2018'!C64)</f>
        <v>1</v>
      </c>
      <c r="E64" s="6">
        <v>104</v>
      </c>
      <c r="F64" s="8" t="s">
        <v>93</v>
      </c>
      <c r="G64" s="6" t="s">
        <v>10</v>
      </c>
      <c r="H64" s="9" t="s">
        <v>55</v>
      </c>
      <c r="I64" s="6" t="s">
        <v>56</v>
      </c>
    </row>
    <row r="65" spans="1:9" x14ac:dyDescent="0.25">
      <c r="A65" s="5">
        <v>34400</v>
      </c>
      <c r="B65" s="6">
        <v>143</v>
      </c>
      <c r="C65" s="7" t="str">
        <f t="shared" si="0"/>
        <v xml:space="preserve">143-34400-Tableau </v>
      </c>
      <c r="D65" s="7">
        <f>COUNTIF(Rapprochement!$C$5:$C$2462,'Patrimoine 2018'!C65)</f>
        <v>1</v>
      </c>
      <c r="E65" s="6">
        <v>105</v>
      </c>
      <c r="F65" s="8" t="s">
        <v>94</v>
      </c>
      <c r="G65" s="6" t="s">
        <v>10</v>
      </c>
      <c r="H65" s="9" t="s">
        <v>61</v>
      </c>
      <c r="I65" s="6"/>
    </row>
    <row r="66" spans="1:9" x14ac:dyDescent="0.25">
      <c r="A66" s="5">
        <v>34400</v>
      </c>
      <c r="B66" s="6">
        <v>13</v>
      </c>
      <c r="C66" s="7" t="str">
        <f t="shared" si="0"/>
        <v>13-34400-Amenagem</v>
      </c>
      <c r="D66" s="7">
        <f>COUNTIF(Rapprochement!$C$5:$C$2462,'Patrimoine 2018'!C66)</f>
        <v>1</v>
      </c>
      <c r="E66" s="6">
        <v>107</v>
      </c>
      <c r="F66" s="8" t="s">
        <v>86</v>
      </c>
      <c r="G66" s="6" t="s">
        <v>10</v>
      </c>
      <c r="H66" s="9" t="s">
        <v>11</v>
      </c>
      <c r="I66" s="6" t="s">
        <v>87</v>
      </c>
    </row>
    <row r="67" spans="1:9" x14ac:dyDescent="0.25">
      <c r="A67" s="5">
        <v>34618</v>
      </c>
      <c r="B67" s="6">
        <v>371</v>
      </c>
      <c r="C67" s="7" t="str">
        <f t="shared" ref="C67:C130" si="1">B67&amp;"-"&amp;A67&amp;"-"&amp;LEFT(F67,8)</f>
        <v>371-34618-Petit Ro</v>
      </c>
      <c r="D67" s="7">
        <f>COUNTIF(Rapprochement!$C$5:$C$2462,'Patrimoine 2018'!C67)</f>
        <v>1</v>
      </c>
      <c r="E67" s="6">
        <v>110</v>
      </c>
      <c r="F67" s="8" t="s">
        <v>95</v>
      </c>
      <c r="G67" s="6" t="s">
        <v>10</v>
      </c>
      <c r="H67" s="9" t="s">
        <v>52</v>
      </c>
      <c r="I67" s="6">
        <v>7</v>
      </c>
    </row>
    <row r="68" spans="1:9" x14ac:dyDescent="0.25">
      <c r="A68" s="5">
        <v>34652</v>
      </c>
      <c r="B68" s="6">
        <v>21</v>
      </c>
      <c r="C68" s="7" t="str">
        <f t="shared" si="1"/>
        <v>21-34652-Table de</v>
      </c>
      <c r="D68" s="7">
        <f>COUNTIF(Rapprochement!$C$5:$C$2462,'Patrimoine 2018'!C68)</f>
        <v>1</v>
      </c>
      <c r="E68" s="6">
        <v>114</v>
      </c>
      <c r="F68" s="8" t="s">
        <v>96</v>
      </c>
      <c r="G68" s="6" t="s">
        <v>10</v>
      </c>
      <c r="H68" s="9" t="s">
        <v>97</v>
      </c>
      <c r="I68" s="6" t="s">
        <v>87</v>
      </c>
    </row>
    <row r="69" spans="1:9" x14ac:dyDescent="0.25">
      <c r="A69" s="5">
        <v>34652</v>
      </c>
      <c r="B69" s="6">
        <v>22</v>
      </c>
      <c r="C69" s="7" t="str">
        <f t="shared" si="1"/>
        <v>22-34652-Table En</v>
      </c>
      <c r="D69" s="7">
        <f>COUNTIF(Rapprochement!$C$5:$C$2462,'Patrimoine 2018'!C69)</f>
        <v>1</v>
      </c>
      <c r="E69" s="6">
        <v>115</v>
      </c>
      <c r="F69" s="8" t="s">
        <v>98</v>
      </c>
      <c r="G69" s="6" t="s">
        <v>10</v>
      </c>
      <c r="H69" s="9" t="s">
        <v>97</v>
      </c>
      <c r="I69" s="6" t="s">
        <v>87</v>
      </c>
    </row>
    <row r="70" spans="1:9" x14ac:dyDescent="0.25">
      <c r="A70" s="5">
        <v>34683</v>
      </c>
      <c r="B70" s="6">
        <v>23</v>
      </c>
      <c r="C70" s="7" t="str">
        <f t="shared" si="1"/>
        <v xml:space="preserve">23-34683-Clappet </v>
      </c>
      <c r="D70" s="7">
        <f>COUNTIF(Rapprochement!$C$5:$C$2462,'Patrimoine 2018'!C70)</f>
        <v>1</v>
      </c>
      <c r="E70" s="6">
        <v>117</v>
      </c>
      <c r="F70" s="8" t="s">
        <v>99</v>
      </c>
      <c r="G70" s="6" t="s">
        <v>10</v>
      </c>
      <c r="H70" s="9" t="s">
        <v>97</v>
      </c>
      <c r="I70" s="6" t="s">
        <v>87</v>
      </c>
    </row>
    <row r="71" spans="1:9" x14ac:dyDescent="0.25">
      <c r="A71" s="5">
        <v>34683</v>
      </c>
      <c r="B71" s="6">
        <v>24</v>
      </c>
      <c r="C71" s="7" t="str">
        <f t="shared" si="1"/>
        <v xml:space="preserve">24-34683-Clappet </v>
      </c>
      <c r="D71" s="7">
        <f>COUNTIF(Rapprochement!$C$5:$C$2462,'Patrimoine 2018'!C71)</f>
        <v>1</v>
      </c>
      <c r="E71" s="6">
        <v>118</v>
      </c>
      <c r="F71" s="8" t="s">
        <v>99</v>
      </c>
      <c r="G71" s="6" t="s">
        <v>10</v>
      </c>
      <c r="H71" s="9" t="s">
        <v>100</v>
      </c>
      <c r="I71" s="6" t="s">
        <v>87</v>
      </c>
    </row>
    <row r="72" spans="1:9" x14ac:dyDescent="0.25">
      <c r="A72" s="5">
        <v>34700</v>
      </c>
      <c r="B72" s="6">
        <v>33</v>
      </c>
      <c r="C72" s="7" t="str">
        <f t="shared" si="1"/>
        <v xml:space="preserve">33-34700-Echelle </v>
      </c>
      <c r="D72" s="7">
        <f>COUNTIF(Rapprochement!$C$5:$C$2462,'Patrimoine 2018'!C72)</f>
        <v>1</v>
      </c>
      <c r="E72" s="6">
        <v>120</v>
      </c>
      <c r="F72" s="8" t="s">
        <v>101</v>
      </c>
      <c r="G72" s="6" t="s">
        <v>10</v>
      </c>
      <c r="H72" s="9" t="s">
        <v>91</v>
      </c>
      <c r="I72" s="6"/>
    </row>
    <row r="73" spans="1:9" x14ac:dyDescent="0.25">
      <c r="A73" s="5">
        <v>34718</v>
      </c>
      <c r="B73" s="6">
        <v>80</v>
      </c>
      <c r="C73" s="7" t="str">
        <f t="shared" si="1"/>
        <v xml:space="preserve">80-34718-Echelle </v>
      </c>
      <c r="D73" s="7">
        <f>COUNTIF(Rapprochement!$C$5:$C$2462,'Patrimoine 2018'!C73)</f>
        <v>1</v>
      </c>
      <c r="E73" s="6">
        <v>121</v>
      </c>
      <c r="F73" s="8" t="s">
        <v>102</v>
      </c>
      <c r="G73" s="6" t="s">
        <v>10</v>
      </c>
      <c r="H73" s="9" t="s">
        <v>103</v>
      </c>
      <c r="I73" s="6" t="s">
        <v>10</v>
      </c>
    </row>
    <row r="74" spans="1:9" x14ac:dyDescent="0.25">
      <c r="A74" s="5">
        <v>34813</v>
      </c>
      <c r="B74" s="6">
        <v>83</v>
      </c>
      <c r="C74" s="7" t="str">
        <f t="shared" si="1"/>
        <v>83-34813-Biblioth</v>
      </c>
      <c r="D74" s="7">
        <f>COUNTIF(Rapprochement!$C$5:$C$2462,'Patrimoine 2018'!C74)</f>
        <v>1</v>
      </c>
      <c r="E74" s="6">
        <v>123</v>
      </c>
      <c r="F74" s="8" t="s">
        <v>104</v>
      </c>
      <c r="G74" s="6" t="s">
        <v>10</v>
      </c>
      <c r="H74" s="9" t="s">
        <v>23</v>
      </c>
      <c r="I74" s="6">
        <v>312</v>
      </c>
    </row>
    <row r="75" spans="1:9" x14ac:dyDescent="0.25">
      <c r="A75" s="5">
        <v>34866</v>
      </c>
      <c r="B75" s="6">
        <v>84</v>
      </c>
      <c r="C75" s="7" t="str">
        <f t="shared" si="1"/>
        <v>84-34866-Fauteuil</v>
      </c>
      <c r="D75" s="7">
        <f>COUNTIF(Rapprochement!$C$5:$C$2462,'Patrimoine 2018'!C75)</f>
        <v>1</v>
      </c>
      <c r="E75" s="6">
        <v>124</v>
      </c>
      <c r="F75" s="8" t="s">
        <v>105</v>
      </c>
      <c r="G75" s="6" t="s">
        <v>10</v>
      </c>
      <c r="H75" s="9" t="s">
        <v>33</v>
      </c>
      <c r="I75" s="6">
        <v>307</v>
      </c>
    </row>
    <row r="76" spans="1:9" x14ac:dyDescent="0.25">
      <c r="A76" s="5">
        <v>34866</v>
      </c>
      <c r="B76" s="6">
        <v>85</v>
      </c>
      <c r="C76" s="7" t="str">
        <f t="shared" si="1"/>
        <v>85-34866-Bureau D</v>
      </c>
      <c r="D76" s="7">
        <f>COUNTIF(Rapprochement!$C$5:$C$2462,'Patrimoine 2018'!C76)</f>
        <v>1</v>
      </c>
      <c r="E76" s="6">
        <v>125</v>
      </c>
      <c r="F76" s="8" t="s">
        <v>106</v>
      </c>
      <c r="G76" s="6" t="s">
        <v>10</v>
      </c>
      <c r="H76" s="9" t="s">
        <v>29</v>
      </c>
      <c r="I76" s="6">
        <v>311</v>
      </c>
    </row>
    <row r="77" spans="1:9" x14ac:dyDescent="0.25">
      <c r="A77" s="5">
        <v>34866</v>
      </c>
      <c r="B77" s="6">
        <v>87</v>
      </c>
      <c r="C77" s="7" t="str">
        <f t="shared" si="1"/>
        <v>87-34866-Chaise S</v>
      </c>
      <c r="D77" s="7">
        <f>COUNTIF(Rapprochement!$C$5:$C$2462,'Patrimoine 2018'!C77)</f>
        <v>1</v>
      </c>
      <c r="E77" s="6">
        <v>127</v>
      </c>
      <c r="F77" s="8" t="s">
        <v>107</v>
      </c>
      <c r="G77" s="6" t="s">
        <v>10</v>
      </c>
      <c r="H77" s="9" t="s">
        <v>33</v>
      </c>
      <c r="I77" s="6">
        <v>307</v>
      </c>
    </row>
    <row r="78" spans="1:9" x14ac:dyDescent="0.25">
      <c r="A78" s="5">
        <v>34977</v>
      </c>
      <c r="B78" s="6">
        <v>22</v>
      </c>
      <c r="C78" s="7" t="str">
        <f t="shared" si="1"/>
        <v>22-34977-Fauteuil</v>
      </c>
      <c r="D78" s="7">
        <f>COUNTIF(Rapprochement!$C$5:$C$2462,'Patrimoine 2018'!C78)</f>
        <v>1</v>
      </c>
      <c r="E78" s="6">
        <v>129</v>
      </c>
      <c r="F78" s="8" t="s">
        <v>108</v>
      </c>
      <c r="G78" s="6" t="s">
        <v>10</v>
      </c>
      <c r="H78" s="9" t="s">
        <v>109</v>
      </c>
      <c r="I78" s="6"/>
    </row>
    <row r="79" spans="1:9" x14ac:dyDescent="0.25">
      <c r="A79" s="5">
        <v>35071</v>
      </c>
      <c r="B79" s="6">
        <v>16</v>
      </c>
      <c r="C79" s="7" t="str">
        <f t="shared" si="1"/>
        <v xml:space="preserve">16-35071-Elt. de </v>
      </c>
      <c r="D79" s="7">
        <f>COUNTIF(Rapprochement!$C$5:$C$2462,'Patrimoine 2018'!C79)</f>
        <v>1</v>
      </c>
      <c r="E79" s="6">
        <v>131</v>
      </c>
      <c r="F79" s="8" t="s">
        <v>110</v>
      </c>
      <c r="G79" s="6" t="s">
        <v>10</v>
      </c>
      <c r="H79" s="9" t="s">
        <v>76</v>
      </c>
      <c r="I79" s="6" t="s">
        <v>77</v>
      </c>
    </row>
    <row r="80" spans="1:9" x14ac:dyDescent="0.25">
      <c r="A80" s="5">
        <v>35071</v>
      </c>
      <c r="B80" s="6">
        <v>17</v>
      </c>
      <c r="C80" s="7" t="str">
        <f t="shared" si="1"/>
        <v xml:space="preserve">17-35071-Elt. de </v>
      </c>
      <c r="D80" s="7">
        <f>COUNTIF(Rapprochement!$C$5:$C$2462,'Patrimoine 2018'!C80)</f>
        <v>1</v>
      </c>
      <c r="E80" s="6">
        <v>132</v>
      </c>
      <c r="F80" s="8" t="s">
        <v>110</v>
      </c>
      <c r="G80" s="6" t="s">
        <v>10</v>
      </c>
      <c r="H80" s="9" t="s">
        <v>76</v>
      </c>
      <c r="I80" s="6" t="s">
        <v>77</v>
      </c>
    </row>
    <row r="81" spans="1:9" x14ac:dyDescent="0.25">
      <c r="A81" s="5">
        <v>35079</v>
      </c>
      <c r="B81" s="6">
        <v>23</v>
      </c>
      <c r="C81" s="7" t="str">
        <f t="shared" si="1"/>
        <v>23-35079-comptoir</v>
      </c>
      <c r="D81" s="7">
        <f>COUNTIF(Rapprochement!$C$5:$C$2462,'Patrimoine 2018'!C81)</f>
        <v>1</v>
      </c>
      <c r="E81" s="6">
        <v>133</v>
      </c>
      <c r="F81" s="8" t="s">
        <v>111</v>
      </c>
      <c r="G81" s="6" t="s">
        <v>10</v>
      </c>
      <c r="H81" s="9" t="s">
        <v>76</v>
      </c>
      <c r="I81" s="6" t="s">
        <v>77</v>
      </c>
    </row>
    <row r="82" spans="1:9" x14ac:dyDescent="0.25">
      <c r="A82" s="5">
        <v>35089</v>
      </c>
      <c r="B82" s="6">
        <v>44</v>
      </c>
      <c r="C82" s="7" t="str">
        <f t="shared" si="1"/>
        <v>44-35089-Telephon</v>
      </c>
      <c r="D82" s="7">
        <f>COUNTIF(Rapprochement!$C$5:$C$2462,'Patrimoine 2018'!C82)</f>
        <v>1</v>
      </c>
      <c r="E82" s="6">
        <v>134</v>
      </c>
      <c r="F82" s="8" t="s">
        <v>112</v>
      </c>
      <c r="G82" s="6" t="s">
        <v>10</v>
      </c>
      <c r="H82" s="9" t="s">
        <v>76</v>
      </c>
      <c r="I82" s="6" t="s">
        <v>77</v>
      </c>
    </row>
    <row r="83" spans="1:9" x14ac:dyDescent="0.25">
      <c r="A83" s="5">
        <v>35246</v>
      </c>
      <c r="B83" s="6">
        <v>40</v>
      </c>
      <c r="C83" s="7" t="str">
        <f t="shared" si="1"/>
        <v>40-35246-Table En</v>
      </c>
      <c r="D83" s="7">
        <f>COUNTIF(Rapprochement!$C$5:$C$2462,'Patrimoine 2018'!C83)</f>
        <v>1</v>
      </c>
      <c r="E83" s="6">
        <v>141</v>
      </c>
      <c r="F83" s="8" t="s">
        <v>113</v>
      </c>
      <c r="G83" s="6" t="s">
        <v>10</v>
      </c>
      <c r="H83" s="9" t="s">
        <v>114</v>
      </c>
      <c r="I83" s="6" t="s">
        <v>115</v>
      </c>
    </row>
    <row r="84" spans="1:9" x14ac:dyDescent="0.25">
      <c r="A84" s="5">
        <v>35246</v>
      </c>
      <c r="B84" s="6">
        <v>48</v>
      </c>
      <c r="C84" s="7" t="str">
        <f t="shared" si="1"/>
        <v>48-35246-Table En</v>
      </c>
      <c r="D84" s="7">
        <f>COUNTIF(Rapprochement!$C$5:$C$2462,'Patrimoine 2018'!C84)</f>
        <v>1</v>
      </c>
      <c r="E84" s="6">
        <v>143</v>
      </c>
      <c r="F84" s="8" t="s">
        <v>116</v>
      </c>
      <c r="G84" s="6" t="s">
        <v>10</v>
      </c>
      <c r="H84" s="9" t="s">
        <v>114</v>
      </c>
      <c r="I84" s="6" t="s">
        <v>115</v>
      </c>
    </row>
    <row r="85" spans="1:9" x14ac:dyDescent="0.25">
      <c r="A85" s="5">
        <v>35246</v>
      </c>
      <c r="B85" s="6">
        <v>100</v>
      </c>
      <c r="C85" s="7" t="str">
        <f t="shared" si="1"/>
        <v>100-35246-Meuble D</v>
      </c>
      <c r="D85" s="7">
        <f>COUNTIF(Rapprochement!$C$5:$C$2462,'Patrimoine 2018'!C85)</f>
        <v>1</v>
      </c>
      <c r="E85" s="6">
        <v>144</v>
      </c>
      <c r="F85" s="8" t="s">
        <v>117</v>
      </c>
      <c r="G85" s="6" t="s">
        <v>10</v>
      </c>
      <c r="H85" s="9" t="s">
        <v>114</v>
      </c>
      <c r="I85" s="6" t="s">
        <v>115</v>
      </c>
    </row>
    <row r="86" spans="1:9" x14ac:dyDescent="0.25">
      <c r="A86" s="5">
        <v>35412</v>
      </c>
      <c r="B86" s="6">
        <v>71</v>
      </c>
      <c r="C86" s="7" t="str">
        <f t="shared" si="1"/>
        <v>71-35412-Amplific</v>
      </c>
      <c r="D86" s="7">
        <f>COUNTIF(Rapprochement!$C$5:$C$2462,'Patrimoine 2018'!C86)</f>
        <v>1</v>
      </c>
      <c r="E86" s="6">
        <v>146</v>
      </c>
      <c r="F86" s="8" t="s">
        <v>118</v>
      </c>
      <c r="G86" s="6" t="s">
        <v>10</v>
      </c>
      <c r="H86" s="9" t="s">
        <v>27</v>
      </c>
      <c r="I86" s="6"/>
    </row>
    <row r="87" spans="1:9" x14ac:dyDescent="0.25">
      <c r="A87" s="5">
        <v>35429</v>
      </c>
      <c r="B87" s="6">
        <v>94</v>
      </c>
      <c r="C87" s="7" t="str">
        <f t="shared" si="1"/>
        <v xml:space="preserve">94-35429-Armoire </v>
      </c>
      <c r="D87" s="7">
        <f>COUNTIF(Rapprochement!$C$5:$C$2462,'Patrimoine 2018'!C87)</f>
        <v>1</v>
      </c>
      <c r="E87" s="6">
        <v>147</v>
      </c>
      <c r="F87" s="8" t="s">
        <v>119</v>
      </c>
      <c r="G87" s="6" t="s">
        <v>10</v>
      </c>
      <c r="H87" s="9" t="s">
        <v>120</v>
      </c>
      <c r="I87" s="6">
        <v>315</v>
      </c>
    </row>
    <row r="88" spans="1:9" x14ac:dyDescent="0.25">
      <c r="A88" s="5">
        <v>35431</v>
      </c>
      <c r="B88" s="6">
        <v>37</v>
      </c>
      <c r="C88" s="7" t="str">
        <f t="shared" si="1"/>
        <v>37-35431-Meuble E</v>
      </c>
      <c r="D88" s="7">
        <f>COUNTIF(Rapprochement!$C$5:$C$2462,'Patrimoine 2018'!C88)</f>
        <v>1</v>
      </c>
      <c r="E88" s="6">
        <v>148</v>
      </c>
      <c r="F88" s="8" t="s">
        <v>121</v>
      </c>
      <c r="G88" s="6" t="s">
        <v>10</v>
      </c>
      <c r="H88" s="9" t="s">
        <v>36</v>
      </c>
      <c r="I88" s="6" t="s">
        <v>37</v>
      </c>
    </row>
    <row r="89" spans="1:9" x14ac:dyDescent="0.25">
      <c r="A89" s="5">
        <v>35431</v>
      </c>
      <c r="B89" s="6">
        <v>38</v>
      </c>
      <c r="C89" s="7" t="str">
        <f t="shared" si="1"/>
        <v>38-35431-Meuble E</v>
      </c>
      <c r="D89" s="7">
        <f>COUNTIF(Rapprochement!$C$5:$C$2462,'Patrimoine 2018'!C89)</f>
        <v>1</v>
      </c>
      <c r="E89" s="6">
        <v>149</v>
      </c>
      <c r="F89" s="8" t="s">
        <v>122</v>
      </c>
      <c r="G89" s="6" t="s">
        <v>10</v>
      </c>
      <c r="H89" s="9" t="s">
        <v>36</v>
      </c>
      <c r="I89" s="6" t="s">
        <v>37</v>
      </c>
    </row>
    <row r="90" spans="1:9" x14ac:dyDescent="0.25">
      <c r="A90" s="5">
        <v>35431</v>
      </c>
      <c r="B90" s="6">
        <v>39</v>
      </c>
      <c r="C90" s="7" t="str">
        <f t="shared" si="1"/>
        <v>39-35431-Meuble E</v>
      </c>
      <c r="D90" s="7">
        <f>COUNTIF(Rapprochement!$C$5:$C$2462,'Patrimoine 2018'!C90)</f>
        <v>1</v>
      </c>
      <c r="E90" s="6">
        <v>150</v>
      </c>
      <c r="F90" s="8" t="s">
        <v>122</v>
      </c>
      <c r="G90" s="6" t="s">
        <v>10</v>
      </c>
      <c r="H90" s="9" t="s">
        <v>36</v>
      </c>
      <c r="I90" s="6" t="s">
        <v>37</v>
      </c>
    </row>
    <row r="91" spans="1:9" x14ac:dyDescent="0.25">
      <c r="A91" s="5">
        <v>35479</v>
      </c>
      <c r="B91" s="6">
        <v>95</v>
      </c>
      <c r="C91" s="7" t="str">
        <f t="shared" si="1"/>
        <v>95-35479-Amenagem</v>
      </c>
      <c r="D91" s="7">
        <f>COUNTIF(Rapprochement!$C$5:$C$2462,'Patrimoine 2018'!C91)</f>
        <v>1</v>
      </c>
      <c r="E91" s="6">
        <v>151</v>
      </c>
      <c r="F91" s="8" t="s">
        <v>123</v>
      </c>
      <c r="G91" s="6" t="s">
        <v>10</v>
      </c>
      <c r="H91" s="9" t="s">
        <v>120</v>
      </c>
      <c r="I91" s="6">
        <v>315</v>
      </c>
    </row>
    <row r="92" spans="1:9" x14ac:dyDescent="0.25">
      <c r="A92" s="5">
        <v>35482</v>
      </c>
      <c r="B92" s="6">
        <v>96</v>
      </c>
      <c r="C92" s="7" t="str">
        <f t="shared" si="1"/>
        <v>96-35482-Portable</v>
      </c>
      <c r="D92" s="7">
        <f>COUNTIF(Rapprochement!$C$5:$C$2462,'Patrimoine 2018'!C92)</f>
        <v>1</v>
      </c>
      <c r="E92" s="6">
        <v>152</v>
      </c>
      <c r="F92" s="8" t="s">
        <v>124</v>
      </c>
      <c r="G92" s="6" t="s">
        <v>10</v>
      </c>
      <c r="H92" s="9" t="s">
        <v>125</v>
      </c>
      <c r="I92" s="6">
        <v>208</v>
      </c>
    </row>
    <row r="93" spans="1:9" x14ac:dyDescent="0.25">
      <c r="A93" s="5">
        <v>35530</v>
      </c>
      <c r="B93" s="6">
        <v>427</v>
      </c>
      <c r="C93" s="7" t="str">
        <f t="shared" si="1"/>
        <v>427-35530-Bureau N</v>
      </c>
      <c r="D93" s="7">
        <f>COUNTIF(Rapprochement!$C$5:$C$2462,'Patrimoine 2018'!C93)</f>
        <v>1</v>
      </c>
      <c r="E93" s="6">
        <v>154</v>
      </c>
      <c r="F93" s="8" t="s">
        <v>126</v>
      </c>
      <c r="G93" s="6" t="s">
        <v>10</v>
      </c>
      <c r="H93" s="9" t="s">
        <v>127</v>
      </c>
      <c r="I93" s="6">
        <v>309</v>
      </c>
    </row>
    <row r="94" spans="1:9" x14ac:dyDescent="0.25">
      <c r="A94" s="5">
        <v>35530</v>
      </c>
      <c r="B94" s="6">
        <v>428</v>
      </c>
      <c r="C94" s="7" t="str">
        <f t="shared" si="1"/>
        <v>428-35530-Retour N</v>
      </c>
      <c r="D94" s="7">
        <f>COUNTIF(Rapprochement!$C$5:$C$2462,'Patrimoine 2018'!C94)</f>
        <v>1</v>
      </c>
      <c r="E94" s="6">
        <v>155</v>
      </c>
      <c r="F94" s="8" t="s">
        <v>128</v>
      </c>
      <c r="G94" s="6" t="s">
        <v>10</v>
      </c>
      <c r="H94" s="9" t="s">
        <v>129</v>
      </c>
      <c r="I94" s="6">
        <v>203</v>
      </c>
    </row>
    <row r="95" spans="1:9" x14ac:dyDescent="0.25">
      <c r="A95" s="5">
        <v>35530</v>
      </c>
      <c r="B95" s="6">
        <v>429</v>
      </c>
      <c r="C95" s="7" t="str">
        <f t="shared" si="1"/>
        <v>429-35530-Table Te</v>
      </c>
      <c r="D95" s="7">
        <f>COUNTIF(Rapprochement!$C$5:$C$2462,'Patrimoine 2018'!C95)</f>
        <v>1</v>
      </c>
      <c r="E95" s="6">
        <v>156</v>
      </c>
      <c r="F95" s="8" t="s">
        <v>130</v>
      </c>
      <c r="G95" s="6" t="s">
        <v>10</v>
      </c>
      <c r="H95" s="9" t="s">
        <v>127</v>
      </c>
      <c r="I95" s="6">
        <v>309</v>
      </c>
    </row>
    <row r="96" spans="1:9" x14ac:dyDescent="0.25">
      <c r="A96" s="5">
        <v>35530</v>
      </c>
      <c r="B96" s="6">
        <v>433</v>
      </c>
      <c r="C96" s="7" t="str">
        <f t="shared" si="1"/>
        <v>433-35530-Table Vi</v>
      </c>
      <c r="D96" s="7">
        <f>COUNTIF(Rapprochement!$C$5:$C$2462,'Patrimoine 2018'!C96)</f>
        <v>1</v>
      </c>
      <c r="E96" s="6">
        <v>157</v>
      </c>
      <c r="F96" s="8" t="s">
        <v>131</v>
      </c>
      <c r="G96" s="6" t="s">
        <v>10</v>
      </c>
      <c r="H96" s="9" t="s">
        <v>132</v>
      </c>
      <c r="I96" s="6">
        <v>305</v>
      </c>
    </row>
    <row r="97" spans="1:9" x14ac:dyDescent="0.25">
      <c r="A97" s="5">
        <v>35530</v>
      </c>
      <c r="B97" s="6">
        <v>434</v>
      </c>
      <c r="C97" s="7" t="str">
        <f t="shared" si="1"/>
        <v xml:space="preserve">434-35530-Element </v>
      </c>
      <c r="D97" s="7">
        <f>COUNTIF(Rapprochement!$C$5:$C$2462,'Patrimoine 2018'!C97)</f>
        <v>1</v>
      </c>
      <c r="E97" s="6">
        <v>158</v>
      </c>
      <c r="F97" s="8" t="s">
        <v>133</v>
      </c>
      <c r="G97" s="6" t="s">
        <v>10</v>
      </c>
      <c r="H97" s="9" t="s">
        <v>132</v>
      </c>
      <c r="I97" s="6">
        <v>305</v>
      </c>
    </row>
    <row r="98" spans="1:9" x14ac:dyDescent="0.25">
      <c r="A98" s="5">
        <v>35542</v>
      </c>
      <c r="B98" s="6">
        <v>430</v>
      </c>
      <c r="C98" s="7" t="str">
        <f t="shared" si="1"/>
        <v>430-35542-Fauteuil</v>
      </c>
      <c r="D98" s="7">
        <f>COUNTIF(Rapprochement!$C$5:$C$2462,'Patrimoine 2018'!C98)</f>
        <v>1</v>
      </c>
      <c r="E98" s="6">
        <v>159</v>
      </c>
      <c r="F98" s="8" t="s">
        <v>134</v>
      </c>
      <c r="G98" s="6" t="s">
        <v>10</v>
      </c>
      <c r="H98" s="9" t="s">
        <v>129</v>
      </c>
      <c r="I98" s="6">
        <v>203</v>
      </c>
    </row>
    <row r="99" spans="1:9" x14ac:dyDescent="0.25">
      <c r="A99" s="5">
        <v>35542</v>
      </c>
      <c r="B99" s="6">
        <v>431</v>
      </c>
      <c r="C99" s="7" t="str">
        <f t="shared" si="1"/>
        <v>431-35542-Faut. Ro</v>
      </c>
      <c r="D99" s="7">
        <f>COUNTIF(Rapprochement!$C$5:$C$2462,'Patrimoine 2018'!C99)</f>
        <v>1</v>
      </c>
      <c r="E99" s="6">
        <v>160</v>
      </c>
      <c r="F99" s="8" t="s">
        <v>135</v>
      </c>
      <c r="G99" s="6" t="s">
        <v>10</v>
      </c>
      <c r="H99" s="9" t="s">
        <v>129</v>
      </c>
      <c r="I99" s="6">
        <v>203</v>
      </c>
    </row>
    <row r="100" spans="1:9" x14ac:dyDescent="0.25">
      <c r="A100" s="5">
        <v>35542</v>
      </c>
      <c r="B100" s="6">
        <v>432</v>
      </c>
      <c r="C100" s="7" t="str">
        <f t="shared" si="1"/>
        <v>432-35542-Faut. Ro</v>
      </c>
      <c r="D100" s="7">
        <f>COUNTIF(Rapprochement!$C$5:$C$2462,'Patrimoine 2018'!C100)</f>
        <v>1</v>
      </c>
      <c r="E100" s="6">
        <v>161</v>
      </c>
      <c r="F100" s="8" t="s">
        <v>136</v>
      </c>
      <c r="G100" s="6" t="s">
        <v>10</v>
      </c>
      <c r="H100" s="9" t="s">
        <v>53</v>
      </c>
      <c r="I100" s="6">
        <v>204</v>
      </c>
    </row>
    <row r="101" spans="1:9" x14ac:dyDescent="0.25">
      <c r="A101" s="5">
        <v>35544</v>
      </c>
      <c r="B101" s="6">
        <v>185</v>
      </c>
      <c r="C101" s="7" t="str">
        <f t="shared" si="1"/>
        <v>185-35544-Amenagem</v>
      </c>
      <c r="D101" s="7">
        <f>COUNTIF(Rapprochement!$C$5:$C$2462,'Patrimoine 2018'!C101)</f>
        <v>1</v>
      </c>
      <c r="E101" s="6">
        <v>162</v>
      </c>
      <c r="F101" s="8" t="s">
        <v>137</v>
      </c>
      <c r="G101" s="6" t="s">
        <v>10</v>
      </c>
      <c r="H101" s="9" t="s">
        <v>11</v>
      </c>
      <c r="I101" s="6" t="s">
        <v>58</v>
      </c>
    </row>
    <row r="102" spans="1:9" x14ac:dyDescent="0.25">
      <c r="A102" s="5">
        <v>35545</v>
      </c>
      <c r="B102" s="6">
        <v>108</v>
      </c>
      <c r="C102" s="7" t="str">
        <f t="shared" si="1"/>
        <v>108-35545-Aspirate</v>
      </c>
      <c r="D102" s="7">
        <f>COUNTIF(Rapprochement!$C$5:$C$2462,'Patrimoine 2018'!C102)</f>
        <v>1</v>
      </c>
      <c r="E102" s="6">
        <v>163</v>
      </c>
      <c r="F102" s="8" t="s">
        <v>138</v>
      </c>
      <c r="G102" s="6" t="s">
        <v>10</v>
      </c>
      <c r="H102" s="9" t="s">
        <v>139</v>
      </c>
      <c r="I102" s="6">
        <v>310</v>
      </c>
    </row>
    <row r="103" spans="1:9" x14ac:dyDescent="0.25">
      <c r="A103" s="5">
        <v>35574</v>
      </c>
      <c r="B103" s="6">
        <v>488</v>
      </c>
      <c r="C103" s="7" t="str">
        <f t="shared" si="1"/>
        <v>488-35574-Table En</v>
      </c>
      <c r="D103" s="7">
        <f>COUNTIF(Rapprochement!$C$5:$C$2462,'Patrimoine 2018'!C103)</f>
        <v>1</v>
      </c>
      <c r="E103" s="6">
        <v>165</v>
      </c>
      <c r="F103" s="8" t="s">
        <v>140</v>
      </c>
      <c r="G103" s="6" t="s">
        <v>10</v>
      </c>
      <c r="H103" s="9" t="s">
        <v>31</v>
      </c>
      <c r="I103" s="6">
        <v>6</v>
      </c>
    </row>
    <row r="104" spans="1:9" x14ac:dyDescent="0.25">
      <c r="A104" s="5">
        <v>35574</v>
      </c>
      <c r="B104" s="6">
        <v>12</v>
      </c>
      <c r="C104" s="7" t="str">
        <f t="shared" si="1"/>
        <v>12-35574-Amenagem</v>
      </c>
      <c r="D104" s="7">
        <f>COUNTIF(Rapprochement!$C$5:$C$2462,'Patrimoine 2018'!C104)</f>
        <v>1</v>
      </c>
      <c r="E104" s="6">
        <v>166</v>
      </c>
      <c r="F104" s="8" t="s">
        <v>137</v>
      </c>
      <c r="G104" s="6" t="s">
        <v>10</v>
      </c>
      <c r="H104" s="9" t="s">
        <v>11</v>
      </c>
      <c r="I104" s="6" t="s">
        <v>58</v>
      </c>
    </row>
    <row r="105" spans="1:9" x14ac:dyDescent="0.25">
      <c r="A105" s="5">
        <v>35574</v>
      </c>
      <c r="B105" s="6">
        <v>152</v>
      </c>
      <c r="C105" s="7" t="str">
        <f t="shared" si="1"/>
        <v>152-35574-Extincte</v>
      </c>
      <c r="D105" s="7">
        <f>COUNTIF(Rapprochement!$C$5:$C$2462,'Patrimoine 2018'!C105)</f>
        <v>1</v>
      </c>
      <c r="E105" s="6">
        <v>167</v>
      </c>
      <c r="F105" s="8" t="s">
        <v>141</v>
      </c>
      <c r="G105" s="6" t="s">
        <v>10</v>
      </c>
      <c r="H105" s="9" t="s">
        <v>61</v>
      </c>
      <c r="I105" s="6"/>
    </row>
    <row r="106" spans="1:9" x14ac:dyDescent="0.25">
      <c r="A106" s="5">
        <v>35590</v>
      </c>
      <c r="B106" s="6">
        <v>36</v>
      </c>
      <c r="C106" s="7" t="str">
        <f t="shared" si="1"/>
        <v>36-35590-Bureau 1</v>
      </c>
      <c r="D106" s="7">
        <f>COUNTIF(Rapprochement!$C$5:$C$2462,'Patrimoine 2018'!C106)</f>
        <v>1</v>
      </c>
      <c r="E106" s="6">
        <v>172</v>
      </c>
      <c r="F106" s="8" t="s">
        <v>142</v>
      </c>
      <c r="G106" s="6" t="s">
        <v>10</v>
      </c>
      <c r="H106" s="9" t="s">
        <v>143</v>
      </c>
      <c r="I106" s="6" t="s">
        <v>144</v>
      </c>
    </row>
    <row r="107" spans="1:9" x14ac:dyDescent="0.25">
      <c r="A107" s="5">
        <v>35634</v>
      </c>
      <c r="B107" s="6">
        <v>111</v>
      </c>
      <c r="C107" s="7" t="str">
        <f t="shared" si="1"/>
        <v>111-35634-Fauteuil</v>
      </c>
      <c r="D107" s="7">
        <f>COUNTIF(Rapprochement!$C$5:$C$2462,'Patrimoine 2018'!C107)</f>
        <v>1</v>
      </c>
      <c r="E107" s="6">
        <v>175</v>
      </c>
      <c r="F107" s="8" t="s">
        <v>145</v>
      </c>
      <c r="G107" s="6" t="s">
        <v>10</v>
      </c>
      <c r="H107" s="9" t="s">
        <v>139</v>
      </c>
      <c r="I107" s="6">
        <v>310</v>
      </c>
    </row>
    <row r="108" spans="1:9" x14ac:dyDescent="0.25">
      <c r="A108" s="5">
        <v>35634</v>
      </c>
      <c r="B108" s="6">
        <v>112</v>
      </c>
      <c r="C108" s="7" t="str">
        <f t="shared" si="1"/>
        <v>112-35634-Fauteuil</v>
      </c>
      <c r="D108" s="7">
        <f>COUNTIF(Rapprochement!$C$5:$C$2462,'Patrimoine 2018'!C108)</f>
        <v>1</v>
      </c>
      <c r="E108" s="6">
        <v>176</v>
      </c>
      <c r="F108" s="8" t="s">
        <v>145</v>
      </c>
      <c r="G108" s="6" t="s">
        <v>10</v>
      </c>
      <c r="H108" s="9" t="s">
        <v>139</v>
      </c>
      <c r="I108" s="6">
        <v>310</v>
      </c>
    </row>
    <row r="109" spans="1:9" x14ac:dyDescent="0.25">
      <c r="A109" s="5">
        <v>35634</v>
      </c>
      <c r="B109" s="6">
        <v>113</v>
      </c>
      <c r="C109" s="7" t="str">
        <f t="shared" si="1"/>
        <v>113-35634-Fauteuil</v>
      </c>
      <c r="D109" s="7">
        <f>COUNTIF(Rapprochement!$C$5:$C$2462,'Patrimoine 2018'!C109)</f>
        <v>1</v>
      </c>
      <c r="E109" s="6">
        <v>177</v>
      </c>
      <c r="F109" s="8" t="s">
        <v>146</v>
      </c>
      <c r="G109" s="6" t="s">
        <v>10</v>
      </c>
      <c r="H109" s="9" t="s">
        <v>139</v>
      </c>
      <c r="I109" s="6">
        <v>310</v>
      </c>
    </row>
    <row r="110" spans="1:9" x14ac:dyDescent="0.25">
      <c r="A110" s="5">
        <v>35634</v>
      </c>
      <c r="B110" s="6">
        <v>114</v>
      </c>
      <c r="C110" s="7" t="str">
        <f t="shared" si="1"/>
        <v>114-35634-Fauteuil</v>
      </c>
      <c r="D110" s="7">
        <f>COUNTIF(Rapprochement!$C$5:$C$2462,'Patrimoine 2018'!C110)</f>
        <v>1</v>
      </c>
      <c r="E110" s="6">
        <v>178</v>
      </c>
      <c r="F110" s="8" t="s">
        <v>146</v>
      </c>
      <c r="G110" s="6" t="s">
        <v>10</v>
      </c>
      <c r="H110" s="9" t="s">
        <v>139</v>
      </c>
      <c r="I110" s="6">
        <v>310</v>
      </c>
    </row>
    <row r="111" spans="1:9" x14ac:dyDescent="0.25">
      <c r="A111" s="5">
        <v>35634</v>
      </c>
      <c r="B111" s="6">
        <v>115</v>
      </c>
      <c r="C111" s="7" t="str">
        <f t="shared" si="1"/>
        <v>115-35634-Fauteuil</v>
      </c>
      <c r="D111" s="7">
        <f>COUNTIF(Rapprochement!$C$5:$C$2462,'Patrimoine 2018'!C111)</f>
        <v>1</v>
      </c>
      <c r="E111" s="6">
        <v>179</v>
      </c>
      <c r="F111" s="8" t="s">
        <v>146</v>
      </c>
      <c r="G111" s="6" t="s">
        <v>10</v>
      </c>
      <c r="H111" s="9" t="s">
        <v>139</v>
      </c>
      <c r="I111" s="6">
        <v>310</v>
      </c>
    </row>
    <row r="112" spans="1:9" x14ac:dyDescent="0.25">
      <c r="A112" s="5">
        <v>35634</v>
      </c>
      <c r="B112" s="6">
        <v>116</v>
      </c>
      <c r="C112" s="7" t="str">
        <f t="shared" si="1"/>
        <v>116-35634-Fauteuil</v>
      </c>
      <c r="D112" s="7">
        <f>COUNTIF(Rapprochement!$C$5:$C$2462,'Patrimoine 2018'!C112)</f>
        <v>1</v>
      </c>
      <c r="E112" s="6">
        <v>180</v>
      </c>
      <c r="F112" s="8" t="s">
        <v>146</v>
      </c>
      <c r="G112" s="6" t="s">
        <v>10</v>
      </c>
      <c r="H112" s="9" t="s">
        <v>139</v>
      </c>
      <c r="I112" s="6">
        <v>310</v>
      </c>
    </row>
    <row r="113" spans="1:9" x14ac:dyDescent="0.25">
      <c r="A113" s="5">
        <v>35634</v>
      </c>
      <c r="B113" s="6">
        <v>117</v>
      </c>
      <c r="C113" s="7" t="str">
        <f t="shared" si="1"/>
        <v>117-35634-Fauteuil</v>
      </c>
      <c r="D113" s="7">
        <f>COUNTIF(Rapprochement!$C$5:$C$2462,'Patrimoine 2018'!C113)</f>
        <v>1</v>
      </c>
      <c r="E113" s="6">
        <v>181</v>
      </c>
      <c r="F113" s="8" t="s">
        <v>146</v>
      </c>
      <c r="G113" s="6" t="s">
        <v>10</v>
      </c>
      <c r="H113" s="9" t="s">
        <v>139</v>
      </c>
      <c r="I113" s="6">
        <v>310</v>
      </c>
    </row>
    <row r="114" spans="1:9" x14ac:dyDescent="0.25">
      <c r="A114" s="5">
        <v>35634</v>
      </c>
      <c r="B114" s="6">
        <v>118</v>
      </c>
      <c r="C114" s="7" t="str">
        <f t="shared" si="1"/>
        <v>118-35634-Fauteuil</v>
      </c>
      <c r="D114" s="7">
        <f>COUNTIF(Rapprochement!$C$5:$C$2462,'Patrimoine 2018'!C114)</f>
        <v>1</v>
      </c>
      <c r="E114" s="6">
        <v>182</v>
      </c>
      <c r="F114" s="8" t="s">
        <v>147</v>
      </c>
      <c r="G114" s="6" t="s">
        <v>10</v>
      </c>
      <c r="H114" s="9" t="s">
        <v>139</v>
      </c>
      <c r="I114" s="6">
        <v>310</v>
      </c>
    </row>
    <row r="115" spans="1:9" x14ac:dyDescent="0.25">
      <c r="A115" s="5">
        <v>35634</v>
      </c>
      <c r="B115" s="6">
        <v>119</v>
      </c>
      <c r="C115" s="7" t="str">
        <f t="shared" si="1"/>
        <v>119-35634-Fauteuil</v>
      </c>
      <c r="D115" s="7">
        <f>COUNTIF(Rapprochement!$C$5:$C$2462,'Patrimoine 2018'!C115)</f>
        <v>1</v>
      </c>
      <c r="E115" s="6">
        <v>183</v>
      </c>
      <c r="F115" s="8" t="s">
        <v>146</v>
      </c>
      <c r="G115" s="6" t="s">
        <v>10</v>
      </c>
      <c r="H115" s="9" t="s">
        <v>139</v>
      </c>
      <c r="I115" s="6">
        <v>310</v>
      </c>
    </row>
    <row r="116" spans="1:9" x14ac:dyDescent="0.25">
      <c r="A116" s="5">
        <v>35634</v>
      </c>
      <c r="B116" s="6">
        <v>120</v>
      </c>
      <c r="C116" s="7" t="str">
        <f t="shared" si="1"/>
        <v>120-35634-Fauteuil</v>
      </c>
      <c r="D116" s="7">
        <f>COUNTIF(Rapprochement!$C$5:$C$2462,'Patrimoine 2018'!C116)</f>
        <v>1</v>
      </c>
      <c r="E116" s="6">
        <v>184</v>
      </c>
      <c r="F116" s="8" t="s">
        <v>146</v>
      </c>
      <c r="G116" s="6" t="s">
        <v>10</v>
      </c>
      <c r="H116" s="9" t="s">
        <v>139</v>
      </c>
      <c r="I116" s="6">
        <v>310</v>
      </c>
    </row>
    <row r="117" spans="1:9" x14ac:dyDescent="0.25">
      <c r="A117" s="5">
        <v>35634</v>
      </c>
      <c r="B117" s="6">
        <v>121</v>
      </c>
      <c r="C117" s="7" t="str">
        <f t="shared" si="1"/>
        <v>121-35634-Fauteuil</v>
      </c>
      <c r="D117" s="7">
        <f>COUNTIF(Rapprochement!$C$5:$C$2462,'Patrimoine 2018'!C117)</f>
        <v>1</v>
      </c>
      <c r="E117" s="6">
        <v>185</v>
      </c>
      <c r="F117" s="8" t="s">
        <v>146</v>
      </c>
      <c r="G117" s="6" t="s">
        <v>10</v>
      </c>
      <c r="H117" s="9" t="s">
        <v>139</v>
      </c>
      <c r="I117" s="6">
        <v>310</v>
      </c>
    </row>
    <row r="118" spans="1:9" x14ac:dyDescent="0.25">
      <c r="A118" s="5">
        <v>35634</v>
      </c>
      <c r="B118" s="6">
        <v>122</v>
      </c>
      <c r="C118" s="7" t="str">
        <f t="shared" si="1"/>
        <v>122-35634-Fauteuil</v>
      </c>
      <c r="D118" s="7">
        <f>COUNTIF(Rapprochement!$C$5:$C$2462,'Patrimoine 2018'!C118)</f>
        <v>1</v>
      </c>
      <c r="E118" s="6">
        <v>186</v>
      </c>
      <c r="F118" s="8" t="s">
        <v>146</v>
      </c>
      <c r="G118" s="6" t="s">
        <v>10</v>
      </c>
      <c r="H118" s="9" t="s">
        <v>139</v>
      </c>
      <c r="I118" s="6">
        <v>310</v>
      </c>
    </row>
    <row r="119" spans="1:9" x14ac:dyDescent="0.25">
      <c r="A119" s="5">
        <v>35641</v>
      </c>
      <c r="B119" s="6">
        <v>123</v>
      </c>
      <c r="C119" s="7" t="str">
        <f t="shared" si="1"/>
        <v>123-35641-Climatis</v>
      </c>
      <c r="D119" s="7">
        <f>COUNTIF(Rapprochement!$C$5:$C$2462,'Patrimoine 2018'!C119)</f>
        <v>1</v>
      </c>
      <c r="E119" s="6">
        <v>187</v>
      </c>
      <c r="F119" s="8" t="s">
        <v>148</v>
      </c>
      <c r="G119" s="6" t="s">
        <v>10</v>
      </c>
      <c r="H119" s="9" t="s">
        <v>33</v>
      </c>
      <c r="I119" s="6">
        <v>307</v>
      </c>
    </row>
    <row r="120" spans="1:9" x14ac:dyDescent="0.25">
      <c r="A120" s="5">
        <v>35657</v>
      </c>
      <c r="B120" s="6">
        <v>131</v>
      </c>
      <c r="C120" s="7" t="str">
        <f t="shared" si="1"/>
        <v xml:space="preserve">131-35657-Amenag. </v>
      </c>
      <c r="D120" s="7">
        <f>COUNTIF(Rapprochement!$C$5:$C$2462,'Patrimoine 2018'!C120)</f>
        <v>1</v>
      </c>
      <c r="E120" s="6">
        <v>193</v>
      </c>
      <c r="F120" s="8" t="s">
        <v>149</v>
      </c>
      <c r="G120" s="6" t="s">
        <v>10</v>
      </c>
      <c r="H120" s="9" t="s">
        <v>14</v>
      </c>
      <c r="I120" s="6"/>
    </row>
    <row r="121" spans="1:9" x14ac:dyDescent="0.25">
      <c r="A121" s="5">
        <v>35692</v>
      </c>
      <c r="B121" s="6">
        <v>132</v>
      </c>
      <c r="C121" s="7" t="str">
        <f t="shared" si="1"/>
        <v>132-35692-T.D'Amen</v>
      </c>
      <c r="D121" s="7">
        <f>COUNTIF(Rapprochement!$C$5:$C$2462,'Patrimoine 2018'!C121)</f>
        <v>1</v>
      </c>
      <c r="E121" s="6">
        <v>194</v>
      </c>
      <c r="F121" s="8" t="s">
        <v>150</v>
      </c>
      <c r="G121" s="6" t="s">
        <v>10</v>
      </c>
      <c r="H121" s="9" t="s">
        <v>14</v>
      </c>
      <c r="I121" s="6"/>
    </row>
    <row r="122" spans="1:9" x14ac:dyDescent="0.25">
      <c r="A122" s="5">
        <v>35732</v>
      </c>
      <c r="B122" s="6">
        <v>99</v>
      </c>
      <c r="C122" s="7" t="str">
        <f t="shared" si="1"/>
        <v>99-35732-Bureau E</v>
      </c>
      <c r="D122" s="7">
        <f>COUNTIF(Rapprochement!$C$5:$C$2462,'Patrimoine 2018'!C122)</f>
        <v>1</v>
      </c>
      <c r="E122" s="6">
        <v>195</v>
      </c>
      <c r="F122" s="8" t="s">
        <v>151</v>
      </c>
      <c r="G122" s="6" t="s">
        <v>10</v>
      </c>
      <c r="H122" s="9" t="s">
        <v>91</v>
      </c>
      <c r="I122" s="6"/>
    </row>
    <row r="123" spans="1:9" x14ac:dyDescent="0.25">
      <c r="A123" s="5">
        <v>35744</v>
      </c>
      <c r="B123" s="6">
        <v>131</v>
      </c>
      <c r="C123" s="7" t="str">
        <f t="shared" si="1"/>
        <v>131-35744-Table In</v>
      </c>
      <c r="D123" s="7">
        <f>COUNTIF(Rapprochement!$C$5:$C$2462,'Patrimoine 2018'!C123)</f>
        <v>1</v>
      </c>
      <c r="E123" s="6">
        <v>196</v>
      </c>
      <c r="F123" s="8" t="s">
        <v>152</v>
      </c>
      <c r="G123" s="6" t="s">
        <v>10</v>
      </c>
      <c r="H123" s="9" t="s">
        <v>91</v>
      </c>
      <c r="I123" s="6"/>
    </row>
    <row r="124" spans="1:9" x14ac:dyDescent="0.25">
      <c r="A124" s="5">
        <v>35744</v>
      </c>
      <c r="B124" s="6">
        <v>132</v>
      </c>
      <c r="C124" s="7" t="str">
        <f t="shared" si="1"/>
        <v>132-35744-Table In</v>
      </c>
      <c r="D124" s="7">
        <f>COUNTIF(Rapprochement!$C$5:$C$2462,'Patrimoine 2018'!C124)</f>
        <v>1</v>
      </c>
      <c r="E124" s="6">
        <v>197</v>
      </c>
      <c r="F124" s="8" t="s">
        <v>153</v>
      </c>
      <c r="G124" s="6" t="s">
        <v>10</v>
      </c>
      <c r="H124" s="9" t="s">
        <v>154</v>
      </c>
      <c r="I124" s="6" t="s">
        <v>25</v>
      </c>
    </row>
    <row r="125" spans="1:9" x14ac:dyDescent="0.25">
      <c r="A125" s="5">
        <v>35747</v>
      </c>
      <c r="B125" s="6">
        <v>89</v>
      </c>
      <c r="C125" s="7" t="str">
        <f t="shared" si="1"/>
        <v xml:space="preserve">89-35747-Echelle </v>
      </c>
      <c r="D125" s="7">
        <f>COUNTIF(Rapprochement!$C$5:$C$2462,'Patrimoine 2018'!C125)</f>
        <v>1</v>
      </c>
      <c r="E125" s="6">
        <v>198</v>
      </c>
      <c r="F125" s="8" t="s">
        <v>155</v>
      </c>
      <c r="G125" s="6" t="s">
        <v>10</v>
      </c>
      <c r="H125" s="9" t="s">
        <v>114</v>
      </c>
      <c r="I125" s="6" t="s">
        <v>115</v>
      </c>
    </row>
    <row r="126" spans="1:9" x14ac:dyDescent="0.25">
      <c r="A126" s="5">
        <v>35769</v>
      </c>
      <c r="B126" s="6">
        <v>135</v>
      </c>
      <c r="C126" s="7" t="str">
        <f t="shared" si="1"/>
        <v>135-35769-Climatis</v>
      </c>
      <c r="D126" s="7">
        <f>COUNTIF(Rapprochement!$C$5:$C$2462,'Patrimoine 2018'!C126)</f>
        <v>1</v>
      </c>
      <c r="E126" s="6">
        <v>199</v>
      </c>
      <c r="F126" s="8" t="s">
        <v>156</v>
      </c>
      <c r="G126" s="6" t="s">
        <v>10</v>
      </c>
      <c r="H126" s="9" t="s">
        <v>73</v>
      </c>
      <c r="I126" s="6" t="s">
        <v>74</v>
      </c>
    </row>
    <row r="127" spans="1:9" x14ac:dyDescent="0.25">
      <c r="A127" s="5">
        <v>35786</v>
      </c>
      <c r="B127" s="6">
        <v>118</v>
      </c>
      <c r="C127" s="7" t="str">
        <f t="shared" si="1"/>
        <v xml:space="preserve">118-35786-Tableau </v>
      </c>
      <c r="D127" s="7">
        <f>COUNTIF(Rapprochement!$C$5:$C$2462,'Patrimoine 2018'!C127)</f>
        <v>1</v>
      </c>
      <c r="E127" s="6">
        <v>200</v>
      </c>
      <c r="F127" s="8" t="s">
        <v>157</v>
      </c>
      <c r="G127" s="6" t="s">
        <v>10</v>
      </c>
      <c r="H127" s="9" t="s">
        <v>27</v>
      </c>
      <c r="I127" s="6"/>
    </row>
    <row r="128" spans="1:9" x14ac:dyDescent="0.25">
      <c r="A128" s="5">
        <v>35795</v>
      </c>
      <c r="B128" s="6">
        <v>137</v>
      </c>
      <c r="C128" s="7" t="str">
        <f t="shared" si="1"/>
        <v>137-35795-Poste Te</v>
      </c>
      <c r="D128" s="7">
        <f>COUNTIF(Rapprochement!$C$5:$C$2462,'Patrimoine 2018'!C128)</f>
        <v>1</v>
      </c>
      <c r="E128" s="6">
        <v>204</v>
      </c>
      <c r="F128" s="8" t="s">
        <v>158</v>
      </c>
      <c r="G128" s="6" t="s">
        <v>10</v>
      </c>
      <c r="H128" s="9" t="s">
        <v>21</v>
      </c>
      <c r="I128" s="6">
        <v>306</v>
      </c>
    </row>
    <row r="129" spans="1:9" x14ac:dyDescent="0.25">
      <c r="A129" s="5">
        <v>35795</v>
      </c>
      <c r="B129" s="6">
        <v>138</v>
      </c>
      <c r="C129" s="7" t="str">
        <f t="shared" si="1"/>
        <v>138-35795-Poste Te</v>
      </c>
      <c r="D129" s="7">
        <f>COUNTIF(Rapprochement!$C$5:$C$2462,'Patrimoine 2018'!C129)</f>
        <v>1</v>
      </c>
      <c r="E129" s="6">
        <v>205</v>
      </c>
      <c r="F129" s="8" t="s">
        <v>158</v>
      </c>
      <c r="G129" s="6" t="s">
        <v>10</v>
      </c>
      <c r="H129" s="9" t="s">
        <v>23</v>
      </c>
      <c r="I129" s="6">
        <v>312</v>
      </c>
    </row>
    <row r="130" spans="1:9" x14ac:dyDescent="0.25">
      <c r="A130" s="5">
        <v>35795</v>
      </c>
      <c r="B130" s="6">
        <v>139</v>
      </c>
      <c r="C130" s="7" t="str">
        <f t="shared" si="1"/>
        <v>139-35795-Poste Te</v>
      </c>
      <c r="D130" s="7">
        <f>COUNTIF(Rapprochement!$C$5:$C$2462,'Patrimoine 2018'!C130)</f>
        <v>1</v>
      </c>
      <c r="E130" s="6">
        <v>206</v>
      </c>
      <c r="F130" s="8" t="s">
        <v>158</v>
      </c>
      <c r="G130" s="6" t="s">
        <v>10</v>
      </c>
      <c r="H130" s="9" t="s">
        <v>159</v>
      </c>
      <c r="I130" s="6">
        <v>314</v>
      </c>
    </row>
    <row r="131" spans="1:9" x14ac:dyDescent="0.25">
      <c r="A131" s="5">
        <v>35795</v>
      </c>
      <c r="B131" s="6">
        <v>140</v>
      </c>
      <c r="C131" s="7" t="str">
        <f t="shared" ref="C131:C194" si="2">B131&amp;"-"&amp;A131&amp;"-"&amp;LEFT(F131,8)</f>
        <v xml:space="preserve">140-35795-Tableau </v>
      </c>
      <c r="D131" s="7">
        <f>COUNTIF(Rapprochement!$C$5:$C$2462,'Patrimoine 2018'!C131)</f>
        <v>1</v>
      </c>
      <c r="E131" s="6">
        <v>207</v>
      </c>
      <c r="F131" s="8" t="s">
        <v>160</v>
      </c>
      <c r="G131" s="6" t="s">
        <v>10</v>
      </c>
      <c r="H131" s="9" t="s">
        <v>19</v>
      </c>
      <c r="I131" s="6">
        <v>210</v>
      </c>
    </row>
    <row r="132" spans="1:9" x14ac:dyDescent="0.25">
      <c r="A132" s="5">
        <v>35795</v>
      </c>
      <c r="B132" s="6">
        <v>437</v>
      </c>
      <c r="C132" s="7" t="str">
        <f t="shared" si="2"/>
        <v>437-35795-Siege 45</v>
      </c>
      <c r="D132" s="7">
        <f>COUNTIF(Rapprochement!$C$5:$C$2462,'Patrimoine 2018'!C132)</f>
        <v>1</v>
      </c>
      <c r="E132" s="6">
        <v>209</v>
      </c>
      <c r="F132" s="8" t="s">
        <v>161</v>
      </c>
      <c r="G132" s="6" t="s">
        <v>10</v>
      </c>
      <c r="H132" s="9" t="s">
        <v>31</v>
      </c>
      <c r="I132" s="6">
        <v>6</v>
      </c>
    </row>
    <row r="133" spans="1:9" x14ac:dyDescent="0.25">
      <c r="A133" s="5">
        <v>35795</v>
      </c>
      <c r="B133" s="6">
        <v>438</v>
      </c>
      <c r="C133" s="7" t="str">
        <f t="shared" si="2"/>
        <v>438-35795-Siege 45</v>
      </c>
      <c r="D133" s="7">
        <f>COUNTIF(Rapprochement!$C$5:$C$2462,'Patrimoine 2018'!C133)</f>
        <v>1</v>
      </c>
      <c r="E133" s="6">
        <v>210</v>
      </c>
      <c r="F133" s="8" t="s">
        <v>162</v>
      </c>
      <c r="G133" s="6" t="s">
        <v>10</v>
      </c>
      <c r="H133" s="9" t="s">
        <v>31</v>
      </c>
      <c r="I133" s="6">
        <v>6</v>
      </c>
    </row>
    <row r="134" spans="1:9" x14ac:dyDescent="0.25">
      <c r="A134" s="5">
        <v>35795</v>
      </c>
      <c r="B134" s="6">
        <v>439</v>
      </c>
      <c r="C134" s="7" t="str">
        <f t="shared" si="2"/>
        <v>439-35795-Siege 45</v>
      </c>
      <c r="D134" s="7">
        <f>COUNTIF(Rapprochement!$C$5:$C$2462,'Patrimoine 2018'!C134)</f>
        <v>1</v>
      </c>
      <c r="E134" s="6">
        <v>211</v>
      </c>
      <c r="F134" s="8" t="s">
        <v>163</v>
      </c>
      <c r="G134" s="6" t="s">
        <v>10</v>
      </c>
      <c r="H134" s="9" t="s">
        <v>127</v>
      </c>
      <c r="I134" s="6">
        <v>309</v>
      </c>
    </row>
    <row r="135" spans="1:9" x14ac:dyDescent="0.25">
      <c r="A135" s="5">
        <v>35795</v>
      </c>
      <c r="B135" s="6">
        <v>440</v>
      </c>
      <c r="C135" s="7" t="str">
        <f t="shared" si="2"/>
        <v>440-35795-Siege 45</v>
      </c>
      <c r="D135" s="7">
        <f>COUNTIF(Rapprochement!$C$5:$C$2462,'Patrimoine 2018'!C135)</f>
        <v>1</v>
      </c>
      <c r="E135" s="6">
        <v>212</v>
      </c>
      <c r="F135" s="8" t="s">
        <v>164</v>
      </c>
      <c r="G135" s="6" t="s">
        <v>10</v>
      </c>
      <c r="H135" s="9" t="s">
        <v>31</v>
      </c>
      <c r="I135" s="6">
        <v>6</v>
      </c>
    </row>
    <row r="136" spans="1:9" x14ac:dyDescent="0.25">
      <c r="A136" s="5">
        <v>35795</v>
      </c>
      <c r="B136" s="6">
        <v>441</v>
      </c>
      <c r="C136" s="7" t="str">
        <f t="shared" si="2"/>
        <v>441-35795-Siege 45</v>
      </c>
      <c r="D136" s="7">
        <f>COUNTIF(Rapprochement!$C$5:$C$2462,'Patrimoine 2018'!C136)</f>
        <v>1</v>
      </c>
      <c r="E136" s="6">
        <v>213</v>
      </c>
      <c r="F136" s="8" t="s">
        <v>163</v>
      </c>
      <c r="G136" s="6" t="s">
        <v>10</v>
      </c>
      <c r="H136" s="9" t="s">
        <v>165</v>
      </c>
      <c r="I136" s="6">
        <v>3</v>
      </c>
    </row>
    <row r="137" spans="1:9" x14ac:dyDescent="0.25">
      <c r="A137" s="5">
        <v>35795</v>
      </c>
      <c r="B137" s="6">
        <v>442</v>
      </c>
      <c r="C137" s="7" t="str">
        <f t="shared" si="2"/>
        <v>442-35795-Siege 45</v>
      </c>
      <c r="D137" s="7">
        <f>COUNTIF(Rapprochement!$C$5:$C$2462,'Patrimoine 2018'!C137)</f>
        <v>1</v>
      </c>
      <c r="E137" s="6">
        <v>214</v>
      </c>
      <c r="F137" s="8" t="s">
        <v>162</v>
      </c>
      <c r="G137" s="6" t="s">
        <v>10</v>
      </c>
      <c r="H137" s="9" t="s">
        <v>31</v>
      </c>
      <c r="I137" s="6">
        <v>6</v>
      </c>
    </row>
    <row r="138" spans="1:9" x14ac:dyDescent="0.25">
      <c r="A138" s="5">
        <v>35795</v>
      </c>
      <c r="B138" s="6">
        <v>443</v>
      </c>
      <c r="C138" s="7" t="str">
        <f t="shared" si="2"/>
        <v>443-35795-Siege 45</v>
      </c>
      <c r="D138" s="7">
        <f>COUNTIF(Rapprochement!$C$5:$C$2462,'Patrimoine 2018'!C138)</f>
        <v>1</v>
      </c>
      <c r="E138" s="6">
        <v>215</v>
      </c>
      <c r="F138" s="8" t="s">
        <v>162</v>
      </c>
      <c r="G138" s="6" t="s">
        <v>10</v>
      </c>
      <c r="H138" s="9" t="s">
        <v>31</v>
      </c>
      <c r="I138" s="6">
        <v>6</v>
      </c>
    </row>
    <row r="139" spans="1:9" x14ac:dyDescent="0.25">
      <c r="A139" s="5">
        <v>35795</v>
      </c>
      <c r="B139" s="6">
        <v>444</v>
      </c>
      <c r="C139" s="7" t="str">
        <f t="shared" si="2"/>
        <v>444-35795-Siege 45</v>
      </c>
      <c r="D139" s="7">
        <f>COUNTIF(Rapprochement!$C$5:$C$2462,'Patrimoine 2018'!C139)</f>
        <v>1</v>
      </c>
      <c r="E139" s="6">
        <v>216</v>
      </c>
      <c r="F139" s="8" t="s">
        <v>162</v>
      </c>
      <c r="G139" s="6" t="s">
        <v>10</v>
      </c>
      <c r="H139" s="9" t="s">
        <v>31</v>
      </c>
      <c r="I139" s="6">
        <v>6</v>
      </c>
    </row>
    <row r="140" spans="1:9" x14ac:dyDescent="0.25">
      <c r="A140" s="5">
        <v>35795</v>
      </c>
      <c r="B140" s="6">
        <v>445</v>
      </c>
      <c r="C140" s="7" t="str">
        <f t="shared" si="2"/>
        <v>445-35795-Siege 45</v>
      </c>
      <c r="D140" s="7">
        <f>COUNTIF(Rapprochement!$C$5:$C$2462,'Patrimoine 2018'!C140)</f>
        <v>1</v>
      </c>
      <c r="E140" s="6">
        <v>217</v>
      </c>
      <c r="F140" s="8" t="s">
        <v>162</v>
      </c>
      <c r="G140" s="6" t="s">
        <v>10</v>
      </c>
      <c r="H140" s="9" t="s">
        <v>31</v>
      </c>
      <c r="I140" s="6">
        <v>6</v>
      </c>
    </row>
    <row r="141" spans="1:9" x14ac:dyDescent="0.25">
      <c r="A141" s="5">
        <v>35795</v>
      </c>
      <c r="B141" s="6">
        <v>446</v>
      </c>
      <c r="C141" s="7" t="str">
        <f t="shared" si="2"/>
        <v>446-35795-Siege 45</v>
      </c>
      <c r="D141" s="7">
        <f>COUNTIF(Rapprochement!$C$5:$C$2462,'Patrimoine 2018'!C141)</f>
        <v>1</v>
      </c>
      <c r="E141" s="6">
        <v>218</v>
      </c>
      <c r="F141" s="8" t="s">
        <v>162</v>
      </c>
      <c r="G141" s="6" t="s">
        <v>10</v>
      </c>
      <c r="H141" s="9" t="s">
        <v>31</v>
      </c>
      <c r="I141" s="6">
        <v>6</v>
      </c>
    </row>
    <row r="142" spans="1:9" x14ac:dyDescent="0.25">
      <c r="A142" s="5">
        <v>35795</v>
      </c>
      <c r="B142" s="6">
        <v>447</v>
      </c>
      <c r="C142" s="7" t="str">
        <f t="shared" si="2"/>
        <v>447-35795-Siege 45</v>
      </c>
      <c r="D142" s="7">
        <f>COUNTIF(Rapprochement!$C$5:$C$2462,'Patrimoine 2018'!C142)</f>
        <v>1</v>
      </c>
      <c r="E142" s="6">
        <v>219</v>
      </c>
      <c r="F142" s="8" t="s">
        <v>162</v>
      </c>
      <c r="G142" s="6" t="s">
        <v>10</v>
      </c>
      <c r="H142" s="9" t="s">
        <v>31</v>
      </c>
      <c r="I142" s="6">
        <v>6</v>
      </c>
    </row>
    <row r="143" spans="1:9" x14ac:dyDescent="0.25">
      <c r="A143" s="5">
        <v>35795</v>
      </c>
      <c r="B143" s="6">
        <v>448</v>
      </c>
      <c r="C143" s="7" t="str">
        <f t="shared" si="2"/>
        <v>448-35795-Siege 45</v>
      </c>
      <c r="D143" s="7">
        <f>COUNTIF(Rapprochement!$C$5:$C$2462,'Patrimoine 2018'!C143)</f>
        <v>1</v>
      </c>
      <c r="E143" s="6">
        <v>220</v>
      </c>
      <c r="F143" s="8" t="s">
        <v>162</v>
      </c>
      <c r="G143" s="6" t="s">
        <v>10</v>
      </c>
      <c r="H143" s="9" t="s">
        <v>31</v>
      </c>
      <c r="I143" s="6">
        <v>6</v>
      </c>
    </row>
    <row r="144" spans="1:9" x14ac:dyDescent="0.25">
      <c r="A144" s="5">
        <v>35795</v>
      </c>
      <c r="B144" s="6">
        <v>449</v>
      </c>
      <c r="C144" s="7" t="str">
        <f t="shared" si="2"/>
        <v>449-35795-Siege 45</v>
      </c>
      <c r="D144" s="7">
        <f>COUNTIF(Rapprochement!$C$5:$C$2462,'Patrimoine 2018'!C144)</f>
        <v>1</v>
      </c>
      <c r="E144" s="6">
        <v>221</v>
      </c>
      <c r="F144" s="8" t="s">
        <v>162</v>
      </c>
      <c r="G144" s="6" t="s">
        <v>10</v>
      </c>
      <c r="H144" s="9" t="s">
        <v>53</v>
      </c>
      <c r="I144" s="6">
        <v>1</v>
      </c>
    </row>
    <row r="145" spans="1:9" x14ac:dyDescent="0.25">
      <c r="A145" s="5">
        <v>35795</v>
      </c>
      <c r="B145" s="6">
        <v>450</v>
      </c>
      <c r="C145" s="7" t="str">
        <f t="shared" si="2"/>
        <v>450-35795-Siege 45</v>
      </c>
      <c r="D145" s="7">
        <f>COUNTIF(Rapprochement!$C$5:$C$2462,'Patrimoine 2018'!C145)</f>
        <v>1</v>
      </c>
      <c r="E145" s="6">
        <v>222</v>
      </c>
      <c r="F145" s="8" t="s">
        <v>162</v>
      </c>
      <c r="G145" s="6" t="s">
        <v>10</v>
      </c>
      <c r="H145" s="9" t="s">
        <v>166</v>
      </c>
      <c r="I145" s="6">
        <v>4</v>
      </c>
    </row>
    <row r="146" spans="1:9" x14ac:dyDescent="0.25">
      <c r="A146" s="5">
        <v>35795</v>
      </c>
      <c r="B146" s="6">
        <v>451</v>
      </c>
      <c r="C146" s="7" t="str">
        <f t="shared" si="2"/>
        <v>451-35795-Siege 45</v>
      </c>
      <c r="D146" s="7">
        <f>COUNTIF(Rapprochement!$C$5:$C$2462,'Patrimoine 2018'!C146)</f>
        <v>1</v>
      </c>
      <c r="E146" s="6">
        <v>223</v>
      </c>
      <c r="F146" s="8" t="s">
        <v>162</v>
      </c>
      <c r="G146" s="6" t="s">
        <v>10</v>
      </c>
      <c r="H146" s="9" t="s">
        <v>53</v>
      </c>
      <c r="I146" s="6">
        <v>1</v>
      </c>
    </row>
    <row r="147" spans="1:9" x14ac:dyDescent="0.25">
      <c r="A147" s="5">
        <v>35795</v>
      </c>
      <c r="B147" s="6">
        <v>452</v>
      </c>
      <c r="C147" s="7" t="str">
        <f t="shared" si="2"/>
        <v>452-35795-Siege 45</v>
      </c>
      <c r="D147" s="7">
        <f>COUNTIF(Rapprochement!$C$5:$C$2462,'Patrimoine 2018'!C147)</f>
        <v>1</v>
      </c>
      <c r="E147" s="6">
        <v>224</v>
      </c>
      <c r="F147" s="8" t="s">
        <v>162</v>
      </c>
      <c r="G147" s="6" t="s">
        <v>10</v>
      </c>
      <c r="H147" s="9" t="s">
        <v>31</v>
      </c>
      <c r="I147" s="6">
        <v>6</v>
      </c>
    </row>
    <row r="148" spans="1:9" x14ac:dyDescent="0.25">
      <c r="A148" s="5">
        <v>35795</v>
      </c>
      <c r="B148" s="6">
        <v>453</v>
      </c>
      <c r="C148" s="7" t="str">
        <f t="shared" si="2"/>
        <v>453-35795-Siege 45</v>
      </c>
      <c r="D148" s="7">
        <f>COUNTIF(Rapprochement!$C$5:$C$2462,'Patrimoine 2018'!C148)</f>
        <v>1</v>
      </c>
      <c r="E148" s="6">
        <v>225</v>
      </c>
      <c r="F148" s="8" t="s">
        <v>162</v>
      </c>
      <c r="G148" s="6" t="s">
        <v>10</v>
      </c>
      <c r="H148" s="9" t="s">
        <v>31</v>
      </c>
      <c r="I148" s="6">
        <v>6</v>
      </c>
    </row>
    <row r="149" spans="1:9" x14ac:dyDescent="0.25">
      <c r="A149" s="5">
        <v>35795</v>
      </c>
      <c r="B149" s="6">
        <v>454</v>
      </c>
      <c r="C149" s="7" t="str">
        <f t="shared" si="2"/>
        <v>454-35795-Siege 45</v>
      </c>
      <c r="D149" s="7">
        <f>COUNTIF(Rapprochement!$C$5:$C$2462,'Patrimoine 2018'!C149)</f>
        <v>1</v>
      </c>
      <c r="E149" s="6">
        <v>226</v>
      </c>
      <c r="F149" s="8" t="s">
        <v>162</v>
      </c>
      <c r="G149" s="6" t="s">
        <v>10</v>
      </c>
      <c r="H149" s="9" t="s">
        <v>166</v>
      </c>
      <c r="I149" s="6">
        <v>4</v>
      </c>
    </row>
    <row r="150" spans="1:9" x14ac:dyDescent="0.25">
      <c r="A150" s="5">
        <v>35795</v>
      </c>
      <c r="B150" s="6">
        <v>455</v>
      </c>
      <c r="C150" s="7" t="str">
        <f t="shared" si="2"/>
        <v>455-35795-Siege 45</v>
      </c>
      <c r="D150" s="7">
        <f>COUNTIF(Rapprochement!$C$5:$C$2462,'Patrimoine 2018'!C150)</f>
        <v>1</v>
      </c>
      <c r="E150" s="6">
        <v>227</v>
      </c>
      <c r="F150" s="8" t="s">
        <v>162</v>
      </c>
      <c r="G150" s="6" t="s">
        <v>10</v>
      </c>
      <c r="H150" s="9" t="s">
        <v>31</v>
      </c>
      <c r="I150" s="6">
        <v>6</v>
      </c>
    </row>
    <row r="151" spans="1:9" x14ac:dyDescent="0.25">
      <c r="A151" s="5">
        <v>35795</v>
      </c>
      <c r="B151" s="6">
        <v>456</v>
      </c>
      <c r="C151" s="7" t="str">
        <f t="shared" si="2"/>
        <v>456-35795-Siege 45</v>
      </c>
      <c r="D151" s="7">
        <f>COUNTIF(Rapprochement!$C$5:$C$2462,'Patrimoine 2018'!C151)</f>
        <v>1</v>
      </c>
      <c r="E151" s="6">
        <v>228</v>
      </c>
      <c r="F151" s="8" t="s">
        <v>162</v>
      </c>
      <c r="G151" s="6" t="s">
        <v>10</v>
      </c>
      <c r="H151" s="9" t="s">
        <v>31</v>
      </c>
      <c r="I151" s="6">
        <v>6</v>
      </c>
    </row>
    <row r="152" spans="1:9" x14ac:dyDescent="0.25">
      <c r="A152" s="5">
        <v>35795</v>
      </c>
      <c r="B152" s="6">
        <v>457</v>
      </c>
      <c r="C152" s="7" t="str">
        <f t="shared" si="2"/>
        <v>457-35795-Siege 45</v>
      </c>
      <c r="D152" s="7">
        <f>COUNTIF(Rapprochement!$C$5:$C$2462,'Patrimoine 2018'!C152)</f>
        <v>1</v>
      </c>
      <c r="E152" s="6">
        <v>229</v>
      </c>
      <c r="F152" s="8" t="s">
        <v>162</v>
      </c>
      <c r="G152" s="6" t="s">
        <v>10</v>
      </c>
      <c r="H152" s="9" t="s">
        <v>31</v>
      </c>
      <c r="I152" s="6">
        <v>6</v>
      </c>
    </row>
    <row r="153" spans="1:9" x14ac:dyDescent="0.25">
      <c r="A153" s="5">
        <v>35795</v>
      </c>
      <c r="B153" s="6">
        <v>458</v>
      </c>
      <c r="C153" s="7" t="str">
        <f t="shared" si="2"/>
        <v>458-35795-Siege 45</v>
      </c>
      <c r="D153" s="7">
        <f>COUNTIF(Rapprochement!$C$5:$C$2462,'Patrimoine 2018'!C153)</f>
        <v>1</v>
      </c>
      <c r="E153" s="6">
        <v>230</v>
      </c>
      <c r="F153" s="8" t="s">
        <v>162</v>
      </c>
      <c r="G153" s="6" t="s">
        <v>10</v>
      </c>
      <c r="H153" s="9" t="s">
        <v>31</v>
      </c>
      <c r="I153" s="6">
        <v>6</v>
      </c>
    </row>
    <row r="154" spans="1:9" x14ac:dyDescent="0.25">
      <c r="A154" s="5">
        <v>35795</v>
      </c>
      <c r="B154" s="6">
        <v>459</v>
      </c>
      <c r="C154" s="7" t="str">
        <f t="shared" si="2"/>
        <v>459-35795-Siege 45</v>
      </c>
      <c r="D154" s="7">
        <f>COUNTIF(Rapprochement!$C$5:$C$2462,'Patrimoine 2018'!C154)</f>
        <v>1</v>
      </c>
      <c r="E154" s="6">
        <v>231</v>
      </c>
      <c r="F154" s="8" t="s">
        <v>162</v>
      </c>
      <c r="G154" s="6" t="s">
        <v>10</v>
      </c>
      <c r="H154" s="9" t="s">
        <v>31</v>
      </c>
      <c r="I154" s="6">
        <v>6</v>
      </c>
    </row>
    <row r="155" spans="1:9" x14ac:dyDescent="0.25">
      <c r="A155" s="5">
        <v>35795</v>
      </c>
      <c r="B155" s="6">
        <v>460</v>
      </c>
      <c r="C155" s="7" t="str">
        <f t="shared" si="2"/>
        <v>460-35795-Siege 45</v>
      </c>
      <c r="D155" s="7">
        <f>COUNTIF(Rapprochement!$C$5:$C$2462,'Patrimoine 2018'!C155)</f>
        <v>1</v>
      </c>
      <c r="E155" s="6">
        <v>232</v>
      </c>
      <c r="F155" s="8" t="s">
        <v>162</v>
      </c>
      <c r="G155" s="6" t="s">
        <v>10</v>
      </c>
      <c r="H155" s="9" t="s">
        <v>31</v>
      </c>
      <c r="I155" s="6">
        <v>6</v>
      </c>
    </row>
    <row r="156" spans="1:9" x14ac:dyDescent="0.25">
      <c r="A156" s="5">
        <v>35795</v>
      </c>
      <c r="B156" s="6">
        <v>461</v>
      </c>
      <c r="C156" s="7" t="str">
        <f t="shared" si="2"/>
        <v>461-35795-Siege 45</v>
      </c>
      <c r="D156" s="7">
        <f>COUNTIF(Rapprochement!$C$5:$C$2462,'Patrimoine 2018'!C156)</f>
        <v>1</v>
      </c>
      <c r="E156" s="6">
        <v>233</v>
      </c>
      <c r="F156" s="8" t="s">
        <v>162</v>
      </c>
      <c r="G156" s="6" t="s">
        <v>10</v>
      </c>
      <c r="H156" s="9" t="s">
        <v>31</v>
      </c>
      <c r="I156" s="6">
        <v>6</v>
      </c>
    </row>
    <row r="157" spans="1:9" x14ac:dyDescent="0.25">
      <c r="A157" s="5">
        <v>35795</v>
      </c>
      <c r="B157" s="6">
        <v>462</v>
      </c>
      <c r="C157" s="7" t="str">
        <f t="shared" si="2"/>
        <v>462-35795-Siege 45</v>
      </c>
      <c r="D157" s="7">
        <f>COUNTIF(Rapprochement!$C$5:$C$2462,'Patrimoine 2018'!C157)</f>
        <v>1</v>
      </c>
      <c r="E157" s="6">
        <v>234</v>
      </c>
      <c r="F157" s="8" t="s">
        <v>162</v>
      </c>
      <c r="G157" s="6" t="s">
        <v>10</v>
      </c>
      <c r="H157" s="9" t="s">
        <v>127</v>
      </c>
      <c r="I157" s="6">
        <v>309</v>
      </c>
    </row>
    <row r="158" spans="1:9" x14ac:dyDescent="0.25">
      <c r="A158" s="5">
        <v>35795</v>
      </c>
      <c r="B158" s="6">
        <v>463</v>
      </c>
      <c r="C158" s="7" t="str">
        <f t="shared" si="2"/>
        <v>463-35795-Siege 45</v>
      </c>
      <c r="D158" s="7">
        <f>COUNTIF(Rapprochement!$C$5:$C$2462,'Patrimoine 2018'!C158)</f>
        <v>1</v>
      </c>
      <c r="E158" s="6">
        <v>235</v>
      </c>
      <c r="F158" s="8" t="s">
        <v>162</v>
      </c>
      <c r="G158" s="6" t="s">
        <v>10</v>
      </c>
      <c r="H158" s="9" t="s">
        <v>31</v>
      </c>
      <c r="I158" s="6">
        <v>6</v>
      </c>
    </row>
    <row r="159" spans="1:9" x14ac:dyDescent="0.25">
      <c r="A159" s="5">
        <v>35795</v>
      </c>
      <c r="B159" s="6">
        <v>464</v>
      </c>
      <c r="C159" s="7" t="str">
        <f t="shared" si="2"/>
        <v>464-35795-Siege 45</v>
      </c>
      <c r="D159" s="7">
        <f>COUNTIF(Rapprochement!$C$5:$C$2462,'Patrimoine 2018'!C159)</f>
        <v>1</v>
      </c>
      <c r="E159" s="6">
        <v>236</v>
      </c>
      <c r="F159" s="8" t="s">
        <v>162</v>
      </c>
      <c r="G159" s="6" t="s">
        <v>10</v>
      </c>
      <c r="H159" s="9" t="s">
        <v>53</v>
      </c>
      <c r="I159" s="6">
        <v>1</v>
      </c>
    </row>
    <row r="160" spans="1:9" x14ac:dyDescent="0.25">
      <c r="A160" s="5">
        <v>35795</v>
      </c>
      <c r="B160" s="6">
        <v>465</v>
      </c>
      <c r="C160" s="7" t="str">
        <f t="shared" si="2"/>
        <v>465-35795-Siege 45</v>
      </c>
      <c r="D160" s="7">
        <f>COUNTIF(Rapprochement!$C$5:$C$2462,'Patrimoine 2018'!C160)</f>
        <v>1</v>
      </c>
      <c r="E160" s="6">
        <v>237</v>
      </c>
      <c r="F160" s="8" t="s">
        <v>162</v>
      </c>
      <c r="G160" s="6" t="s">
        <v>10</v>
      </c>
      <c r="H160" s="9" t="s">
        <v>31</v>
      </c>
      <c r="I160" s="6">
        <v>6</v>
      </c>
    </row>
    <row r="161" spans="1:9" x14ac:dyDescent="0.25">
      <c r="A161" s="5">
        <v>35795</v>
      </c>
      <c r="B161" s="6">
        <v>466</v>
      </c>
      <c r="C161" s="7" t="str">
        <f t="shared" si="2"/>
        <v>466-35795-Siege 45</v>
      </c>
      <c r="D161" s="7">
        <f>COUNTIF(Rapprochement!$C$5:$C$2462,'Patrimoine 2018'!C161)</f>
        <v>1</v>
      </c>
      <c r="E161" s="6">
        <v>238</v>
      </c>
      <c r="F161" s="8" t="s">
        <v>162</v>
      </c>
      <c r="G161" s="6" t="s">
        <v>10</v>
      </c>
      <c r="H161" s="9" t="s">
        <v>31</v>
      </c>
      <c r="I161" s="6">
        <v>6</v>
      </c>
    </row>
    <row r="162" spans="1:9" x14ac:dyDescent="0.25">
      <c r="A162" s="5">
        <v>35795</v>
      </c>
      <c r="B162" s="6">
        <v>467</v>
      </c>
      <c r="C162" s="7" t="str">
        <f t="shared" si="2"/>
        <v>467-35795-Siege 45</v>
      </c>
      <c r="D162" s="7">
        <f>COUNTIF(Rapprochement!$C$5:$C$2462,'Patrimoine 2018'!C162)</f>
        <v>1</v>
      </c>
      <c r="E162" s="6">
        <v>239</v>
      </c>
      <c r="F162" s="8" t="s">
        <v>162</v>
      </c>
      <c r="G162" s="6" t="s">
        <v>10</v>
      </c>
      <c r="H162" s="9" t="s">
        <v>166</v>
      </c>
      <c r="I162" s="6">
        <v>4</v>
      </c>
    </row>
    <row r="163" spans="1:9" x14ac:dyDescent="0.25">
      <c r="A163" s="5">
        <v>35795</v>
      </c>
      <c r="B163" s="6">
        <v>468</v>
      </c>
      <c r="C163" s="7" t="str">
        <f t="shared" si="2"/>
        <v>468-35795-Siege 45</v>
      </c>
      <c r="D163" s="7">
        <f>COUNTIF(Rapprochement!$C$5:$C$2462,'Patrimoine 2018'!C163)</f>
        <v>1</v>
      </c>
      <c r="E163" s="6">
        <v>240</v>
      </c>
      <c r="F163" s="8" t="s">
        <v>162</v>
      </c>
      <c r="G163" s="6" t="s">
        <v>10</v>
      </c>
      <c r="H163" s="9" t="s">
        <v>31</v>
      </c>
      <c r="I163" s="6">
        <v>6</v>
      </c>
    </row>
    <row r="164" spans="1:9" x14ac:dyDescent="0.25">
      <c r="A164" s="5">
        <v>35795</v>
      </c>
      <c r="B164" s="6">
        <v>469</v>
      </c>
      <c r="C164" s="7" t="str">
        <f t="shared" si="2"/>
        <v>469-35795-Siege 45</v>
      </c>
      <c r="D164" s="7">
        <f>COUNTIF(Rapprochement!$C$5:$C$2462,'Patrimoine 2018'!C164)</f>
        <v>1</v>
      </c>
      <c r="E164" s="6">
        <v>241</v>
      </c>
      <c r="F164" s="8" t="s">
        <v>162</v>
      </c>
      <c r="G164" s="6" t="s">
        <v>10</v>
      </c>
      <c r="H164" s="9" t="s">
        <v>127</v>
      </c>
      <c r="I164" s="6">
        <v>308</v>
      </c>
    </row>
    <row r="165" spans="1:9" x14ac:dyDescent="0.25">
      <c r="A165" s="5">
        <v>35795</v>
      </c>
      <c r="B165" s="6">
        <v>470</v>
      </c>
      <c r="C165" s="7" t="str">
        <f t="shared" si="2"/>
        <v>470-35795-Siege 45</v>
      </c>
      <c r="D165" s="7">
        <f>COUNTIF(Rapprochement!$C$5:$C$2462,'Patrimoine 2018'!C165)</f>
        <v>1</v>
      </c>
      <c r="E165" s="6">
        <v>242</v>
      </c>
      <c r="F165" s="8" t="s">
        <v>162</v>
      </c>
      <c r="G165" s="6" t="s">
        <v>10</v>
      </c>
      <c r="H165" s="9" t="s">
        <v>31</v>
      </c>
      <c r="I165" s="6">
        <v>6</v>
      </c>
    </row>
    <row r="166" spans="1:9" x14ac:dyDescent="0.25">
      <c r="A166" s="5">
        <v>35795</v>
      </c>
      <c r="B166" s="6">
        <v>471</v>
      </c>
      <c r="C166" s="7" t="str">
        <f t="shared" si="2"/>
        <v>471-35795-Siege 45</v>
      </c>
      <c r="D166" s="7">
        <f>COUNTIF(Rapprochement!$C$5:$C$2462,'Patrimoine 2018'!C166)</f>
        <v>1</v>
      </c>
      <c r="E166" s="6">
        <v>243</v>
      </c>
      <c r="F166" s="8" t="s">
        <v>162</v>
      </c>
      <c r="G166" s="6" t="s">
        <v>10</v>
      </c>
      <c r="H166" s="9" t="s">
        <v>31</v>
      </c>
      <c r="I166" s="6">
        <v>6</v>
      </c>
    </row>
    <row r="167" spans="1:9" x14ac:dyDescent="0.25">
      <c r="A167" s="5">
        <v>35795</v>
      </c>
      <c r="B167" s="6">
        <v>472</v>
      </c>
      <c r="C167" s="7" t="str">
        <f t="shared" si="2"/>
        <v>472-35795-Siege 45</v>
      </c>
      <c r="D167" s="7">
        <f>COUNTIF(Rapprochement!$C$5:$C$2462,'Patrimoine 2018'!C167)</f>
        <v>1</v>
      </c>
      <c r="E167" s="6">
        <v>244</v>
      </c>
      <c r="F167" s="8" t="s">
        <v>162</v>
      </c>
      <c r="G167" s="6" t="s">
        <v>10</v>
      </c>
      <c r="H167" s="9" t="s">
        <v>31</v>
      </c>
      <c r="I167" s="6">
        <v>6</v>
      </c>
    </row>
    <row r="168" spans="1:9" x14ac:dyDescent="0.25">
      <c r="A168" s="5">
        <v>35795</v>
      </c>
      <c r="B168" s="6">
        <v>473</v>
      </c>
      <c r="C168" s="7" t="str">
        <f t="shared" si="2"/>
        <v>473-35795-Table 12</v>
      </c>
      <c r="D168" s="7">
        <f>COUNTIF(Rapprochement!$C$5:$C$2462,'Patrimoine 2018'!C168)</f>
        <v>1</v>
      </c>
      <c r="E168" s="6">
        <v>245</v>
      </c>
      <c r="F168" s="8" t="s">
        <v>167</v>
      </c>
      <c r="G168" s="6" t="s">
        <v>10</v>
      </c>
      <c r="H168" s="9" t="s">
        <v>139</v>
      </c>
      <c r="I168" s="6">
        <v>310</v>
      </c>
    </row>
    <row r="169" spans="1:9" x14ac:dyDescent="0.25">
      <c r="A169" s="5">
        <v>35795</v>
      </c>
      <c r="B169" s="6">
        <v>474</v>
      </c>
      <c r="C169" s="7" t="str">
        <f t="shared" si="2"/>
        <v>474-35795-Tablette</v>
      </c>
      <c r="D169" s="7">
        <f>COUNTIF(Rapprochement!$C$5:$C$2462,'Patrimoine 2018'!C169)</f>
        <v>1</v>
      </c>
      <c r="E169" s="6">
        <v>246</v>
      </c>
      <c r="F169" s="8" t="s">
        <v>168</v>
      </c>
      <c r="G169" s="6" t="s">
        <v>10</v>
      </c>
      <c r="H169" s="9" t="s">
        <v>31</v>
      </c>
      <c r="I169" s="6">
        <v>6</v>
      </c>
    </row>
    <row r="170" spans="1:9" x14ac:dyDescent="0.25">
      <c r="A170" s="5">
        <v>35795</v>
      </c>
      <c r="B170" s="6">
        <v>475</v>
      </c>
      <c r="C170" s="7" t="str">
        <f t="shared" si="2"/>
        <v>475-35795-Tablette</v>
      </c>
      <c r="D170" s="7">
        <f>COUNTIF(Rapprochement!$C$5:$C$2462,'Patrimoine 2018'!C170)</f>
        <v>1</v>
      </c>
      <c r="E170" s="6">
        <v>247</v>
      </c>
      <c r="F170" s="8" t="s">
        <v>168</v>
      </c>
      <c r="G170" s="6" t="s">
        <v>10</v>
      </c>
      <c r="H170" s="9" t="s">
        <v>31</v>
      </c>
      <c r="I170" s="6">
        <v>6</v>
      </c>
    </row>
    <row r="171" spans="1:9" x14ac:dyDescent="0.25">
      <c r="A171" s="5">
        <v>35795</v>
      </c>
      <c r="B171" s="6">
        <v>476</v>
      </c>
      <c r="C171" s="7" t="str">
        <f t="shared" si="2"/>
        <v>476-35795-Tablette</v>
      </c>
      <c r="D171" s="7">
        <f>COUNTIF(Rapprochement!$C$5:$C$2462,'Patrimoine 2018'!C171)</f>
        <v>1</v>
      </c>
      <c r="E171" s="6">
        <v>248</v>
      </c>
      <c r="F171" s="8" t="s">
        <v>168</v>
      </c>
      <c r="G171" s="6" t="s">
        <v>10</v>
      </c>
      <c r="H171" s="9" t="s">
        <v>31</v>
      </c>
      <c r="I171" s="6">
        <v>6</v>
      </c>
    </row>
    <row r="172" spans="1:9" x14ac:dyDescent="0.25">
      <c r="A172" s="5">
        <v>35795</v>
      </c>
      <c r="B172" s="6">
        <v>477</v>
      </c>
      <c r="C172" s="7" t="str">
        <f t="shared" si="2"/>
        <v>477-35795-Tablette</v>
      </c>
      <c r="D172" s="7">
        <f>COUNTIF(Rapprochement!$C$5:$C$2462,'Patrimoine 2018'!C172)</f>
        <v>1</v>
      </c>
      <c r="E172" s="6">
        <v>249</v>
      </c>
      <c r="F172" s="8" t="s">
        <v>168</v>
      </c>
      <c r="G172" s="6" t="s">
        <v>10</v>
      </c>
      <c r="H172" s="9" t="s">
        <v>31</v>
      </c>
      <c r="I172" s="6">
        <v>6</v>
      </c>
    </row>
    <row r="173" spans="1:9" x14ac:dyDescent="0.25">
      <c r="A173" s="5">
        <v>35795</v>
      </c>
      <c r="B173" s="6">
        <v>17</v>
      </c>
      <c r="C173" s="7" t="str">
        <f t="shared" si="2"/>
        <v>17-35795-Table 18</v>
      </c>
      <c r="D173" s="7">
        <f>COUNTIF(Rapprochement!$C$5:$C$2462,'Patrimoine 2018'!C173)</f>
        <v>1</v>
      </c>
      <c r="E173" s="6">
        <v>250</v>
      </c>
      <c r="F173" s="8" t="s">
        <v>169</v>
      </c>
      <c r="G173" s="6" t="s">
        <v>10</v>
      </c>
      <c r="H173" s="9" t="s">
        <v>53</v>
      </c>
      <c r="I173" s="6">
        <v>1</v>
      </c>
    </row>
    <row r="174" spans="1:9" x14ac:dyDescent="0.25">
      <c r="A174" s="5">
        <v>35795</v>
      </c>
      <c r="B174" s="6">
        <v>18</v>
      </c>
      <c r="C174" s="7" t="str">
        <f t="shared" si="2"/>
        <v xml:space="preserve">18-35795-Caisson </v>
      </c>
      <c r="D174" s="7">
        <f>COUNTIF(Rapprochement!$C$5:$C$2462,'Patrimoine 2018'!C174)</f>
        <v>1</v>
      </c>
      <c r="E174" s="6">
        <v>251</v>
      </c>
      <c r="F174" s="8" t="s">
        <v>170</v>
      </c>
      <c r="G174" s="6" t="s">
        <v>10</v>
      </c>
      <c r="H174" s="9" t="s">
        <v>61</v>
      </c>
      <c r="I174" s="6"/>
    </row>
    <row r="175" spans="1:9" x14ac:dyDescent="0.25">
      <c r="A175" s="5">
        <v>35795</v>
      </c>
      <c r="B175" s="6">
        <v>19</v>
      </c>
      <c r="C175" s="7" t="str">
        <f t="shared" si="2"/>
        <v>19-35795-Bureau 1</v>
      </c>
      <c r="D175" s="7">
        <f>COUNTIF(Rapprochement!$C$5:$C$2462,'Patrimoine 2018'!C175)</f>
        <v>1</v>
      </c>
      <c r="E175" s="6">
        <v>252</v>
      </c>
      <c r="F175" s="8" t="s">
        <v>171</v>
      </c>
      <c r="G175" s="6" t="s">
        <v>10</v>
      </c>
      <c r="H175" s="9" t="s">
        <v>172</v>
      </c>
      <c r="I175" s="6" t="s">
        <v>173</v>
      </c>
    </row>
    <row r="176" spans="1:9" x14ac:dyDescent="0.25">
      <c r="A176" s="5">
        <v>35795</v>
      </c>
      <c r="B176" s="6">
        <v>25</v>
      </c>
      <c r="C176" s="7" t="str">
        <f t="shared" si="2"/>
        <v>25-35795-Table 88</v>
      </c>
      <c r="D176" s="7">
        <f>COUNTIF(Rapprochement!$C$5:$C$2462,'Patrimoine 2018'!C176)</f>
        <v>1</v>
      </c>
      <c r="E176" s="6">
        <v>253</v>
      </c>
      <c r="F176" s="8" t="s">
        <v>174</v>
      </c>
      <c r="G176" s="6" t="s">
        <v>10</v>
      </c>
      <c r="H176" s="9" t="s">
        <v>175</v>
      </c>
      <c r="I176" s="6"/>
    </row>
    <row r="177" spans="1:9" x14ac:dyDescent="0.25">
      <c r="A177" s="5">
        <v>35795</v>
      </c>
      <c r="B177" s="6">
        <v>62</v>
      </c>
      <c r="C177" s="7" t="str">
        <f t="shared" si="2"/>
        <v>62-35795-Siege 45</v>
      </c>
      <c r="D177" s="7">
        <f>COUNTIF(Rapprochement!$C$5:$C$2462,'Patrimoine 2018'!C177)</f>
        <v>1</v>
      </c>
      <c r="E177" s="6">
        <v>254</v>
      </c>
      <c r="F177" s="8" t="s">
        <v>176</v>
      </c>
      <c r="G177" s="6" t="s">
        <v>10</v>
      </c>
      <c r="H177" s="9" t="s">
        <v>61</v>
      </c>
      <c r="I177" s="6" t="s">
        <v>58</v>
      </c>
    </row>
    <row r="178" spans="1:9" x14ac:dyDescent="0.25">
      <c r="A178" s="5">
        <v>35795</v>
      </c>
      <c r="B178" s="6">
        <v>67</v>
      </c>
      <c r="C178" s="7" t="str">
        <f t="shared" si="2"/>
        <v>67-35795-Siege Ac</v>
      </c>
      <c r="D178" s="7">
        <f>COUNTIF(Rapprochement!$C$5:$C$2462,'Patrimoine 2018'!C178)</f>
        <v>1</v>
      </c>
      <c r="E178" s="6">
        <v>255</v>
      </c>
      <c r="F178" s="8" t="s">
        <v>177</v>
      </c>
      <c r="G178" s="6" t="s">
        <v>10</v>
      </c>
      <c r="H178" s="9" t="s">
        <v>61</v>
      </c>
      <c r="I178" s="6"/>
    </row>
    <row r="179" spans="1:9" x14ac:dyDescent="0.25">
      <c r="A179" s="5">
        <v>35795</v>
      </c>
      <c r="B179" s="6">
        <v>68</v>
      </c>
      <c r="C179" s="7" t="str">
        <f t="shared" si="2"/>
        <v>68-35795-Siege Ac</v>
      </c>
      <c r="D179" s="7">
        <f>COUNTIF(Rapprochement!$C$5:$C$2462,'Patrimoine 2018'!C179)</f>
        <v>1</v>
      </c>
      <c r="E179" s="6">
        <v>256</v>
      </c>
      <c r="F179" s="8" t="s">
        <v>178</v>
      </c>
      <c r="G179" s="6" t="s">
        <v>10</v>
      </c>
      <c r="H179" s="9" t="s">
        <v>61</v>
      </c>
      <c r="I179" s="6"/>
    </row>
    <row r="180" spans="1:9" x14ac:dyDescent="0.25">
      <c r="A180" s="5">
        <v>35795</v>
      </c>
      <c r="B180" s="6">
        <v>69</v>
      </c>
      <c r="C180" s="7" t="str">
        <f t="shared" si="2"/>
        <v>69-35795-Siege Ac</v>
      </c>
      <c r="D180" s="7">
        <f>COUNTIF(Rapprochement!$C$5:$C$2462,'Patrimoine 2018'!C180)</f>
        <v>1</v>
      </c>
      <c r="E180" s="6">
        <v>257</v>
      </c>
      <c r="F180" s="8" t="s">
        <v>178</v>
      </c>
      <c r="G180" s="6" t="s">
        <v>10</v>
      </c>
      <c r="H180" s="9" t="s">
        <v>61</v>
      </c>
      <c r="I180" s="6"/>
    </row>
    <row r="181" spans="1:9" x14ac:dyDescent="0.25">
      <c r="A181" s="5">
        <v>35796</v>
      </c>
      <c r="B181" s="6">
        <v>140</v>
      </c>
      <c r="C181" s="7" t="str">
        <f t="shared" si="2"/>
        <v xml:space="preserve">140-35796-Element </v>
      </c>
      <c r="D181" s="7">
        <f>COUNTIF(Rapprochement!$C$5:$C$2462,'Patrimoine 2018'!C181)</f>
        <v>1</v>
      </c>
      <c r="E181" s="6">
        <v>258</v>
      </c>
      <c r="F181" s="8" t="s">
        <v>179</v>
      </c>
      <c r="G181" s="6" t="s">
        <v>10</v>
      </c>
      <c r="H181" s="9" t="s">
        <v>61</v>
      </c>
      <c r="I181" s="6"/>
    </row>
    <row r="182" spans="1:9" x14ac:dyDescent="0.25">
      <c r="A182" s="5">
        <v>35796</v>
      </c>
      <c r="B182" s="6">
        <v>141</v>
      </c>
      <c r="C182" s="7" t="str">
        <f t="shared" si="2"/>
        <v>141-35796-Comptoir</v>
      </c>
      <c r="D182" s="7">
        <f>COUNTIF(Rapprochement!$C$5:$C$2462,'Patrimoine 2018'!C182)</f>
        <v>1</v>
      </c>
      <c r="E182" s="6">
        <v>259</v>
      </c>
      <c r="F182" s="8" t="s">
        <v>180</v>
      </c>
      <c r="G182" s="6" t="s">
        <v>10</v>
      </c>
      <c r="H182" s="9" t="s">
        <v>61</v>
      </c>
      <c r="I182" s="6"/>
    </row>
    <row r="183" spans="1:9" x14ac:dyDescent="0.25">
      <c r="A183" s="5">
        <v>35818</v>
      </c>
      <c r="B183" s="6">
        <v>145</v>
      </c>
      <c r="C183" s="7" t="str">
        <f t="shared" si="2"/>
        <v>145-35818-Onduleur</v>
      </c>
      <c r="D183" s="7">
        <f>COUNTIF(Rapprochement!$C$5:$C$2462,'Patrimoine 2018'!C183)</f>
        <v>1</v>
      </c>
      <c r="E183" s="6">
        <v>269</v>
      </c>
      <c r="F183" s="8" t="s">
        <v>181</v>
      </c>
      <c r="G183" s="6" t="s">
        <v>10</v>
      </c>
      <c r="H183" s="9" t="s">
        <v>29</v>
      </c>
      <c r="I183" s="6">
        <v>311</v>
      </c>
    </row>
    <row r="184" spans="1:9" x14ac:dyDescent="0.25">
      <c r="A184" s="5">
        <v>35818</v>
      </c>
      <c r="B184" s="6">
        <v>690</v>
      </c>
      <c r="C184" s="7" t="str">
        <f t="shared" si="2"/>
        <v>690-35818-Onduleur</v>
      </c>
      <c r="D184" s="7">
        <f>COUNTIF(Rapprochement!$C$5:$C$2462,'Patrimoine 2018'!C184)</f>
        <v>1</v>
      </c>
      <c r="E184" s="6">
        <v>270</v>
      </c>
      <c r="F184" s="8" t="s">
        <v>182</v>
      </c>
      <c r="G184" s="6" t="s">
        <v>10</v>
      </c>
      <c r="H184" s="9" t="s">
        <v>19</v>
      </c>
      <c r="I184" s="6">
        <v>210</v>
      </c>
    </row>
    <row r="185" spans="1:9" x14ac:dyDescent="0.25">
      <c r="A185" s="5">
        <v>35830</v>
      </c>
      <c r="B185" s="6">
        <v>82</v>
      </c>
      <c r="C185" s="7" t="str">
        <f t="shared" si="2"/>
        <v>82-35830-Amenagem</v>
      </c>
      <c r="D185" s="7">
        <f>COUNTIF(Rapprochement!$C$5:$C$2462,'Patrimoine 2018'!C185)</f>
        <v>1</v>
      </c>
      <c r="E185" s="6">
        <v>271</v>
      </c>
      <c r="F185" s="8" t="s">
        <v>183</v>
      </c>
      <c r="G185" s="6" t="s">
        <v>10</v>
      </c>
      <c r="H185" s="9" t="s">
        <v>11</v>
      </c>
      <c r="I185" s="6" t="s">
        <v>58</v>
      </c>
    </row>
    <row r="186" spans="1:9" x14ac:dyDescent="0.25">
      <c r="A186" s="5">
        <v>35836</v>
      </c>
      <c r="B186" s="6">
        <v>147</v>
      </c>
      <c r="C186" s="7" t="str">
        <f t="shared" si="2"/>
        <v>147-35836-Table Bu</v>
      </c>
      <c r="D186" s="7">
        <f>COUNTIF(Rapprochement!$C$5:$C$2462,'Patrimoine 2018'!C186)</f>
        <v>1</v>
      </c>
      <c r="E186" s="6">
        <v>272</v>
      </c>
      <c r="F186" s="8" t="s">
        <v>184</v>
      </c>
      <c r="G186" s="6" t="s">
        <v>10</v>
      </c>
      <c r="H186" s="9" t="s">
        <v>23</v>
      </c>
      <c r="I186" s="6">
        <v>312</v>
      </c>
    </row>
    <row r="187" spans="1:9" x14ac:dyDescent="0.25">
      <c r="A187" s="5">
        <v>35836</v>
      </c>
      <c r="B187" s="6">
        <v>148</v>
      </c>
      <c r="C187" s="7" t="str">
        <f t="shared" si="2"/>
        <v>148-35836-Table Bu</v>
      </c>
      <c r="D187" s="7">
        <f>COUNTIF(Rapprochement!$C$5:$C$2462,'Patrimoine 2018'!C187)</f>
        <v>1</v>
      </c>
      <c r="E187" s="6">
        <v>273</v>
      </c>
      <c r="F187" s="8" t="s">
        <v>184</v>
      </c>
      <c r="G187" s="6" t="s">
        <v>10</v>
      </c>
      <c r="H187" s="9" t="s">
        <v>23</v>
      </c>
      <c r="I187" s="6">
        <v>313</v>
      </c>
    </row>
    <row r="188" spans="1:9" x14ac:dyDescent="0.25">
      <c r="A188" s="5">
        <v>35836</v>
      </c>
      <c r="B188" s="6">
        <v>149</v>
      </c>
      <c r="C188" s="7" t="str">
        <f t="shared" si="2"/>
        <v>149-35836-Table Bu</v>
      </c>
      <c r="D188" s="7">
        <f>COUNTIF(Rapprochement!$C$5:$C$2462,'Patrimoine 2018'!C188)</f>
        <v>1</v>
      </c>
      <c r="E188" s="6">
        <v>274</v>
      </c>
      <c r="F188" s="8" t="s">
        <v>184</v>
      </c>
      <c r="G188" s="6" t="s">
        <v>10</v>
      </c>
      <c r="H188" s="9" t="s">
        <v>23</v>
      </c>
      <c r="I188" s="6" t="s">
        <v>185</v>
      </c>
    </row>
    <row r="189" spans="1:9" x14ac:dyDescent="0.25">
      <c r="A189" s="5">
        <v>35836</v>
      </c>
      <c r="B189" s="6">
        <v>150</v>
      </c>
      <c r="C189" s="7" t="str">
        <f t="shared" si="2"/>
        <v>150-35836-Table Bu</v>
      </c>
      <c r="D189" s="7">
        <f>COUNTIF(Rapprochement!$C$5:$C$2462,'Patrimoine 2018'!C189)</f>
        <v>1</v>
      </c>
      <c r="E189" s="6">
        <v>275</v>
      </c>
      <c r="F189" s="8" t="s">
        <v>184</v>
      </c>
      <c r="G189" s="6" t="s">
        <v>10</v>
      </c>
      <c r="H189" s="9" t="s">
        <v>23</v>
      </c>
      <c r="I189" s="6">
        <v>312</v>
      </c>
    </row>
    <row r="190" spans="1:9" x14ac:dyDescent="0.25">
      <c r="A190" s="5">
        <v>35836</v>
      </c>
      <c r="B190" s="6">
        <v>151</v>
      </c>
      <c r="C190" s="7" t="str">
        <f t="shared" si="2"/>
        <v>151-35836-Table Bu</v>
      </c>
      <c r="D190" s="7">
        <f>COUNTIF(Rapprochement!$C$5:$C$2462,'Patrimoine 2018'!C190)</f>
        <v>1</v>
      </c>
      <c r="E190" s="6">
        <v>276</v>
      </c>
      <c r="F190" s="8" t="s">
        <v>184</v>
      </c>
      <c r="G190" s="6" t="s">
        <v>10</v>
      </c>
      <c r="H190" s="9" t="s">
        <v>186</v>
      </c>
      <c r="I190" s="6">
        <v>6</v>
      </c>
    </row>
    <row r="191" spans="1:9" x14ac:dyDescent="0.25">
      <c r="A191" s="5">
        <v>35836</v>
      </c>
      <c r="B191" s="6">
        <v>152</v>
      </c>
      <c r="C191" s="7" t="str">
        <f t="shared" si="2"/>
        <v>152-35836-Table Bu</v>
      </c>
      <c r="D191" s="7">
        <f>COUNTIF(Rapprochement!$C$5:$C$2462,'Patrimoine 2018'!C191)</f>
        <v>1</v>
      </c>
      <c r="E191" s="6">
        <v>277</v>
      </c>
      <c r="F191" s="8" t="s">
        <v>184</v>
      </c>
      <c r="G191" s="6" t="s">
        <v>10</v>
      </c>
      <c r="H191" s="9" t="s">
        <v>52</v>
      </c>
      <c r="I191" s="6">
        <v>7</v>
      </c>
    </row>
    <row r="192" spans="1:9" x14ac:dyDescent="0.25">
      <c r="A192" s="5">
        <v>35836</v>
      </c>
      <c r="B192" s="6">
        <v>153</v>
      </c>
      <c r="C192" s="7" t="str">
        <f t="shared" si="2"/>
        <v>153-35836-Table Bu</v>
      </c>
      <c r="D192" s="7">
        <f>COUNTIF(Rapprochement!$C$5:$C$2462,'Patrimoine 2018'!C192)</f>
        <v>1</v>
      </c>
      <c r="E192" s="6">
        <v>278</v>
      </c>
      <c r="F192" s="8" t="s">
        <v>184</v>
      </c>
      <c r="G192" s="6" t="s">
        <v>10</v>
      </c>
      <c r="H192" s="9" t="s">
        <v>165</v>
      </c>
      <c r="I192" s="6">
        <v>5</v>
      </c>
    </row>
    <row r="193" spans="1:9" x14ac:dyDescent="0.25">
      <c r="A193" s="5">
        <v>35836</v>
      </c>
      <c r="B193" s="6">
        <v>154</v>
      </c>
      <c r="C193" s="7" t="str">
        <f t="shared" si="2"/>
        <v>154-35836-Table Bu</v>
      </c>
      <c r="D193" s="7">
        <f>COUNTIF(Rapprochement!$C$5:$C$2462,'Patrimoine 2018'!C193)</f>
        <v>1</v>
      </c>
      <c r="E193" s="6">
        <v>279</v>
      </c>
      <c r="F193" s="8" t="s">
        <v>184</v>
      </c>
      <c r="G193" s="6" t="s">
        <v>10</v>
      </c>
      <c r="H193" s="9" t="s">
        <v>187</v>
      </c>
      <c r="I193" s="6">
        <v>205</v>
      </c>
    </row>
    <row r="194" spans="1:9" x14ac:dyDescent="0.25">
      <c r="A194" s="5">
        <v>35836</v>
      </c>
      <c r="B194" s="6">
        <v>157</v>
      </c>
      <c r="C194" s="7" t="str">
        <f t="shared" si="2"/>
        <v>157-35836-Table Bu</v>
      </c>
      <c r="D194" s="7">
        <f>COUNTIF(Rapprochement!$C$5:$C$2462,'Patrimoine 2018'!C194)</f>
        <v>1</v>
      </c>
      <c r="E194" s="6">
        <v>281</v>
      </c>
      <c r="F194" s="8" t="s">
        <v>184</v>
      </c>
      <c r="G194" s="6" t="s">
        <v>10</v>
      </c>
      <c r="H194" s="9" t="s">
        <v>23</v>
      </c>
      <c r="I194" s="6">
        <v>313</v>
      </c>
    </row>
    <row r="195" spans="1:9" x14ac:dyDescent="0.25">
      <c r="A195" s="5">
        <v>35836</v>
      </c>
      <c r="B195" s="6">
        <v>158</v>
      </c>
      <c r="C195" s="7" t="str">
        <f t="shared" ref="C195:C258" si="3">B195&amp;"-"&amp;A195&amp;"-"&amp;LEFT(F195,8)</f>
        <v>158-35836-Table Bu</v>
      </c>
      <c r="D195" s="7">
        <f>COUNTIF(Rapprochement!$C$5:$C$2462,'Patrimoine 2018'!C195)</f>
        <v>1</v>
      </c>
      <c r="E195" s="6">
        <v>282</v>
      </c>
      <c r="F195" s="8" t="s">
        <v>184</v>
      </c>
      <c r="G195" s="6" t="s">
        <v>10</v>
      </c>
      <c r="H195" s="9" t="s">
        <v>186</v>
      </c>
      <c r="I195" s="6">
        <v>6</v>
      </c>
    </row>
    <row r="196" spans="1:9" x14ac:dyDescent="0.25">
      <c r="A196" s="5">
        <v>35836</v>
      </c>
      <c r="B196" s="6">
        <v>159</v>
      </c>
      <c r="C196" s="7" t="str">
        <f t="shared" si="3"/>
        <v>159-35836-Table Bu</v>
      </c>
      <c r="D196" s="7">
        <f>COUNTIF(Rapprochement!$C$5:$C$2462,'Patrimoine 2018'!C196)</f>
        <v>1</v>
      </c>
      <c r="E196" s="6">
        <v>283</v>
      </c>
      <c r="F196" s="8" t="s">
        <v>184</v>
      </c>
      <c r="G196" s="6" t="s">
        <v>10</v>
      </c>
      <c r="H196" s="9" t="s">
        <v>165</v>
      </c>
      <c r="I196" s="6">
        <v>3</v>
      </c>
    </row>
    <row r="197" spans="1:9" x14ac:dyDescent="0.25">
      <c r="A197" s="5">
        <v>35836</v>
      </c>
      <c r="B197" s="6">
        <v>160</v>
      </c>
      <c r="C197" s="7" t="str">
        <f t="shared" si="3"/>
        <v>160-35836-Table Bu</v>
      </c>
      <c r="D197" s="7">
        <f>COUNTIF(Rapprochement!$C$5:$C$2462,'Patrimoine 2018'!C197)</f>
        <v>1</v>
      </c>
      <c r="E197" s="6">
        <v>284</v>
      </c>
      <c r="F197" s="8" t="s">
        <v>184</v>
      </c>
      <c r="G197" s="6" t="s">
        <v>10</v>
      </c>
      <c r="H197" s="9" t="s">
        <v>70</v>
      </c>
      <c r="I197" s="6">
        <v>209</v>
      </c>
    </row>
    <row r="198" spans="1:9" x14ac:dyDescent="0.25">
      <c r="A198" s="5">
        <v>35836</v>
      </c>
      <c r="B198" s="6">
        <v>161</v>
      </c>
      <c r="C198" s="7" t="str">
        <f t="shared" si="3"/>
        <v>161-35836-Table Bu</v>
      </c>
      <c r="D198" s="7">
        <f>COUNTIF(Rapprochement!$C$5:$C$2462,'Patrimoine 2018'!C198)</f>
        <v>1</v>
      </c>
      <c r="E198" s="6">
        <v>285</v>
      </c>
      <c r="F198" s="8" t="s">
        <v>184</v>
      </c>
      <c r="G198" s="6" t="s">
        <v>10</v>
      </c>
      <c r="H198" s="9" t="s">
        <v>63</v>
      </c>
      <c r="I198" s="6">
        <v>1</v>
      </c>
    </row>
    <row r="199" spans="1:9" x14ac:dyDescent="0.25">
      <c r="A199" s="5">
        <v>35836</v>
      </c>
      <c r="B199" s="6">
        <v>162</v>
      </c>
      <c r="C199" s="7" t="str">
        <f t="shared" si="3"/>
        <v>162-35836-Table Bu</v>
      </c>
      <c r="D199" s="7">
        <f>COUNTIF(Rapprochement!$C$5:$C$2462,'Patrimoine 2018'!C199)</f>
        <v>1</v>
      </c>
      <c r="E199" s="6">
        <v>286</v>
      </c>
      <c r="F199" s="8" t="s">
        <v>184</v>
      </c>
      <c r="G199" s="6" t="s">
        <v>10</v>
      </c>
      <c r="H199" s="9" t="s">
        <v>70</v>
      </c>
      <c r="I199" s="6">
        <v>209</v>
      </c>
    </row>
    <row r="200" spans="1:9" x14ac:dyDescent="0.25">
      <c r="A200" s="5">
        <v>35836</v>
      </c>
      <c r="B200" s="6">
        <v>163</v>
      </c>
      <c r="C200" s="7" t="str">
        <f t="shared" si="3"/>
        <v>163-35836-Table Bu</v>
      </c>
      <c r="D200" s="7">
        <f>COUNTIF(Rapprochement!$C$5:$C$2462,'Patrimoine 2018'!C200)</f>
        <v>1</v>
      </c>
      <c r="E200" s="6">
        <v>287</v>
      </c>
      <c r="F200" s="8" t="s">
        <v>184</v>
      </c>
      <c r="G200" s="6" t="s">
        <v>10</v>
      </c>
      <c r="H200" s="9" t="s">
        <v>187</v>
      </c>
      <c r="I200" s="6">
        <v>205</v>
      </c>
    </row>
    <row r="201" spans="1:9" x14ac:dyDescent="0.25">
      <c r="A201" s="5">
        <v>35836</v>
      </c>
      <c r="B201" s="6">
        <v>164</v>
      </c>
      <c r="C201" s="7" t="str">
        <f t="shared" si="3"/>
        <v>164-35836-Table Bu</v>
      </c>
      <c r="D201" s="7">
        <f>COUNTIF(Rapprochement!$C$5:$C$2462,'Patrimoine 2018'!C201)</f>
        <v>1</v>
      </c>
      <c r="E201" s="6">
        <v>288</v>
      </c>
      <c r="F201" s="8" t="s">
        <v>184</v>
      </c>
      <c r="G201" s="6" t="s">
        <v>10</v>
      </c>
      <c r="H201" s="9" t="s">
        <v>188</v>
      </c>
      <c r="I201" s="6">
        <v>302</v>
      </c>
    </row>
    <row r="202" spans="1:9" x14ac:dyDescent="0.25">
      <c r="A202" s="5">
        <v>35836</v>
      </c>
      <c r="B202" s="6">
        <v>166</v>
      </c>
      <c r="C202" s="7" t="str">
        <f t="shared" si="3"/>
        <v>166-35836-Table Bu</v>
      </c>
      <c r="D202" s="7">
        <f>COUNTIF(Rapprochement!$C$5:$C$2462,'Patrimoine 2018'!C202)</f>
        <v>1</v>
      </c>
      <c r="E202" s="6">
        <v>290</v>
      </c>
      <c r="F202" s="8" t="s">
        <v>184</v>
      </c>
      <c r="G202" s="6" t="s">
        <v>10</v>
      </c>
      <c r="H202" s="9" t="s">
        <v>159</v>
      </c>
      <c r="I202" s="6">
        <v>314</v>
      </c>
    </row>
    <row r="203" spans="1:9" x14ac:dyDescent="0.25">
      <c r="A203" s="5">
        <v>35836</v>
      </c>
      <c r="B203" s="6">
        <v>168</v>
      </c>
      <c r="C203" s="7" t="str">
        <f t="shared" si="3"/>
        <v>168-35836-Table Bu</v>
      </c>
      <c r="D203" s="7">
        <f>COUNTIF(Rapprochement!$C$5:$C$2462,'Patrimoine 2018'!C203)</f>
        <v>1</v>
      </c>
      <c r="E203" s="6">
        <v>292</v>
      </c>
      <c r="F203" s="8" t="s">
        <v>184</v>
      </c>
      <c r="G203" s="6" t="s">
        <v>10</v>
      </c>
      <c r="H203" s="9" t="s">
        <v>52</v>
      </c>
      <c r="I203" s="6">
        <v>7</v>
      </c>
    </row>
    <row r="204" spans="1:9" x14ac:dyDescent="0.25">
      <c r="A204" s="5">
        <v>35836</v>
      </c>
      <c r="B204" s="6">
        <v>169</v>
      </c>
      <c r="C204" s="7" t="str">
        <f t="shared" si="3"/>
        <v>169-35836-Table Bu</v>
      </c>
      <c r="D204" s="7">
        <f>COUNTIF(Rapprochement!$C$5:$C$2462,'Patrimoine 2018'!C204)</f>
        <v>1</v>
      </c>
      <c r="E204" s="6">
        <v>293</v>
      </c>
      <c r="F204" s="8" t="s">
        <v>184</v>
      </c>
      <c r="G204" s="6" t="s">
        <v>10</v>
      </c>
      <c r="H204" s="9" t="s">
        <v>73</v>
      </c>
      <c r="I204" s="6" t="s">
        <v>74</v>
      </c>
    </row>
    <row r="205" spans="1:9" x14ac:dyDescent="0.25">
      <c r="A205" s="5">
        <v>35836</v>
      </c>
      <c r="B205" s="6">
        <v>170</v>
      </c>
      <c r="C205" s="7" t="str">
        <f t="shared" si="3"/>
        <v>170-35836-Table Bu</v>
      </c>
      <c r="D205" s="7">
        <f>COUNTIF(Rapprochement!$C$5:$C$2462,'Patrimoine 2018'!C205)</f>
        <v>1</v>
      </c>
      <c r="E205" s="6">
        <v>294</v>
      </c>
      <c r="F205" s="8" t="s">
        <v>184</v>
      </c>
      <c r="G205" s="6" t="s">
        <v>10</v>
      </c>
      <c r="H205" s="9" t="s">
        <v>189</v>
      </c>
      <c r="I205" s="6">
        <v>5</v>
      </c>
    </row>
    <row r="206" spans="1:9" x14ac:dyDescent="0.25">
      <c r="A206" s="5">
        <v>35836</v>
      </c>
      <c r="B206" s="6">
        <v>172</v>
      </c>
      <c r="C206" s="7" t="str">
        <f t="shared" si="3"/>
        <v>172-35836-Table Bu</v>
      </c>
      <c r="D206" s="7">
        <f>COUNTIF(Rapprochement!$C$5:$C$2462,'Patrimoine 2018'!C206)</f>
        <v>1</v>
      </c>
      <c r="E206" s="6">
        <v>296</v>
      </c>
      <c r="F206" s="8" t="s">
        <v>184</v>
      </c>
      <c r="G206" s="6" t="s">
        <v>10</v>
      </c>
      <c r="H206" s="9" t="s">
        <v>189</v>
      </c>
      <c r="I206" s="6">
        <v>5</v>
      </c>
    </row>
    <row r="207" spans="1:9" x14ac:dyDescent="0.25">
      <c r="A207" s="5">
        <v>35836</v>
      </c>
      <c r="B207" s="6">
        <v>174</v>
      </c>
      <c r="C207" s="7" t="str">
        <f t="shared" si="3"/>
        <v>174-35836-Table Bu</v>
      </c>
      <c r="D207" s="7">
        <f>COUNTIF(Rapprochement!$C$5:$C$2462,'Patrimoine 2018'!C207)</f>
        <v>1</v>
      </c>
      <c r="E207" s="6">
        <v>297</v>
      </c>
      <c r="F207" s="8" t="s">
        <v>184</v>
      </c>
      <c r="G207" s="6" t="s">
        <v>10</v>
      </c>
      <c r="H207" s="9" t="s">
        <v>189</v>
      </c>
      <c r="I207" s="6">
        <v>5</v>
      </c>
    </row>
    <row r="208" spans="1:9" x14ac:dyDescent="0.25">
      <c r="A208" s="5">
        <v>35836</v>
      </c>
      <c r="B208" s="6">
        <v>175</v>
      </c>
      <c r="C208" s="7" t="str">
        <f t="shared" si="3"/>
        <v>175-35836-Table Bu</v>
      </c>
      <c r="D208" s="7">
        <f>COUNTIF(Rapprochement!$C$5:$C$2462,'Patrimoine 2018'!C208)</f>
        <v>1</v>
      </c>
      <c r="E208" s="6">
        <v>298</v>
      </c>
      <c r="F208" s="8" t="s">
        <v>184</v>
      </c>
      <c r="G208" s="6" t="s">
        <v>10</v>
      </c>
      <c r="H208" s="9" t="s">
        <v>189</v>
      </c>
      <c r="I208" s="6">
        <v>5</v>
      </c>
    </row>
    <row r="209" spans="1:9" x14ac:dyDescent="0.25">
      <c r="A209" s="5">
        <v>35836</v>
      </c>
      <c r="B209" s="6">
        <v>176</v>
      </c>
      <c r="C209" s="7" t="str">
        <f t="shared" si="3"/>
        <v>176-35836-Table Bu</v>
      </c>
      <c r="D209" s="7">
        <f>COUNTIF(Rapprochement!$C$5:$C$2462,'Patrimoine 2018'!C209)</f>
        <v>1</v>
      </c>
      <c r="E209" s="6">
        <v>299</v>
      </c>
      <c r="F209" s="8" t="s">
        <v>184</v>
      </c>
      <c r="G209" s="6" t="s">
        <v>10</v>
      </c>
      <c r="H209" s="9" t="s">
        <v>70</v>
      </c>
      <c r="I209" s="6" t="s">
        <v>190</v>
      </c>
    </row>
    <row r="210" spans="1:9" x14ac:dyDescent="0.25">
      <c r="A210" s="5">
        <v>35836</v>
      </c>
      <c r="B210" s="6">
        <v>177</v>
      </c>
      <c r="C210" s="7" t="str">
        <f t="shared" si="3"/>
        <v>177-35836-Table Bu</v>
      </c>
      <c r="D210" s="7">
        <f>COUNTIF(Rapprochement!$C$5:$C$2462,'Patrimoine 2018'!C210)</f>
        <v>1</v>
      </c>
      <c r="E210" s="6">
        <v>300</v>
      </c>
      <c r="F210" s="8" t="s">
        <v>184</v>
      </c>
      <c r="G210" s="6" t="s">
        <v>10</v>
      </c>
      <c r="H210" s="9" t="s">
        <v>189</v>
      </c>
      <c r="I210" s="6">
        <v>5</v>
      </c>
    </row>
    <row r="211" spans="1:9" x14ac:dyDescent="0.25">
      <c r="A211" s="5">
        <v>35836</v>
      </c>
      <c r="B211" s="6">
        <v>178</v>
      </c>
      <c r="C211" s="7" t="str">
        <f t="shared" si="3"/>
        <v>178-35836-Table Bu</v>
      </c>
      <c r="D211" s="7">
        <f>COUNTIF(Rapprochement!$C$5:$C$2462,'Patrimoine 2018'!C211)</f>
        <v>1</v>
      </c>
      <c r="E211" s="6">
        <v>301</v>
      </c>
      <c r="F211" s="8" t="s">
        <v>184</v>
      </c>
      <c r="G211" s="6" t="s">
        <v>10</v>
      </c>
      <c r="H211" s="9" t="s">
        <v>127</v>
      </c>
      <c r="I211" s="6">
        <v>308</v>
      </c>
    </row>
    <row r="212" spans="1:9" x14ac:dyDescent="0.25">
      <c r="A212" s="5">
        <v>35836</v>
      </c>
      <c r="B212" s="6">
        <v>179</v>
      </c>
      <c r="C212" s="7" t="str">
        <f t="shared" si="3"/>
        <v>179-35836-Table Bu</v>
      </c>
      <c r="D212" s="7">
        <f>COUNTIF(Rapprochement!$C$5:$C$2462,'Patrimoine 2018'!C212)</f>
        <v>1</v>
      </c>
      <c r="E212" s="6">
        <v>302</v>
      </c>
      <c r="F212" s="8" t="s">
        <v>184</v>
      </c>
      <c r="G212" s="6" t="s">
        <v>10</v>
      </c>
      <c r="H212" s="9" t="s">
        <v>191</v>
      </c>
      <c r="I212" s="6" t="s">
        <v>192</v>
      </c>
    </row>
    <row r="213" spans="1:9" x14ac:dyDescent="0.25">
      <c r="A213" s="5">
        <v>35836</v>
      </c>
      <c r="B213" s="6">
        <v>96</v>
      </c>
      <c r="C213" s="7" t="str">
        <f t="shared" si="3"/>
        <v>96-35836-Bureau e</v>
      </c>
      <c r="D213" s="7">
        <f>COUNTIF(Rapprochement!$C$5:$C$2462,'Patrimoine 2018'!C213)</f>
        <v>1</v>
      </c>
      <c r="E213" s="6">
        <v>303</v>
      </c>
      <c r="F213" s="8" t="s">
        <v>193</v>
      </c>
      <c r="G213" s="6" t="s">
        <v>10</v>
      </c>
      <c r="H213" s="9" t="s">
        <v>194</v>
      </c>
      <c r="I213" s="6" t="s">
        <v>56</v>
      </c>
    </row>
    <row r="214" spans="1:9" x14ac:dyDescent="0.25">
      <c r="A214" s="5">
        <v>35845</v>
      </c>
      <c r="B214" s="6">
        <v>180</v>
      </c>
      <c r="C214" s="7" t="str">
        <f t="shared" si="3"/>
        <v>180-35845-Fauteuil</v>
      </c>
      <c r="D214" s="7">
        <f>COUNTIF(Rapprochement!$C$5:$C$2462,'Patrimoine 2018'!C214)</f>
        <v>1</v>
      </c>
      <c r="E214" s="6">
        <v>307</v>
      </c>
      <c r="F214" s="8" t="s">
        <v>195</v>
      </c>
      <c r="G214" s="6" t="s">
        <v>10</v>
      </c>
      <c r="H214" s="9" t="s">
        <v>17</v>
      </c>
      <c r="I214" s="6" t="s">
        <v>18</v>
      </c>
    </row>
    <row r="215" spans="1:9" x14ac:dyDescent="0.25">
      <c r="A215" s="5">
        <v>35854</v>
      </c>
      <c r="B215" s="6">
        <v>182</v>
      </c>
      <c r="C215" s="7" t="str">
        <f t="shared" si="3"/>
        <v>182-35854-Table de</v>
      </c>
      <c r="D215" s="7">
        <f>COUNTIF(Rapprochement!$C$5:$C$2462,'Patrimoine 2018'!C215)</f>
        <v>1</v>
      </c>
      <c r="E215" s="6">
        <v>309</v>
      </c>
      <c r="F215" s="8" t="s">
        <v>196</v>
      </c>
      <c r="G215" s="6" t="s">
        <v>10</v>
      </c>
      <c r="H215" s="9" t="s">
        <v>23</v>
      </c>
      <c r="I215" s="6">
        <v>312</v>
      </c>
    </row>
    <row r="216" spans="1:9" x14ac:dyDescent="0.25">
      <c r="A216" s="5">
        <v>35854</v>
      </c>
      <c r="B216" s="6">
        <v>183</v>
      </c>
      <c r="C216" s="7" t="str">
        <f t="shared" si="3"/>
        <v>183-35854-Table de</v>
      </c>
      <c r="D216" s="7">
        <f>COUNTIF(Rapprochement!$C$5:$C$2462,'Patrimoine 2018'!C216)</f>
        <v>1</v>
      </c>
      <c r="E216" s="6">
        <v>310</v>
      </c>
      <c r="F216" s="8" t="s">
        <v>196</v>
      </c>
      <c r="G216" s="6" t="s">
        <v>10</v>
      </c>
      <c r="H216" s="9" t="s">
        <v>127</v>
      </c>
      <c r="I216" s="6">
        <v>309</v>
      </c>
    </row>
    <row r="217" spans="1:9" x14ac:dyDescent="0.25">
      <c r="A217" s="5">
        <v>35854</v>
      </c>
      <c r="B217" s="6">
        <v>184</v>
      </c>
      <c r="C217" s="7" t="str">
        <f t="shared" si="3"/>
        <v>184-35854-Table de</v>
      </c>
      <c r="D217" s="7">
        <f>COUNTIF(Rapprochement!$C$5:$C$2462,'Patrimoine 2018'!C217)</f>
        <v>1</v>
      </c>
      <c r="E217" s="6">
        <v>311</v>
      </c>
      <c r="F217" s="8" t="s">
        <v>196</v>
      </c>
      <c r="G217" s="6" t="s">
        <v>10</v>
      </c>
      <c r="H217" s="9" t="s">
        <v>129</v>
      </c>
      <c r="I217" s="6">
        <v>203</v>
      </c>
    </row>
    <row r="218" spans="1:9" x14ac:dyDescent="0.25">
      <c r="A218" s="5">
        <v>35854</v>
      </c>
      <c r="B218" s="6">
        <v>185</v>
      </c>
      <c r="C218" s="7" t="str">
        <f t="shared" si="3"/>
        <v>185-35854-Table de</v>
      </c>
      <c r="D218" s="7">
        <f>COUNTIF(Rapprochement!$C$5:$C$2462,'Patrimoine 2018'!C218)</f>
        <v>1</v>
      </c>
      <c r="E218" s="6">
        <v>312</v>
      </c>
      <c r="F218" s="8" t="s">
        <v>196</v>
      </c>
      <c r="G218" s="6" t="s">
        <v>10</v>
      </c>
      <c r="H218" s="9" t="s">
        <v>189</v>
      </c>
      <c r="I218" s="6">
        <v>5</v>
      </c>
    </row>
    <row r="219" spans="1:9" x14ac:dyDescent="0.25">
      <c r="A219" s="5">
        <v>35854</v>
      </c>
      <c r="B219" s="6">
        <v>186</v>
      </c>
      <c r="C219" s="7" t="str">
        <f t="shared" si="3"/>
        <v>186-35854-Table de</v>
      </c>
      <c r="D219" s="7">
        <f>COUNTIF(Rapprochement!$C$5:$C$2462,'Patrimoine 2018'!C219)</f>
        <v>1</v>
      </c>
      <c r="E219" s="6">
        <v>313</v>
      </c>
      <c r="F219" s="8" t="s">
        <v>196</v>
      </c>
      <c r="G219" s="6" t="s">
        <v>10</v>
      </c>
      <c r="H219" s="9" t="s">
        <v>23</v>
      </c>
      <c r="I219" s="6">
        <v>313</v>
      </c>
    </row>
    <row r="220" spans="1:9" x14ac:dyDescent="0.25">
      <c r="A220" s="5">
        <v>35854</v>
      </c>
      <c r="B220" s="6">
        <v>187</v>
      </c>
      <c r="C220" s="7" t="str">
        <f t="shared" si="3"/>
        <v>187-35854-Table de</v>
      </c>
      <c r="D220" s="7">
        <f>COUNTIF(Rapprochement!$C$5:$C$2462,'Patrimoine 2018'!C220)</f>
        <v>1</v>
      </c>
      <c r="E220" s="6">
        <v>314</v>
      </c>
      <c r="F220" s="8" t="s">
        <v>196</v>
      </c>
      <c r="G220" s="6" t="s">
        <v>10</v>
      </c>
      <c r="H220" s="9" t="s">
        <v>52</v>
      </c>
      <c r="I220" s="6">
        <v>7</v>
      </c>
    </row>
    <row r="221" spans="1:9" x14ac:dyDescent="0.25">
      <c r="A221" s="5">
        <v>35854</v>
      </c>
      <c r="B221" s="6">
        <v>188</v>
      </c>
      <c r="C221" s="7" t="str">
        <f t="shared" si="3"/>
        <v>188-35854-Table de</v>
      </c>
      <c r="D221" s="7">
        <f>COUNTIF(Rapprochement!$C$5:$C$2462,'Patrimoine 2018'!C221)</f>
        <v>1</v>
      </c>
      <c r="E221" s="6">
        <v>315</v>
      </c>
      <c r="F221" s="8" t="s">
        <v>196</v>
      </c>
      <c r="G221" s="6" t="s">
        <v>10</v>
      </c>
      <c r="H221" s="9" t="s">
        <v>53</v>
      </c>
      <c r="I221" s="6">
        <v>1</v>
      </c>
    </row>
    <row r="222" spans="1:9" x14ac:dyDescent="0.25">
      <c r="A222" s="5">
        <v>35854</v>
      </c>
      <c r="B222" s="6">
        <v>189</v>
      </c>
      <c r="C222" s="7" t="str">
        <f t="shared" si="3"/>
        <v>189-35854-Table de</v>
      </c>
      <c r="D222" s="7">
        <f>COUNTIF(Rapprochement!$C$5:$C$2462,'Patrimoine 2018'!C222)</f>
        <v>1</v>
      </c>
      <c r="E222" s="6">
        <v>316</v>
      </c>
      <c r="F222" s="8" t="s">
        <v>196</v>
      </c>
      <c r="G222" s="6" t="s">
        <v>10</v>
      </c>
      <c r="H222" s="9" t="s">
        <v>21</v>
      </c>
      <c r="I222" s="6">
        <v>306</v>
      </c>
    </row>
    <row r="223" spans="1:9" x14ac:dyDescent="0.25">
      <c r="A223" s="5">
        <v>35854</v>
      </c>
      <c r="B223" s="6">
        <v>190</v>
      </c>
      <c r="C223" s="7" t="str">
        <f t="shared" si="3"/>
        <v>190-35854-Table de</v>
      </c>
      <c r="D223" s="7">
        <f>COUNTIF(Rapprochement!$C$5:$C$2462,'Patrimoine 2018'!C223)</f>
        <v>1</v>
      </c>
      <c r="E223" s="6">
        <v>317</v>
      </c>
      <c r="F223" s="8" t="s">
        <v>197</v>
      </c>
      <c r="G223" s="6" t="s">
        <v>10</v>
      </c>
      <c r="H223" s="9" t="s">
        <v>21</v>
      </c>
      <c r="I223" s="6">
        <v>306</v>
      </c>
    </row>
    <row r="224" spans="1:9" x14ac:dyDescent="0.25">
      <c r="A224" s="5">
        <v>35854</v>
      </c>
      <c r="B224" s="6">
        <v>191</v>
      </c>
      <c r="C224" s="7" t="str">
        <f t="shared" si="3"/>
        <v>191-35854-Table de</v>
      </c>
      <c r="D224" s="7">
        <f>COUNTIF(Rapprochement!$C$5:$C$2462,'Patrimoine 2018'!C224)</f>
        <v>1</v>
      </c>
      <c r="E224" s="6">
        <v>318</v>
      </c>
      <c r="F224" s="8" t="s">
        <v>198</v>
      </c>
      <c r="G224" s="6" t="s">
        <v>10</v>
      </c>
      <c r="H224" s="9" t="s">
        <v>23</v>
      </c>
      <c r="I224" s="6">
        <v>312</v>
      </c>
    </row>
    <row r="225" spans="1:9" x14ac:dyDescent="0.25">
      <c r="A225" s="5">
        <v>35854</v>
      </c>
      <c r="B225" s="6">
        <v>192</v>
      </c>
      <c r="C225" s="7" t="str">
        <f t="shared" si="3"/>
        <v>192-35854-Table de</v>
      </c>
      <c r="D225" s="7">
        <f>COUNTIF(Rapprochement!$C$5:$C$2462,'Patrimoine 2018'!C225)</f>
        <v>1</v>
      </c>
      <c r="E225" s="6">
        <v>319</v>
      </c>
      <c r="F225" s="8" t="s">
        <v>198</v>
      </c>
      <c r="G225" s="6" t="s">
        <v>10</v>
      </c>
      <c r="H225" s="9" t="s">
        <v>70</v>
      </c>
      <c r="I225" s="6">
        <v>209</v>
      </c>
    </row>
    <row r="226" spans="1:9" x14ac:dyDescent="0.25">
      <c r="A226" s="5">
        <v>35854</v>
      </c>
      <c r="B226" s="6">
        <v>193</v>
      </c>
      <c r="C226" s="7" t="str">
        <f t="shared" si="3"/>
        <v>193-35854-Table de</v>
      </c>
      <c r="D226" s="7">
        <f>COUNTIF(Rapprochement!$C$5:$C$2462,'Patrimoine 2018'!C226)</f>
        <v>1</v>
      </c>
      <c r="E226" s="6">
        <v>320</v>
      </c>
      <c r="F226" s="8" t="s">
        <v>198</v>
      </c>
      <c r="G226" s="6" t="s">
        <v>10</v>
      </c>
      <c r="H226" s="9" t="s">
        <v>129</v>
      </c>
      <c r="I226" s="6">
        <v>203</v>
      </c>
    </row>
    <row r="227" spans="1:9" x14ac:dyDescent="0.25">
      <c r="A227" s="5">
        <v>35854</v>
      </c>
      <c r="B227" s="6">
        <v>194</v>
      </c>
      <c r="C227" s="7" t="str">
        <f t="shared" si="3"/>
        <v>194-35854-Table de</v>
      </c>
      <c r="D227" s="7">
        <f>COUNTIF(Rapprochement!$C$5:$C$2462,'Patrimoine 2018'!C227)</f>
        <v>1</v>
      </c>
      <c r="E227" s="6">
        <v>321</v>
      </c>
      <c r="F227" s="8" t="s">
        <v>198</v>
      </c>
      <c r="G227" s="6" t="s">
        <v>10</v>
      </c>
      <c r="H227" s="9" t="s">
        <v>70</v>
      </c>
      <c r="I227" s="6" t="s">
        <v>190</v>
      </c>
    </row>
    <row r="228" spans="1:9" x14ac:dyDescent="0.25">
      <c r="A228" s="5">
        <v>35858</v>
      </c>
      <c r="B228" s="6">
        <v>197</v>
      </c>
      <c r="C228" s="7" t="str">
        <f t="shared" si="3"/>
        <v>197-35858-Bureau D</v>
      </c>
      <c r="D228" s="7">
        <f>COUNTIF(Rapprochement!$C$5:$C$2462,'Patrimoine 2018'!C228)</f>
        <v>1</v>
      </c>
      <c r="E228" s="6">
        <v>324</v>
      </c>
      <c r="F228" s="8" t="s">
        <v>199</v>
      </c>
      <c r="G228" s="6" t="s">
        <v>10</v>
      </c>
      <c r="H228" s="9" t="s">
        <v>200</v>
      </c>
      <c r="I228" s="6" t="s">
        <v>201</v>
      </c>
    </row>
    <row r="229" spans="1:9" x14ac:dyDescent="0.25">
      <c r="A229" s="5">
        <v>35858</v>
      </c>
      <c r="B229" s="6">
        <v>200</v>
      </c>
      <c r="C229" s="7" t="str">
        <f t="shared" si="3"/>
        <v>200-35858-Bureau D</v>
      </c>
      <c r="D229" s="7">
        <f>COUNTIF(Rapprochement!$C$5:$C$2462,'Patrimoine 2018'!C229)</f>
        <v>1</v>
      </c>
      <c r="E229" s="6">
        <v>327</v>
      </c>
      <c r="F229" s="8" t="s">
        <v>202</v>
      </c>
      <c r="G229" s="6" t="s">
        <v>10</v>
      </c>
      <c r="H229" s="9" t="s">
        <v>53</v>
      </c>
      <c r="I229" s="6">
        <v>204</v>
      </c>
    </row>
    <row r="230" spans="1:9" x14ac:dyDescent="0.25">
      <c r="A230" s="5">
        <v>35858</v>
      </c>
      <c r="B230" s="6">
        <v>202</v>
      </c>
      <c r="C230" s="7" t="str">
        <f t="shared" si="3"/>
        <v>202-35858-Bureau D</v>
      </c>
      <c r="D230" s="7">
        <f>COUNTIF(Rapprochement!$C$5:$C$2462,'Patrimoine 2018'!C230)</f>
        <v>1</v>
      </c>
      <c r="E230" s="6">
        <v>329</v>
      </c>
      <c r="F230" s="8" t="s">
        <v>202</v>
      </c>
      <c r="G230" s="6" t="s">
        <v>10</v>
      </c>
      <c r="H230" s="9" t="s">
        <v>165</v>
      </c>
      <c r="I230" s="6">
        <v>5</v>
      </c>
    </row>
    <row r="231" spans="1:9" x14ac:dyDescent="0.25">
      <c r="A231" s="5">
        <v>35858</v>
      </c>
      <c r="B231" s="6">
        <v>203</v>
      </c>
      <c r="C231" s="7" t="str">
        <f t="shared" si="3"/>
        <v>203-35858-Bureau D</v>
      </c>
      <c r="D231" s="7">
        <f>COUNTIF(Rapprochement!$C$5:$C$2462,'Patrimoine 2018'!C231)</f>
        <v>1</v>
      </c>
      <c r="E231" s="6">
        <v>330</v>
      </c>
      <c r="F231" s="8" t="s">
        <v>202</v>
      </c>
      <c r="G231" s="6" t="s">
        <v>10</v>
      </c>
      <c r="H231" s="9" t="s">
        <v>165</v>
      </c>
      <c r="I231" s="6">
        <v>5</v>
      </c>
    </row>
    <row r="232" spans="1:9" x14ac:dyDescent="0.25">
      <c r="A232" s="5">
        <v>35858</v>
      </c>
      <c r="B232" s="6">
        <v>206</v>
      </c>
      <c r="C232" s="7" t="str">
        <f t="shared" si="3"/>
        <v>206-35858-Bureau D</v>
      </c>
      <c r="D232" s="7">
        <f>COUNTIF(Rapprochement!$C$5:$C$2462,'Patrimoine 2018'!C232)</f>
        <v>1</v>
      </c>
      <c r="E232" s="6">
        <v>332</v>
      </c>
      <c r="F232" s="8" t="s">
        <v>203</v>
      </c>
      <c r="G232" s="6" t="s">
        <v>10</v>
      </c>
      <c r="H232" s="9" t="s">
        <v>127</v>
      </c>
      <c r="I232" s="6">
        <v>308</v>
      </c>
    </row>
    <row r="233" spans="1:9" x14ac:dyDescent="0.25">
      <c r="A233" s="5">
        <v>35858</v>
      </c>
      <c r="B233" s="6">
        <v>207</v>
      </c>
      <c r="C233" s="7" t="str">
        <f t="shared" si="3"/>
        <v>207-35858-Bureau D</v>
      </c>
      <c r="D233" s="7">
        <f>COUNTIF(Rapprochement!$C$5:$C$2462,'Patrimoine 2018'!C233)</f>
        <v>1</v>
      </c>
      <c r="E233" s="6">
        <v>333</v>
      </c>
      <c r="F233" s="8" t="s">
        <v>204</v>
      </c>
      <c r="G233" s="6" t="s">
        <v>10</v>
      </c>
      <c r="H233" s="9" t="s">
        <v>165</v>
      </c>
      <c r="I233" s="6">
        <v>3</v>
      </c>
    </row>
    <row r="234" spans="1:9" x14ac:dyDescent="0.25">
      <c r="A234" s="5">
        <v>35858</v>
      </c>
      <c r="B234" s="6">
        <v>209</v>
      </c>
      <c r="C234" s="7" t="str">
        <f t="shared" si="3"/>
        <v>209-35858-Bureau D</v>
      </c>
      <c r="D234" s="7">
        <f>COUNTIF(Rapprochement!$C$5:$C$2462,'Patrimoine 2018'!C234)</f>
        <v>1</v>
      </c>
      <c r="E234" s="6">
        <v>335</v>
      </c>
      <c r="F234" s="8" t="s">
        <v>203</v>
      </c>
      <c r="G234" s="6" t="s">
        <v>10</v>
      </c>
      <c r="H234" s="9" t="s">
        <v>186</v>
      </c>
      <c r="I234" s="6">
        <v>6</v>
      </c>
    </row>
    <row r="235" spans="1:9" x14ac:dyDescent="0.25">
      <c r="A235" s="5">
        <v>35862</v>
      </c>
      <c r="B235" s="6">
        <v>210</v>
      </c>
      <c r="C235" s="7" t="str">
        <f t="shared" si="3"/>
        <v>210-35862-Amenagem</v>
      </c>
      <c r="D235" s="7">
        <f>COUNTIF(Rapprochement!$C$5:$C$2462,'Patrimoine 2018'!C235)</f>
        <v>1</v>
      </c>
      <c r="E235" s="6">
        <v>336</v>
      </c>
      <c r="F235" s="8" t="s">
        <v>205</v>
      </c>
      <c r="G235" s="6" t="s">
        <v>10</v>
      </c>
      <c r="H235" s="9" t="s">
        <v>14</v>
      </c>
      <c r="I235" s="6"/>
    </row>
    <row r="236" spans="1:9" x14ac:dyDescent="0.25">
      <c r="A236" s="10">
        <v>35865</v>
      </c>
      <c r="B236" s="11">
        <v>11</v>
      </c>
      <c r="C236" s="12" t="str">
        <f t="shared" si="3"/>
        <v>11-35865-LOCAL CD</v>
      </c>
      <c r="D236" s="12">
        <f>COUNTIF(Rapprochement!$C$5:$C$2462,'Patrimoine 2018'!C236)</f>
        <v>0</v>
      </c>
      <c r="E236" s="11">
        <v>337</v>
      </c>
      <c r="F236" s="13" t="s">
        <v>206</v>
      </c>
      <c r="G236" s="11" t="s">
        <v>10</v>
      </c>
      <c r="H236" s="14" t="s">
        <v>11</v>
      </c>
      <c r="I236" s="11" t="s">
        <v>12</v>
      </c>
    </row>
    <row r="237" spans="1:9" x14ac:dyDescent="0.25">
      <c r="A237" s="5">
        <v>35886</v>
      </c>
      <c r="B237" s="6">
        <v>211</v>
      </c>
      <c r="C237" s="7" t="str">
        <f t="shared" si="3"/>
        <v>211-35886-Chaise V</v>
      </c>
      <c r="D237" s="7">
        <f>COUNTIF(Rapprochement!$C$5:$C$2462,'Patrimoine 2018'!C237)</f>
        <v>1</v>
      </c>
      <c r="E237" s="6">
        <v>339</v>
      </c>
      <c r="F237" s="8" t="s">
        <v>207</v>
      </c>
      <c r="G237" s="6" t="s">
        <v>10</v>
      </c>
      <c r="H237" s="9" t="s">
        <v>70</v>
      </c>
      <c r="I237" s="6">
        <v>209</v>
      </c>
    </row>
    <row r="238" spans="1:9" x14ac:dyDescent="0.25">
      <c r="A238" s="5">
        <v>35886</v>
      </c>
      <c r="B238" s="6">
        <v>212</v>
      </c>
      <c r="C238" s="7" t="str">
        <f t="shared" si="3"/>
        <v>212-35886-Chaise V</v>
      </c>
      <c r="D238" s="7">
        <f>COUNTIF(Rapprochement!$C$5:$C$2462,'Patrimoine 2018'!C238)</f>
        <v>1</v>
      </c>
      <c r="E238" s="6">
        <v>340</v>
      </c>
      <c r="F238" s="8" t="s">
        <v>207</v>
      </c>
      <c r="G238" s="6" t="s">
        <v>10</v>
      </c>
      <c r="H238" s="9" t="s">
        <v>19</v>
      </c>
      <c r="I238" s="6">
        <v>208</v>
      </c>
    </row>
    <row r="239" spans="1:9" x14ac:dyDescent="0.25">
      <c r="A239" s="5">
        <v>35886</v>
      </c>
      <c r="B239" s="6">
        <v>213</v>
      </c>
      <c r="C239" s="7" t="str">
        <f t="shared" si="3"/>
        <v>213-35886-Chaise V</v>
      </c>
      <c r="D239" s="7">
        <f>COUNTIF(Rapprochement!$C$5:$C$2462,'Patrimoine 2018'!C239)</f>
        <v>1</v>
      </c>
      <c r="E239" s="6">
        <v>341</v>
      </c>
      <c r="F239" s="8" t="s">
        <v>207</v>
      </c>
      <c r="G239" s="6" t="s">
        <v>10</v>
      </c>
      <c r="H239" s="9" t="s">
        <v>165</v>
      </c>
      <c r="I239" s="6">
        <v>3</v>
      </c>
    </row>
    <row r="240" spans="1:9" x14ac:dyDescent="0.25">
      <c r="A240" s="5">
        <v>35886</v>
      </c>
      <c r="B240" s="6">
        <v>214</v>
      </c>
      <c r="C240" s="7" t="str">
        <f t="shared" si="3"/>
        <v>214-35886-Chaise V</v>
      </c>
      <c r="D240" s="7">
        <f>COUNTIF(Rapprochement!$C$5:$C$2462,'Patrimoine 2018'!C240)</f>
        <v>1</v>
      </c>
      <c r="E240" s="6">
        <v>342</v>
      </c>
      <c r="F240" s="8" t="s">
        <v>207</v>
      </c>
      <c r="G240" s="6" t="s">
        <v>10</v>
      </c>
      <c r="H240" s="9" t="s">
        <v>187</v>
      </c>
      <c r="I240" s="6">
        <v>205</v>
      </c>
    </row>
    <row r="241" spans="1:9" x14ac:dyDescent="0.25">
      <c r="A241" s="5">
        <v>35886</v>
      </c>
      <c r="B241" s="6">
        <v>215</v>
      </c>
      <c r="C241" s="7" t="str">
        <f t="shared" si="3"/>
        <v>215-35886-Chaise V</v>
      </c>
      <c r="D241" s="7">
        <f>COUNTIF(Rapprochement!$C$5:$C$2462,'Patrimoine 2018'!C241)</f>
        <v>1</v>
      </c>
      <c r="E241" s="6">
        <v>343</v>
      </c>
      <c r="F241" s="8" t="s">
        <v>207</v>
      </c>
      <c r="G241" s="6" t="s">
        <v>10</v>
      </c>
      <c r="H241" s="9" t="s">
        <v>189</v>
      </c>
      <c r="I241" s="6">
        <v>5</v>
      </c>
    </row>
    <row r="242" spans="1:9" x14ac:dyDescent="0.25">
      <c r="A242" s="5">
        <v>35886</v>
      </c>
      <c r="B242" s="6">
        <v>216</v>
      </c>
      <c r="C242" s="7" t="str">
        <f t="shared" si="3"/>
        <v>216-35886-Chaise V</v>
      </c>
      <c r="D242" s="7">
        <f>COUNTIF(Rapprochement!$C$5:$C$2462,'Patrimoine 2018'!C242)</f>
        <v>1</v>
      </c>
      <c r="E242" s="6">
        <v>344</v>
      </c>
      <c r="F242" s="8" t="s">
        <v>207</v>
      </c>
      <c r="G242" s="6" t="s">
        <v>10</v>
      </c>
      <c r="H242" s="9" t="s">
        <v>189</v>
      </c>
      <c r="I242" s="6">
        <v>5</v>
      </c>
    </row>
    <row r="243" spans="1:9" x14ac:dyDescent="0.25">
      <c r="A243" s="5">
        <v>35886</v>
      </c>
      <c r="B243" s="6">
        <v>217</v>
      </c>
      <c r="C243" s="7" t="str">
        <f t="shared" si="3"/>
        <v>217-35886-Chaise V</v>
      </c>
      <c r="D243" s="7">
        <f>COUNTIF(Rapprochement!$C$5:$C$2462,'Patrimoine 2018'!C243)</f>
        <v>1</v>
      </c>
      <c r="E243" s="6">
        <v>345</v>
      </c>
      <c r="F243" s="8" t="s">
        <v>207</v>
      </c>
      <c r="G243" s="6" t="s">
        <v>10</v>
      </c>
      <c r="H243" s="9" t="s">
        <v>208</v>
      </c>
      <c r="I243" s="6">
        <v>3</v>
      </c>
    </row>
    <row r="244" spans="1:9" x14ac:dyDescent="0.25">
      <c r="A244" s="5">
        <v>35886</v>
      </c>
      <c r="B244" s="6">
        <v>219</v>
      </c>
      <c r="C244" s="7" t="str">
        <f t="shared" si="3"/>
        <v>219-35886-Chaise V</v>
      </c>
      <c r="D244" s="7">
        <f>COUNTIF(Rapprochement!$C$5:$C$2462,'Patrimoine 2018'!C244)</f>
        <v>1</v>
      </c>
      <c r="E244" s="6">
        <v>347</v>
      </c>
      <c r="F244" s="8" t="s">
        <v>207</v>
      </c>
      <c r="G244" s="6" t="s">
        <v>10</v>
      </c>
      <c r="H244" s="9" t="s">
        <v>172</v>
      </c>
      <c r="I244" s="6" t="s">
        <v>173</v>
      </c>
    </row>
    <row r="245" spans="1:9" x14ac:dyDescent="0.25">
      <c r="A245" s="5">
        <v>35886</v>
      </c>
      <c r="B245" s="6">
        <v>221</v>
      </c>
      <c r="C245" s="7" t="str">
        <f t="shared" si="3"/>
        <v>221-35886-Chaise V</v>
      </c>
      <c r="D245" s="7">
        <f>COUNTIF(Rapprochement!$C$5:$C$2462,'Patrimoine 2018'!C245)</f>
        <v>1</v>
      </c>
      <c r="E245" s="6">
        <v>349</v>
      </c>
      <c r="F245" s="8" t="s">
        <v>207</v>
      </c>
      <c r="G245" s="6" t="s">
        <v>10</v>
      </c>
      <c r="H245" s="9" t="s">
        <v>172</v>
      </c>
      <c r="I245" s="6" t="s">
        <v>173</v>
      </c>
    </row>
    <row r="246" spans="1:9" x14ac:dyDescent="0.25">
      <c r="A246" s="5">
        <v>35886</v>
      </c>
      <c r="B246" s="6">
        <v>222</v>
      </c>
      <c r="C246" s="7" t="str">
        <f t="shared" si="3"/>
        <v>222-35886-Chaise V</v>
      </c>
      <c r="D246" s="7">
        <f>COUNTIF(Rapprochement!$C$5:$C$2462,'Patrimoine 2018'!C246)</f>
        <v>1</v>
      </c>
      <c r="E246" s="6">
        <v>350</v>
      </c>
      <c r="F246" s="8" t="s">
        <v>207</v>
      </c>
      <c r="G246" s="6" t="s">
        <v>10</v>
      </c>
      <c r="H246" s="9" t="s">
        <v>208</v>
      </c>
      <c r="I246" s="6" t="s">
        <v>173</v>
      </c>
    </row>
    <row r="247" spans="1:9" x14ac:dyDescent="0.25">
      <c r="A247" s="5">
        <v>35886</v>
      </c>
      <c r="B247" s="6">
        <v>34</v>
      </c>
      <c r="C247" s="7" t="str">
        <f t="shared" si="3"/>
        <v>34-35886-Extincte</v>
      </c>
      <c r="D247" s="7">
        <f>COUNTIF(Rapprochement!$C$5:$C$2462,'Patrimoine 2018'!C247)</f>
        <v>1</v>
      </c>
      <c r="E247" s="6">
        <v>351</v>
      </c>
      <c r="F247" s="8" t="s">
        <v>209</v>
      </c>
      <c r="G247" s="6" t="s">
        <v>10</v>
      </c>
      <c r="H247" s="9" t="s">
        <v>210</v>
      </c>
      <c r="I247" s="6" t="s">
        <v>12</v>
      </c>
    </row>
    <row r="248" spans="1:9" x14ac:dyDescent="0.25">
      <c r="A248" s="5">
        <v>35886</v>
      </c>
      <c r="B248" s="6">
        <v>35</v>
      </c>
      <c r="C248" s="7" t="str">
        <f t="shared" si="3"/>
        <v>35-35886-Extincte</v>
      </c>
      <c r="D248" s="7">
        <f>COUNTIF(Rapprochement!$C$5:$C$2462,'Patrimoine 2018'!C248)</f>
        <v>1</v>
      </c>
      <c r="E248" s="6">
        <v>352</v>
      </c>
      <c r="F248" s="8" t="s">
        <v>209</v>
      </c>
      <c r="G248" s="6" t="s">
        <v>10</v>
      </c>
      <c r="H248" s="9" t="s">
        <v>66</v>
      </c>
      <c r="I248" s="6"/>
    </row>
    <row r="249" spans="1:9" x14ac:dyDescent="0.25">
      <c r="A249" s="5">
        <v>35886</v>
      </c>
      <c r="B249" s="6">
        <v>40</v>
      </c>
      <c r="C249" s="7" t="str">
        <f t="shared" si="3"/>
        <v xml:space="preserve">40-35886-Echelle </v>
      </c>
      <c r="D249" s="7">
        <f>COUNTIF(Rapprochement!$C$5:$C$2462,'Patrimoine 2018'!C249)</f>
        <v>1</v>
      </c>
      <c r="E249" s="6">
        <v>354</v>
      </c>
      <c r="F249" s="8" t="s">
        <v>211</v>
      </c>
      <c r="G249" s="6" t="s">
        <v>10</v>
      </c>
      <c r="H249" s="9" t="s">
        <v>210</v>
      </c>
      <c r="I249" s="6" t="s">
        <v>12</v>
      </c>
    </row>
    <row r="250" spans="1:9" x14ac:dyDescent="0.25">
      <c r="A250" s="5">
        <v>35888</v>
      </c>
      <c r="B250" s="6">
        <v>153</v>
      </c>
      <c r="C250" s="7" t="str">
        <f t="shared" si="3"/>
        <v>153-35888-Impriman</v>
      </c>
      <c r="D250" s="7">
        <f>COUNTIF(Rapprochement!$C$5:$C$2462,'Patrimoine 2018'!C250)</f>
        <v>1</v>
      </c>
      <c r="E250" s="6">
        <v>355</v>
      </c>
      <c r="F250" s="8" t="s">
        <v>212</v>
      </c>
      <c r="G250" s="6" t="s">
        <v>10</v>
      </c>
      <c r="H250" s="9" t="s">
        <v>27</v>
      </c>
      <c r="I250" s="6"/>
    </row>
    <row r="251" spans="1:9" x14ac:dyDescent="0.25">
      <c r="A251" s="5">
        <v>35907</v>
      </c>
      <c r="B251" s="6">
        <v>13</v>
      </c>
      <c r="C251" s="7" t="str">
        <f t="shared" si="3"/>
        <v>13-35907-AMENAGEM</v>
      </c>
      <c r="D251" s="7">
        <f>COUNTIF(Rapprochement!$C$5:$C$2462,'Patrimoine 2018'!C251)</f>
        <v>1</v>
      </c>
      <c r="E251" s="6">
        <v>356</v>
      </c>
      <c r="F251" s="8" t="s">
        <v>213</v>
      </c>
      <c r="G251" s="6" t="s">
        <v>10</v>
      </c>
      <c r="H251" s="9" t="s">
        <v>11</v>
      </c>
      <c r="I251" s="6" t="s">
        <v>12</v>
      </c>
    </row>
    <row r="252" spans="1:9" x14ac:dyDescent="0.25">
      <c r="A252" s="5">
        <v>35920</v>
      </c>
      <c r="B252" s="6">
        <v>18</v>
      </c>
      <c r="C252" s="7" t="str">
        <f t="shared" si="3"/>
        <v xml:space="preserve">18-35920-Armoire </v>
      </c>
      <c r="D252" s="7">
        <f>COUNTIF(Rapprochement!$C$5:$C$2462,'Patrimoine 2018'!C252)</f>
        <v>1</v>
      </c>
      <c r="E252" s="6">
        <v>357</v>
      </c>
      <c r="F252" s="8" t="s">
        <v>214</v>
      </c>
      <c r="G252" s="6" t="s">
        <v>10</v>
      </c>
      <c r="H252" s="9" t="s">
        <v>76</v>
      </c>
      <c r="I252" s="6" t="s">
        <v>77</v>
      </c>
    </row>
    <row r="253" spans="1:9" x14ac:dyDescent="0.25">
      <c r="A253" s="5">
        <v>35923</v>
      </c>
      <c r="B253" s="6">
        <v>224</v>
      </c>
      <c r="C253" s="7" t="str">
        <f t="shared" si="3"/>
        <v>224-35923-Amenagem</v>
      </c>
      <c r="D253" s="7">
        <f>COUNTIF(Rapprochement!$C$5:$C$2462,'Patrimoine 2018'!C253)</f>
        <v>1</v>
      </c>
      <c r="E253" s="6">
        <v>358</v>
      </c>
      <c r="F253" s="8" t="s">
        <v>215</v>
      </c>
      <c r="G253" s="6" t="s">
        <v>10</v>
      </c>
      <c r="H253" s="9" t="s">
        <v>14</v>
      </c>
      <c r="I253" s="6"/>
    </row>
    <row r="254" spans="1:9" x14ac:dyDescent="0.25">
      <c r="A254" s="5">
        <v>35955</v>
      </c>
      <c r="B254" s="6">
        <v>225</v>
      </c>
      <c r="C254" s="7" t="str">
        <f t="shared" si="3"/>
        <v>225-35955-Table In</v>
      </c>
      <c r="D254" s="7">
        <f>COUNTIF(Rapprochement!$C$5:$C$2462,'Patrimoine 2018'!C254)</f>
        <v>1</v>
      </c>
      <c r="E254" s="6">
        <v>361</v>
      </c>
      <c r="F254" s="8" t="s">
        <v>51</v>
      </c>
      <c r="G254" s="6" t="s">
        <v>10</v>
      </c>
      <c r="H254" s="9" t="s">
        <v>189</v>
      </c>
      <c r="I254" s="6">
        <v>5</v>
      </c>
    </row>
    <row r="255" spans="1:9" x14ac:dyDescent="0.25">
      <c r="A255" s="5">
        <v>35955</v>
      </c>
      <c r="B255" s="6">
        <v>226</v>
      </c>
      <c r="C255" s="7" t="str">
        <f t="shared" si="3"/>
        <v>226-35955-Table In</v>
      </c>
      <c r="D255" s="7">
        <f>COUNTIF(Rapprochement!$C$5:$C$2462,'Patrimoine 2018'!C255)</f>
        <v>1</v>
      </c>
      <c r="E255" s="6">
        <v>362</v>
      </c>
      <c r="F255" s="8" t="s">
        <v>51</v>
      </c>
      <c r="G255" s="6" t="s">
        <v>10</v>
      </c>
      <c r="H255" s="9" t="s">
        <v>189</v>
      </c>
      <c r="I255" s="6">
        <v>5</v>
      </c>
    </row>
    <row r="256" spans="1:9" x14ac:dyDescent="0.25">
      <c r="A256" s="5">
        <v>35969</v>
      </c>
      <c r="B256" s="6">
        <v>46</v>
      </c>
      <c r="C256" s="7" t="str">
        <f t="shared" si="3"/>
        <v>46-35969-Telephon</v>
      </c>
      <c r="D256" s="7">
        <f>COUNTIF(Rapprochement!$C$5:$C$2462,'Patrimoine 2018'!C256)</f>
        <v>1</v>
      </c>
      <c r="E256" s="6">
        <v>364</v>
      </c>
      <c r="F256" s="8" t="s">
        <v>216</v>
      </c>
      <c r="G256" s="6" t="s">
        <v>10</v>
      </c>
      <c r="H256" s="9" t="s">
        <v>76</v>
      </c>
      <c r="I256" s="6" t="s">
        <v>77</v>
      </c>
    </row>
    <row r="257" spans="1:9" x14ac:dyDescent="0.25">
      <c r="A257" s="5">
        <v>35991</v>
      </c>
      <c r="B257" s="6">
        <v>17</v>
      </c>
      <c r="C257" s="7" t="str">
        <f t="shared" si="3"/>
        <v xml:space="preserve">17-35991-tableau </v>
      </c>
      <c r="D257" s="7">
        <f>COUNTIF(Rapprochement!$C$5:$C$2462,'Patrimoine 2018'!C257)</f>
        <v>1</v>
      </c>
      <c r="E257" s="6">
        <v>368</v>
      </c>
      <c r="F257" s="8" t="s">
        <v>217</v>
      </c>
      <c r="G257" s="6" t="s">
        <v>10</v>
      </c>
      <c r="H257" s="9" t="s">
        <v>218</v>
      </c>
      <c r="I257" s="6" t="s">
        <v>219</v>
      </c>
    </row>
    <row r="258" spans="1:9" x14ac:dyDescent="0.25">
      <c r="A258" s="5">
        <v>35991</v>
      </c>
      <c r="B258" s="6">
        <v>18</v>
      </c>
      <c r="C258" s="7" t="str">
        <f t="shared" si="3"/>
        <v xml:space="preserve">18-35991-tableau </v>
      </c>
      <c r="D258" s="7">
        <f>COUNTIF(Rapprochement!$C$5:$C$2462,'Patrimoine 2018'!C258)</f>
        <v>1</v>
      </c>
      <c r="E258" s="6">
        <v>369</v>
      </c>
      <c r="F258" s="8" t="s">
        <v>217</v>
      </c>
      <c r="G258" s="6" t="s">
        <v>10</v>
      </c>
      <c r="H258" s="9" t="s">
        <v>218</v>
      </c>
      <c r="I258" s="6" t="s">
        <v>219</v>
      </c>
    </row>
    <row r="259" spans="1:9" x14ac:dyDescent="0.25">
      <c r="A259" s="5">
        <v>35998</v>
      </c>
      <c r="B259" s="6">
        <v>38</v>
      </c>
      <c r="C259" s="7" t="str">
        <f t="shared" ref="C259:C322" si="4">B259&amp;"-"&amp;A259&amp;"-"&amp;LEFT(F259,8)</f>
        <v>38-35998-Elt En B</v>
      </c>
      <c r="D259" s="7">
        <f>COUNTIF(Rapprochement!$C$5:$C$2462,'Patrimoine 2018'!C259)</f>
        <v>1</v>
      </c>
      <c r="E259" s="6">
        <v>370</v>
      </c>
      <c r="F259" s="8" t="s">
        <v>220</v>
      </c>
      <c r="G259" s="6" t="s">
        <v>10</v>
      </c>
      <c r="H259" s="9" t="s">
        <v>194</v>
      </c>
      <c r="I259" s="6" t="s">
        <v>56</v>
      </c>
    </row>
    <row r="260" spans="1:9" x14ac:dyDescent="0.25">
      <c r="A260" s="5">
        <v>36007</v>
      </c>
      <c r="B260" s="6">
        <v>15</v>
      </c>
      <c r="C260" s="7" t="str">
        <f t="shared" si="4"/>
        <v xml:space="preserve">15-36007-ARMOIRE </v>
      </c>
      <c r="D260" s="7">
        <f>COUNTIF(Rapprochement!$C$5:$C$2462,'Patrimoine 2018'!C260)</f>
        <v>1</v>
      </c>
      <c r="E260" s="6">
        <v>375</v>
      </c>
      <c r="F260" s="8" t="s">
        <v>221</v>
      </c>
      <c r="G260" s="6" t="s">
        <v>10</v>
      </c>
      <c r="H260" s="9" t="s">
        <v>66</v>
      </c>
      <c r="I260" s="6"/>
    </row>
    <row r="261" spans="1:9" x14ac:dyDescent="0.25">
      <c r="A261" s="5">
        <v>36007</v>
      </c>
      <c r="B261" s="6">
        <v>16</v>
      </c>
      <c r="C261" s="7" t="str">
        <f t="shared" si="4"/>
        <v xml:space="preserve">16-36007-Armoire </v>
      </c>
      <c r="D261" s="7">
        <f>COUNTIF(Rapprochement!$C$5:$C$2462,'Patrimoine 2018'!C261)</f>
        <v>1</v>
      </c>
      <c r="E261" s="6">
        <v>376</v>
      </c>
      <c r="F261" s="8" t="s">
        <v>222</v>
      </c>
      <c r="G261" s="6" t="s">
        <v>10</v>
      </c>
      <c r="H261" s="9" t="s">
        <v>66</v>
      </c>
      <c r="I261" s="6"/>
    </row>
    <row r="262" spans="1:9" x14ac:dyDescent="0.25">
      <c r="A262" s="5">
        <v>36007</v>
      </c>
      <c r="B262" s="6">
        <v>15</v>
      </c>
      <c r="C262" s="7" t="str">
        <f t="shared" si="4"/>
        <v>15-36007-Montre Q</v>
      </c>
      <c r="D262" s="7">
        <f>COUNTIF(Rapprochement!$C$5:$C$2462,'Patrimoine 2018'!C262)</f>
        <v>1</v>
      </c>
      <c r="E262" s="6">
        <v>377</v>
      </c>
      <c r="F262" s="8" t="s">
        <v>223</v>
      </c>
      <c r="G262" s="6" t="s">
        <v>10</v>
      </c>
      <c r="H262" s="9" t="s">
        <v>114</v>
      </c>
      <c r="I262" s="6" t="s">
        <v>115</v>
      </c>
    </row>
    <row r="263" spans="1:9" x14ac:dyDescent="0.25">
      <c r="A263" s="5">
        <v>36011</v>
      </c>
      <c r="B263" s="6">
        <v>230</v>
      </c>
      <c r="C263" s="7" t="str">
        <f t="shared" si="4"/>
        <v>230-36011-Table In</v>
      </c>
      <c r="D263" s="7">
        <f>COUNTIF(Rapprochement!$C$5:$C$2462,'Patrimoine 2018'!C263)</f>
        <v>1</v>
      </c>
      <c r="E263" s="6">
        <v>378</v>
      </c>
      <c r="F263" s="8" t="s">
        <v>224</v>
      </c>
      <c r="G263" s="6" t="s">
        <v>10</v>
      </c>
      <c r="H263" s="9" t="s">
        <v>225</v>
      </c>
      <c r="I263" s="6" t="s">
        <v>192</v>
      </c>
    </row>
    <row r="264" spans="1:9" x14ac:dyDescent="0.25">
      <c r="A264" s="5">
        <v>36019</v>
      </c>
      <c r="B264" s="6">
        <v>59</v>
      </c>
      <c r="C264" s="7" t="str">
        <f t="shared" si="4"/>
        <v xml:space="preserve">59-36019-Villa - </v>
      </c>
      <c r="D264" s="7">
        <f>COUNTIF(Rapprochement!$C$5:$C$2462,'Patrimoine 2018'!C264)</f>
        <v>1</v>
      </c>
      <c r="E264" s="6">
        <v>379</v>
      </c>
      <c r="F264" s="8" t="s">
        <v>226</v>
      </c>
      <c r="G264" s="6" t="s">
        <v>10</v>
      </c>
      <c r="H264" s="9" t="s">
        <v>76</v>
      </c>
      <c r="I264" s="6" t="s">
        <v>77</v>
      </c>
    </row>
    <row r="265" spans="1:9" x14ac:dyDescent="0.25">
      <c r="A265" s="5">
        <v>36031</v>
      </c>
      <c r="B265" s="6">
        <v>232</v>
      </c>
      <c r="C265" s="7" t="str">
        <f t="shared" si="4"/>
        <v>232-36031-Climatis</v>
      </c>
      <c r="D265" s="7">
        <f>COUNTIF(Rapprochement!$C$5:$C$2462,'Patrimoine 2018'!C265)</f>
        <v>1</v>
      </c>
      <c r="E265" s="6">
        <v>380</v>
      </c>
      <c r="F265" s="8" t="s">
        <v>227</v>
      </c>
      <c r="G265" s="6" t="s">
        <v>10</v>
      </c>
      <c r="H265" s="9" t="s">
        <v>125</v>
      </c>
      <c r="I265" s="6">
        <v>206</v>
      </c>
    </row>
    <row r="266" spans="1:9" x14ac:dyDescent="0.25">
      <c r="A266" s="5">
        <v>36031</v>
      </c>
      <c r="B266" s="6">
        <v>233</v>
      </c>
      <c r="C266" s="7" t="str">
        <f t="shared" si="4"/>
        <v>233-36031-Climatis</v>
      </c>
      <c r="D266" s="7">
        <f>COUNTIF(Rapprochement!$C$5:$C$2462,'Patrimoine 2018'!C266)</f>
        <v>1</v>
      </c>
      <c r="E266" s="6">
        <v>381</v>
      </c>
      <c r="F266" s="8" t="s">
        <v>227</v>
      </c>
      <c r="G266" s="6" t="s">
        <v>10</v>
      </c>
      <c r="H266" s="9" t="s">
        <v>172</v>
      </c>
      <c r="I266" s="6" t="s">
        <v>173</v>
      </c>
    </row>
    <row r="267" spans="1:9" x14ac:dyDescent="0.25">
      <c r="A267" s="5">
        <v>36031</v>
      </c>
      <c r="B267" s="6">
        <v>338</v>
      </c>
      <c r="C267" s="7" t="str">
        <f t="shared" si="4"/>
        <v xml:space="preserve">338-36031-Rechaud </v>
      </c>
      <c r="D267" s="7">
        <f>COUNTIF(Rapprochement!$C$5:$C$2462,'Patrimoine 2018'!C267)</f>
        <v>1</v>
      </c>
      <c r="E267" s="6">
        <v>384</v>
      </c>
      <c r="F267" s="8" t="s">
        <v>228</v>
      </c>
      <c r="G267" s="6" t="s">
        <v>10</v>
      </c>
      <c r="H267" s="9" t="s">
        <v>33</v>
      </c>
      <c r="I267" s="6">
        <v>307</v>
      </c>
    </row>
    <row r="268" spans="1:9" x14ac:dyDescent="0.25">
      <c r="A268" s="5">
        <v>36031</v>
      </c>
      <c r="B268" s="6">
        <v>339</v>
      </c>
      <c r="C268" s="7" t="str">
        <f t="shared" si="4"/>
        <v xml:space="preserve">339-36031-Rechaud </v>
      </c>
      <c r="D268" s="7">
        <f>COUNTIF(Rapprochement!$C$5:$C$2462,'Patrimoine 2018'!C268)</f>
        <v>1</v>
      </c>
      <c r="E268" s="6">
        <v>385</v>
      </c>
      <c r="F268" s="8" t="s">
        <v>228</v>
      </c>
      <c r="G268" s="6" t="s">
        <v>10</v>
      </c>
      <c r="H268" s="9" t="s">
        <v>229</v>
      </c>
      <c r="I268" s="6">
        <v>304</v>
      </c>
    </row>
    <row r="269" spans="1:9" x14ac:dyDescent="0.25">
      <c r="A269" s="5">
        <v>36048</v>
      </c>
      <c r="B269" s="6">
        <v>13</v>
      </c>
      <c r="C269" s="7" t="str">
        <f t="shared" si="4"/>
        <v xml:space="preserve">13-36048-Placard </v>
      </c>
      <c r="D269" s="7">
        <f>COUNTIF(Rapprochement!$C$5:$C$2462,'Patrimoine 2018'!C269)</f>
        <v>1</v>
      </c>
      <c r="E269" s="6">
        <v>386</v>
      </c>
      <c r="F269" s="8" t="s">
        <v>230</v>
      </c>
      <c r="G269" s="6" t="s">
        <v>10</v>
      </c>
      <c r="H269" s="9" t="s">
        <v>17</v>
      </c>
      <c r="I269" s="6" t="s">
        <v>18</v>
      </c>
    </row>
    <row r="270" spans="1:9" x14ac:dyDescent="0.25">
      <c r="A270" s="5">
        <v>36061</v>
      </c>
      <c r="B270" s="6">
        <v>234</v>
      </c>
      <c r="C270" s="7" t="str">
        <f t="shared" si="4"/>
        <v>234-36061-Table Av</v>
      </c>
      <c r="D270" s="7">
        <f>COUNTIF(Rapprochement!$C$5:$C$2462,'Patrimoine 2018'!C270)</f>
        <v>1</v>
      </c>
      <c r="E270" s="6">
        <v>387</v>
      </c>
      <c r="F270" s="8" t="s">
        <v>231</v>
      </c>
      <c r="G270" s="6" t="s">
        <v>10</v>
      </c>
      <c r="H270" s="9" t="s">
        <v>29</v>
      </c>
      <c r="I270" s="6">
        <v>311</v>
      </c>
    </row>
    <row r="271" spans="1:9" x14ac:dyDescent="0.25">
      <c r="A271" s="5">
        <v>36061</v>
      </c>
      <c r="B271" s="6">
        <v>237</v>
      </c>
      <c r="C271" s="7" t="str">
        <f t="shared" si="4"/>
        <v>237-36061-Poste Te</v>
      </c>
      <c r="D271" s="7">
        <f>COUNTIF(Rapprochement!$C$5:$C$2462,'Patrimoine 2018'!C271)</f>
        <v>1</v>
      </c>
      <c r="E271" s="6">
        <v>390</v>
      </c>
      <c r="F271" s="8" t="s">
        <v>232</v>
      </c>
      <c r="G271" s="6" t="s">
        <v>10</v>
      </c>
      <c r="H271" s="9" t="s">
        <v>29</v>
      </c>
      <c r="I271" s="6">
        <v>311</v>
      </c>
    </row>
    <row r="272" spans="1:9" x14ac:dyDescent="0.25">
      <c r="A272" s="5">
        <v>36061</v>
      </c>
      <c r="B272" s="6">
        <v>239</v>
      </c>
      <c r="C272" s="7" t="str">
        <f t="shared" si="4"/>
        <v>239-36061-Poste Te</v>
      </c>
      <c r="D272" s="7">
        <f>COUNTIF(Rapprochement!$C$5:$C$2462,'Patrimoine 2018'!C272)</f>
        <v>1</v>
      </c>
      <c r="E272" s="6">
        <v>392</v>
      </c>
      <c r="F272" s="8" t="s">
        <v>232</v>
      </c>
      <c r="G272" s="6" t="s">
        <v>10</v>
      </c>
      <c r="H272" s="9" t="s">
        <v>29</v>
      </c>
      <c r="I272" s="6">
        <v>311</v>
      </c>
    </row>
    <row r="273" spans="1:9" x14ac:dyDescent="0.25">
      <c r="A273" s="5">
        <v>36068</v>
      </c>
      <c r="B273" s="6">
        <v>30</v>
      </c>
      <c r="C273" s="7" t="str">
        <f t="shared" si="4"/>
        <v>30-36068-Chaise S</v>
      </c>
      <c r="D273" s="7">
        <f>COUNTIF(Rapprochement!$C$5:$C$2462,'Patrimoine 2018'!C273)</f>
        <v>1</v>
      </c>
      <c r="E273" s="6">
        <v>395</v>
      </c>
      <c r="F273" s="8" t="s">
        <v>233</v>
      </c>
      <c r="G273" s="6" t="s">
        <v>10</v>
      </c>
      <c r="H273" s="9" t="s">
        <v>36</v>
      </c>
      <c r="I273" s="6" t="s">
        <v>37</v>
      </c>
    </row>
    <row r="274" spans="1:9" x14ac:dyDescent="0.25">
      <c r="A274" s="5">
        <v>36089</v>
      </c>
      <c r="B274" s="6">
        <v>242</v>
      </c>
      <c r="C274" s="7" t="str">
        <f t="shared" si="4"/>
        <v>242-36089-Table de</v>
      </c>
      <c r="D274" s="7">
        <f>COUNTIF(Rapprochement!$C$5:$C$2462,'Patrimoine 2018'!C274)</f>
        <v>1</v>
      </c>
      <c r="E274" s="6">
        <v>399</v>
      </c>
      <c r="F274" s="8" t="s">
        <v>234</v>
      </c>
      <c r="G274" s="6" t="s">
        <v>10</v>
      </c>
      <c r="H274" s="9" t="s">
        <v>127</v>
      </c>
      <c r="I274" s="6">
        <v>309</v>
      </c>
    </row>
    <row r="275" spans="1:9" x14ac:dyDescent="0.25">
      <c r="A275" s="5">
        <v>36089</v>
      </c>
      <c r="B275" s="6">
        <v>243</v>
      </c>
      <c r="C275" s="7" t="str">
        <f t="shared" si="4"/>
        <v>243-36089-Table de</v>
      </c>
      <c r="D275" s="7">
        <f>COUNTIF(Rapprochement!$C$5:$C$2462,'Patrimoine 2018'!C275)</f>
        <v>1</v>
      </c>
      <c r="E275" s="6">
        <v>400</v>
      </c>
      <c r="F275" s="8" t="s">
        <v>235</v>
      </c>
      <c r="G275" s="6" t="s">
        <v>10</v>
      </c>
      <c r="H275" s="9" t="s">
        <v>23</v>
      </c>
      <c r="I275" s="6">
        <v>313</v>
      </c>
    </row>
    <row r="276" spans="1:9" x14ac:dyDescent="0.25">
      <c r="A276" s="5">
        <v>36089</v>
      </c>
      <c r="B276" s="6">
        <v>244</v>
      </c>
      <c r="C276" s="7" t="str">
        <f t="shared" si="4"/>
        <v>244-36089-Table de</v>
      </c>
      <c r="D276" s="7">
        <f>COUNTIF(Rapprochement!$C$5:$C$2462,'Patrimoine 2018'!C276)</f>
        <v>1</v>
      </c>
      <c r="E276" s="6">
        <v>401</v>
      </c>
      <c r="F276" s="8" t="s">
        <v>235</v>
      </c>
      <c r="G276" s="6" t="s">
        <v>10</v>
      </c>
      <c r="H276" s="9" t="s">
        <v>189</v>
      </c>
      <c r="I276" s="6">
        <v>5</v>
      </c>
    </row>
    <row r="277" spans="1:9" x14ac:dyDescent="0.25">
      <c r="A277" s="5">
        <v>36089</v>
      </c>
      <c r="B277" s="6">
        <v>181</v>
      </c>
      <c r="C277" s="7" t="str">
        <f t="shared" si="4"/>
        <v>181-36089-Bureau T</v>
      </c>
      <c r="D277" s="7">
        <f>COUNTIF(Rapprochement!$C$5:$C$2462,'Patrimoine 2018'!C277)</f>
        <v>1</v>
      </c>
      <c r="E277" s="6">
        <v>402</v>
      </c>
      <c r="F277" s="8" t="s">
        <v>236</v>
      </c>
      <c r="G277" s="6" t="s">
        <v>10</v>
      </c>
      <c r="H277" s="9" t="s">
        <v>27</v>
      </c>
      <c r="I277" s="6"/>
    </row>
    <row r="278" spans="1:9" x14ac:dyDescent="0.25">
      <c r="A278" s="5">
        <v>36111</v>
      </c>
      <c r="B278" s="6">
        <v>127</v>
      </c>
      <c r="C278" s="7" t="str">
        <f t="shared" si="4"/>
        <v>127-36111-Table Vi</v>
      </c>
      <c r="D278" s="7">
        <f>COUNTIF(Rapprochement!$C$5:$C$2462,'Patrimoine 2018'!C278)</f>
        <v>1</v>
      </c>
      <c r="E278" s="6">
        <v>404</v>
      </c>
      <c r="F278" s="8" t="s">
        <v>237</v>
      </c>
      <c r="G278" s="6" t="s">
        <v>10</v>
      </c>
      <c r="H278" s="9" t="s">
        <v>91</v>
      </c>
      <c r="I278" s="6"/>
    </row>
    <row r="279" spans="1:9" x14ac:dyDescent="0.25">
      <c r="A279" s="5">
        <v>36119</v>
      </c>
      <c r="B279" s="6">
        <v>7</v>
      </c>
      <c r="C279" s="7" t="str">
        <f t="shared" si="4"/>
        <v>7-36119-Appartem</v>
      </c>
      <c r="D279" s="7">
        <f>COUNTIF(Rapprochement!$C$5:$C$2462,'Patrimoine 2018'!C279)</f>
        <v>1</v>
      </c>
      <c r="E279" s="6">
        <v>405</v>
      </c>
      <c r="F279" s="8" t="s">
        <v>238</v>
      </c>
      <c r="G279" s="6" t="s">
        <v>10</v>
      </c>
      <c r="H279" s="9" t="s">
        <v>200</v>
      </c>
      <c r="I279" s="6" t="s">
        <v>201</v>
      </c>
    </row>
    <row r="280" spans="1:9" x14ac:dyDescent="0.25">
      <c r="A280" s="5">
        <v>36123</v>
      </c>
      <c r="B280" s="6">
        <v>36</v>
      </c>
      <c r="C280" s="7" t="str">
        <f t="shared" si="4"/>
        <v xml:space="preserve">36-36123-Montres </v>
      </c>
      <c r="D280" s="7">
        <f>COUNTIF(Rapprochement!$C$5:$C$2462,'Patrimoine 2018'!C280)</f>
        <v>1</v>
      </c>
      <c r="E280" s="6">
        <v>406</v>
      </c>
      <c r="F280" s="8" t="s">
        <v>239</v>
      </c>
      <c r="G280" s="6" t="s">
        <v>10</v>
      </c>
      <c r="H280" s="9" t="s">
        <v>36</v>
      </c>
      <c r="I280" s="6" t="s">
        <v>37</v>
      </c>
    </row>
    <row r="281" spans="1:9" x14ac:dyDescent="0.25">
      <c r="A281" s="5">
        <v>36131</v>
      </c>
      <c r="B281" s="6">
        <v>86</v>
      </c>
      <c r="C281" s="7" t="str">
        <f t="shared" si="4"/>
        <v>86-36131-Haute Pa</v>
      </c>
      <c r="D281" s="7">
        <f>COUNTIF(Rapprochement!$C$5:$C$2462,'Patrimoine 2018'!C281)</f>
        <v>1</v>
      </c>
      <c r="E281" s="6">
        <v>407</v>
      </c>
      <c r="F281" s="8" t="s">
        <v>240</v>
      </c>
      <c r="G281" s="6" t="s">
        <v>10</v>
      </c>
      <c r="H281" s="9" t="s">
        <v>27</v>
      </c>
      <c r="I281" s="6"/>
    </row>
    <row r="282" spans="1:9" x14ac:dyDescent="0.25">
      <c r="A282" s="5">
        <v>36131</v>
      </c>
      <c r="B282" s="6">
        <v>87</v>
      </c>
      <c r="C282" s="7" t="str">
        <f t="shared" si="4"/>
        <v>87-36131-Haute Pa</v>
      </c>
      <c r="D282" s="7">
        <f>COUNTIF(Rapprochement!$C$5:$C$2462,'Patrimoine 2018'!C282)</f>
        <v>1</v>
      </c>
      <c r="E282" s="6">
        <v>408</v>
      </c>
      <c r="F282" s="8" t="s">
        <v>240</v>
      </c>
      <c r="G282" s="6" t="s">
        <v>10</v>
      </c>
      <c r="H282" s="9" t="s">
        <v>27</v>
      </c>
      <c r="I282" s="6"/>
    </row>
    <row r="283" spans="1:9" x14ac:dyDescent="0.25">
      <c r="A283" s="5">
        <v>36131</v>
      </c>
      <c r="B283" s="6">
        <v>88</v>
      </c>
      <c r="C283" s="7" t="str">
        <f t="shared" si="4"/>
        <v>88-36131-Haute Pa</v>
      </c>
      <c r="D283" s="7">
        <f>COUNTIF(Rapprochement!$C$5:$C$2462,'Patrimoine 2018'!C283)</f>
        <v>1</v>
      </c>
      <c r="E283" s="6">
        <v>409</v>
      </c>
      <c r="F283" s="8" t="s">
        <v>240</v>
      </c>
      <c r="G283" s="6" t="s">
        <v>10</v>
      </c>
      <c r="H283" s="9" t="s">
        <v>27</v>
      </c>
      <c r="I283" s="6"/>
    </row>
    <row r="284" spans="1:9" x14ac:dyDescent="0.25">
      <c r="A284" s="5">
        <v>36131</v>
      </c>
      <c r="B284" s="6">
        <v>89</v>
      </c>
      <c r="C284" s="7" t="str">
        <f t="shared" si="4"/>
        <v>89-36131-Haute Pa</v>
      </c>
      <c r="D284" s="7">
        <f>COUNTIF(Rapprochement!$C$5:$C$2462,'Patrimoine 2018'!C284)</f>
        <v>1</v>
      </c>
      <c r="E284" s="6">
        <v>410</v>
      </c>
      <c r="F284" s="8" t="s">
        <v>240</v>
      </c>
      <c r="G284" s="6" t="s">
        <v>10</v>
      </c>
      <c r="H284" s="9" t="s">
        <v>27</v>
      </c>
      <c r="I284" s="6"/>
    </row>
    <row r="285" spans="1:9" x14ac:dyDescent="0.25">
      <c r="A285" s="5">
        <v>36131</v>
      </c>
      <c r="B285" s="6">
        <v>90</v>
      </c>
      <c r="C285" s="7" t="str">
        <f t="shared" si="4"/>
        <v>90-36131-Haute Pa</v>
      </c>
      <c r="D285" s="7">
        <f>COUNTIF(Rapprochement!$C$5:$C$2462,'Patrimoine 2018'!C285)</f>
        <v>1</v>
      </c>
      <c r="E285" s="6">
        <v>411</v>
      </c>
      <c r="F285" s="8" t="s">
        <v>240</v>
      </c>
      <c r="G285" s="6" t="s">
        <v>10</v>
      </c>
      <c r="H285" s="9" t="s">
        <v>27</v>
      </c>
      <c r="I285" s="6"/>
    </row>
    <row r="286" spans="1:9" x14ac:dyDescent="0.25">
      <c r="A286" s="5">
        <v>36131</v>
      </c>
      <c r="B286" s="6">
        <v>91</v>
      </c>
      <c r="C286" s="7" t="str">
        <f t="shared" si="4"/>
        <v>91-36131-Haute Pa</v>
      </c>
      <c r="D286" s="7">
        <f>COUNTIF(Rapprochement!$C$5:$C$2462,'Patrimoine 2018'!C286)</f>
        <v>1</v>
      </c>
      <c r="E286" s="6">
        <v>412</v>
      </c>
      <c r="F286" s="8" t="s">
        <v>240</v>
      </c>
      <c r="G286" s="6" t="s">
        <v>10</v>
      </c>
      <c r="H286" s="9" t="s">
        <v>27</v>
      </c>
      <c r="I286" s="6"/>
    </row>
    <row r="287" spans="1:9" x14ac:dyDescent="0.25">
      <c r="A287" s="5">
        <v>36131</v>
      </c>
      <c r="B287" s="6">
        <v>92</v>
      </c>
      <c r="C287" s="7" t="str">
        <f t="shared" si="4"/>
        <v>92-36131-Haute Pa</v>
      </c>
      <c r="D287" s="7">
        <f>COUNTIF(Rapprochement!$C$5:$C$2462,'Patrimoine 2018'!C287)</f>
        <v>1</v>
      </c>
      <c r="E287" s="6">
        <v>413</v>
      </c>
      <c r="F287" s="8" t="s">
        <v>241</v>
      </c>
      <c r="G287" s="6" t="s">
        <v>10</v>
      </c>
      <c r="H287" s="9" t="s">
        <v>27</v>
      </c>
      <c r="I287" s="6"/>
    </row>
    <row r="288" spans="1:9" x14ac:dyDescent="0.25">
      <c r="A288" s="5">
        <v>36140</v>
      </c>
      <c r="B288" s="6">
        <v>98</v>
      </c>
      <c r="C288" s="7" t="str">
        <f t="shared" si="4"/>
        <v>98-36140-Bureau A</v>
      </c>
      <c r="D288" s="7">
        <f>COUNTIF(Rapprochement!$C$5:$C$2462,'Patrimoine 2018'!C288)</f>
        <v>1</v>
      </c>
      <c r="E288" s="6">
        <v>415</v>
      </c>
      <c r="F288" s="8" t="s">
        <v>242</v>
      </c>
      <c r="G288" s="6" t="s">
        <v>10</v>
      </c>
      <c r="H288" s="9" t="s">
        <v>27</v>
      </c>
      <c r="I288" s="6"/>
    </row>
    <row r="289" spans="1:9" x14ac:dyDescent="0.25">
      <c r="A289" s="5">
        <v>36140</v>
      </c>
      <c r="B289" s="6">
        <v>102</v>
      </c>
      <c r="C289" s="7" t="str">
        <f t="shared" si="4"/>
        <v>102-36140-Tabouret</v>
      </c>
      <c r="D289" s="7">
        <f>COUNTIF(Rapprochement!$C$5:$C$2462,'Patrimoine 2018'!C289)</f>
        <v>1</v>
      </c>
      <c r="E289" s="6">
        <v>416</v>
      </c>
      <c r="F289" s="8" t="s">
        <v>243</v>
      </c>
      <c r="G289" s="6" t="s">
        <v>10</v>
      </c>
      <c r="H289" s="9" t="s">
        <v>27</v>
      </c>
      <c r="I289" s="6"/>
    </row>
    <row r="290" spans="1:9" x14ac:dyDescent="0.25">
      <c r="A290" s="5">
        <v>36140</v>
      </c>
      <c r="B290" s="6">
        <v>103</v>
      </c>
      <c r="C290" s="7" t="str">
        <f t="shared" si="4"/>
        <v>103-36140-Tabouret</v>
      </c>
      <c r="D290" s="7">
        <f>COUNTIF(Rapprochement!$C$5:$C$2462,'Patrimoine 2018'!C290)</f>
        <v>1</v>
      </c>
      <c r="E290" s="6">
        <v>417</v>
      </c>
      <c r="F290" s="8" t="s">
        <v>243</v>
      </c>
      <c r="G290" s="6" t="s">
        <v>10</v>
      </c>
      <c r="H290" s="9" t="s">
        <v>27</v>
      </c>
      <c r="I290" s="6"/>
    </row>
    <row r="291" spans="1:9" x14ac:dyDescent="0.25">
      <c r="A291" s="5">
        <v>36140</v>
      </c>
      <c r="B291" s="6">
        <v>36</v>
      </c>
      <c r="C291" s="7" t="str">
        <f t="shared" si="4"/>
        <v>36-36140-Tabouret</v>
      </c>
      <c r="D291" s="7">
        <f>COUNTIF(Rapprochement!$C$5:$C$2462,'Patrimoine 2018'!C291)</f>
        <v>1</v>
      </c>
      <c r="E291" s="6">
        <v>418</v>
      </c>
      <c r="F291" s="8" t="s">
        <v>244</v>
      </c>
      <c r="G291" s="6" t="s">
        <v>10</v>
      </c>
      <c r="H291" s="9" t="s">
        <v>245</v>
      </c>
      <c r="I291" s="6" t="s">
        <v>18</v>
      </c>
    </row>
    <row r="292" spans="1:9" x14ac:dyDescent="0.25">
      <c r="A292" s="5">
        <v>36143</v>
      </c>
      <c r="B292" s="6">
        <v>91</v>
      </c>
      <c r="C292" s="7" t="str">
        <f t="shared" si="4"/>
        <v>91-36143-Radiateu</v>
      </c>
      <c r="D292" s="7">
        <f>COUNTIF(Rapprochement!$C$5:$C$2462,'Patrimoine 2018'!C292)</f>
        <v>1</v>
      </c>
      <c r="E292" s="6">
        <v>419</v>
      </c>
      <c r="F292" s="8" t="s">
        <v>246</v>
      </c>
      <c r="G292" s="6" t="s">
        <v>10</v>
      </c>
      <c r="H292" s="9" t="s">
        <v>61</v>
      </c>
      <c r="I292" s="6" t="s">
        <v>58</v>
      </c>
    </row>
    <row r="293" spans="1:9" x14ac:dyDescent="0.25">
      <c r="A293" s="5">
        <v>36146</v>
      </c>
      <c r="B293" s="6">
        <v>143</v>
      </c>
      <c r="C293" s="7" t="str">
        <f t="shared" si="4"/>
        <v xml:space="preserve">143-36146-Echelle </v>
      </c>
      <c r="D293" s="7">
        <f>COUNTIF(Rapprochement!$C$5:$C$2462,'Patrimoine 2018'!C293)</f>
        <v>1</v>
      </c>
      <c r="E293" s="6">
        <v>420</v>
      </c>
      <c r="F293" s="8" t="s">
        <v>211</v>
      </c>
      <c r="G293" s="6" t="s">
        <v>10</v>
      </c>
      <c r="H293" s="9" t="s">
        <v>91</v>
      </c>
      <c r="I293" s="6"/>
    </row>
    <row r="294" spans="1:9" x14ac:dyDescent="0.25">
      <c r="A294" s="5">
        <v>36154</v>
      </c>
      <c r="B294" s="6">
        <v>113</v>
      </c>
      <c r="C294" s="7" t="str">
        <f t="shared" si="4"/>
        <v xml:space="preserve">113-36154-Travaux </v>
      </c>
      <c r="D294" s="7">
        <f>COUNTIF(Rapprochement!$C$5:$C$2462,'Patrimoine 2018'!C294)</f>
        <v>1</v>
      </c>
      <c r="E294" s="6">
        <v>421</v>
      </c>
      <c r="F294" s="8" t="s">
        <v>247</v>
      </c>
      <c r="G294" s="6" t="s">
        <v>10</v>
      </c>
      <c r="H294" s="9" t="s">
        <v>27</v>
      </c>
      <c r="I294" s="6"/>
    </row>
    <row r="295" spans="1:9" x14ac:dyDescent="0.25">
      <c r="A295" s="5">
        <v>36154</v>
      </c>
      <c r="B295" s="6">
        <v>12</v>
      </c>
      <c r="C295" s="7" t="str">
        <f t="shared" si="4"/>
        <v>12-36154-Radiateu</v>
      </c>
      <c r="D295" s="7">
        <f>COUNTIF(Rapprochement!$C$5:$C$2462,'Patrimoine 2018'!C295)</f>
        <v>1</v>
      </c>
      <c r="E295" s="6">
        <v>422</v>
      </c>
      <c r="F295" s="8" t="s">
        <v>248</v>
      </c>
      <c r="G295" s="6" t="s">
        <v>10</v>
      </c>
      <c r="H295" s="9" t="s">
        <v>76</v>
      </c>
      <c r="I295" s="6" t="s">
        <v>77</v>
      </c>
    </row>
    <row r="296" spans="1:9" x14ac:dyDescent="0.25">
      <c r="A296" s="5">
        <v>36182</v>
      </c>
      <c r="B296" s="6">
        <v>28</v>
      </c>
      <c r="C296" s="7" t="str">
        <f t="shared" si="4"/>
        <v>28-36182-Tabouret</v>
      </c>
      <c r="D296" s="7">
        <f>COUNTIF(Rapprochement!$C$5:$C$2462,'Patrimoine 2018'!C296)</f>
        <v>1</v>
      </c>
      <c r="E296" s="6">
        <v>423</v>
      </c>
      <c r="F296" s="8" t="s">
        <v>249</v>
      </c>
      <c r="G296" s="6" t="s">
        <v>10</v>
      </c>
      <c r="H296" s="9" t="s">
        <v>250</v>
      </c>
      <c r="I296" s="6" t="s">
        <v>201</v>
      </c>
    </row>
    <row r="297" spans="1:9" x14ac:dyDescent="0.25">
      <c r="A297" s="5">
        <v>36246</v>
      </c>
      <c r="B297" s="6">
        <v>11</v>
      </c>
      <c r="C297" s="7" t="str">
        <f t="shared" si="4"/>
        <v>11-36246-Comptoir</v>
      </c>
      <c r="D297" s="7">
        <f>COUNTIF(Rapprochement!$C$5:$C$2462,'Patrimoine 2018'!C297)</f>
        <v>1</v>
      </c>
      <c r="E297" s="6">
        <v>428</v>
      </c>
      <c r="F297" s="8" t="s">
        <v>251</v>
      </c>
      <c r="G297" s="6" t="s">
        <v>10</v>
      </c>
      <c r="H297" s="9" t="s">
        <v>17</v>
      </c>
      <c r="I297" s="6" t="s">
        <v>18</v>
      </c>
    </row>
    <row r="298" spans="1:9" x14ac:dyDescent="0.25">
      <c r="A298" s="5">
        <v>36250</v>
      </c>
      <c r="B298" s="6">
        <v>53</v>
      </c>
      <c r="C298" s="7" t="str">
        <f t="shared" si="4"/>
        <v xml:space="preserve">53-36250-Element </v>
      </c>
      <c r="D298" s="7">
        <f>COUNTIF(Rapprochement!$C$5:$C$2462,'Patrimoine 2018'!C298)</f>
        <v>1</v>
      </c>
      <c r="E298" s="6">
        <v>429</v>
      </c>
      <c r="F298" s="8" t="s">
        <v>252</v>
      </c>
      <c r="G298" s="6" t="s">
        <v>10</v>
      </c>
      <c r="H298" s="9" t="s">
        <v>253</v>
      </c>
      <c r="I298" s="6" t="s">
        <v>144</v>
      </c>
    </row>
    <row r="299" spans="1:9" x14ac:dyDescent="0.25">
      <c r="A299" s="5">
        <v>36257</v>
      </c>
      <c r="B299" s="6">
        <v>125</v>
      </c>
      <c r="C299" s="7" t="str">
        <f t="shared" si="4"/>
        <v xml:space="preserve">125-36257-Tableau </v>
      </c>
      <c r="D299" s="7">
        <f>COUNTIF(Rapprochement!$C$5:$C$2462,'Patrimoine 2018'!C299)</f>
        <v>1</v>
      </c>
      <c r="E299" s="6">
        <v>433</v>
      </c>
      <c r="F299" s="8" t="s">
        <v>254</v>
      </c>
      <c r="G299" s="6" t="s">
        <v>10</v>
      </c>
      <c r="H299" s="9" t="s">
        <v>27</v>
      </c>
      <c r="I299" s="6"/>
    </row>
    <row r="300" spans="1:9" x14ac:dyDescent="0.25">
      <c r="A300" s="5">
        <v>36257</v>
      </c>
      <c r="B300" s="6">
        <v>126</v>
      </c>
      <c r="C300" s="7" t="str">
        <f t="shared" si="4"/>
        <v xml:space="preserve">126-36257-Tableau </v>
      </c>
      <c r="D300" s="7">
        <f>COUNTIF(Rapprochement!$C$5:$C$2462,'Patrimoine 2018'!C300)</f>
        <v>1</v>
      </c>
      <c r="E300" s="6">
        <v>434</v>
      </c>
      <c r="F300" s="8" t="s">
        <v>255</v>
      </c>
      <c r="G300" s="6" t="s">
        <v>10</v>
      </c>
      <c r="H300" s="9" t="s">
        <v>27</v>
      </c>
      <c r="I300" s="6"/>
    </row>
    <row r="301" spans="1:9" x14ac:dyDescent="0.25">
      <c r="A301" s="5">
        <v>36257</v>
      </c>
      <c r="B301" s="6">
        <v>8</v>
      </c>
      <c r="C301" s="7" t="str">
        <f t="shared" si="4"/>
        <v xml:space="preserve">8-36257-Tableau </v>
      </c>
      <c r="D301" s="7">
        <f>COUNTIF(Rapprochement!$C$5:$C$2462,'Patrimoine 2018'!C301)</f>
        <v>1</v>
      </c>
      <c r="E301" s="6">
        <v>435</v>
      </c>
      <c r="F301" s="8" t="s">
        <v>256</v>
      </c>
      <c r="G301" s="6" t="s">
        <v>10</v>
      </c>
      <c r="H301" s="9" t="s">
        <v>91</v>
      </c>
      <c r="I301" s="6"/>
    </row>
    <row r="302" spans="1:9" x14ac:dyDescent="0.25">
      <c r="A302" s="5">
        <v>36264</v>
      </c>
      <c r="B302" s="6">
        <v>254</v>
      </c>
      <c r="C302" s="7" t="str">
        <f t="shared" si="4"/>
        <v>254-36264-Table Or</v>
      </c>
      <c r="D302" s="7">
        <f>COUNTIF(Rapprochement!$C$5:$C$2462,'Patrimoine 2018'!C302)</f>
        <v>1</v>
      </c>
      <c r="E302" s="6">
        <v>440</v>
      </c>
      <c r="F302" s="8" t="s">
        <v>257</v>
      </c>
      <c r="G302" s="6" t="s">
        <v>10</v>
      </c>
      <c r="H302" s="9" t="s">
        <v>53</v>
      </c>
      <c r="I302" s="6">
        <v>1</v>
      </c>
    </row>
    <row r="303" spans="1:9" x14ac:dyDescent="0.25">
      <c r="A303" s="5">
        <v>36264</v>
      </c>
      <c r="B303" s="6">
        <v>255</v>
      </c>
      <c r="C303" s="7" t="str">
        <f t="shared" si="4"/>
        <v>255-36264-Table Or</v>
      </c>
      <c r="D303" s="7">
        <f>COUNTIF(Rapprochement!$C$5:$C$2462,'Patrimoine 2018'!C303)</f>
        <v>1</v>
      </c>
      <c r="E303" s="6">
        <v>441</v>
      </c>
      <c r="F303" s="8" t="s">
        <v>257</v>
      </c>
      <c r="G303" s="6" t="s">
        <v>10</v>
      </c>
      <c r="H303" s="9" t="s">
        <v>70</v>
      </c>
      <c r="I303" s="6">
        <v>209</v>
      </c>
    </row>
    <row r="304" spans="1:9" x14ac:dyDescent="0.25">
      <c r="A304" s="5">
        <v>36264</v>
      </c>
      <c r="B304" s="6">
        <v>256</v>
      </c>
      <c r="C304" s="7" t="str">
        <f t="shared" si="4"/>
        <v>256-36264-Table Or</v>
      </c>
      <c r="D304" s="7">
        <f>COUNTIF(Rapprochement!$C$5:$C$2462,'Patrimoine 2018'!C304)</f>
        <v>1</v>
      </c>
      <c r="E304" s="6">
        <v>442</v>
      </c>
      <c r="F304" s="8" t="s">
        <v>257</v>
      </c>
      <c r="G304" s="6" t="s">
        <v>10</v>
      </c>
      <c r="H304" s="9" t="s">
        <v>189</v>
      </c>
      <c r="I304" s="6">
        <v>5</v>
      </c>
    </row>
    <row r="305" spans="1:9" x14ac:dyDescent="0.25">
      <c r="A305" s="5">
        <v>36264</v>
      </c>
      <c r="B305" s="6">
        <v>257</v>
      </c>
      <c r="C305" s="7" t="str">
        <f t="shared" si="4"/>
        <v>257-36264-Table Or</v>
      </c>
      <c r="D305" s="7">
        <f>COUNTIF(Rapprochement!$C$5:$C$2462,'Patrimoine 2018'!C305)</f>
        <v>1</v>
      </c>
      <c r="E305" s="6">
        <v>443</v>
      </c>
      <c r="F305" s="8" t="s">
        <v>257</v>
      </c>
      <c r="G305" s="6" t="s">
        <v>10</v>
      </c>
      <c r="H305" s="9" t="s">
        <v>187</v>
      </c>
      <c r="I305" s="6">
        <v>205</v>
      </c>
    </row>
    <row r="306" spans="1:9" x14ac:dyDescent="0.25">
      <c r="A306" s="5">
        <v>36264</v>
      </c>
      <c r="B306" s="6">
        <v>258</v>
      </c>
      <c r="C306" s="7" t="str">
        <f t="shared" si="4"/>
        <v>258-36264-Table Or</v>
      </c>
      <c r="D306" s="7">
        <f>COUNTIF(Rapprochement!$C$5:$C$2462,'Patrimoine 2018'!C306)</f>
        <v>1</v>
      </c>
      <c r="E306" s="6">
        <v>444</v>
      </c>
      <c r="F306" s="8" t="s">
        <v>257</v>
      </c>
      <c r="G306" s="6" t="s">
        <v>10</v>
      </c>
      <c r="H306" s="9" t="s">
        <v>159</v>
      </c>
      <c r="I306" s="6">
        <v>314</v>
      </c>
    </row>
    <row r="307" spans="1:9" x14ac:dyDescent="0.25">
      <c r="A307" s="5">
        <v>36264</v>
      </c>
      <c r="B307" s="6">
        <v>260</v>
      </c>
      <c r="C307" s="7" t="str">
        <f t="shared" si="4"/>
        <v>260-36264-Table Or</v>
      </c>
      <c r="D307" s="7">
        <f>COUNTIF(Rapprochement!$C$5:$C$2462,'Patrimoine 2018'!C307)</f>
        <v>1</v>
      </c>
      <c r="E307" s="6">
        <v>446</v>
      </c>
      <c r="F307" s="8" t="s">
        <v>257</v>
      </c>
      <c r="G307" s="6" t="s">
        <v>10</v>
      </c>
      <c r="H307" s="9" t="s">
        <v>188</v>
      </c>
      <c r="I307" s="6">
        <v>302</v>
      </c>
    </row>
    <row r="308" spans="1:9" x14ac:dyDescent="0.25">
      <c r="A308" s="5">
        <v>36264</v>
      </c>
      <c r="B308" s="6">
        <v>261</v>
      </c>
      <c r="C308" s="7" t="str">
        <f t="shared" si="4"/>
        <v>261-36264-Table Or</v>
      </c>
      <c r="D308" s="7">
        <f>COUNTIF(Rapprochement!$C$5:$C$2462,'Patrimoine 2018'!C308)</f>
        <v>1</v>
      </c>
      <c r="E308" s="6">
        <v>447</v>
      </c>
      <c r="F308" s="8" t="s">
        <v>257</v>
      </c>
      <c r="G308" s="6" t="s">
        <v>10</v>
      </c>
      <c r="H308" s="9" t="s">
        <v>70</v>
      </c>
      <c r="I308" s="6" t="s">
        <v>190</v>
      </c>
    </row>
    <row r="309" spans="1:9" x14ac:dyDescent="0.25">
      <c r="A309" s="5">
        <v>36264</v>
      </c>
      <c r="B309" s="6">
        <v>262</v>
      </c>
      <c r="C309" s="7" t="str">
        <f t="shared" si="4"/>
        <v>262-36264-Table Or</v>
      </c>
      <c r="D309" s="7">
        <f>COUNTIF(Rapprochement!$C$5:$C$2462,'Patrimoine 2018'!C309)</f>
        <v>1</v>
      </c>
      <c r="E309" s="6">
        <v>448</v>
      </c>
      <c r="F309" s="8" t="s">
        <v>257</v>
      </c>
      <c r="G309" s="6" t="s">
        <v>10</v>
      </c>
      <c r="H309" s="9" t="s">
        <v>172</v>
      </c>
      <c r="I309" s="6" t="s">
        <v>173</v>
      </c>
    </row>
    <row r="310" spans="1:9" x14ac:dyDescent="0.25">
      <c r="A310" s="5">
        <v>36264</v>
      </c>
      <c r="B310" s="6">
        <v>263</v>
      </c>
      <c r="C310" s="7" t="str">
        <f t="shared" si="4"/>
        <v>263-36264-Fauteuil</v>
      </c>
      <c r="D310" s="7">
        <f>COUNTIF(Rapprochement!$C$5:$C$2462,'Patrimoine 2018'!C310)</f>
        <v>1</v>
      </c>
      <c r="E310" s="6">
        <v>449</v>
      </c>
      <c r="F310" s="8" t="s">
        <v>258</v>
      </c>
      <c r="G310" s="6" t="s">
        <v>10</v>
      </c>
      <c r="H310" s="9" t="s">
        <v>23</v>
      </c>
      <c r="I310" s="6">
        <v>312</v>
      </c>
    </row>
    <row r="311" spans="1:9" x14ac:dyDescent="0.25">
      <c r="A311" s="10">
        <v>36264</v>
      </c>
      <c r="B311" s="11">
        <v>161</v>
      </c>
      <c r="C311" s="12" t="str">
        <f t="shared" si="4"/>
        <v>161-36264-TABLE IN</v>
      </c>
      <c r="D311" s="12">
        <f>COUNTIF(Rapprochement!$C$5:$C$2462,'Patrimoine 2018'!C311)</f>
        <v>0</v>
      </c>
      <c r="E311" s="11">
        <v>452</v>
      </c>
      <c r="F311" s="13" t="s">
        <v>259</v>
      </c>
      <c r="G311" s="11" t="s">
        <v>10</v>
      </c>
      <c r="H311" s="14" t="s">
        <v>40</v>
      </c>
      <c r="I311" s="11" t="s">
        <v>41</v>
      </c>
    </row>
    <row r="312" spans="1:9" x14ac:dyDescent="0.25">
      <c r="A312" s="5">
        <v>36273</v>
      </c>
      <c r="B312" s="6">
        <v>265</v>
      </c>
      <c r="C312" s="7" t="str">
        <f t="shared" si="4"/>
        <v>265-36273-Fauteuil</v>
      </c>
      <c r="D312" s="7">
        <f>COUNTIF(Rapprochement!$C$5:$C$2462,'Patrimoine 2018'!C312)</f>
        <v>1</v>
      </c>
      <c r="E312" s="6">
        <v>453</v>
      </c>
      <c r="F312" s="8" t="s">
        <v>258</v>
      </c>
      <c r="G312" s="6" t="s">
        <v>10</v>
      </c>
      <c r="H312" s="9" t="s">
        <v>129</v>
      </c>
      <c r="I312" s="6">
        <v>203</v>
      </c>
    </row>
    <row r="313" spans="1:9" x14ac:dyDescent="0.25">
      <c r="A313" s="5">
        <v>36273</v>
      </c>
      <c r="B313" s="6">
        <v>266</v>
      </c>
      <c r="C313" s="7" t="str">
        <f t="shared" si="4"/>
        <v>266-36273-Table Or</v>
      </c>
      <c r="D313" s="7">
        <f>COUNTIF(Rapprochement!$C$5:$C$2462,'Patrimoine 2018'!C313)</f>
        <v>1</v>
      </c>
      <c r="E313" s="6">
        <v>454</v>
      </c>
      <c r="F313" s="8" t="s">
        <v>257</v>
      </c>
      <c r="G313" s="6" t="s">
        <v>10</v>
      </c>
      <c r="H313" s="9" t="s">
        <v>120</v>
      </c>
      <c r="I313" s="6">
        <v>315</v>
      </c>
    </row>
    <row r="314" spans="1:9" x14ac:dyDescent="0.25">
      <c r="A314" s="5">
        <v>36273</v>
      </c>
      <c r="B314" s="6">
        <v>267</v>
      </c>
      <c r="C314" s="7" t="str">
        <f t="shared" si="4"/>
        <v>267-36273-Table Or</v>
      </c>
      <c r="D314" s="7">
        <f>COUNTIF(Rapprochement!$C$5:$C$2462,'Patrimoine 2018'!C314)</f>
        <v>1</v>
      </c>
      <c r="E314" s="6">
        <v>455</v>
      </c>
      <c r="F314" s="8" t="s">
        <v>257</v>
      </c>
      <c r="G314" s="6" t="s">
        <v>10</v>
      </c>
      <c r="H314" s="9" t="s">
        <v>127</v>
      </c>
      <c r="I314" s="6">
        <v>309</v>
      </c>
    </row>
    <row r="315" spans="1:9" x14ac:dyDescent="0.25">
      <c r="A315" s="5">
        <v>36273</v>
      </c>
      <c r="B315" s="6">
        <v>268</v>
      </c>
      <c r="C315" s="7" t="str">
        <f t="shared" si="4"/>
        <v>268-36273-Table Or</v>
      </c>
      <c r="D315" s="7">
        <f>COUNTIF(Rapprochement!$C$5:$C$2462,'Patrimoine 2018'!C315)</f>
        <v>1</v>
      </c>
      <c r="E315" s="6">
        <v>456</v>
      </c>
      <c r="F315" s="8" t="s">
        <v>257</v>
      </c>
      <c r="G315" s="6" t="s">
        <v>10</v>
      </c>
      <c r="H315" s="9" t="s">
        <v>225</v>
      </c>
      <c r="I315" s="6" t="s">
        <v>192</v>
      </c>
    </row>
    <row r="316" spans="1:9" x14ac:dyDescent="0.25">
      <c r="A316" s="5">
        <v>36273</v>
      </c>
      <c r="B316" s="6">
        <v>270</v>
      </c>
      <c r="C316" s="7" t="str">
        <f t="shared" si="4"/>
        <v>270-36273-Table Or</v>
      </c>
      <c r="D316" s="7">
        <f>COUNTIF(Rapprochement!$C$5:$C$2462,'Patrimoine 2018'!C316)</f>
        <v>1</v>
      </c>
      <c r="E316" s="6">
        <v>457</v>
      </c>
      <c r="F316" s="8" t="s">
        <v>257</v>
      </c>
      <c r="G316" s="6" t="s">
        <v>10</v>
      </c>
      <c r="H316" s="9" t="s">
        <v>63</v>
      </c>
      <c r="I316" s="6">
        <v>1</v>
      </c>
    </row>
    <row r="317" spans="1:9" x14ac:dyDescent="0.25">
      <c r="A317" s="5">
        <v>36279</v>
      </c>
      <c r="B317" s="6">
        <v>17</v>
      </c>
      <c r="C317" s="7" t="str">
        <f t="shared" si="4"/>
        <v>17-36279-Appartem</v>
      </c>
      <c r="D317" s="7">
        <f>COUNTIF(Rapprochement!$C$5:$C$2462,'Patrimoine 2018'!C317)</f>
        <v>1</v>
      </c>
      <c r="E317" s="6">
        <v>458</v>
      </c>
      <c r="F317" s="8" t="s">
        <v>260</v>
      </c>
      <c r="G317" s="6" t="s">
        <v>10</v>
      </c>
      <c r="H317" s="9" t="s">
        <v>36</v>
      </c>
      <c r="I317" s="6" t="s">
        <v>37</v>
      </c>
    </row>
    <row r="318" spans="1:9" x14ac:dyDescent="0.25">
      <c r="A318" s="5">
        <v>36287</v>
      </c>
      <c r="B318" s="6">
        <v>271</v>
      </c>
      <c r="C318" s="7" t="str">
        <f t="shared" si="4"/>
        <v>271-36287-Amenagem</v>
      </c>
      <c r="D318" s="7">
        <f>COUNTIF(Rapprochement!$C$5:$C$2462,'Patrimoine 2018'!C318)</f>
        <v>1</v>
      </c>
      <c r="E318" s="6">
        <v>459</v>
      </c>
      <c r="F318" s="8" t="s">
        <v>261</v>
      </c>
      <c r="G318" s="6" t="s">
        <v>10</v>
      </c>
      <c r="H318" s="9" t="s">
        <v>14</v>
      </c>
      <c r="I318" s="6"/>
    </row>
    <row r="319" spans="1:9" x14ac:dyDescent="0.25">
      <c r="A319" s="5">
        <v>36299</v>
      </c>
      <c r="B319" s="6">
        <v>423</v>
      </c>
      <c r="C319" s="7" t="str">
        <f t="shared" si="4"/>
        <v>423-36299-Bureau S</v>
      </c>
      <c r="D319" s="7">
        <f>COUNTIF(Rapprochement!$C$5:$C$2462,'Patrimoine 2018'!C319)</f>
        <v>1</v>
      </c>
      <c r="E319" s="6">
        <v>460</v>
      </c>
      <c r="F319" s="8" t="s">
        <v>262</v>
      </c>
      <c r="G319" s="6" t="s">
        <v>10</v>
      </c>
      <c r="H319" s="9" t="s">
        <v>70</v>
      </c>
      <c r="I319" s="6" t="s">
        <v>190</v>
      </c>
    </row>
    <row r="320" spans="1:9" x14ac:dyDescent="0.25">
      <c r="A320" s="5">
        <v>36299</v>
      </c>
      <c r="B320" s="6">
        <v>127</v>
      </c>
      <c r="C320" s="7" t="str">
        <f t="shared" si="4"/>
        <v>127-36299-Bureau S</v>
      </c>
      <c r="D320" s="7">
        <f>COUNTIF(Rapprochement!$C$5:$C$2462,'Patrimoine 2018'!C320)</f>
        <v>1</v>
      </c>
      <c r="E320" s="6">
        <v>461</v>
      </c>
      <c r="F320" s="8" t="s">
        <v>263</v>
      </c>
      <c r="G320" s="6" t="s">
        <v>10</v>
      </c>
      <c r="H320" s="9" t="s">
        <v>27</v>
      </c>
      <c r="I320" s="6"/>
    </row>
    <row r="321" spans="1:9" x14ac:dyDescent="0.25">
      <c r="A321" s="5">
        <v>36299</v>
      </c>
      <c r="B321" s="6">
        <v>128</v>
      </c>
      <c r="C321" s="7" t="str">
        <f t="shared" si="4"/>
        <v>128-36299-Bureau S</v>
      </c>
      <c r="D321" s="7">
        <f>COUNTIF(Rapprochement!$C$5:$C$2462,'Patrimoine 2018'!C321)</f>
        <v>1</v>
      </c>
      <c r="E321" s="6">
        <v>462</v>
      </c>
      <c r="F321" s="8" t="s">
        <v>264</v>
      </c>
      <c r="G321" s="6" t="s">
        <v>10</v>
      </c>
      <c r="H321" s="9" t="s">
        <v>27</v>
      </c>
      <c r="I321" s="6"/>
    </row>
    <row r="322" spans="1:9" x14ac:dyDescent="0.25">
      <c r="A322" s="5">
        <v>36299</v>
      </c>
      <c r="B322" s="6">
        <v>129</v>
      </c>
      <c r="C322" s="7" t="str">
        <f t="shared" si="4"/>
        <v>129-36299-Bureau S</v>
      </c>
      <c r="D322" s="7">
        <f>COUNTIF(Rapprochement!$C$5:$C$2462,'Patrimoine 2018'!C322)</f>
        <v>1</v>
      </c>
      <c r="E322" s="6">
        <v>463</v>
      </c>
      <c r="F322" s="8" t="s">
        <v>265</v>
      </c>
      <c r="G322" s="6" t="s">
        <v>10</v>
      </c>
      <c r="H322" s="9" t="s">
        <v>27</v>
      </c>
      <c r="I322" s="6"/>
    </row>
    <row r="323" spans="1:9" x14ac:dyDescent="0.25">
      <c r="A323" s="5">
        <v>36299</v>
      </c>
      <c r="B323" s="6">
        <v>130</v>
      </c>
      <c r="C323" s="7" t="str">
        <f t="shared" ref="C323:C386" si="5">B323&amp;"-"&amp;A323&amp;"-"&amp;LEFT(F323,8)</f>
        <v>130-36299-Bureau S</v>
      </c>
      <c r="D323" s="7">
        <f>COUNTIF(Rapprochement!$C$5:$C$2462,'Patrimoine 2018'!C323)</f>
        <v>1</v>
      </c>
      <c r="E323" s="6">
        <v>464</v>
      </c>
      <c r="F323" s="8" t="s">
        <v>266</v>
      </c>
      <c r="G323" s="6" t="s">
        <v>10</v>
      </c>
      <c r="H323" s="9" t="s">
        <v>27</v>
      </c>
      <c r="I323" s="6"/>
    </row>
    <row r="324" spans="1:9" x14ac:dyDescent="0.25">
      <c r="A324" s="5">
        <v>36299</v>
      </c>
      <c r="B324" s="6">
        <v>23</v>
      </c>
      <c r="C324" s="7" t="str">
        <f t="shared" si="5"/>
        <v>23-36299-Radio Ca</v>
      </c>
      <c r="D324" s="7">
        <f>COUNTIF(Rapprochement!$C$5:$C$2462,'Patrimoine 2018'!C324)</f>
        <v>1</v>
      </c>
      <c r="E324" s="6">
        <v>465</v>
      </c>
      <c r="F324" s="8" t="s">
        <v>267</v>
      </c>
      <c r="G324" s="6" t="s">
        <v>10</v>
      </c>
      <c r="H324" s="9" t="s">
        <v>66</v>
      </c>
      <c r="I324" s="6"/>
    </row>
    <row r="325" spans="1:9" x14ac:dyDescent="0.25">
      <c r="A325" s="5">
        <v>36306</v>
      </c>
      <c r="B325" s="6">
        <v>132</v>
      </c>
      <c r="C325" s="7" t="str">
        <f t="shared" si="5"/>
        <v>132-36306-Grillage</v>
      </c>
      <c r="D325" s="7">
        <f>COUNTIF(Rapprochement!$C$5:$C$2462,'Patrimoine 2018'!C325)</f>
        <v>1</v>
      </c>
      <c r="E325" s="6">
        <v>466</v>
      </c>
      <c r="F325" s="8" t="s">
        <v>268</v>
      </c>
      <c r="G325" s="6" t="s">
        <v>10</v>
      </c>
      <c r="H325" s="9" t="s">
        <v>27</v>
      </c>
      <c r="I325" s="6"/>
    </row>
    <row r="326" spans="1:9" x14ac:dyDescent="0.25">
      <c r="A326" s="5">
        <v>36329</v>
      </c>
      <c r="B326" s="6">
        <v>14</v>
      </c>
      <c r="C326" s="7" t="str">
        <f t="shared" si="5"/>
        <v>14-36329-Table No</v>
      </c>
      <c r="D326" s="7">
        <f>COUNTIF(Rapprochement!$C$5:$C$2462,'Patrimoine 2018'!C326)</f>
        <v>1</v>
      </c>
      <c r="E326" s="6">
        <v>468</v>
      </c>
      <c r="F326" s="8" t="s">
        <v>269</v>
      </c>
      <c r="G326" s="6" t="s">
        <v>10</v>
      </c>
      <c r="H326" s="9" t="s">
        <v>114</v>
      </c>
      <c r="I326" s="6" t="s">
        <v>115</v>
      </c>
    </row>
    <row r="327" spans="1:9" x14ac:dyDescent="0.25">
      <c r="A327" s="5">
        <v>36353</v>
      </c>
      <c r="B327" s="6">
        <v>75</v>
      </c>
      <c r="C327" s="7" t="str">
        <f t="shared" si="5"/>
        <v xml:space="preserve">75-36353-PLacard </v>
      </c>
      <c r="D327" s="7">
        <f>COUNTIF(Rapprochement!$C$5:$C$2462,'Patrimoine 2018'!C327)</f>
        <v>1</v>
      </c>
      <c r="E327" s="6">
        <v>469</v>
      </c>
      <c r="F327" s="8" t="s">
        <v>270</v>
      </c>
      <c r="G327" s="6" t="s">
        <v>10</v>
      </c>
      <c r="H327" s="9" t="s">
        <v>11</v>
      </c>
      <c r="I327" s="6" t="s">
        <v>41</v>
      </c>
    </row>
    <row r="328" spans="1:9" x14ac:dyDescent="0.25">
      <c r="A328" s="5">
        <v>36353</v>
      </c>
      <c r="B328" s="6">
        <v>91</v>
      </c>
      <c r="C328" s="7" t="str">
        <f t="shared" si="5"/>
        <v>91-36353-1 Armoir</v>
      </c>
      <c r="D328" s="7">
        <f>COUNTIF(Rapprochement!$C$5:$C$2462,'Patrimoine 2018'!C328)</f>
        <v>1</v>
      </c>
      <c r="E328" s="6">
        <v>472</v>
      </c>
      <c r="F328" s="8" t="s">
        <v>271</v>
      </c>
      <c r="G328" s="6" t="s">
        <v>10</v>
      </c>
      <c r="H328" s="9" t="s">
        <v>11</v>
      </c>
      <c r="I328" s="6" t="s">
        <v>41</v>
      </c>
    </row>
    <row r="329" spans="1:9" x14ac:dyDescent="0.25">
      <c r="A329" s="5">
        <v>36385</v>
      </c>
      <c r="B329" s="6">
        <v>32</v>
      </c>
      <c r="C329" s="7" t="str">
        <f t="shared" si="5"/>
        <v xml:space="preserve">32-36385-Travaux </v>
      </c>
      <c r="D329" s="7">
        <f>COUNTIF(Rapprochement!$C$5:$C$2462,'Patrimoine 2018'!C329)</f>
        <v>1</v>
      </c>
      <c r="E329" s="6">
        <v>473</v>
      </c>
      <c r="F329" s="8" t="s">
        <v>272</v>
      </c>
      <c r="G329" s="6" t="s">
        <v>10</v>
      </c>
      <c r="H329" s="9" t="s">
        <v>36</v>
      </c>
      <c r="I329" s="6" t="s">
        <v>37</v>
      </c>
    </row>
    <row r="330" spans="1:9" x14ac:dyDescent="0.25">
      <c r="A330" s="5">
        <v>36416</v>
      </c>
      <c r="B330" s="6">
        <v>32</v>
      </c>
      <c r="C330" s="7" t="str">
        <f t="shared" si="5"/>
        <v xml:space="preserve">32-36416-Placard </v>
      </c>
      <c r="D330" s="7">
        <f>COUNTIF(Rapprochement!$C$5:$C$2462,'Patrimoine 2018'!C330)</f>
        <v>1</v>
      </c>
      <c r="E330" s="6">
        <v>474</v>
      </c>
      <c r="F330" s="8" t="s">
        <v>273</v>
      </c>
      <c r="G330" s="6" t="s">
        <v>10</v>
      </c>
      <c r="H330" s="9" t="s">
        <v>250</v>
      </c>
      <c r="I330" s="6" t="s">
        <v>201</v>
      </c>
    </row>
    <row r="331" spans="1:9" x14ac:dyDescent="0.25">
      <c r="A331" s="5">
        <v>36416</v>
      </c>
      <c r="B331" s="6">
        <v>34</v>
      </c>
      <c r="C331" s="7" t="str">
        <f t="shared" si="5"/>
        <v xml:space="preserve">34-36416-Placard </v>
      </c>
      <c r="D331" s="7">
        <f>COUNTIF(Rapprochement!$C$5:$C$2462,'Patrimoine 2018'!C331)</f>
        <v>1</v>
      </c>
      <c r="E331" s="6">
        <v>475</v>
      </c>
      <c r="F331" s="8" t="s">
        <v>274</v>
      </c>
      <c r="G331" s="6" t="s">
        <v>10</v>
      </c>
      <c r="H331" s="9" t="s">
        <v>250</v>
      </c>
      <c r="I331" s="6" t="s">
        <v>201</v>
      </c>
    </row>
    <row r="332" spans="1:9" x14ac:dyDescent="0.25">
      <c r="A332" s="5">
        <v>36416</v>
      </c>
      <c r="B332" s="6">
        <v>35</v>
      </c>
      <c r="C332" s="7" t="str">
        <f t="shared" si="5"/>
        <v xml:space="preserve">35-36416-Placard </v>
      </c>
      <c r="D332" s="7">
        <f>COUNTIF(Rapprochement!$C$5:$C$2462,'Patrimoine 2018'!C332)</f>
        <v>1</v>
      </c>
      <c r="E332" s="6">
        <v>476</v>
      </c>
      <c r="F332" s="8" t="s">
        <v>275</v>
      </c>
      <c r="G332" s="6" t="s">
        <v>10</v>
      </c>
      <c r="H332" s="9" t="s">
        <v>250</v>
      </c>
      <c r="I332" s="6" t="s">
        <v>201</v>
      </c>
    </row>
    <row r="333" spans="1:9" x14ac:dyDescent="0.25">
      <c r="A333" s="5">
        <v>36416</v>
      </c>
      <c r="B333" s="6">
        <v>45</v>
      </c>
      <c r="C333" s="7" t="str">
        <f t="shared" si="5"/>
        <v xml:space="preserve">45-36416-Placard </v>
      </c>
      <c r="D333" s="7">
        <f>COUNTIF(Rapprochement!$C$5:$C$2462,'Patrimoine 2018'!C333)</f>
        <v>1</v>
      </c>
      <c r="E333" s="6">
        <v>477</v>
      </c>
      <c r="F333" s="8" t="s">
        <v>276</v>
      </c>
      <c r="G333" s="6" t="s">
        <v>10</v>
      </c>
      <c r="H333" s="9" t="s">
        <v>250</v>
      </c>
      <c r="I333" s="6" t="s">
        <v>201</v>
      </c>
    </row>
    <row r="334" spans="1:9" x14ac:dyDescent="0.25">
      <c r="A334" s="5">
        <v>36427</v>
      </c>
      <c r="B334" s="6">
        <v>274</v>
      </c>
      <c r="C334" s="7" t="str">
        <f t="shared" si="5"/>
        <v xml:space="preserve">274-36427-PLacard </v>
      </c>
      <c r="D334" s="7">
        <f>COUNTIF(Rapprochement!$C$5:$C$2462,'Patrimoine 2018'!C334)</f>
        <v>1</v>
      </c>
      <c r="E334" s="6">
        <v>478</v>
      </c>
      <c r="F334" s="8" t="s">
        <v>277</v>
      </c>
      <c r="G334" s="6" t="s">
        <v>10</v>
      </c>
      <c r="H334" s="9" t="s">
        <v>172</v>
      </c>
      <c r="I334" s="6" t="s">
        <v>173</v>
      </c>
    </row>
    <row r="335" spans="1:9" x14ac:dyDescent="0.25">
      <c r="A335" s="5">
        <v>36427</v>
      </c>
      <c r="B335" s="6">
        <v>275</v>
      </c>
      <c r="C335" s="7" t="str">
        <f t="shared" si="5"/>
        <v xml:space="preserve">275-36427-PLacard </v>
      </c>
      <c r="D335" s="7">
        <f>COUNTIF(Rapprochement!$C$5:$C$2462,'Patrimoine 2018'!C335)</f>
        <v>1</v>
      </c>
      <c r="E335" s="6">
        <v>479</v>
      </c>
      <c r="F335" s="8" t="s">
        <v>277</v>
      </c>
      <c r="G335" s="6" t="s">
        <v>10</v>
      </c>
      <c r="H335" s="9" t="s">
        <v>52</v>
      </c>
      <c r="I335" s="6">
        <v>7</v>
      </c>
    </row>
    <row r="336" spans="1:9" x14ac:dyDescent="0.25">
      <c r="A336" s="5">
        <v>36439</v>
      </c>
      <c r="B336" s="6">
        <v>84</v>
      </c>
      <c r="C336" s="7" t="str">
        <f t="shared" si="5"/>
        <v xml:space="preserve">84-36439-Travaux </v>
      </c>
      <c r="D336" s="7">
        <f>COUNTIF(Rapprochement!$C$5:$C$2462,'Patrimoine 2018'!C336)</f>
        <v>1</v>
      </c>
      <c r="E336" s="6">
        <v>480</v>
      </c>
      <c r="F336" s="8" t="s">
        <v>278</v>
      </c>
      <c r="G336" s="6" t="s">
        <v>10</v>
      </c>
      <c r="H336" s="9" t="s">
        <v>11</v>
      </c>
      <c r="I336" s="6" t="s">
        <v>25</v>
      </c>
    </row>
    <row r="337" spans="1:9" x14ac:dyDescent="0.25">
      <c r="A337" s="5">
        <v>36446</v>
      </c>
      <c r="B337" s="6">
        <v>89</v>
      </c>
      <c r="C337" s="7" t="str">
        <f t="shared" si="5"/>
        <v xml:space="preserve">89-36446-Travaux </v>
      </c>
      <c r="D337" s="7">
        <f>COUNTIF(Rapprochement!$C$5:$C$2462,'Patrimoine 2018'!C337)</f>
        <v>1</v>
      </c>
      <c r="E337" s="6">
        <v>481</v>
      </c>
      <c r="F337" s="8" t="s">
        <v>278</v>
      </c>
      <c r="G337" s="6" t="s">
        <v>10</v>
      </c>
      <c r="H337" s="9" t="s">
        <v>11</v>
      </c>
      <c r="I337" s="6" t="s">
        <v>25</v>
      </c>
    </row>
    <row r="338" spans="1:9" x14ac:dyDescent="0.25">
      <c r="A338" s="5">
        <v>36446</v>
      </c>
      <c r="B338" s="6">
        <v>95</v>
      </c>
      <c r="C338" s="7" t="str">
        <f t="shared" si="5"/>
        <v>95-36446-Amenagem</v>
      </c>
      <c r="D338" s="7">
        <f>COUNTIF(Rapprochement!$C$5:$C$2462,'Patrimoine 2018'!C338)</f>
        <v>1</v>
      </c>
      <c r="E338" s="6">
        <v>482</v>
      </c>
      <c r="F338" s="8" t="s">
        <v>279</v>
      </c>
      <c r="G338" s="6" t="s">
        <v>10</v>
      </c>
      <c r="H338" s="9" t="s">
        <v>11</v>
      </c>
      <c r="I338" s="6" t="s">
        <v>58</v>
      </c>
    </row>
    <row r="339" spans="1:9" x14ac:dyDescent="0.25">
      <c r="A339" s="5">
        <v>36469</v>
      </c>
      <c r="B339" s="6">
        <v>321</v>
      </c>
      <c r="C339" s="7" t="str">
        <f t="shared" si="5"/>
        <v xml:space="preserve">321-36469-Broyeur </v>
      </c>
      <c r="D339" s="7">
        <f>COUNTIF(Rapprochement!$C$5:$C$2462,'Patrimoine 2018'!C339)</f>
        <v>1</v>
      </c>
      <c r="E339" s="6">
        <v>483</v>
      </c>
      <c r="F339" s="8" t="s">
        <v>280</v>
      </c>
      <c r="G339" s="6" t="s">
        <v>10</v>
      </c>
      <c r="H339" s="9" t="s">
        <v>29</v>
      </c>
      <c r="I339" s="6">
        <v>311</v>
      </c>
    </row>
    <row r="340" spans="1:9" x14ac:dyDescent="0.25">
      <c r="A340" s="5">
        <v>36469</v>
      </c>
      <c r="B340" s="6">
        <v>322</v>
      </c>
      <c r="C340" s="7" t="str">
        <f t="shared" si="5"/>
        <v xml:space="preserve">322-36469-Broyeur </v>
      </c>
      <c r="D340" s="7">
        <f>COUNTIF(Rapprochement!$C$5:$C$2462,'Patrimoine 2018'!C340)</f>
        <v>1</v>
      </c>
      <c r="E340" s="6">
        <v>484</v>
      </c>
      <c r="F340" s="8" t="s">
        <v>280</v>
      </c>
      <c r="G340" s="6" t="s">
        <v>10</v>
      </c>
      <c r="H340" s="9" t="s">
        <v>21</v>
      </c>
      <c r="I340" s="6">
        <v>306</v>
      </c>
    </row>
    <row r="341" spans="1:9" x14ac:dyDescent="0.25">
      <c r="A341" s="5">
        <v>36469</v>
      </c>
      <c r="B341" s="6">
        <v>14</v>
      </c>
      <c r="C341" s="7" t="str">
        <f t="shared" si="5"/>
        <v xml:space="preserve">14-36469-PLacard </v>
      </c>
      <c r="D341" s="7">
        <f>COUNTIF(Rapprochement!$C$5:$C$2462,'Patrimoine 2018'!C341)</f>
        <v>1</v>
      </c>
      <c r="E341" s="6">
        <v>485</v>
      </c>
      <c r="F341" s="8" t="s">
        <v>281</v>
      </c>
      <c r="G341" s="6" t="s">
        <v>10</v>
      </c>
      <c r="H341" s="9" t="s">
        <v>245</v>
      </c>
      <c r="I341" s="6" t="s">
        <v>18</v>
      </c>
    </row>
    <row r="342" spans="1:9" x14ac:dyDescent="0.25">
      <c r="A342" s="5">
        <v>36488</v>
      </c>
      <c r="B342" s="6">
        <v>276</v>
      </c>
      <c r="C342" s="7" t="str">
        <f t="shared" si="5"/>
        <v>276-36488-Table Or</v>
      </c>
      <c r="D342" s="7">
        <f>COUNTIF(Rapprochement!$C$5:$C$2462,'Patrimoine 2018'!C342)</f>
        <v>1</v>
      </c>
      <c r="E342" s="6">
        <v>486</v>
      </c>
      <c r="F342" s="8" t="s">
        <v>282</v>
      </c>
      <c r="G342" s="6" t="s">
        <v>10</v>
      </c>
      <c r="H342" s="9" t="s">
        <v>53</v>
      </c>
      <c r="I342" s="6">
        <v>204</v>
      </c>
    </row>
    <row r="343" spans="1:9" x14ac:dyDescent="0.25">
      <c r="A343" s="5">
        <v>36490</v>
      </c>
      <c r="B343" s="6">
        <v>105</v>
      </c>
      <c r="C343" s="7" t="str">
        <f t="shared" si="5"/>
        <v>105-36490-Amenagem</v>
      </c>
      <c r="D343" s="7">
        <f>COUNTIF(Rapprochement!$C$5:$C$2462,'Patrimoine 2018'!C343)</f>
        <v>1</v>
      </c>
      <c r="E343" s="6">
        <v>495</v>
      </c>
      <c r="F343" s="8" t="s">
        <v>24</v>
      </c>
      <c r="G343" s="6" t="s">
        <v>10</v>
      </c>
      <c r="H343" s="9" t="s">
        <v>11</v>
      </c>
      <c r="I343" s="6" t="s">
        <v>58</v>
      </c>
    </row>
    <row r="344" spans="1:9" x14ac:dyDescent="0.25">
      <c r="A344" s="5">
        <v>36490</v>
      </c>
      <c r="B344" s="6">
        <v>24</v>
      </c>
      <c r="C344" s="7" t="str">
        <f t="shared" si="5"/>
        <v xml:space="preserve">24-36490-Boite a </v>
      </c>
      <c r="D344" s="7">
        <f>COUNTIF(Rapprochement!$C$5:$C$2462,'Patrimoine 2018'!C344)</f>
        <v>1</v>
      </c>
      <c r="E344" s="6">
        <v>496</v>
      </c>
      <c r="F344" s="8" t="s">
        <v>283</v>
      </c>
      <c r="G344" s="6" t="s">
        <v>10</v>
      </c>
      <c r="H344" s="9" t="s">
        <v>66</v>
      </c>
      <c r="I344" s="6"/>
    </row>
    <row r="345" spans="1:9" x14ac:dyDescent="0.25">
      <c r="A345" s="5">
        <v>36494</v>
      </c>
      <c r="B345" s="6">
        <v>280</v>
      </c>
      <c r="C345" s="7" t="str">
        <f t="shared" si="5"/>
        <v>280-36494-Convecte</v>
      </c>
      <c r="D345" s="7">
        <f>COUNTIF(Rapprochement!$C$5:$C$2462,'Patrimoine 2018'!C345)</f>
        <v>1</v>
      </c>
      <c r="E345" s="6">
        <v>499</v>
      </c>
      <c r="F345" s="8" t="s">
        <v>284</v>
      </c>
      <c r="G345" s="6" t="s">
        <v>10</v>
      </c>
      <c r="H345" s="9" t="s">
        <v>139</v>
      </c>
      <c r="I345" s="6">
        <v>310</v>
      </c>
    </row>
    <row r="346" spans="1:9" x14ac:dyDescent="0.25">
      <c r="A346" s="5">
        <v>36511</v>
      </c>
      <c r="B346" s="6">
        <v>112</v>
      </c>
      <c r="C346" s="7" t="str">
        <f t="shared" si="5"/>
        <v xml:space="preserve">112-36511-Travaux </v>
      </c>
      <c r="D346" s="7">
        <f>COUNTIF(Rapprochement!$C$5:$C$2462,'Patrimoine 2018'!C346)</f>
        <v>1</v>
      </c>
      <c r="E346" s="6">
        <v>502</v>
      </c>
      <c r="F346" s="8" t="s">
        <v>278</v>
      </c>
      <c r="G346" s="6" t="s">
        <v>10</v>
      </c>
      <c r="H346" s="9" t="s">
        <v>11</v>
      </c>
      <c r="I346" s="6" t="s">
        <v>25</v>
      </c>
    </row>
    <row r="347" spans="1:9" x14ac:dyDescent="0.25">
      <c r="A347" s="5">
        <v>36511</v>
      </c>
      <c r="B347" s="6">
        <v>135</v>
      </c>
      <c r="C347" s="7" t="str">
        <f t="shared" si="5"/>
        <v>135-36511-Extincte</v>
      </c>
      <c r="D347" s="7">
        <f>COUNTIF(Rapprochement!$C$5:$C$2462,'Patrimoine 2018'!C347)</f>
        <v>1</v>
      </c>
      <c r="E347" s="6">
        <v>503</v>
      </c>
      <c r="F347" s="8" t="s">
        <v>209</v>
      </c>
      <c r="G347" s="6" t="s">
        <v>10</v>
      </c>
      <c r="H347" s="9" t="s">
        <v>91</v>
      </c>
      <c r="I347" s="6"/>
    </row>
    <row r="348" spans="1:9" x14ac:dyDescent="0.25">
      <c r="A348" s="5">
        <v>36511</v>
      </c>
      <c r="B348" s="6">
        <v>136</v>
      </c>
      <c r="C348" s="7" t="str">
        <f t="shared" si="5"/>
        <v>136-36511-Extincte</v>
      </c>
      <c r="D348" s="7">
        <f>COUNTIF(Rapprochement!$C$5:$C$2462,'Patrimoine 2018'!C348)</f>
        <v>1</v>
      </c>
      <c r="E348" s="6">
        <v>504</v>
      </c>
      <c r="F348" s="8" t="s">
        <v>209</v>
      </c>
      <c r="G348" s="6" t="s">
        <v>10</v>
      </c>
      <c r="H348" s="9" t="s">
        <v>91</v>
      </c>
      <c r="I348" s="6"/>
    </row>
    <row r="349" spans="1:9" x14ac:dyDescent="0.25">
      <c r="A349" s="5">
        <v>36511</v>
      </c>
      <c r="B349" s="6">
        <v>137</v>
      </c>
      <c r="C349" s="7" t="str">
        <f t="shared" si="5"/>
        <v>137-36511-Extincte</v>
      </c>
      <c r="D349" s="7">
        <f>COUNTIF(Rapprochement!$C$5:$C$2462,'Patrimoine 2018'!C349)</f>
        <v>1</v>
      </c>
      <c r="E349" s="6">
        <v>505</v>
      </c>
      <c r="F349" s="8" t="s">
        <v>209</v>
      </c>
      <c r="G349" s="6" t="s">
        <v>10</v>
      </c>
      <c r="H349" s="9" t="s">
        <v>91</v>
      </c>
      <c r="I349" s="6"/>
    </row>
    <row r="350" spans="1:9" x14ac:dyDescent="0.25">
      <c r="A350" s="5">
        <v>36523</v>
      </c>
      <c r="B350" s="6">
        <v>100</v>
      </c>
      <c r="C350" s="7" t="str">
        <f t="shared" si="5"/>
        <v>100-36523-Convecte</v>
      </c>
      <c r="D350" s="7">
        <f>COUNTIF(Rapprochement!$C$5:$C$2462,'Patrimoine 2018'!C350)</f>
        <v>1</v>
      </c>
      <c r="E350" s="6">
        <v>508</v>
      </c>
      <c r="F350" s="8" t="s">
        <v>285</v>
      </c>
      <c r="G350" s="6" t="s">
        <v>10</v>
      </c>
      <c r="H350" s="9" t="s">
        <v>61</v>
      </c>
      <c r="I350" s="6" t="s">
        <v>58</v>
      </c>
    </row>
    <row r="351" spans="1:9" x14ac:dyDescent="0.25">
      <c r="A351" s="5">
        <v>36523</v>
      </c>
      <c r="B351" s="6">
        <v>108</v>
      </c>
      <c r="C351" s="7" t="str">
        <f t="shared" si="5"/>
        <v>108-36523-Fournitu</v>
      </c>
      <c r="D351" s="7">
        <f>COUNTIF(Rapprochement!$C$5:$C$2462,'Patrimoine 2018'!C351)</f>
        <v>1</v>
      </c>
      <c r="E351" s="6">
        <v>509</v>
      </c>
      <c r="F351" s="8" t="s">
        <v>286</v>
      </c>
      <c r="G351" s="6" t="s">
        <v>10</v>
      </c>
      <c r="H351" s="9" t="s">
        <v>11</v>
      </c>
      <c r="I351" s="6" t="s">
        <v>58</v>
      </c>
    </row>
    <row r="352" spans="1:9" x14ac:dyDescent="0.25">
      <c r="A352" s="5">
        <v>36525</v>
      </c>
      <c r="B352" s="6">
        <v>282</v>
      </c>
      <c r="C352" s="7" t="str">
        <f t="shared" si="5"/>
        <v>282-36525-Bur.Dir.</v>
      </c>
      <c r="D352" s="7">
        <f>COUNTIF(Rapprochement!$C$5:$C$2462,'Patrimoine 2018'!C352)</f>
        <v>1</v>
      </c>
      <c r="E352" s="6">
        <v>510</v>
      </c>
      <c r="F352" s="8" t="s">
        <v>287</v>
      </c>
      <c r="G352" s="6" t="s">
        <v>10</v>
      </c>
      <c r="H352" s="9" t="s">
        <v>139</v>
      </c>
      <c r="I352" s="6">
        <v>310</v>
      </c>
    </row>
    <row r="353" spans="1:9" x14ac:dyDescent="0.25">
      <c r="A353" s="5">
        <v>36525</v>
      </c>
      <c r="B353" s="6">
        <v>283</v>
      </c>
      <c r="C353" s="7" t="str">
        <f t="shared" si="5"/>
        <v>283-36525-Faut. Di</v>
      </c>
      <c r="D353" s="7">
        <f>COUNTIF(Rapprochement!$C$5:$C$2462,'Patrimoine 2018'!C353)</f>
        <v>1</v>
      </c>
      <c r="E353" s="6">
        <v>511</v>
      </c>
      <c r="F353" s="8" t="s">
        <v>288</v>
      </c>
      <c r="G353" s="6" t="s">
        <v>10</v>
      </c>
      <c r="H353" s="9" t="s">
        <v>139</v>
      </c>
      <c r="I353" s="6">
        <v>310</v>
      </c>
    </row>
    <row r="354" spans="1:9" x14ac:dyDescent="0.25">
      <c r="A354" s="5">
        <v>36525</v>
      </c>
      <c r="B354" s="6">
        <v>284</v>
      </c>
      <c r="C354" s="7" t="str">
        <f t="shared" si="5"/>
        <v>284-36525-Faut.Ref</v>
      </c>
      <c r="D354" s="7">
        <f>COUNTIF(Rapprochement!$C$5:$C$2462,'Patrimoine 2018'!C354)</f>
        <v>1</v>
      </c>
      <c r="E354" s="6">
        <v>512</v>
      </c>
      <c r="F354" s="8" t="s">
        <v>289</v>
      </c>
      <c r="G354" s="6" t="s">
        <v>10</v>
      </c>
      <c r="H354" s="9" t="s">
        <v>290</v>
      </c>
      <c r="I354" s="6">
        <v>303</v>
      </c>
    </row>
    <row r="355" spans="1:9" x14ac:dyDescent="0.25">
      <c r="A355" s="5">
        <v>36525</v>
      </c>
      <c r="B355" s="6">
        <v>286</v>
      </c>
      <c r="C355" s="7" t="str">
        <f t="shared" si="5"/>
        <v>286-36525-Faut.Ref</v>
      </c>
      <c r="D355" s="7">
        <f>COUNTIF(Rapprochement!$C$5:$C$2462,'Patrimoine 2018'!C355)</f>
        <v>1</v>
      </c>
      <c r="E355" s="6">
        <v>514</v>
      </c>
      <c r="F355" s="8" t="s">
        <v>289</v>
      </c>
      <c r="G355" s="6" t="s">
        <v>10</v>
      </c>
      <c r="H355" s="9" t="s">
        <v>159</v>
      </c>
      <c r="I355" s="6">
        <v>314</v>
      </c>
    </row>
    <row r="356" spans="1:9" x14ac:dyDescent="0.25">
      <c r="A356" s="5">
        <v>36525</v>
      </c>
      <c r="B356" s="6">
        <v>287</v>
      </c>
      <c r="C356" s="7" t="str">
        <f t="shared" si="5"/>
        <v>287-36525-Faut.Ref</v>
      </c>
      <c r="D356" s="7">
        <f>COUNTIF(Rapprochement!$C$5:$C$2462,'Patrimoine 2018'!C356)</f>
        <v>1</v>
      </c>
      <c r="E356" s="6">
        <v>515</v>
      </c>
      <c r="F356" s="8" t="s">
        <v>289</v>
      </c>
      <c r="G356" s="6" t="s">
        <v>10</v>
      </c>
      <c r="H356" s="9" t="s">
        <v>23</v>
      </c>
      <c r="I356" s="6">
        <v>313</v>
      </c>
    </row>
    <row r="357" spans="1:9" x14ac:dyDescent="0.25">
      <c r="A357" s="10">
        <v>36525</v>
      </c>
      <c r="B357" s="11">
        <v>297</v>
      </c>
      <c r="C357" s="12" t="str">
        <f t="shared" si="5"/>
        <v>297-36525-CHAISE E</v>
      </c>
      <c r="D357" s="12">
        <f>COUNTIF(Rapprochement!$C$5:$C$2462,'Patrimoine 2018'!C357)</f>
        <v>0</v>
      </c>
      <c r="E357" s="11">
        <v>523</v>
      </c>
      <c r="F357" s="13" t="s">
        <v>291</v>
      </c>
      <c r="G357" s="11" t="s">
        <v>10</v>
      </c>
      <c r="H357" s="14" t="s">
        <v>208</v>
      </c>
      <c r="I357" s="11">
        <v>3</v>
      </c>
    </row>
    <row r="358" spans="1:9" x14ac:dyDescent="0.25">
      <c r="A358" s="5">
        <v>36525</v>
      </c>
      <c r="B358" s="6">
        <v>299</v>
      </c>
      <c r="C358" s="7" t="str">
        <f t="shared" si="5"/>
        <v>299-36525-Fauteuil</v>
      </c>
      <c r="D358" s="7">
        <f>COUNTIF(Rapprochement!$C$5:$C$2462,'Patrimoine 2018'!C358)</f>
        <v>1</v>
      </c>
      <c r="E358" s="6">
        <v>525</v>
      </c>
      <c r="F358" s="8" t="s">
        <v>292</v>
      </c>
      <c r="G358" s="6" t="s">
        <v>10</v>
      </c>
      <c r="H358" s="9" t="s">
        <v>27</v>
      </c>
      <c r="I358" s="6"/>
    </row>
    <row r="359" spans="1:9" x14ac:dyDescent="0.25">
      <c r="A359" s="5">
        <v>36525</v>
      </c>
      <c r="B359" s="6">
        <v>301</v>
      </c>
      <c r="C359" s="7" t="str">
        <f t="shared" si="5"/>
        <v>301-36525-Faut.Ref</v>
      </c>
      <c r="D359" s="7">
        <f>COUNTIF(Rapprochement!$C$5:$C$2462,'Patrimoine 2018'!C359)</f>
        <v>1</v>
      </c>
      <c r="E359" s="6">
        <v>527</v>
      </c>
      <c r="F359" s="8" t="s">
        <v>289</v>
      </c>
      <c r="G359" s="6" t="s">
        <v>10</v>
      </c>
      <c r="H359" s="9" t="s">
        <v>125</v>
      </c>
      <c r="I359" s="6">
        <v>208</v>
      </c>
    </row>
    <row r="360" spans="1:9" x14ac:dyDescent="0.25">
      <c r="A360" s="5">
        <v>36525</v>
      </c>
      <c r="B360" s="6">
        <v>303</v>
      </c>
      <c r="C360" s="7" t="str">
        <f t="shared" si="5"/>
        <v>303-36525-Faut.Ref</v>
      </c>
      <c r="D360" s="7">
        <f>COUNTIF(Rapprochement!$C$5:$C$2462,'Patrimoine 2018'!C360)</f>
        <v>1</v>
      </c>
      <c r="E360" s="6">
        <v>529</v>
      </c>
      <c r="F360" s="8" t="s">
        <v>289</v>
      </c>
      <c r="G360" s="6" t="s">
        <v>10</v>
      </c>
      <c r="H360" s="9" t="s">
        <v>225</v>
      </c>
      <c r="I360" s="6" t="s">
        <v>192</v>
      </c>
    </row>
    <row r="361" spans="1:9" x14ac:dyDescent="0.25">
      <c r="A361" s="5">
        <v>36525</v>
      </c>
      <c r="B361" s="6">
        <v>306</v>
      </c>
      <c r="C361" s="7" t="str">
        <f t="shared" si="5"/>
        <v>306-36525-Faut.Ref</v>
      </c>
      <c r="D361" s="7">
        <f>COUNTIF(Rapprochement!$C$5:$C$2462,'Patrimoine 2018'!C361)</f>
        <v>1</v>
      </c>
      <c r="E361" s="6">
        <v>532</v>
      </c>
      <c r="F361" s="8" t="s">
        <v>289</v>
      </c>
      <c r="G361" s="6" t="s">
        <v>10</v>
      </c>
      <c r="H361" s="9" t="s">
        <v>200</v>
      </c>
      <c r="I361" s="6" t="s">
        <v>201</v>
      </c>
    </row>
    <row r="362" spans="1:9" x14ac:dyDescent="0.25">
      <c r="A362" s="5">
        <v>36525</v>
      </c>
      <c r="B362" s="6">
        <v>311</v>
      </c>
      <c r="C362" s="7" t="str">
        <f t="shared" si="5"/>
        <v>311-36525-Faut.Ref</v>
      </c>
      <c r="D362" s="7">
        <f>COUNTIF(Rapprochement!$C$5:$C$2462,'Patrimoine 2018'!C362)</f>
        <v>1</v>
      </c>
      <c r="E362" s="6">
        <v>535</v>
      </c>
      <c r="F362" s="8" t="s">
        <v>289</v>
      </c>
      <c r="G362" s="6" t="s">
        <v>10</v>
      </c>
      <c r="H362" s="9" t="s">
        <v>187</v>
      </c>
      <c r="I362" s="6">
        <v>205</v>
      </c>
    </row>
    <row r="363" spans="1:9" x14ac:dyDescent="0.25">
      <c r="A363" s="5">
        <v>36525</v>
      </c>
      <c r="B363" s="6">
        <v>313</v>
      </c>
      <c r="C363" s="7" t="str">
        <f t="shared" si="5"/>
        <v>313-36525-Faut.Ref</v>
      </c>
      <c r="D363" s="7">
        <f>COUNTIF(Rapprochement!$C$5:$C$2462,'Patrimoine 2018'!C363)</f>
        <v>1</v>
      </c>
      <c r="E363" s="6">
        <v>537</v>
      </c>
      <c r="F363" s="8" t="s">
        <v>289</v>
      </c>
      <c r="G363" s="6" t="s">
        <v>10</v>
      </c>
      <c r="H363" s="9" t="s">
        <v>290</v>
      </c>
      <c r="I363" s="6">
        <v>303</v>
      </c>
    </row>
    <row r="364" spans="1:9" x14ac:dyDescent="0.25">
      <c r="A364" s="5">
        <v>36530</v>
      </c>
      <c r="B364" s="6">
        <v>314</v>
      </c>
      <c r="C364" s="7" t="str">
        <f t="shared" si="5"/>
        <v>314-36530-Rangemen</v>
      </c>
      <c r="D364" s="7">
        <f>COUNTIF(Rapprochement!$C$5:$C$2462,'Patrimoine 2018'!C364)</f>
        <v>1</v>
      </c>
      <c r="E364" s="6">
        <v>538</v>
      </c>
      <c r="F364" s="8" t="s">
        <v>293</v>
      </c>
      <c r="G364" s="6" t="s">
        <v>10</v>
      </c>
      <c r="H364" s="9" t="s">
        <v>127</v>
      </c>
      <c r="I364" s="6">
        <v>308</v>
      </c>
    </row>
    <row r="365" spans="1:9" x14ac:dyDescent="0.25">
      <c r="A365" s="5">
        <v>36530</v>
      </c>
      <c r="B365" s="6">
        <v>315</v>
      </c>
      <c r="C365" s="7" t="str">
        <f t="shared" si="5"/>
        <v>315-36530-Rangemen</v>
      </c>
      <c r="D365" s="7">
        <f>COUNTIF(Rapprochement!$C$5:$C$2462,'Patrimoine 2018'!C365)</f>
        <v>1</v>
      </c>
      <c r="E365" s="6">
        <v>539</v>
      </c>
      <c r="F365" s="8" t="s">
        <v>293</v>
      </c>
      <c r="G365" s="6" t="s">
        <v>10</v>
      </c>
      <c r="H365" s="9" t="s">
        <v>63</v>
      </c>
      <c r="I365" s="6">
        <v>1</v>
      </c>
    </row>
    <row r="366" spans="1:9" x14ac:dyDescent="0.25">
      <c r="A366" s="5">
        <v>36539</v>
      </c>
      <c r="B366" s="6">
        <v>316</v>
      </c>
      <c r="C366" s="7" t="str">
        <f t="shared" si="5"/>
        <v xml:space="preserve">316-36539-Armoire </v>
      </c>
      <c r="D366" s="7">
        <f>COUNTIF(Rapprochement!$C$5:$C$2462,'Patrimoine 2018'!C366)</f>
        <v>1</v>
      </c>
      <c r="E366" s="6">
        <v>540</v>
      </c>
      <c r="F366" s="8" t="s">
        <v>294</v>
      </c>
      <c r="G366" s="6" t="s">
        <v>10</v>
      </c>
      <c r="H366" s="9" t="s">
        <v>33</v>
      </c>
      <c r="I366" s="6">
        <v>307</v>
      </c>
    </row>
    <row r="367" spans="1:9" x14ac:dyDescent="0.25">
      <c r="A367" s="5">
        <v>36539</v>
      </c>
      <c r="B367" s="6">
        <v>317</v>
      </c>
      <c r="C367" s="7" t="str">
        <f t="shared" si="5"/>
        <v>317-36539-Table Ba</v>
      </c>
      <c r="D367" s="7">
        <f>COUNTIF(Rapprochement!$C$5:$C$2462,'Patrimoine 2018'!C367)</f>
        <v>1</v>
      </c>
      <c r="E367" s="6">
        <v>541</v>
      </c>
      <c r="F367" s="8" t="s">
        <v>295</v>
      </c>
      <c r="G367" s="6" t="s">
        <v>10</v>
      </c>
      <c r="H367" s="9" t="s">
        <v>33</v>
      </c>
      <c r="I367" s="6">
        <v>307</v>
      </c>
    </row>
    <row r="368" spans="1:9" x14ac:dyDescent="0.25">
      <c r="A368" s="10">
        <v>36574</v>
      </c>
      <c r="B368" s="11">
        <v>376</v>
      </c>
      <c r="C368" s="12" t="str">
        <f t="shared" si="5"/>
        <v>376-36574-POSTE TE</v>
      </c>
      <c r="D368" s="12">
        <f>COUNTIF(Rapprochement!$C$5:$C$2462,'Patrimoine 2018'!C368)</f>
        <v>0</v>
      </c>
      <c r="E368" s="11">
        <v>543</v>
      </c>
      <c r="F368" s="13" t="s">
        <v>296</v>
      </c>
      <c r="G368" s="11" t="s">
        <v>10</v>
      </c>
      <c r="H368" s="14" t="s">
        <v>61</v>
      </c>
      <c r="I368" s="11"/>
    </row>
    <row r="369" spans="1:9" x14ac:dyDescent="0.25">
      <c r="A369" s="5">
        <v>36589</v>
      </c>
      <c r="B369" s="6">
        <v>22</v>
      </c>
      <c r="C369" s="7" t="str">
        <f t="shared" si="5"/>
        <v>22-36589-Chaine R</v>
      </c>
      <c r="D369" s="7">
        <f>COUNTIF(Rapprochement!$C$5:$C$2462,'Patrimoine 2018'!C369)</f>
        <v>1</v>
      </c>
      <c r="E369" s="6">
        <v>544</v>
      </c>
      <c r="F369" s="8" t="s">
        <v>297</v>
      </c>
      <c r="G369" s="6" t="s">
        <v>10</v>
      </c>
      <c r="H369" s="9" t="s">
        <v>76</v>
      </c>
      <c r="I369" s="6" t="s">
        <v>77</v>
      </c>
    </row>
    <row r="370" spans="1:9" x14ac:dyDescent="0.25">
      <c r="A370" s="5">
        <v>36600</v>
      </c>
      <c r="B370" s="6">
        <v>323</v>
      </c>
      <c r="C370" s="7" t="str">
        <f t="shared" si="5"/>
        <v xml:space="preserve">323-36600-Broyeur </v>
      </c>
      <c r="D370" s="7">
        <f>COUNTIF(Rapprochement!$C$5:$C$2462,'Patrimoine 2018'!C370)</f>
        <v>1</v>
      </c>
      <c r="E370" s="6">
        <v>545</v>
      </c>
      <c r="F370" s="8" t="s">
        <v>280</v>
      </c>
      <c r="G370" s="6" t="s">
        <v>10</v>
      </c>
      <c r="H370" s="9" t="s">
        <v>159</v>
      </c>
      <c r="I370" s="6">
        <v>314</v>
      </c>
    </row>
    <row r="371" spans="1:9" x14ac:dyDescent="0.25">
      <c r="A371" s="5">
        <v>36612</v>
      </c>
      <c r="B371" s="6">
        <v>15</v>
      </c>
      <c r="C371" s="7" t="str">
        <f t="shared" si="5"/>
        <v>15-36612-Radio-Ca</v>
      </c>
      <c r="D371" s="7">
        <f>COUNTIF(Rapprochement!$C$5:$C$2462,'Patrimoine 2018'!C371)</f>
        <v>1</v>
      </c>
      <c r="E371" s="6">
        <v>546</v>
      </c>
      <c r="F371" s="8" t="s">
        <v>298</v>
      </c>
      <c r="G371" s="6" t="s">
        <v>10</v>
      </c>
      <c r="H371" s="9" t="s">
        <v>245</v>
      </c>
      <c r="I371" s="6" t="s">
        <v>18</v>
      </c>
    </row>
    <row r="372" spans="1:9" x14ac:dyDescent="0.25">
      <c r="A372" s="5">
        <v>36612</v>
      </c>
      <c r="B372" s="6">
        <v>41</v>
      </c>
      <c r="C372" s="7" t="str">
        <f t="shared" si="5"/>
        <v>41-36612-Radio Ca</v>
      </c>
      <c r="D372" s="7">
        <f>COUNTIF(Rapprochement!$C$5:$C$2462,'Patrimoine 2018'!C372)</f>
        <v>1</v>
      </c>
      <c r="E372" s="6">
        <v>547</v>
      </c>
      <c r="F372" s="8" t="s">
        <v>299</v>
      </c>
      <c r="G372" s="6" t="s">
        <v>10</v>
      </c>
      <c r="H372" s="9" t="s">
        <v>200</v>
      </c>
      <c r="I372" s="6" t="s">
        <v>201</v>
      </c>
    </row>
    <row r="373" spans="1:9" x14ac:dyDescent="0.25">
      <c r="A373" s="5">
        <v>36621</v>
      </c>
      <c r="B373" s="6">
        <v>325</v>
      </c>
      <c r="C373" s="7" t="str">
        <f t="shared" si="5"/>
        <v xml:space="preserve">325-36621-Travaux </v>
      </c>
      <c r="D373" s="7">
        <f>COUNTIF(Rapprochement!$C$5:$C$2462,'Patrimoine 2018'!C373)</f>
        <v>1</v>
      </c>
      <c r="E373" s="6">
        <v>549</v>
      </c>
      <c r="F373" s="8" t="s">
        <v>300</v>
      </c>
      <c r="G373" s="6" t="s">
        <v>10</v>
      </c>
      <c r="H373" s="9" t="s">
        <v>14</v>
      </c>
      <c r="I373" s="6"/>
    </row>
    <row r="374" spans="1:9" x14ac:dyDescent="0.25">
      <c r="A374" s="5">
        <v>36637</v>
      </c>
      <c r="B374" s="6">
        <v>188</v>
      </c>
      <c r="C374" s="7" t="str">
        <f t="shared" si="5"/>
        <v xml:space="preserve">188-36637-Travaux </v>
      </c>
      <c r="D374" s="7">
        <f>COUNTIF(Rapprochement!$C$5:$C$2462,'Patrimoine 2018'!C374)</f>
        <v>1</v>
      </c>
      <c r="E374" s="6">
        <v>550</v>
      </c>
      <c r="F374" s="8" t="s">
        <v>278</v>
      </c>
      <c r="G374" s="6" t="s">
        <v>10</v>
      </c>
      <c r="H374" s="9" t="s">
        <v>11</v>
      </c>
      <c r="I374" s="6" t="s">
        <v>58</v>
      </c>
    </row>
    <row r="375" spans="1:9" x14ac:dyDescent="0.25">
      <c r="A375" s="5">
        <v>36642</v>
      </c>
      <c r="B375" s="6">
        <v>326</v>
      </c>
      <c r="C375" s="7" t="str">
        <f t="shared" si="5"/>
        <v>326-36642-Table Po</v>
      </c>
      <c r="D375" s="7">
        <f>COUNTIF(Rapprochement!$C$5:$C$2462,'Patrimoine 2018'!C375)</f>
        <v>1</v>
      </c>
      <c r="E375" s="6">
        <v>551</v>
      </c>
      <c r="F375" s="8" t="s">
        <v>301</v>
      </c>
      <c r="G375" s="6" t="s">
        <v>10</v>
      </c>
      <c r="H375" s="9" t="s">
        <v>127</v>
      </c>
      <c r="I375" s="6">
        <v>309</v>
      </c>
    </row>
    <row r="376" spans="1:9" x14ac:dyDescent="0.25">
      <c r="A376" s="5">
        <v>36642</v>
      </c>
      <c r="B376" s="6">
        <v>327</v>
      </c>
      <c r="C376" s="7" t="str">
        <f t="shared" si="5"/>
        <v>327-36642-Table Po</v>
      </c>
      <c r="D376" s="7">
        <f>COUNTIF(Rapprochement!$C$5:$C$2462,'Patrimoine 2018'!C376)</f>
        <v>1</v>
      </c>
      <c r="E376" s="6">
        <v>552</v>
      </c>
      <c r="F376" s="8" t="s">
        <v>301</v>
      </c>
      <c r="G376" s="6" t="s">
        <v>10</v>
      </c>
      <c r="H376" s="9" t="s">
        <v>159</v>
      </c>
      <c r="I376" s="6">
        <v>314</v>
      </c>
    </row>
    <row r="377" spans="1:9" x14ac:dyDescent="0.25">
      <c r="A377" s="5">
        <v>36672</v>
      </c>
      <c r="B377" s="6">
        <v>328</v>
      </c>
      <c r="C377" s="7" t="str">
        <f t="shared" si="5"/>
        <v>328-36672-Table Po</v>
      </c>
      <c r="D377" s="7">
        <f>COUNTIF(Rapprochement!$C$5:$C$2462,'Patrimoine 2018'!C377)</f>
        <v>1</v>
      </c>
      <c r="E377" s="6">
        <v>553</v>
      </c>
      <c r="F377" s="8" t="s">
        <v>301</v>
      </c>
      <c r="G377" s="6" t="s">
        <v>10</v>
      </c>
      <c r="H377" s="9" t="s">
        <v>17</v>
      </c>
      <c r="I377" s="6" t="s">
        <v>18</v>
      </c>
    </row>
    <row r="378" spans="1:9" x14ac:dyDescent="0.25">
      <c r="A378" s="5">
        <v>36672</v>
      </c>
      <c r="B378" s="6">
        <v>329</v>
      </c>
      <c r="C378" s="7" t="str">
        <f t="shared" si="5"/>
        <v>329-36672-Table Po</v>
      </c>
      <c r="D378" s="7">
        <f>COUNTIF(Rapprochement!$C$5:$C$2462,'Patrimoine 2018'!C378)</f>
        <v>1</v>
      </c>
      <c r="E378" s="6">
        <v>554</v>
      </c>
      <c r="F378" s="8" t="s">
        <v>301</v>
      </c>
      <c r="G378" s="6" t="s">
        <v>10</v>
      </c>
      <c r="H378" s="9" t="s">
        <v>21</v>
      </c>
      <c r="I378" s="6">
        <v>306</v>
      </c>
    </row>
    <row r="379" spans="1:9" x14ac:dyDescent="0.25">
      <c r="A379" s="5">
        <v>36791</v>
      </c>
      <c r="B379" s="6">
        <v>145</v>
      </c>
      <c r="C379" s="7" t="str">
        <f t="shared" si="5"/>
        <v>145-36791-Amenagem</v>
      </c>
      <c r="D379" s="7">
        <f>COUNTIF(Rapprochement!$C$5:$C$2462,'Patrimoine 2018'!C379)</f>
        <v>1</v>
      </c>
      <c r="E379" s="6">
        <v>558</v>
      </c>
      <c r="F379" s="8" t="s">
        <v>302</v>
      </c>
      <c r="G379" s="6" t="s">
        <v>10</v>
      </c>
      <c r="H379" s="9" t="s">
        <v>11</v>
      </c>
      <c r="I379" s="6" t="s">
        <v>25</v>
      </c>
    </row>
    <row r="380" spans="1:9" x14ac:dyDescent="0.25">
      <c r="A380" s="5">
        <v>36805</v>
      </c>
      <c r="B380" s="6">
        <v>166</v>
      </c>
      <c r="C380" s="7" t="str">
        <f t="shared" si="5"/>
        <v xml:space="preserve">166-36805-Travaux </v>
      </c>
      <c r="D380" s="7">
        <f>COUNTIF(Rapprochement!$C$5:$C$2462,'Patrimoine 2018'!C380)</f>
        <v>1</v>
      </c>
      <c r="E380" s="6">
        <v>559</v>
      </c>
      <c r="F380" s="8" t="s">
        <v>303</v>
      </c>
      <c r="G380" s="6" t="s">
        <v>10</v>
      </c>
      <c r="H380" s="9" t="s">
        <v>11</v>
      </c>
      <c r="I380" s="6" t="s">
        <v>58</v>
      </c>
    </row>
    <row r="381" spans="1:9" x14ac:dyDescent="0.25">
      <c r="A381" s="5">
        <v>36903</v>
      </c>
      <c r="B381" s="6">
        <v>146</v>
      </c>
      <c r="C381" s="7" t="str">
        <f t="shared" si="5"/>
        <v>146-36903-Amenagem</v>
      </c>
      <c r="D381" s="7">
        <f>COUNTIF(Rapprochement!$C$5:$C$2462,'Patrimoine 2018'!C381)</f>
        <v>1</v>
      </c>
      <c r="E381" s="6">
        <v>562</v>
      </c>
      <c r="F381" s="8" t="s">
        <v>304</v>
      </c>
      <c r="G381" s="6" t="s">
        <v>10</v>
      </c>
      <c r="H381" s="9" t="s">
        <v>27</v>
      </c>
      <c r="I381" s="6"/>
    </row>
    <row r="382" spans="1:9" x14ac:dyDescent="0.25">
      <c r="A382" s="5">
        <v>36943</v>
      </c>
      <c r="B382" s="6">
        <v>182</v>
      </c>
      <c r="C382" s="7" t="str">
        <f t="shared" si="5"/>
        <v xml:space="preserve">182-36943-Element </v>
      </c>
      <c r="D382" s="7">
        <f>COUNTIF(Rapprochement!$C$5:$C$2462,'Patrimoine 2018'!C382)</f>
        <v>1</v>
      </c>
      <c r="E382" s="6">
        <v>563</v>
      </c>
      <c r="F382" s="8" t="s">
        <v>305</v>
      </c>
      <c r="G382" s="6" t="s">
        <v>10</v>
      </c>
      <c r="H382" s="9" t="s">
        <v>61</v>
      </c>
      <c r="I382" s="6" t="s">
        <v>58</v>
      </c>
    </row>
    <row r="383" spans="1:9" x14ac:dyDescent="0.25">
      <c r="A383" s="5">
        <v>36959</v>
      </c>
      <c r="B383" s="6">
        <v>45</v>
      </c>
      <c r="C383" s="7" t="str">
        <f t="shared" si="5"/>
        <v xml:space="preserve">45-36959-Villa - </v>
      </c>
      <c r="D383" s="7">
        <f>COUNTIF(Rapprochement!$C$5:$C$2462,'Patrimoine 2018'!C383)</f>
        <v>1</v>
      </c>
      <c r="E383" s="6">
        <v>565</v>
      </c>
      <c r="F383" s="8" t="s">
        <v>306</v>
      </c>
      <c r="G383" s="6" t="s">
        <v>10</v>
      </c>
      <c r="H383" s="9" t="s">
        <v>114</v>
      </c>
      <c r="I383" s="6" t="s">
        <v>115</v>
      </c>
    </row>
    <row r="384" spans="1:9" x14ac:dyDescent="0.25">
      <c r="A384" s="5">
        <v>37027</v>
      </c>
      <c r="B384" s="6">
        <v>59</v>
      </c>
      <c r="C384" s="7" t="str">
        <f t="shared" si="5"/>
        <v>59-37027-Extincte</v>
      </c>
      <c r="D384" s="7">
        <f>COUNTIF(Rapprochement!$C$5:$C$2462,'Patrimoine 2018'!C384)</f>
        <v>1</v>
      </c>
      <c r="E384" s="6">
        <v>568</v>
      </c>
      <c r="F384" s="8" t="s">
        <v>307</v>
      </c>
      <c r="G384" s="6" t="s">
        <v>10</v>
      </c>
      <c r="H384" s="9" t="s">
        <v>100</v>
      </c>
      <c r="I384" s="6" t="s">
        <v>87</v>
      </c>
    </row>
    <row r="385" spans="1:9" x14ac:dyDescent="0.25">
      <c r="A385" s="5">
        <v>37041</v>
      </c>
      <c r="B385" s="6">
        <v>142</v>
      </c>
      <c r="C385" s="7" t="str">
        <f t="shared" si="5"/>
        <v xml:space="preserve">142-37041-Caisson </v>
      </c>
      <c r="D385" s="7">
        <f>COUNTIF(Rapprochement!$C$5:$C$2462,'Patrimoine 2018'!C385)</f>
        <v>1</v>
      </c>
      <c r="E385" s="6">
        <v>569</v>
      </c>
      <c r="F385" s="8" t="s">
        <v>308</v>
      </c>
      <c r="G385" s="6" t="s">
        <v>10</v>
      </c>
      <c r="H385" s="9" t="s">
        <v>40</v>
      </c>
      <c r="I385" s="6" t="s">
        <v>41</v>
      </c>
    </row>
    <row r="386" spans="1:9" x14ac:dyDescent="0.25">
      <c r="A386" s="10">
        <v>37104</v>
      </c>
      <c r="B386" s="11">
        <v>144</v>
      </c>
      <c r="C386" s="12" t="str">
        <f t="shared" si="5"/>
        <v>144-37104-Fauteuil</v>
      </c>
      <c r="D386" s="12">
        <f>COUNTIF(Rapprochement!$C$5:$C$2462,'Patrimoine 2018'!C386)</f>
        <v>0</v>
      </c>
      <c r="E386" s="11">
        <v>571</v>
      </c>
      <c r="F386" s="13" t="s">
        <v>309</v>
      </c>
      <c r="G386" s="11" t="s">
        <v>10</v>
      </c>
      <c r="H386" s="14" t="s">
        <v>40</v>
      </c>
      <c r="I386" s="11" t="s">
        <v>41</v>
      </c>
    </row>
    <row r="387" spans="1:9" x14ac:dyDescent="0.25">
      <c r="A387" s="5">
        <v>37155</v>
      </c>
      <c r="B387" s="6">
        <v>375</v>
      </c>
      <c r="C387" s="7" t="str">
        <f t="shared" ref="C387:C450" si="6">B387&amp;"-"&amp;A387&amp;"-"&amp;LEFT(F387,8)</f>
        <v>375-37155-Televise</v>
      </c>
      <c r="D387" s="7">
        <f>COUNTIF(Rapprochement!$C$5:$C$2462,'Patrimoine 2018'!C387)</f>
        <v>1</v>
      </c>
      <c r="E387" s="6">
        <v>572</v>
      </c>
      <c r="F387" s="8" t="s">
        <v>310</v>
      </c>
      <c r="G387" s="6" t="s">
        <v>10</v>
      </c>
      <c r="H387" s="9" t="s">
        <v>73</v>
      </c>
      <c r="I387" s="6" t="s">
        <v>74</v>
      </c>
    </row>
    <row r="388" spans="1:9" x14ac:dyDescent="0.25">
      <c r="A388" s="5">
        <v>37169</v>
      </c>
      <c r="B388" s="6">
        <v>163</v>
      </c>
      <c r="C388" s="7" t="str">
        <f t="shared" si="6"/>
        <v>163-37169-Amenagem</v>
      </c>
      <c r="D388" s="7">
        <f>COUNTIF(Rapprochement!$C$5:$C$2462,'Patrimoine 2018'!C388)</f>
        <v>1</v>
      </c>
      <c r="E388" s="6">
        <v>574</v>
      </c>
      <c r="F388" s="8" t="s">
        <v>311</v>
      </c>
      <c r="G388" s="6" t="s">
        <v>10</v>
      </c>
      <c r="H388" s="9" t="s">
        <v>11</v>
      </c>
      <c r="I388" s="6" t="s">
        <v>25</v>
      </c>
    </row>
    <row r="389" spans="1:9" x14ac:dyDescent="0.25">
      <c r="A389" s="5">
        <v>37175</v>
      </c>
      <c r="B389" s="6">
        <v>23</v>
      </c>
      <c r="C389" s="7" t="str">
        <f t="shared" si="6"/>
        <v>23-37175-Refriger</v>
      </c>
      <c r="D389" s="7">
        <f>COUNTIF(Rapprochement!$C$5:$C$2462,'Patrimoine 2018'!C389)</f>
        <v>1</v>
      </c>
      <c r="E389" s="6">
        <v>575</v>
      </c>
      <c r="F389" s="8" t="s">
        <v>312</v>
      </c>
      <c r="G389" s="6" t="s">
        <v>10</v>
      </c>
      <c r="H389" s="9" t="s">
        <v>175</v>
      </c>
      <c r="I389" s="6"/>
    </row>
    <row r="390" spans="1:9" x14ac:dyDescent="0.25">
      <c r="A390" s="5">
        <v>37189</v>
      </c>
      <c r="B390" s="6">
        <v>20</v>
      </c>
      <c r="C390" s="7" t="str">
        <f t="shared" si="6"/>
        <v>20-37189-Poste de</v>
      </c>
      <c r="D390" s="7">
        <f>COUNTIF(Rapprochement!$C$5:$C$2462,'Patrimoine 2018'!C390)</f>
        <v>1</v>
      </c>
      <c r="E390" s="6">
        <v>576</v>
      </c>
      <c r="F390" s="8" t="s">
        <v>313</v>
      </c>
      <c r="G390" s="6" t="s">
        <v>10</v>
      </c>
      <c r="H390" s="9" t="s">
        <v>36</v>
      </c>
      <c r="I390" s="6" t="s">
        <v>37</v>
      </c>
    </row>
    <row r="391" spans="1:9" x14ac:dyDescent="0.25">
      <c r="A391" s="5">
        <v>37198</v>
      </c>
      <c r="B391" s="6">
        <v>63</v>
      </c>
      <c r="C391" s="7" t="str">
        <f t="shared" si="6"/>
        <v>63-37198-Local CD</v>
      </c>
      <c r="D391" s="7">
        <f>COUNTIF(Rapprochement!$C$5:$C$2462,'Patrimoine 2018'!C391)</f>
        <v>1</v>
      </c>
      <c r="E391" s="6">
        <v>577</v>
      </c>
      <c r="F391" s="8" t="s">
        <v>314</v>
      </c>
      <c r="G391" s="6" t="s">
        <v>10</v>
      </c>
      <c r="H391" s="9" t="s">
        <v>11</v>
      </c>
      <c r="I391" s="6" t="s">
        <v>144</v>
      </c>
    </row>
    <row r="392" spans="1:9" x14ac:dyDescent="0.25">
      <c r="A392" s="5">
        <v>37222</v>
      </c>
      <c r="B392" s="6">
        <v>357</v>
      </c>
      <c r="C392" s="7" t="str">
        <f t="shared" si="6"/>
        <v xml:space="preserve">357-37222-Amenag. </v>
      </c>
      <c r="D392" s="7">
        <f>COUNTIF(Rapprochement!$C$5:$C$2462,'Patrimoine 2018'!C392)</f>
        <v>1</v>
      </c>
      <c r="E392" s="6">
        <v>579</v>
      </c>
      <c r="F392" s="8" t="s">
        <v>315</v>
      </c>
      <c r="G392" s="6" t="s">
        <v>10</v>
      </c>
      <c r="H392" s="9" t="s">
        <v>14</v>
      </c>
      <c r="I392" s="6"/>
    </row>
    <row r="393" spans="1:9" x14ac:dyDescent="0.25">
      <c r="A393" s="5">
        <v>37230</v>
      </c>
      <c r="B393" s="6">
        <v>148</v>
      </c>
      <c r="C393" s="7" t="str">
        <f t="shared" si="6"/>
        <v xml:space="preserve">148-37230-Armoire </v>
      </c>
      <c r="D393" s="7">
        <f>COUNTIF(Rapprochement!$C$5:$C$2462,'Patrimoine 2018'!C393)</f>
        <v>1</v>
      </c>
      <c r="E393" s="6">
        <v>580</v>
      </c>
      <c r="F393" s="8" t="s">
        <v>316</v>
      </c>
      <c r="G393" s="6" t="s">
        <v>10</v>
      </c>
      <c r="H393" s="9" t="s">
        <v>40</v>
      </c>
      <c r="I393" s="6" t="s">
        <v>41</v>
      </c>
    </row>
    <row r="394" spans="1:9" x14ac:dyDescent="0.25">
      <c r="A394" s="5">
        <v>37249</v>
      </c>
      <c r="B394" s="6">
        <v>362</v>
      </c>
      <c r="C394" s="7" t="str">
        <f t="shared" si="6"/>
        <v xml:space="preserve">362-37249-AMENAG. </v>
      </c>
      <c r="D394" s="7">
        <f>COUNTIF(Rapprochement!$C$5:$C$2462,'Patrimoine 2018'!C394)</f>
        <v>1</v>
      </c>
      <c r="E394" s="6">
        <v>582</v>
      </c>
      <c r="F394" s="8" t="s">
        <v>317</v>
      </c>
      <c r="G394" s="6" t="s">
        <v>10</v>
      </c>
      <c r="H394" s="9" t="s">
        <v>14</v>
      </c>
      <c r="I394" s="6"/>
    </row>
    <row r="395" spans="1:9" x14ac:dyDescent="0.25">
      <c r="A395" s="5">
        <v>37264</v>
      </c>
      <c r="B395" s="6">
        <v>75</v>
      </c>
      <c r="C395" s="7" t="str">
        <f t="shared" si="6"/>
        <v>75-37264-AMENAGEM</v>
      </c>
      <c r="D395" s="7">
        <f>COUNTIF(Rapprochement!$C$5:$C$2462,'Patrimoine 2018'!C395)</f>
        <v>1</v>
      </c>
      <c r="E395" s="6">
        <v>583</v>
      </c>
      <c r="F395" s="8" t="s">
        <v>318</v>
      </c>
      <c r="G395" s="6" t="s">
        <v>10</v>
      </c>
      <c r="H395" s="9" t="s">
        <v>11</v>
      </c>
      <c r="I395" s="6" t="s">
        <v>144</v>
      </c>
    </row>
    <row r="396" spans="1:9" x14ac:dyDescent="0.25">
      <c r="A396" s="5">
        <v>37275</v>
      </c>
      <c r="B396" s="6">
        <v>116</v>
      </c>
      <c r="C396" s="7" t="str">
        <f t="shared" si="6"/>
        <v>116-37275-Convecte</v>
      </c>
      <c r="D396" s="7">
        <f>COUNTIF(Rapprochement!$C$5:$C$2462,'Patrimoine 2018'!C396)</f>
        <v>1</v>
      </c>
      <c r="E396" s="6">
        <v>584</v>
      </c>
      <c r="F396" s="8" t="s">
        <v>319</v>
      </c>
      <c r="G396" s="6" t="s">
        <v>10</v>
      </c>
      <c r="H396" s="9" t="s">
        <v>91</v>
      </c>
      <c r="I396" s="6"/>
    </row>
    <row r="397" spans="1:9" x14ac:dyDescent="0.25">
      <c r="A397" s="5">
        <v>37282</v>
      </c>
      <c r="B397" s="6">
        <v>68</v>
      </c>
      <c r="C397" s="7" t="str">
        <f t="shared" si="6"/>
        <v xml:space="preserve">68-37282-boite a </v>
      </c>
      <c r="D397" s="7">
        <f>COUNTIF(Rapprochement!$C$5:$C$2462,'Patrimoine 2018'!C397)</f>
        <v>1</v>
      </c>
      <c r="E397" s="6">
        <v>585</v>
      </c>
      <c r="F397" s="8" t="s">
        <v>320</v>
      </c>
      <c r="G397" s="6" t="s">
        <v>10</v>
      </c>
      <c r="H397" s="9" t="s">
        <v>253</v>
      </c>
      <c r="I397" s="6" t="s">
        <v>144</v>
      </c>
    </row>
    <row r="398" spans="1:9" x14ac:dyDescent="0.25">
      <c r="A398" s="5">
        <v>37282</v>
      </c>
      <c r="B398" s="6">
        <v>69</v>
      </c>
      <c r="C398" s="7" t="str">
        <f t="shared" si="6"/>
        <v xml:space="preserve">69-37282-Echelle </v>
      </c>
      <c r="D398" s="7">
        <f>COUNTIF(Rapprochement!$C$5:$C$2462,'Patrimoine 2018'!C398)</f>
        <v>1</v>
      </c>
      <c r="E398" s="6">
        <v>586</v>
      </c>
      <c r="F398" s="8" t="s">
        <v>321</v>
      </c>
      <c r="G398" s="6" t="s">
        <v>10</v>
      </c>
      <c r="H398" s="9" t="s">
        <v>253</v>
      </c>
      <c r="I398" s="6" t="s">
        <v>144</v>
      </c>
    </row>
    <row r="399" spans="1:9" x14ac:dyDescent="0.25">
      <c r="A399" s="5">
        <v>37288</v>
      </c>
      <c r="B399" s="6">
        <v>51</v>
      </c>
      <c r="C399" s="7" t="str">
        <f t="shared" si="6"/>
        <v>51-37288-AMENAGEM</v>
      </c>
      <c r="D399" s="7">
        <f>COUNTIF(Rapprochement!$C$5:$C$2462,'Patrimoine 2018'!C399)</f>
        <v>1</v>
      </c>
      <c r="E399" s="6">
        <v>587</v>
      </c>
      <c r="F399" s="8" t="s">
        <v>322</v>
      </c>
      <c r="G399" s="6" t="s">
        <v>10</v>
      </c>
      <c r="H399" s="9" t="s">
        <v>114</v>
      </c>
      <c r="I399" s="6" t="s">
        <v>115</v>
      </c>
    </row>
    <row r="400" spans="1:9" x14ac:dyDescent="0.25">
      <c r="A400" s="5">
        <v>37300</v>
      </c>
      <c r="B400" s="6">
        <v>377</v>
      </c>
      <c r="C400" s="7" t="str">
        <f t="shared" si="6"/>
        <v>377-37300-FAUTEUIL</v>
      </c>
      <c r="D400" s="7">
        <f>COUNTIF(Rapprochement!$C$5:$C$2462,'Patrimoine 2018'!C400)</f>
        <v>1</v>
      </c>
      <c r="E400" s="6">
        <v>588</v>
      </c>
      <c r="F400" s="8" t="s">
        <v>323</v>
      </c>
      <c r="G400" s="6" t="s">
        <v>10</v>
      </c>
      <c r="H400" s="9" t="s">
        <v>52</v>
      </c>
      <c r="I400" s="6">
        <v>7</v>
      </c>
    </row>
    <row r="401" spans="1:9" x14ac:dyDescent="0.25">
      <c r="A401" s="5">
        <v>37301</v>
      </c>
      <c r="B401" s="6">
        <v>378</v>
      </c>
      <c r="C401" s="7" t="str">
        <f t="shared" si="6"/>
        <v>378-37301-FOURNITU</v>
      </c>
      <c r="D401" s="7">
        <f>COUNTIF(Rapprochement!$C$5:$C$2462,'Patrimoine 2018'!C401)</f>
        <v>1</v>
      </c>
      <c r="E401" s="6">
        <v>589</v>
      </c>
      <c r="F401" s="8" t="s">
        <v>324</v>
      </c>
      <c r="G401" s="6" t="s">
        <v>10</v>
      </c>
      <c r="H401" s="9" t="s">
        <v>14</v>
      </c>
      <c r="I401" s="6"/>
    </row>
    <row r="402" spans="1:9" x14ac:dyDescent="0.25">
      <c r="A402" s="5">
        <v>37305</v>
      </c>
      <c r="B402" s="6">
        <v>21</v>
      </c>
      <c r="C402" s="7" t="str">
        <f t="shared" si="6"/>
        <v>21-37305-TABLE IN</v>
      </c>
      <c r="D402" s="7">
        <f>COUNTIF(Rapprochement!$C$5:$C$2462,'Patrimoine 2018'!C402)</f>
        <v>1</v>
      </c>
      <c r="E402" s="6">
        <v>591</v>
      </c>
      <c r="F402" s="8" t="s">
        <v>325</v>
      </c>
      <c r="G402" s="6" t="s">
        <v>10</v>
      </c>
      <c r="H402" s="9" t="s">
        <v>36</v>
      </c>
      <c r="I402" s="6" t="s">
        <v>37</v>
      </c>
    </row>
    <row r="403" spans="1:9" x14ac:dyDescent="0.25">
      <c r="A403" s="5">
        <v>37305</v>
      </c>
      <c r="B403" s="6">
        <v>22</v>
      </c>
      <c r="C403" s="7" t="str">
        <f t="shared" si="6"/>
        <v>22-37305-Fauteuil</v>
      </c>
      <c r="D403" s="7">
        <f>COUNTIF(Rapprochement!$C$5:$C$2462,'Patrimoine 2018'!C403)</f>
        <v>1</v>
      </c>
      <c r="E403" s="6">
        <v>592</v>
      </c>
      <c r="F403" s="8" t="s">
        <v>326</v>
      </c>
      <c r="G403" s="6" t="s">
        <v>10</v>
      </c>
      <c r="H403" s="9" t="s">
        <v>36</v>
      </c>
      <c r="I403" s="6" t="s">
        <v>37</v>
      </c>
    </row>
    <row r="404" spans="1:9" x14ac:dyDescent="0.25">
      <c r="A404" s="5">
        <v>37305</v>
      </c>
      <c r="B404" s="6">
        <v>51</v>
      </c>
      <c r="C404" s="7" t="str">
        <f t="shared" si="6"/>
        <v>51-37305-TABLE IN</v>
      </c>
      <c r="D404" s="7">
        <f>COUNTIF(Rapprochement!$C$5:$C$2462,'Patrimoine 2018'!C404)</f>
        <v>1</v>
      </c>
      <c r="E404" s="6">
        <v>593</v>
      </c>
      <c r="F404" s="8" t="s">
        <v>327</v>
      </c>
      <c r="G404" s="6" t="s">
        <v>10</v>
      </c>
      <c r="H404" s="9" t="s">
        <v>91</v>
      </c>
      <c r="I404" s="6"/>
    </row>
    <row r="405" spans="1:9" x14ac:dyDescent="0.25">
      <c r="A405" s="5">
        <v>37305</v>
      </c>
      <c r="B405" s="6">
        <v>57</v>
      </c>
      <c r="C405" s="7" t="str">
        <f t="shared" si="6"/>
        <v>57-37305-Fauteuil</v>
      </c>
      <c r="D405" s="7">
        <f>COUNTIF(Rapprochement!$C$5:$C$2462,'Patrimoine 2018'!C405)</f>
        <v>1</v>
      </c>
      <c r="E405" s="6">
        <v>594</v>
      </c>
      <c r="F405" s="8" t="s">
        <v>328</v>
      </c>
      <c r="G405" s="6" t="s">
        <v>10</v>
      </c>
      <c r="H405" s="9" t="s">
        <v>194</v>
      </c>
      <c r="I405" s="6" t="s">
        <v>56</v>
      </c>
    </row>
    <row r="406" spans="1:9" x14ac:dyDescent="0.25">
      <c r="A406" s="5">
        <v>37305</v>
      </c>
      <c r="B406" s="6">
        <v>62</v>
      </c>
      <c r="C406" s="7" t="str">
        <f t="shared" si="6"/>
        <v>62-37305-TABLE IN</v>
      </c>
      <c r="D406" s="7">
        <f>COUNTIF(Rapprochement!$C$5:$C$2462,'Patrimoine 2018'!C406)</f>
        <v>1</v>
      </c>
      <c r="E406" s="6">
        <v>595</v>
      </c>
      <c r="F406" s="8" t="s">
        <v>329</v>
      </c>
      <c r="G406" s="6" t="s">
        <v>10</v>
      </c>
      <c r="H406" s="9" t="s">
        <v>55</v>
      </c>
      <c r="I406" s="6" t="s">
        <v>56</v>
      </c>
    </row>
    <row r="407" spans="1:9" x14ac:dyDescent="0.25">
      <c r="A407" s="5">
        <v>37305</v>
      </c>
      <c r="B407" s="6">
        <v>43</v>
      </c>
      <c r="C407" s="7" t="str">
        <f t="shared" si="6"/>
        <v>43-37305-TABLE IN</v>
      </c>
      <c r="D407" s="7">
        <f>COUNTIF(Rapprochement!$C$5:$C$2462,'Patrimoine 2018'!C407)</f>
        <v>1</v>
      </c>
      <c r="E407" s="6">
        <v>596</v>
      </c>
      <c r="F407" s="8" t="s">
        <v>329</v>
      </c>
      <c r="G407" s="6" t="s">
        <v>10</v>
      </c>
      <c r="H407" s="9" t="s">
        <v>210</v>
      </c>
      <c r="I407" s="6" t="s">
        <v>12</v>
      </c>
    </row>
    <row r="408" spans="1:9" x14ac:dyDescent="0.25">
      <c r="A408" s="5">
        <v>37305</v>
      </c>
      <c r="B408" s="6">
        <v>44</v>
      </c>
      <c r="C408" s="7" t="str">
        <f t="shared" si="6"/>
        <v>44-37305-Fauteuil</v>
      </c>
      <c r="D408" s="7">
        <f>COUNTIF(Rapprochement!$C$5:$C$2462,'Patrimoine 2018'!C408)</f>
        <v>1</v>
      </c>
      <c r="E408" s="6">
        <v>597</v>
      </c>
      <c r="F408" s="8" t="s">
        <v>330</v>
      </c>
      <c r="G408" s="6" t="s">
        <v>10</v>
      </c>
      <c r="H408" s="9" t="s">
        <v>210</v>
      </c>
      <c r="I408" s="6" t="s">
        <v>12</v>
      </c>
    </row>
    <row r="409" spans="1:9" x14ac:dyDescent="0.25">
      <c r="A409" s="5">
        <v>37305</v>
      </c>
      <c r="B409" s="6">
        <v>41</v>
      </c>
      <c r="C409" s="7" t="str">
        <f t="shared" si="6"/>
        <v>41-37305-Table In</v>
      </c>
      <c r="D409" s="7">
        <f>COUNTIF(Rapprochement!$C$5:$C$2462,'Patrimoine 2018'!C409)</f>
        <v>1</v>
      </c>
      <c r="E409" s="6">
        <v>599</v>
      </c>
      <c r="F409" s="8" t="s">
        <v>51</v>
      </c>
      <c r="G409" s="6" t="s">
        <v>10</v>
      </c>
      <c r="H409" s="9" t="s">
        <v>218</v>
      </c>
      <c r="I409" s="6" t="s">
        <v>219</v>
      </c>
    </row>
    <row r="410" spans="1:9" x14ac:dyDescent="0.25">
      <c r="A410" s="5">
        <v>37305</v>
      </c>
      <c r="B410" s="6">
        <v>55</v>
      </c>
      <c r="C410" s="7" t="str">
        <f t="shared" si="6"/>
        <v>55-37305-TABLE IN</v>
      </c>
      <c r="D410" s="7">
        <f>COUNTIF(Rapprochement!$C$5:$C$2462,'Patrimoine 2018'!C410)</f>
        <v>1</v>
      </c>
      <c r="E410" s="6">
        <v>602</v>
      </c>
      <c r="F410" s="8" t="s">
        <v>331</v>
      </c>
      <c r="G410" s="6" t="s">
        <v>10</v>
      </c>
      <c r="H410" s="9" t="s">
        <v>76</v>
      </c>
      <c r="I410" s="6" t="s">
        <v>77</v>
      </c>
    </row>
    <row r="411" spans="1:9" x14ac:dyDescent="0.25">
      <c r="A411" s="5">
        <v>37305</v>
      </c>
      <c r="B411" s="6">
        <v>56</v>
      </c>
      <c r="C411" s="7" t="str">
        <f t="shared" si="6"/>
        <v>56-37305-Fauteuil</v>
      </c>
      <c r="D411" s="7">
        <f>COUNTIF(Rapprochement!$C$5:$C$2462,'Patrimoine 2018'!C411)</f>
        <v>1</v>
      </c>
      <c r="E411" s="6">
        <v>603</v>
      </c>
      <c r="F411" s="8" t="s">
        <v>332</v>
      </c>
      <c r="G411" s="6" t="s">
        <v>10</v>
      </c>
      <c r="H411" s="9" t="s">
        <v>333</v>
      </c>
      <c r="I411" s="6"/>
    </row>
    <row r="412" spans="1:9" x14ac:dyDescent="0.25">
      <c r="A412" s="5">
        <v>37305</v>
      </c>
      <c r="B412" s="6">
        <v>53</v>
      </c>
      <c r="C412" s="7" t="str">
        <f t="shared" si="6"/>
        <v>53-37305-POSTE AL</v>
      </c>
      <c r="D412" s="7">
        <f>COUNTIF(Rapprochement!$C$5:$C$2462,'Patrimoine 2018'!C412)</f>
        <v>1</v>
      </c>
      <c r="E412" s="6">
        <v>604</v>
      </c>
      <c r="F412" s="8" t="s">
        <v>334</v>
      </c>
      <c r="G412" s="6" t="s">
        <v>10</v>
      </c>
      <c r="H412" s="9" t="s">
        <v>114</v>
      </c>
      <c r="I412" s="6" t="s">
        <v>115</v>
      </c>
    </row>
    <row r="413" spans="1:9" x14ac:dyDescent="0.25">
      <c r="A413" s="5">
        <v>37305</v>
      </c>
      <c r="B413" s="6">
        <v>71</v>
      </c>
      <c r="C413" s="7" t="str">
        <f t="shared" si="6"/>
        <v>71-37305-TABLE IN</v>
      </c>
      <c r="D413" s="7">
        <f>COUNTIF(Rapprochement!$C$5:$C$2462,'Patrimoine 2018'!C413)</f>
        <v>1</v>
      </c>
      <c r="E413" s="6">
        <v>609</v>
      </c>
      <c r="F413" s="8" t="s">
        <v>329</v>
      </c>
      <c r="G413" s="6" t="s">
        <v>10</v>
      </c>
      <c r="H413" s="9" t="s">
        <v>253</v>
      </c>
      <c r="I413" s="6" t="s">
        <v>144</v>
      </c>
    </row>
    <row r="414" spans="1:9" x14ac:dyDescent="0.25">
      <c r="A414" s="5">
        <v>37323</v>
      </c>
      <c r="B414" s="6">
        <v>2</v>
      </c>
      <c r="C414" s="7" t="str">
        <f t="shared" si="6"/>
        <v>2-37323-VILLA CD</v>
      </c>
      <c r="D414" s="7">
        <f>COUNTIF(Rapprochement!$C$5:$C$2462,'Patrimoine 2018'!C414)</f>
        <v>1</v>
      </c>
      <c r="E414" s="6">
        <v>612</v>
      </c>
      <c r="F414" s="8" t="s">
        <v>335</v>
      </c>
      <c r="G414" s="6" t="s">
        <v>10</v>
      </c>
      <c r="H414" s="9" t="s">
        <v>336</v>
      </c>
      <c r="I414" s="6" t="s">
        <v>337</v>
      </c>
    </row>
    <row r="415" spans="1:9" x14ac:dyDescent="0.25">
      <c r="A415" s="5">
        <v>37326</v>
      </c>
      <c r="B415" s="6">
        <v>381</v>
      </c>
      <c r="C415" s="7" t="str">
        <f t="shared" si="6"/>
        <v>381-37326-FOURNITU</v>
      </c>
      <c r="D415" s="7">
        <f>COUNTIF(Rapprochement!$C$5:$C$2462,'Patrimoine 2018'!C415)</f>
        <v>1</v>
      </c>
      <c r="E415" s="6">
        <v>613</v>
      </c>
      <c r="F415" s="8" t="s">
        <v>324</v>
      </c>
      <c r="G415" s="6" t="s">
        <v>10</v>
      </c>
      <c r="H415" s="9" t="s">
        <v>14</v>
      </c>
      <c r="I415" s="6"/>
    </row>
    <row r="416" spans="1:9" x14ac:dyDescent="0.25">
      <c r="A416" s="5">
        <v>37330</v>
      </c>
      <c r="B416" s="6">
        <v>42</v>
      </c>
      <c r="C416" s="7" t="str">
        <f t="shared" si="6"/>
        <v>42-37330-casier a</v>
      </c>
      <c r="D416" s="7">
        <f>COUNTIF(Rapprochement!$C$5:$C$2462,'Patrimoine 2018'!C416)</f>
        <v>1</v>
      </c>
      <c r="E416" s="6">
        <v>614</v>
      </c>
      <c r="F416" s="8" t="s">
        <v>338</v>
      </c>
      <c r="G416" s="6" t="s">
        <v>10</v>
      </c>
      <c r="H416" s="9" t="s">
        <v>218</v>
      </c>
      <c r="I416" s="6" t="s">
        <v>219</v>
      </c>
    </row>
    <row r="417" spans="1:9" x14ac:dyDescent="0.25">
      <c r="A417" s="5">
        <v>37343</v>
      </c>
      <c r="B417" s="6">
        <v>383</v>
      </c>
      <c r="C417" s="7" t="str">
        <f t="shared" si="6"/>
        <v>383-37343-FOURNITU</v>
      </c>
      <c r="D417" s="7">
        <f>COUNTIF(Rapprochement!$C$5:$C$2462,'Patrimoine 2018'!C417)</f>
        <v>1</v>
      </c>
      <c r="E417" s="6">
        <v>617</v>
      </c>
      <c r="F417" s="8" t="s">
        <v>324</v>
      </c>
      <c r="G417" s="6" t="s">
        <v>10</v>
      </c>
      <c r="H417" s="9" t="s">
        <v>14</v>
      </c>
      <c r="I417" s="6"/>
    </row>
    <row r="418" spans="1:9" x14ac:dyDescent="0.25">
      <c r="A418" s="5">
        <v>37350</v>
      </c>
      <c r="B418" s="6">
        <v>385</v>
      </c>
      <c r="C418" s="7" t="str">
        <f t="shared" si="6"/>
        <v>385-37350-ARMOIRE</v>
      </c>
      <c r="D418" s="7">
        <f>COUNTIF(Rapprochement!$C$5:$C$2462,'Patrimoine 2018'!C418)</f>
        <v>1</v>
      </c>
      <c r="E418" s="6">
        <v>619</v>
      </c>
      <c r="F418" s="8" t="s">
        <v>339</v>
      </c>
      <c r="G418" s="6" t="s">
        <v>10</v>
      </c>
      <c r="H418" s="9" t="s">
        <v>290</v>
      </c>
      <c r="I418" s="6">
        <v>303</v>
      </c>
    </row>
    <row r="419" spans="1:9" x14ac:dyDescent="0.25">
      <c r="A419" s="5">
        <v>37362</v>
      </c>
      <c r="B419" s="6">
        <v>58</v>
      </c>
      <c r="C419" s="7" t="str">
        <f t="shared" si="6"/>
        <v xml:space="preserve">58-37362-PLACARD </v>
      </c>
      <c r="D419" s="7">
        <f>COUNTIF(Rapprochement!$C$5:$C$2462,'Patrimoine 2018'!C419)</f>
        <v>1</v>
      </c>
      <c r="E419" s="6">
        <v>622</v>
      </c>
      <c r="F419" s="8" t="s">
        <v>340</v>
      </c>
      <c r="G419" s="6" t="s">
        <v>10</v>
      </c>
      <c r="H419" s="9" t="s">
        <v>114</v>
      </c>
      <c r="I419" s="6" t="s">
        <v>115</v>
      </c>
    </row>
    <row r="420" spans="1:9" x14ac:dyDescent="0.25">
      <c r="A420" s="5">
        <v>37362</v>
      </c>
      <c r="B420" s="6">
        <v>59</v>
      </c>
      <c r="C420" s="7" t="str">
        <f t="shared" si="6"/>
        <v xml:space="preserve">59-37362-PLACARD </v>
      </c>
      <c r="D420" s="7">
        <f>COUNTIF(Rapprochement!$C$5:$C$2462,'Patrimoine 2018'!C420)</f>
        <v>1</v>
      </c>
      <c r="E420" s="6">
        <v>623</v>
      </c>
      <c r="F420" s="8" t="s">
        <v>341</v>
      </c>
      <c r="G420" s="6" t="s">
        <v>10</v>
      </c>
      <c r="H420" s="9" t="s">
        <v>114</v>
      </c>
      <c r="I420" s="6" t="s">
        <v>115</v>
      </c>
    </row>
    <row r="421" spans="1:9" x14ac:dyDescent="0.25">
      <c r="A421" s="5">
        <v>37362</v>
      </c>
      <c r="B421" s="6">
        <v>60</v>
      </c>
      <c r="C421" s="7" t="str">
        <f t="shared" si="6"/>
        <v xml:space="preserve">60-37362-Placard </v>
      </c>
      <c r="D421" s="7">
        <f>COUNTIF(Rapprochement!$C$5:$C$2462,'Patrimoine 2018'!C421)</f>
        <v>1</v>
      </c>
      <c r="E421" s="6">
        <v>624</v>
      </c>
      <c r="F421" s="8" t="s">
        <v>342</v>
      </c>
      <c r="G421" s="6" t="s">
        <v>10</v>
      </c>
      <c r="H421" s="9" t="s">
        <v>114</v>
      </c>
      <c r="I421" s="6" t="s">
        <v>115</v>
      </c>
    </row>
    <row r="422" spans="1:9" x14ac:dyDescent="0.25">
      <c r="A422" s="5">
        <v>37372</v>
      </c>
      <c r="B422" s="6">
        <v>388</v>
      </c>
      <c r="C422" s="7" t="str">
        <f t="shared" si="6"/>
        <v>388-37372-FAUTEUIL</v>
      </c>
      <c r="D422" s="7">
        <f>COUNTIF(Rapprochement!$C$5:$C$2462,'Patrimoine 2018'!C422)</f>
        <v>1</v>
      </c>
      <c r="E422" s="6">
        <v>625</v>
      </c>
      <c r="F422" s="8" t="s">
        <v>343</v>
      </c>
      <c r="G422" s="6" t="s">
        <v>10</v>
      </c>
      <c r="H422" s="9" t="s">
        <v>127</v>
      </c>
      <c r="I422" s="6">
        <v>309</v>
      </c>
    </row>
    <row r="423" spans="1:9" x14ac:dyDescent="0.25">
      <c r="A423" s="5">
        <v>37375</v>
      </c>
      <c r="B423" s="6">
        <v>18</v>
      </c>
      <c r="C423" s="7" t="str">
        <f t="shared" si="6"/>
        <v>18-37375-FAUT. DI</v>
      </c>
      <c r="D423" s="7">
        <f>COUNTIF(Rapprochement!$C$5:$C$2462,'Patrimoine 2018'!C423)</f>
        <v>1</v>
      </c>
      <c r="E423" s="6">
        <v>627</v>
      </c>
      <c r="F423" s="8" t="s">
        <v>344</v>
      </c>
      <c r="G423" s="6" t="s">
        <v>10</v>
      </c>
      <c r="H423" s="9" t="s">
        <v>154</v>
      </c>
      <c r="I423" s="6" t="s">
        <v>25</v>
      </c>
    </row>
    <row r="424" spans="1:9" x14ac:dyDescent="0.25">
      <c r="A424" s="5">
        <v>37391</v>
      </c>
      <c r="B424" s="6">
        <v>392</v>
      </c>
      <c r="C424" s="7" t="str">
        <f t="shared" si="6"/>
        <v>392-37391-BUREAU "</v>
      </c>
      <c r="D424" s="7">
        <f>COUNTIF(Rapprochement!$C$5:$C$2462,'Patrimoine 2018'!C424)</f>
        <v>1</v>
      </c>
      <c r="E424" s="6">
        <v>629</v>
      </c>
      <c r="F424" s="8" t="s">
        <v>345</v>
      </c>
      <c r="G424" s="6" t="s">
        <v>10</v>
      </c>
      <c r="H424" s="9" t="s">
        <v>346</v>
      </c>
      <c r="I424" s="6">
        <v>2</v>
      </c>
    </row>
    <row r="425" spans="1:9" x14ac:dyDescent="0.25">
      <c r="A425" s="5">
        <v>37391</v>
      </c>
      <c r="B425" s="6">
        <v>393</v>
      </c>
      <c r="C425" s="7" t="str">
        <f t="shared" si="6"/>
        <v>393-37391-FAUTEUIL</v>
      </c>
      <c r="D425" s="7">
        <f>COUNTIF(Rapprochement!$C$5:$C$2462,'Patrimoine 2018'!C425)</f>
        <v>1</v>
      </c>
      <c r="E425" s="6">
        <v>630</v>
      </c>
      <c r="F425" s="8" t="s">
        <v>323</v>
      </c>
      <c r="G425" s="6" t="s">
        <v>10</v>
      </c>
      <c r="H425" s="9" t="s">
        <v>346</v>
      </c>
      <c r="I425" s="6">
        <v>2</v>
      </c>
    </row>
    <row r="426" spans="1:9" x14ac:dyDescent="0.25">
      <c r="A426" s="5">
        <v>37391</v>
      </c>
      <c r="B426" s="6">
        <v>394</v>
      </c>
      <c r="C426" s="7" t="str">
        <f t="shared" si="6"/>
        <v>394-37391-BUREAU "</v>
      </c>
      <c r="D426" s="7">
        <f>COUNTIF(Rapprochement!$C$5:$C$2462,'Patrimoine 2018'!C426)</f>
        <v>1</v>
      </c>
      <c r="E426" s="6">
        <v>631</v>
      </c>
      <c r="F426" s="8" t="s">
        <v>347</v>
      </c>
      <c r="G426" s="6" t="s">
        <v>10</v>
      </c>
      <c r="H426" s="9" t="s">
        <v>348</v>
      </c>
      <c r="I426" s="6" t="s">
        <v>173</v>
      </c>
    </row>
    <row r="427" spans="1:9" x14ac:dyDescent="0.25">
      <c r="A427" s="5">
        <v>37396</v>
      </c>
      <c r="B427" s="6">
        <v>8</v>
      </c>
      <c r="C427" s="7" t="str">
        <f t="shared" si="6"/>
        <v>8-37396-POSTE AL</v>
      </c>
      <c r="D427" s="7">
        <f>COUNTIF(Rapprochement!$C$5:$C$2462,'Patrimoine 2018'!C427)</f>
        <v>1</v>
      </c>
      <c r="E427" s="6">
        <v>632</v>
      </c>
      <c r="F427" s="8" t="s">
        <v>349</v>
      </c>
      <c r="G427" s="6" t="s">
        <v>10</v>
      </c>
      <c r="H427" s="9" t="s">
        <v>200</v>
      </c>
      <c r="I427" s="6" t="s">
        <v>201</v>
      </c>
    </row>
    <row r="428" spans="1:9" x14ac:dyDescent="0.25">
      <c r="A428" s="5">
        <v>37403</v>
      </c>
      <c r="B428" s="6">
        <v>396</v>
      </c>
      <c r="C428" s="7" t="str">
        <f t="shared" si="6"/>
        <v>396-37403-TABLE PO</v>
      </c>
      <c r="D428" s="7">
        <f>COUNTIF(Rapprochement!$C$5:$C$2462,'Patrimoine 2018'!C428)</f>
        <v>1</v>
      </c>
      <c r="E428" s="6">
        <v>636</v>
      </c>
      <c r="F428" s="8" t="s">
        <v>350</v>
      </c>
      <c r="G428" s="6" t="s">
        <v>10</v>
      </c>
      <c r="H428" s="9" t="s">
        <v>23</v>
      </c>
      <c r="I428" s="6">
        <v>313</v>
      </c>
    </row>
    <row r="429" spans="1:9" x14ac:dyDescent="0.25">
      <c r="A429" s="5">
        <v>37403</v>
      </c>
      <c r="B429" s="6">
        <v>397</v>
      </c>
      <c r="C429" s="7" t="str">
        <f t="shared" si="6"/>
        <v>397-37403-TABLE D'</v>
      </c>
      <c r="D429" s="7">
        <f>COUNTIF(Rapprochement!$C$5:$C$2462,'Patrimoine 2018'!C429)</f>
        <v>1</v>
      </c>
      <c r="E429" s="6">
        <v>637</v>
      </c>
      <c r="F429" s="8" t="s">
        <v>351</v>
      </c>
      <c r="G429" s="6" t="s">
        <v>10</v>
      </c>
      <c r="H429" s="9" t="s">
        <v>127</v>
      </c>
      <c r="I429" s="6">
        <v>308</v>
      </c>
    </row>
    <row r="430" spans="1:9" x14ac:dyDescent="0.25">
      <c r="A430" s="5">
        <v>37404</v>
      </c>
      <c r="B430" s="6">
        <v>43</v>
      </c>
      <c r="C430" s="7" t="str">
        <f t="shared" si="6"/>
        <v>43-37404-poste al</v>
      </c>
      <c r="D430" s="7">
        <f>COUNTIF(Rapprochement!$C$5:$C$2462,'Patrimoine 2018'!C430)</f>
        <v>1</v>
      </c>
      <c r="E430" s="6">
        <v>638</v>
      </c>
      <c r="F430" s="8" t="s">
        <v>352</v>
      </c>
      <c r="G430" s="6" t="s">
        <v>10</v>
      </c>
      <c r="H430" s="9" t="s">
        <v>353</v>
      </c>
      <c r="I430" s="6" t="s">
        <v>219</v>
      </c>
    </row>
    <row r="431" spans="1:9" x14ac:dyDescent="0.25">
      <c r="A431" s="5">
        <v>37410</v>
      </c>
      <c r="B431" s="6">
        <v>184</v>
      </c>
      <c r="C431" s="7" t="str">
        <f t="shared" si="6"/>
        <v>184-37410-Table Bu</v>
      </c>
      <c r="D431" s="7">
        <f>COUNTIF(Rapprochement!$C$5:$C$2462,'Patrimoine 2018'!C431)</f>
        <v>1</v>
      </c>
      <c r="E431" s="6">
        <v>639</v>
      </c>
      <c r="F431" s="8" t="s">
        <v>354</v>
      </c>
      <c r="G431" s="6" t="s">
        <v>10</v>
      </c>
      <c r="H431" s="9" t="s">
        <v>63</v>
      </c>
      <c r="I431" s="6">
        <v>1</v>
      </c>
    </row>
    <row r="432" spans="1:9" x14ac:dyDescent="0.25">
      <c r="A432" s="5">
        <v>37411</v>
      </c>
      <c r="B432" s="6">
        <v>79</v>
      </c>
      <c r="C432" s="7" t="str">
        <f t="shared" si="6"/>
        <v>79-37411-AMENAGEM</v>
      </c>
      <c r="D432" s="7">
        <f>COUNTIF(Rapprochement!$C$5:$C$2462,'Patrimoine 2018'!C432)</f>
        <v>1</v>
      </c>
      <c r="E432" s="6">
        <v>640</v>
      </c>
      <c r="F432" s="8" t="s">
        <v>322</v>
      </c>
      <c r="G432" s="6" t="s">
        <v>10</v>
      </c>
      <c r="H432" s="9" t="s">
        <v>114</v>
      </c>
      <c r="I432" s="6" t="s">
        <v>115</v>
      </c>
    </row>
    <row r="433" spans="1:9" x14ac:dyDescent="0.25">
      <c r="A433" s="5">
        <v>37433</v>
      </c>
      <c r="B433" s="6">
        <v>400</v>
      </c>
      <c r="C433" s="7" t="str">
        <f t="shared" si="6"/>
        <v>400-37433-POSTE TE</v>
      </c>
      <c r="D433" s="7">
        <f>COUNTIF(Rapprochement!$C$5:$C$2462,'Patrimoine 2018'!C433)</f>
        <v>1</v>
      </c>
      <c r="E433" s="6">
        <v>644</v>
      </c>
      <c r="F433" s="8" t="s">
        <v>355</v>
      </c>
      <c r="G433" s="6" t="s">
        <v>10</v>
      </c>
      <c r="H433" s="9" t="s">
        <v>165</v>
      </c>
      <c r="I433" s="6">
        <v>3</v>
      </c>
    </row>
    <row r="434" spans="1:9" x14ac:dyDescent="0.25">
      <c r="A434" s="5">
        <v>37440</v>
      </c>
      <c r="B434" s="6">
        <v>5</v>
      </c>
      <c r="C434" s="7" t="str">
        <f t="shared" si="6"/>
        <v>5-37440-VILLA CD</v>
      </c>
      <c r="D434" s="7">
        <f>COUNTIF(Rapprochement!$C$5:$C$2462,'Patrimoine 2018'!C434)</f>
        <v>1</v>
      </c>
      <c r="E434" s="6">
        <v>646</v>
      </c>
      <c r="F434" s="8" t="s">
        <v>356</v>
      </c>
      <c r="G434" s="6" t="s">
        <v>10</v>
      </c>
      <c r="H434" s="9" t="s">
        <v>357</v>
      </c>
      <c r="I434" s="6" t="s">
        <v>358</v>
      </c>
    </row>
    <row r="435" spans="1:9" x14ac:dyDescent="0.25">
      <c r="A435" s="5">
        <v>37452</v>
      </c>
      <c r="B435" s="6">
        <v>402</v>
      </c>
      <c r="C435" s="7" t="str">
        <f t="shared" si="6"/>
        <v>402-37452-POSTE TE</v>
      </c>
      <c r="D435" s="7">
        <f>COUNTIF(Rapprochement!$C$5:$C$2462,'Patrimoine 2018'!C435)</f>
        <v>1</v>
      </c>
      <c r="E435" s="6">
        <v>647</v>
      </c>
      <c r="F435" s="8" t="s">
        <v>359</v>
      </c>
      <c r="G435" s="6" t="s">
        <v>10</v>
      </c>
      <c r="H435" s="9" t="s">
        <v>53</v>
      </c>
      <c r="I435" s="6">
        <v>204</v>
      </c>
    </row>
    <row r="436" spans="1:9" x14ac:dyDescent="0.25">
      <c r="A436" s="5">
        <v>37466</v>
      </c>
      <c r="B436" s="6">
        <v>680</v>
      </c>
      <c r="C436" s="7" t="str">
        <f t="shared" si="6"/>
        <v>680-37466-Bureau O</v>
      </c>
      <c r="D436" s="7">
        <f>COUNTIF(Rapprochement!$C$5:$C$2462,'Patrimoine 2018'!C436)</f>
        <v>1</v>
      </c>
      <c r="E436" s="6">
        <v>650</v>
      </c>
      <c r="F436" s="8" t="s">
        <v>360</v>
      </c>
      <c r="G436" s="6" t="s">
        <v>10</v>
      </c>
      <c r="H436" s="9" t="s">
        <v>200</v>
      </c>
      <c r="I436" s="6" t="s">
        <v>201</v>
      </c>
    </row>
    <row r="437" spans="1:9" x14ac:dyDescent="0.25">
      <c r="A437" s="5">
        <v>37490</v>
      </c>
      <c r="B437" s="6">
        <v>46</v>
      </c>
      <c r="C437" s="7" t="str">
        <f t="shared" si="6"/>
        <v>46-37490-Amenagem</v>
      </c>
      <c r="D437" s="7">
        <f>COUNTIF(Rapprochement!$C$5:$C$2462,'Patrimoine 2018'!C437)</f>
        <v>1</v>
      </c>
      <c r="E437" s="6">
        <v>652</v>
      </c>
      <c r="F437" s="8" t="s">
        <v>361</v>
      </c>
      <c r="G437" s="6" t="s">
        <v>10</v>
      </c>
      <c r="H437" s="9" t="s">
        <v>11</v>
      </c>
      <c r="I437" s="6" t="s">
        <v>12</v>
      </c>
    </row>
    <row r="438" spans="1:9" x14ac:dyDescent="0.25">
      <c r="A438" s="5">
        <v>37508</v>
      </c>
      <c r="B438" s="6">
        <v>47</v>
      </c>
      <c r="C438" s="7" t="str">
        <f t="shared" si="6"/>
        <v>47-37508-CHAISE S</v>
      </c>
      <c r="D438" s="7">
        <f>COUNTIF(Rapprochement!$C$5:$C$2462,'Patrimoine 2018'!C438)</f>
        <v>1</v>
      </c>
      <c r="E438" s="6">
        <v>653</v>
      </c>
      <c r="F438" s="8" t="s">
        <v>362</v>
      </c>
      <c r="G438" s="6" t="s">
        <v>10</v>
      </c>
      <c r="H438" s="9" t="s">
        <v>66</v>
      </c>
      <c r="I438" s="6"/>
    </row>
    <row r="439" spans="1:9" x14ac:dyDescent="0.25">
      <c r="A439" s="5">
        <v>37515</v>
      </c>
      <c r="B439" s="6">
        <v>12</v>
      </c>
      <c r="C439" s="7" t="str">
        <f t="shared" si="6"/>
        <v>12-37515-BUREAU M</v>
      </c>
      <c r="D439" s="7">
        <f>COUNTIF(Rapprochement!$C$5:$C$2462,'Patrimoine 2018'!C439)</f>
        <v>1</v>
      </c>
      <c r="E439" s="6">
        <v>657</v>
      </c>
      <c r="F439" s="8" t="s">
        <v>363</v>
      </c>
      <c r="G439" s="6" t="s">
        <v>10</v>
      </c>
      <c r="H439" s="9" t="s">
        <v>364</v>
      </c>
      <c r="I439" s="6" t="s">
        <v>337</v>
      </c>
    </row>
    <row r="440" spans="1:9" x14ac:dyDescent="0.25">
      <c r="A440" s="5">
        <v>37523</v>
      </c>
      <c r="B440" s="6">
        <v>64</v>
      </c>
      <c r="C440" s="7" t="str">
        <f t="shared" si="6"/>
        <v>64-37523-Chaise d</v>
      </c>
      <c r="D440" s="7">
        <f>COUNTIF(Rapprochement!$C$5:$C$2462,'Patrimoine 2018'!C440)</f>
        <v>1</v>
      </c>
      <c r="E440" s="6">
        <v>658</v>
      </c>
      <c r="F440" s="8" t="s">
        <v>365</v>
      </c>
      <c r="G440" s="6" t="s">
        <v>10</v>
      </c>
      <c r="H440" s="9" t="s">
        <v>364</v>
      </c>
      <c r="I440" s="6" t="s">
        <v>337</v>
      </c>
    </row>
    <row r="441" spans="1:9" x14ac:dyDescent="0.25">
      <c r="A441" s="5">
        <v>37524</v>
      </c>
      <c r="B441" s="6">
        <v>404</v>
      </c>
      <c r="C441" s="7" t="str">
        <f t="shared" si="6"/>
        <v>404-37524-POSTE TE</v>
      </c>
      <c r="D441" s="7">
        <f>COUNTIF(Rapprochement!$C$5:$C$2462,'Patrimoine 2018'!C441)</f>
        <v>1</v>
      </c>
      <c r="E441" s="6">
        <v>659</v>
      </c>
      <c r="F441" s="8" t="s">
        <v>366</v>
      </c>
      <c r="G441" s="6" t="s">
        <v>10</v>
      </c>
      <c r="H441" s="9" t="s">
        <v>367</v>
      </c>
      <c r="I441" s="6">
        <v>207</v>
      </c>
    </row>
    <row r="442" spans="1:9" x14ac:dyDescent="0.25">
      <c r="A442" s="5">
        <v>37525</v>
      </c>
      <c r="B442" s="6">
        <v>405</v>
      </c>
      <c r="C442" s="7" t="str">
        <f t="shared" si="6"/>
        <v>405-37525-FAUTEUIL</v>
      </c>
      <c r="D442" s="7">
        <f>COUNTIF(Rapprochement!$C$5:$C$2462,'Patrimoine 2018'!C442)</f>
        <v>1</v>
      </c>
      <c r="E442" s="6">
        <v>660</v>
      </c>
      <c r="F442" s="8" t="s">
        <v>368</v>
      </c>
      <c r="G442" s="6" t="s">
        <v>10</v>
      </c>
      <c r="H442" s="9" t="s">
        <v>70</v>
      </c>
      <c r="I442" s="6">
        <v>209</v>
      </c>
    </row>
    <row r="443" spans="1:9" x14ac:dyDescent="0.25">
      <c r="A443" s="5">
        <v>37525</v>
      </c>
      <c r="B443" s="6">
        <v>421</v>
      </c>
      <c r="C443" s="7" t="str">
        <f t="shared" si="6"/>
        <v>421-37525-CAISSE A</v>
      </c>
      <c r="D443" s="7">
        <f>COUNTIF(Rapprochement!$C$5:$C$2462,'Patrimoine 2018'!C443)</f>
        <v>1</v>
      </c>
      <c r="E443" s="6">
        <v>661</v>
      </c>
      <c r="F443" s="8" t="s">
        <v>369</v>
      </c>
      <c r="G443" s="6" t="s">
        <v>10</v>
      </c>
      <c r="H443" s="9" t="s">
        <v>21</v>
      </c>
      <c r="I443" s="6">
        <v>306</v>
      </c>
    </row>
    <row r="444" spans="1:9" x14ac:dyDescent="0.25">
      <c r="A444" s="5">
        <v>37525</v>
      </c>
      <c r="B444" s="6">
        <v>18</v>
      </c>
      <c r="C444" s="7" t="str">
        <f t="shared" si="6"/>
        <v>18-37525-TABLE D'</v>
      </c>
      <c r="D444" s="7">
        <f>COUNTIF(Rapprochement!$C$5:$C$2462,'Patrimoine 2018'!C444)</f>
        <v>1</v>
      </c>
      <c r="E444" s="6">
        <v>662</v>
      </c>
      <c r="F444" s="8" t="s">
        <v>370</v>
      </c>
      <c r="G444" s="6" t="s">
        <v>10</v>
      </c>
      <c r="H444" s="9" t="s">
        <v>364</v>
      </c>
      <c r="I444" s="6" t="s">
        <v>337</v>
      </c>
    </row>
    <row r="445" spans="1:9" x14ac:dyDescent="0.25">
      <c r="A445" s="5">
        <v>37525</v>
      </c>
      <c r="B445" s="6">
        <v>19</v>
      </c>
      <c r="C445" s="7" t="str">
        <f t="shared" si="6"/>
        <v>19-37525-MICRO CH</v>
      </c>
      <c r="D445" s="7">
        <f>COUNTIF(Rapprochement!$C$5:$C$2462,'Patrimoine 2018'!C445)</f>
        <v>1</v>
      </c>
      <c r="E445" s="6">
        <v>663</v>
      </c>
      <c r="F445" s="8" t="s">
        <v>371</v>
      </c>
      <c r="G445" s="6" t="s">
        <v>10</v>
      </c>
      <c r="H445" s="9" t="s">
        <v>364</v>
      </c>
      <c r="I445" s="6" t="s">
        <v>337</v>
      </c>
    </row>
    <row r="446" spans="1:9" x14ac:dyDescent="0.25">
      <c r="A446" s="5">
        <v>37547</v>
      </c>
      <c r="B446" s="6">
        <v>54</v>
      </c>
      <c r="C446" s="7" t="str">
        <f t="shared" si="6"/>
        <v xml:space="preserve">54-37547-Horloge </v>
      </c>
      <c r="D446" s="7">
        <f>COUNTIF(Rapprochement!$C$5:$C$2462,'Patrimoine 2018'!C446)</f>
        <v>1</v>
      </c>
      <c r="E446" s="6">
        <v>665</v>
      </c>
      <c r="F446" s="8" t="s">
        <v>372</v>
      </c>
      <c r="G446" s="6" t="s">
        <v>10</v>
      </c>
      <c r="H446" s="9" t="s">
        <v>336</v>
      </c>
      <c r="I446" s="6" t="s">
        <v>337</v>
      </c>
    </row>
    <row r="447" spans="1:9" x14ac:dyDescent="0.25">
      <c r="A447" s="5">
        <v>37557</v>
      </c>
      <c r="B447" s="6">
        <v>9</v>
      </c>
      <c r="C447" s="7" t="str">
        <f t="shared" si="6"/>
        <v>9-37557-AMENAGEM</v>
      </c>
      <c r="D447" s="7">
        <f>COUNTIF(Rapprochement!$C$5:$C$2462,'Patrimoine 2018'!C447)</f>
        <v>1</v>
      </c>
      <c r="E447" s="6">
        <v>666</v>
      </c>
      <c r="F447" s="8" t="s">
        <v>373</v>
      </c>
      <c r="G447" s="6" t="s">
        <v>10</v>
      </c>
      <c r="H447" s="9" t="s">
        <v>357</v>
      </c>
      <c r="I447" s="6" t="s">
        <v>358</v>
      </c>
    </row>
    <row r="448" spans="1:9" x14ac:dyDescent="0.25">
      <c r="A448" s="5">
        <v>37569</v>
      </c>
      <c r="B448" s="6">
        <v>58</v>
      </c>
      <c r="C448" s="7" t="str">
        <f t="shared" si="6"/>
        <v xml:space="preserve">58-37569-Echelle </v>
      </c>
      <c r="D448" s="7">
        <f>COUNTIF(Rapprochement!$C$5:$C$2462,'Patrimoine 2018'!C448)</f>
        <v>1</v>
      </c>
      <c r="E448" s="6">
        <v>667</v>
      </c>
      <c r="F448" s="8" t="s">
        <v>374</v>
      </c>
      <c r="G448" s="6" t="s">
        <v>10</v>
      </c>
      <c r="H448" s="9" t="s">
        <v>336</v>
      </c>
      <c r="I448" s="6" t="s">
        <v>337</v>
      </c>
    </row>
    <row r="449" spans="1:9" x14ac:dyDescent="0.25">
      <c r="A449" s="5">
        <v>37569</v>
      </c>
      <c r="B449" s="6">
        <v>59</v>
      </c>
      <c r="C449" s="7" t="str">
        <f t="shared" si="6"/>
        <v>59-37569-Perceuse</v>
      </c>
      <c r="D449" s="7">
        <f>COUNTIF(Rapprochement!$C$5:$C$2462,'Patrimoine 2018'!C449)</f>
        <v>1</v>
      </c>
      <c r="E449" s="6">
        <v>668</v>
      </c>
      <c r="F449" s="8" t="s">
        <v>375</v>
      </c>
      <c r="G449" s="6" t="s">
        <v>10</v>
      </c>
      <c r="H449" s="9" t="s">
        <v>336</v>
      </c>
      <c r="I449" s="6" t="s">
        <v>337</v>
      </c>
    </row>
    <row r="450" spans="1:9" x14ac:dyDescent="0.25">
      <c r="A450" s="5">
        <v>37594</v>
      </c>
      <c r="B450" s="6">
        <v>26</v>
      </c>
      <c r="C450" s="7" t="str">
        <f t="shared" si="6"/>
        <v>26-37594-POSTE AL</v>
      </c>
      <c r="D450" s="7">
        <f>COUNTIF(Rapprochement!$C$5:$C$2462,'Patrimoine 2018'!C450)</f>
        <v>1</v>
      </c>
      <c r="E450" s="6">
        <v>671</v>
      </c>
      <c r="F450" s="8" t="s">
        <v>376</v>
      </c>
      <c r="G450" s="6" t="s">
        <v>10</v>
      </c>
      <c r="H450" s="9" t="s">
        <v>357</v>
      </c>
      <c r="I450" s="6" t="s">
        <v>358</v>
      </c>
    </row>
    <row r="451" spans="1:9" x14ac:dyDescent="0.25">
      <c r="A451" s="5">
        <v>37599</v>
      </c>
      <c r="B451" s="6">
        <v>27</v>
      </c>
      <c r="C451" s="7" t="str">
        <f t="shared" ref="C451:C514" si="7">B451&amp;"-"&amp;A451&amp;"-"&amp;LEFT(F451,8)</f>
        <v>27-37599-Bureau S</v>
      </c>
      <c r="D451" s="7">
        <f>COUNTIF(Rapprochement!$C$5:$C$2462,'Patrimoine 2018'!C451)</f>
        <v>1</v>
      </c>
      <c r="E451" s="6">
        <v>672</v>
      </c>
      <c r="F451" s="8" t="s">
        <v>377</v>
      </c>
      <c r="G451" s="6" t="s">
        <v>10</v>
      </c>
      <c r="H451" s="9" t="s">
        <v>357</v>
      </c>
      <c r="I451" s="6" t="s">
        <v>358</v>
      </c>
    </row>
    <row r="452" spans="1:9" x14ac:dyDescent="0.25">
      <c r="A452" s="5">
        <v>37599</v>
      </c>
      <c r="B452" s="6">
        <v>28</v>
      </c>
      <c r="C452" s="7" t="str">
        <f t="shared" si="7"/>
        <v>28-37599-Table In</v>
      </c>
      <c r="D452" s="7">
        <f>COUNTIF(Rapprochement!$C$5:$C$2462,'Patrimoine 2018'!C452)</f>
        <v>1</v>
      </c>
      <c r="E452" s="6">
        <v>673</v>
      </c>
      <c r="F452" s="8" t="s">
        <v>378</v>
      </c>
      <c r="G452" s="6" t="s">
        <v>10</v>
      </c>
      <c r="H452" s="9" t="s">
        <v>357</v>
      </c>
      <c r="I452" s="6" t="s">
        <v>358</v>
      </c>
    </row>
    <row r="453" spans="1:9" x14ac:dyDescent="0.25">
      <c r="A453" s="5">
        <v>37599</v>
      </c>
      <c r="B453" s="6">
        <v>32</v>
      </c>
      <c r="C453" s="7" t="str">
        <f t="shared" si="7"/>
        <v>32-37599-SIEGE SE</v>
      </c>
      <c r="D453" s="7">
        <f>COUNTIF(Rapprochement!$C$5:$C$2462,'Patrimoine 2018'!C453)</f>
        <v>1</v>
      </c>
      <c r="E453" s="6">
        <v>674</v>
      </c>
      <c r="F453" s="8" t="s">
        <v>379</v>
      </c>
      <c r="G453" s="6" t="s">
        <v>10</v>
      </c>
      <c r="H453" s="9" t="s">
        <v>380</v>
      </c>
      <c r="I453" s="6" t="s">
        <v>358</v>
      </c>
    </row>
    <row r="454" spans="1:9" x14ac:dyDescent="0.25">
      <c r="A454" s="5">
        <v>37599</v>
      </c>
      <c r="B454" s="6">
        <v>35</v>
      </c>
      <c r="C454" s="7" t="str">
        <f t="shared" si="7"/>
        <v>35-37599-CHAISE V</v>
      </c>
      <c r="D454" s="7">
        <f>COUNTIF(Rapprochement!$C$5:$C$2462,'Patrimoine 2018'!C454)</f>
        <v>1</v>
      </c>
      <c r="E454" s="6">
        <v>675</v>
      </c>
      <c r="F454" s="8" t="s">
        <v>381</v>
      </c>
      <c r="G454" s="6" t="s">
        <v>10</v>
      </c>
      <c r="H454" s="9" t="s">
        <v>357</v>
      </c>
      <c r="I454" s="6" t="s">
        <v>358</v>
      </c>
    </row>
    <row r="455" spans="1:9" x14ac:dyDescent="0.25">
      <c r="A455" s="10">
        <v>37599</v>
      </c>
      <c r="B455" s="11">
        <v>37</v>
      </c>
      <c r="C455" s="12" t="str">
        <f t="shared" si="7"/>
        <v>37-37599-FAUTEUIL</v>
      </c>
      <c r="D455" s="12">
        <f>COUNTIF(Rapprochement!$C$5:$C$2462,'Patrimoine 2018'!C455)</f>
        <v>0</v>
      </c>
      <c r="E455" s="11">
        <v>676</v>
      </c>
      <c r="F455" s="13" t="s">
        <v>382</v>
      </c>
      <c r="G455" s="11" t="s">
        <v>10</v>
      </c>
      <c r="H455" s="14" t="s">
        <v>357</v>
      </c>
      <c r="I455" s="11" t="s">
        <v>358</v>
      </c>
    </row>
    <row r="456" spans="1:9" x14ac:dyDescent="0.25">
      <c r="A456" s="5">
        <v>37599</v>
      </c>
      <c r="B456" s="6">
        <v>71</v>
      </c>
      <c r="C456" s="7" t="str">
        <f t="shared" si="7"/>
        <v>71-37599-SIEGE SE</v>
      </c>
      <c r="D456" s="7">
        <f>COUNTIF(Rapprochement!$C$5:$C$2462,'Patrimoine 2018'!C456)</f>
        <v>1</v>
      </c>
      <c r="E456" s="6">
        <v>677</v>
      </c>
      <c r="F456" s="8" t="s">
        <v>379</v>
      </c>
      <c r="G456" s="6" t="s">
        <v>10</v>
      </c>
      <c r="H456" s="9" t="s">
        <v>380</v>
      </c>
      <c r="I456" s="6" t="s">
        <v>358</v>
      </c>
    </row>
    <row r="457" spans="1:9" x14ac:dyDescent="0.25">
      <c r="A457" s="5">
        <v>37602</v>
      </c>
      <c r="B457" s="6">
        <v>159</v>
      </c>
      <c r="C457" s="7" t="str">
        <f t="shared" si="7"/>
        <v>159-37602-TABLE BA</v>
      </c>
      <c r="D457" s="7">
        <f>COUNTIF(Rapprochement!$C$5:$C$2462,'Patrimoine 2018'!C457)</f>
        <v>1</v>
      </c>
      <c r="E457" s="6">
        <v>678</v>
      </c>
      <c r="F457" s="8" t="s">
        <v>383</v>
      </c>
      <c r="G457" s="6" t="s">
        <v>10</v>
      </c>
      <c r="H457" s="9" t="s">
        <v>40</v>
      </c>
      <c r="I457" s="6" t="s">
        <v>41</v>
      </c>
    </row>
    <row r="458" spans="1:9" x14ac:dyDescent="0.25">
      <c r="A458" s="5">
        <v>37603</v>
      </c>
      <c r="B458" s="6">
        <v>68</v>
      </c>
      <c r="C458" s="7" t="str">
        <f t="shared" si="7"/>
        <v>68-37603-AMENAGEM</v>
      </c>
      <c r="D458" s="7">
        <f>COUNTIF(Rapprochement!$C$5:$C$2462,'Patrimoine 2018'!C458)</f>
        <v>1</v>
      </c>
      <c r="E458" s="6">
        <v>683</v>
      </c>
      <c r="F458" s="8" t="s">
        <v>384</v>
      </c>
      <c r="G458" s="6" t="s">
        <v>10</v>
      </c>
      <c r="H458" s="9" t="s">
        <v>11</v>
      </c>
      <c r="I458" s="6" t="s">
        <v>87</v>
      </c>
    </row>
    <row r="459" spans="1:9" x14ac:dyDescent="0.25">
      <c r="A459" s="5">
        <v>37607</v>
      </c>
      <c r="B459" s="6">
        <v>74</v>
      </c>
      <c r="C459" s="7" t="str">
        <f t="shared" si="7"/>
        <v>74-37607-BUREAU S</v>
      </c>
      <c r="D459" s="7">
        <f>COUNTIF(Rapprochement!$C$5:$C$2462,'Patrimoine 2018'!C459)</f>
        <v>1</v>
      </c>
      <c r="E459" s="6">
        <v>684</v>
      </c>
      <c r="F459" s="8" t="s">
        <v>385</v>
      </c>
      <c r="G459" s="6" t="s">
        <v>10</v>
      </c>
      <c r="H459" s="9" t="s">
        <v>253</v>
      </c>
      <c r="I459" s="6" t="s">
        <v>144</v>
      </c>
    </row>
    <row r="460" spans="1:9" x14ac:dyDescent="0.25">
      <c r="A460" s="5">
        <v>37608</v>
      </c>
      <c r="B460" s="6">
        <v>54</v>
      </c>
      <c r="C460" s="7" t="str">
        <f t="shared" si="7"/>
        <v>54-37608-Radiateu</v>
      </c>
      <c r="D460" s="7">
        <f>COUNTIF(Rapprochement!$C$5:$C$2462,'Patrimoine 2018'!C460)</f>
        <v>1</v>
      </c>
      <c r="E460" s="6">
        <v>685</v>
      </c>
      <c r="F460" s="8" t="s">
        <v>386</v>
      </c>
      <c r="G460" s="6" t="s">
        <v>10</v>
      </c>
      <c r="H460" s="9" t="s">
        <v>380</v>
      </c>
      <c r="I460" s="6" t="s">
        <v>358</v>
      </c>
    </row>
    <row r="461" spans="1:9" x14ac:dyDescent="0.25">
      <c r="A461" s="5">
        <v>37608</v>
      </c>
      <c r="B461" s="6">
        <v>55</v>
      </c>
      <c r="C461" s="7" t="str">
        <f t="shared" si="7"/>
        <v>55-37608-MINI CHA</v>
      </c>
      <c r="D461" s="7">
        <f>COUNTIF(Rapprochement!$C$5:$C$2462,'Patrimoine 2018'!C461)</f>
        <v>1</v>
      </c>
      <c r="E461" s="6">
        <v>686</v>
      </c>
      <c r="F461" s="8" t="s">
        <v>387</v>
      </c>
      <c r="G461" s="6" t="s">
        <v>10</v>
      </c>
      <c r="H461" s="9" t="s">
        <v>380</v>
      </c>
      <c r="I461" s="6" t="s">
        <v>358</v>
      </c>
    </row>
    <row r="462" spans="1:9" x14ac:dyDescent="0.25">
      <c r="A462" s="5">
        <v>37610</v>
      </c>
      <c r="B462" s="6">
        <v>47</v>
      </c>
      <c r="C462" s="7" t="str">
        <f t="shared" si="7"/>
        <v>47-37610-Radiateu</v>
      </c>
      <c r="D462" s="7">
        <f>COUNTIF(Rapprochement!$C$5:$C$2462,'Patrimoine 2018'!C462)</f>
        <v>1</v>
      </c>
      <c r="E462" s="6">
        <v>687</v>
      </c>
      <c r="F462" s="8" t="s">
        <v>388</v>
      </c>
      <c r="G462" s="6" t="s">
        <v>10</v>
      </c>
      <c r="H462" s="9" t="s">
        <v>336</v>
      </c>
      <c r="I462" s="6" t="s">
        <v>337</v>
      </c>
    </row>
    <row r="463" spans="1:9" x14ac:dyDescent="0.25">
      <c r="A463" s="5">
        <v>37610</v>
      </c>
      <c r="B463" s="6">
        <v>51</v>
      </c>
      <c r="C463" s="7" t="str">
        <f t="shared" si="7"/>
        <v>51-37610-Radiateu</v>
      </c>
      <c r="D463" s="7">
        <f>COUNTIF(Rapprochement!$C$5:$C$2462,'Patrimoine 2018'!C463)</f>
        <v>1</v>
      </c>
      <c r="E463" s="6">
        <v>688</v>
      </c>
      <c r="F463" s="8" t="s">
        <v>389</v>
      </c>
      <c r="G463" s="6" t="s">
        <v>10</v>
      </c>
      <c r="H463" s="9" t="s">
        <v>364</v>
      </c>
      <c r="I463" s="6" t="s">
        <v>337</v>
      </c>
    </row>
    <row r="464" spans="1:9" x14ac:dyDescent="0.25">
      <c r="A464" s="5">
        <v>37612</v>
      </c>
      <c r="B464" s="6">
        <v>43</v>
      </c>
      <c r="C464" s="7" t="str">
        <f t="shared" si="7"/>
        <v>43-37612-Convecte</v>
      </c>
      <c r="D464" s="7">
        <f>COUNTIF(Rapprochement!$C$5:$C$2462,'Patrimoine 2018'!C464)</f>
        <v>1</v>
      </c>
      <c r="E464" s="6">
        <v>689</v>
      </c>
      <c r="F464" s="8" t="s">
        <v>390</v>
      </c>
      <c r="G464" s="6" t="s">
        <v>10</v>
      </c>
      <c r="H464" s="9" t="s">
        <v>114</v>
      </c>
      <c r="I464" s="6" t="s">
        <v>115</v>
      </c>
    </row>
    <row r="465" spans="1:9" x14ac:dyDescent="0.25">
      <c r="A465" s="5">
        <v>37615</v>
      </c>
      <c r="B465" s="6">
        <v>44</v>
      </c>
      <c r="C465" s="7" t="str">
        <f t="shared" si="7"/>
        <v>44-37615-Convecte</v>
      </c>
      <c r="D465" s="7">
        <f>COUNTIF(Rapprochement!$C$5:$C$2462,'Patrimoine 2018'!C465)</f>
        <v>1</v>
      </c>
      <c r="E465" s="6">
        <v>690</v>
      </c>
      <c r="F465" s="8" t="s">
        <v>390</v>
      </c>
      <c r="G465" s="6" t="s">
        <v>10</v>
      </c>
      <c r="H465" s="9" t="s">
        <v>114</v>
      </c>
      <c r="I465" s="6" t="s">
        <v>115</v>
      </c>
    </row>
    <row r="466" spans="1:9" x14ac:dyDescent="0.25">
      <c r="A466" s="5">
        <v>37616</v>
      </c>
      <c r="B466" s="6">
        <v>74</v>
      </c>
      <c r="C466" s="7" t="str">
        <f t="shared" si="7"/>
        <v xml:space="preserve">74-37616-Echelle </v>
      </c>
      <c r="D466" s="7">
        <f>COUNTIF(Rapprochement!$C$5:$C$2462,'Patrimoine 2018'!C466)</f>
        <v>1</v>
      </c>
      <c r="E466" s="6">
        <v>691</v>
      </c>
      <c r="F466" s="8" t="s">
        <v>391</v>
      </c>
      <c r="G466" s="6" t="s">
        <v>10</v>
      </c>
      <c r="H466" s="9" t="s">
        <v>380</v>
      </c>
      <c r="I466" s="6" t="s">
        <v>358</v>
      </c>
    </row>
    <row r="467" spans="1:9" x14ac:dyDescent="0.25">
      <c r="A467" s="5">
        <v>37624</v>
      </c>
      <c r="B467" s="6">
        <v>60</v>
      </c>
      <c r="C467" s="7" t="str">
        <f t="shared" si="7"/>
        <v>60-37624-Amenagem</v>
      </c>
      <c r="D467" s="7">
        <f>COUNTIF(Rapprochement!$C$5:$C$2462,'Patrimoine 2018'!C467)</f>
        <v>1</v>
      </c>
      <c r="E467" s="6">
        <v>693</v>
      </c>
      <c r="F467" s="8" t="s">
        <v>392</v>
      </c>
      <c r="G467" s="6" t="s">
        <v>10</v>
      </c>
      <c r="H467" s="9" t="s">
        <v>336</v>
      </c>
      <c r="I467" s="6" t="s">
        <v>337</v>
      </c>
    </row>
    <row r="468" spans="1:9" x14ac:dyDescent="0.25">
      <c r="A468" s="5">
        <v>37624</v>
      </c>
      <c r="B468" s="6">
        <v>62</v>
      </c>
      <c r="C468" s="7" t="str">
        <f t="shared" si="7"/>
        <v>62-37624-Interpho</v>
      </c>
      <c r="D468" s="7">
        <f>COUNTIF(Rapprochement!$C$5:$C$2462,'Patrimoine 2018'!C468)</f>
        <v>1</v>
      </c>
      <c r="E468" s="6">
        <v>694</v>
      </c>
      <c r="F468" s="8" t="s">
        <v>393</v>
      </c>
      <c r="G468" s="6" t="s">
        <v>10</v>
      </c>
      <c r="H468" s="9" t="s">
        <v>336</v>
      </c>
      <c r="I468" s="6" t="s">
        <v>337</v>
      </c>
    </row>
    <row r="469" spans="1:9" x14ac:dyDescent="0.25">
      <c r="A469" s="5">
        <v>37627</v>
      </c>
      <c r="B469" s="6">
        <v>160</v>
      </c>
      <c r="C469" s="7" t="str">
        <f t="shared" si="7"/>
        <v>160-37627-Chaise V</v>
      </c>
      <c r="D469" s="7">
        <f>COUNTIF(Rapprochement!$C$5:$C$2462,'Patrimoine 2018'!C469)</f>
        <v>1</v>
      </c>
      <c r="E469" s="6">
        <v>696</v>
      </c>
      <c r="F469" s="8" t="s">
        <v>394</v>
      </c>
      <c r="G469" s="6" t="s">
        <v>10</v>
      </c>
      <c r="H469" s="9" t="s">
        <v>91</v>
      </c>
      <c r="I469" s="6"/>
    </row>
    <row r="470" spans="1:9" x14ac:dyDescent="0.25">
      <c r="A470" s="5">
        <v>37627</v>
      </c>
      <c r="B470" s="6">
        <v>69</v>
      </c>
      <c r="C470" s="7" t="str">
        <f t="shared" si="7"/>
        <v xml:space="preserve">69-37627-Tableau </v>
      </c>
      <c r="D470" s="7">
        <f>COUNTIF(Rapprochement!$C$5:$C$2462,'Patrimoine 2018'!C470)</f>
        <v>1</v>
      </c>
      <c r="E470" s="6">
        <v>697</v>
      </c>
      <c r="F470" s="8" t="s">
        <v>395</v>
      </c>
      <c r="G470" s="6" t="s">
        <v>10</v>
      </c>
      <c r="H470" s="9" t="s">
        <v>357</v>
      </c>
      <c r="I470" s="6" t="s">
        <v>358</v>
      </c>
    </row>
    <row r="471" spans="1:9" x14ac:dyDescent="0.25">
      <c r="A471" s="5">
        <v>37635</v>
      </c>
      <c r="B471" s="6">
        <v>201</v>
      </c>
      <c r="C471" s="7" t="str">
        <f t="shared" si="7"/>
        <v>201-37635-Siege Se</v>
      </c>
      <c r="D471" s="7">
        <f>COUNTIF(Rapprochement!$C$5:$C$2462,'Patrimoine 2018'!C471)</f>
        <v>1</v>
      </c>
      <c r="E471" s="6">
        <v>698</v>
      </c>
      <c r="F471" s="8" t="s">
        <v>396</v>
      </c>
      <c r="G471" s="6" t="s">
        <v>10</v>
      </c>
      <c r="H471" s="9" t="s">
        <v>27</v>
      </c>
      <c r="I471" s="6"/>
    </row>
    <row r="472" spans="1:9" x14ac:dyDescent="0.25">
      <c r="A472" s="5">
        <v>37648</v>
      </c>
      <c r="B472" s="6">
        <v>204</v>
      </c>
      <c r="C472" s="7" t="str">
        <f t="shared" si="7"/>
        <v xml:space="preserve">204-37648-Tableau </v>
      </c>
      <c r="D472" s="7">
        <f>COUNTIF(Rapprochement!$C$5:$C$2462,'Patrimoine 2018'!C472)</f>
        <v>1</v>
      </c>
      <c r="E472" s="6">
        <v>699</v>
      </c>
      <c r="F472" s="8" t="s">
        <v>395</v>
      </c>
      <c r="G472" s="6" t="s">
        <v>10</v>
      </c>
      <c r="H472" s="9" t="s">
        <v>27</v>
      </c>
      <c r="I472" s="6"/>
    </row>
    <row r="473" spans="1:9" x14ac:dyDescent="0.25">
      <c r="A473" s="5">
        <v>37648</v>
      </c>
      <c r="B473" s="6">
        <v>38</v>
      </c>
      <c r="C473" s="7" t="str">
        <f t="shared" si="7"/>
        <v xml:space="preserve">38-37648-Tableau </v>
      </c>
      <c r="D473" s="7">
        <f>COUNTIF(Rapprochement!$C$5:$C$2462,'Patrimoine 2018'!C473)</f>
        <v>1</v>
      </c>
      <c r="E473" s="6">
        <v>700</v>
      </c>
      <c r="F473" s="8" t="s">
        <v>395</v>
      </c>
      <c r="G473" s="6" t="s">
        <v>10</v>
      </c>
      <c r="H473" s="9" t="s">
        <v>17</v>
      </c>
      <c r="I473" s="6" t="s">
        <v>18</v>
      </c>
    </row>
    <row r="474" spans="1:9" x14ac:dyDescent="0.25">
      <c r="A474" s="5">
        <v>37648</v>
      </c>
      <c r="B474" s="6">
        <v>166</v>
      </c>
      <c r="C474" s="7" t="str">
        <f t="shared" si="7"/>
        <v xml:space="preserve">166-37648-Tableau </v>
      </c>
      <c r="D474" s="7">
        <f>COUNTIF(Rapprochement!$C$5:$C$2462,'Patrimoine 2018'!C474)</f>
        <v>1</v>
      </c>
      <c r="E474" s="6">
        <v>701</v>
      </c>
      <c r="F474" s="8" t="s">
        <v>395</v>
      </c>
      <c r="G474" s="6" t="s">
        <v>10</v>
      </c>
      <c r="H474" s="9" t="s">
        <v>40</v>
      </c>
      <c r="I474" s="6" t="s">
        <v>41</v>
      </c>
    </row>
    <row r="475" spans="1:9" x14ac:dyDescent="0.25">
      <c r="A475" s="5">
        <v>37648</v>
      </c>
      <c r="B475" s="6">
        <v>41</v>
      </c>
      <c r="C475" s="7" t="str">
        <f t="shared" si="7"/>
        <v xml:space="preserve">41-37648-Tableau </v>
      </c>
      <c r="D475" s="7">
        <f>COUNTIF(Rapprochement!$C$5:$C$2462,'Patrimoine 2018'!C475)</f>
        <v>1</v>
      </c>
      <c r="E475" s="6">
        <v>702</v>
      </c>
      <c r="F475" s="8" t="s">
        <v>395</v>
      </c>
      <c r="G475" s="6" t="s">
        <v>10</v>
      </c>
      <c r="H475" s="9" t="s">
        <v>36</v>
      </c>
      <c r="I475" s="6" t="s">
        <v>37</v>
      </c>
    </row>
    <row r="476" spans="1:9" x14ac:dyDescent="0.25">
      <c r="A476" s="5">
        <v>37648</v>
      </c>
      <c r="B476" s="6">
        <v>78</v>
      </c>
      <c r="C476" s="7" t="str">
        <f t="shared" si="7"/>
        <v xml:space="preserve">78-37648-Tableau </v>
      </c>
      <c r="D476" s="7">
        <f>COUNTIF(Rapprochement!$C$5:$C$2462,'Patrimoine 2018'!C476)</f>
        <v>1</v>
      </c>
      <c r="E476" s="6">
        <v>703</v>
      </c>
      <c r="F476" s="8" t="s">
        <v>395</v>
      </c>
      <c r="G476" s="6" t="s">
        <v>10</v>
      </c>
      <c r="H476" s="9" t="s">
        <v>194</v>
      </c>
      <c r="I476" s="6" t="s">
        <v>56</v>
      </c>
    </row>
    <row r="477" spans="1:9" x14ac:dyDescent="0.25">
      <c r="A477" s="5">
        <v>37648</v>
      </c>
      <c r="B477" s="6">
        <v>173</v>
      </c>
      <c r="C477" s="7" t="str">
        <f t="shared" si="7"/>
        <v xml:space="preserve">173-37648-Tableau </v>
      </c>
      <c r="D477" s="7">
        <f>COUNTIF(Rapprochement!$C$5:$C$2462,'Patrimoine 2018'!C477)</f>
        <v>1</v>
      </c>
      <c r="E477" s="6">
        <v>704</v>
      </c>
      <c r="F477" s="8" t="s">
        <v>395</v>
      </c>
      <c r="G477" s="6" t="s">
        <v>10</v>
      </c>
      <c r="H477" s="9" t="s">
        <v>132</v>
      </c>
      <c r="I477" s="6">
        <v>305</v>
      </c>
    </row>
    <row r="478" spans="1:9" x14ac:dyDescent="0.25">
      <c r="A478" s="5">
        <v>37648</v>
      </c>
      <c r="B478" s="6">
        <v>56</v>
      </c>
      <c r="C478" s="7" t="str">
        <f t="shared" si="7"/>
        <v xml:space="preserve">56-37648-Tableau </v>
      </c>
      <c r="D478" s="7">
        <f>COUNTIF(Rapprochement!$C$5:$C$2462,'Patrimoine 2018'!C478)</f>
        <v>1</v>
      </c>
      <c r="E478" s="6">
        <v>705</v>
      </c>
      <c r="F478" s="8" t="s">
        <v>395</v>
      </c>
      <c r="G478" s="6" t="s">
        <v>10</v>
      </c>
      <c r="H478" s="9" t="s">
        <v>66</v>
      </c>
      <c r="I478" s="6"/>
    </row>
    <row r="479" spans="1:9" x14ac:dyDescent="0.25">
      <c r="A479" s="5">
        <v>37648</v>
      </c>
      <c r="B479" s="6">
        <v>45</v>
      </c>
      <c r="C479" s="7" t="str">
        <f t="shared" si="7"/>
        <v xml:space="preserve">45-37648-tableau </v>
      </c>
      <c r="D479" s="7">
        <f>COUNTIF(Rapprochement!$C$5:$C$2462,'Patrimoine 2018'!C479)</f>
        <v>1</v>
      </c>
      <c r="E479" s="6">
        <v>706</v>
      </c>
      <c r="F479" s="8" t="s">
        <v>397</v>
      </c>
      <c r="G479" s="6" t="s">
        <v>10</v>
      </c>
      <c r="H479" s="9" t="s">
        <v>353</v>
      </c>
      <c r="I479" s="6" t="s">
        <v>219</v>
      </c>
    </row>
    <row r="480" spans="1:9" x14ac:dyDescent="0.25">
      <c r="A480" s="5">
        <v>37648</v>
      </c>
      <c r="B480" s="6">
        <v>66</v>
      </c>
      <c r="C480" s="7" t="str">
        <f t="shared" si="7"/>
        <v xml:space="preserve">66-37648-Tableau </v>
      </c>
      <c r="D480" s="7">
        <f>COUNTIF(Rapprochement!$C$5:$C$2462,'Patrimoine 2018'!C480)</f>
        <v>1</v>
      </c>
      <c r="E480" s="6">
        <v>707</v>
      </c>
      <c r="F480" s="8" t="s">
        <v>395</v>
      </c>
      <c r="G480" s="6" t="s">
        <v>10</v>
      </c>
      <c r="H480" s="9" t="s">
        <v>100</v>
      </c>
      <c r="I480" s="6" t="s">
        <v>87</v>
      </c>
    </row>
    <row r="481" spans="1:9" x14ac:dyDescent="0.25">
      <c r="A481" s="5">
        <v>37648</v>
      </c>
      <c r="B481" s="6">
        <v>57</v>
      </c>
      <c r="C481" s="7" t="str">
        <f t="shared" si="7"/>
        <v xml:space="preserve">57-37648-Tableau </v>
      </c>
      <c r="D481" s="7">
        <f>COUNTIF(Rapprochement!$C$5:$C$2462,'Patrimoine 2018'!C481)</f>
        <v>1</v>
      </c>
      <c r="E481" s="6">
        <v>708</v>
      </c>
      <c r="F481" s="8" t="s">
        <v>395</v>
      </c>
      <c r="G481" s="6" t="s">
        <v>10</v>
      </c>
      <c r="H481" s="9" t="s">
        <v>76</v>
      </c>
      <c r="I481" s="6" t="s">
        <v>77</v>
      </c>
    </row>
    <row r="482" spans="1:9" x14ac:dyDescent="0.25">
      <c r="A482" s="5">
        <v>37648</v>
      </c>
      <c r="B482" s="6">
        <v>82</v>
      </c>
      <c r="C482" s="7" t="str">
        <f t="shared" si="7"/>
        <v xml:space="preserve">82-37648-Tableau </v>
      </c>
      <c r="D482" s="7">
        <f>COUNTIF(Rapprochement!$C$5:$C$2462,'Patrimoine 2018'!C482)</f>
        <v>1</v>
      </c>
      <c r="E482" s="6">
        <v>709</v>
      </c>
      <c r="F482" s="8" t="s">
        <v>398</v>
      </c>
      <c r="G482" s="6" t="s">
        <v>10</v>
      </c>
      <c r="H482" s="9" t="s">
        <v>114</v>
      </c>
      <c r="I482" s="6" t="s">
        <v>115</v>
      </c>
    </row>
    <row r="483" spans="1:9" x14ac:dyDescent="0.25">
      <c r="A483" s="5">
        <v>37648</v>
      </c>
      <c r="B483" s="6">
        <v>55</v>
      </c>
      <c r="C483" s="7" t="str">
        <f t="shared" si="7"/>
        <v xml:space="preserve">55-37648-Tableau </v>
      </c>
      <c r="D483" s="7">
        <f>COUNTIF(Rapprochement!$C$5:$C$2462,'Patrimoine 2018'!C483)</f>
        <v>1</v>
      </c>
      <c r="E483" s="6">
        <v>710</v>
      </c>
      <c r="F483" s="8" t="s">
        <v>395</v>
      </c>
      <c r="G483" s="6" t="s">
        <v>10</v>
      </c>
      <c r="H483" s="9" t="s">
        <v>79</v>
      </c>
      <c r="I483" s="6" t="s">
        <v>80</v>
      </c>
    </row>
    <row r="484" spans="1:9" x14ac:dyDescent="0.25">
      <c r="A484" s="5">
        <v>37648</v>
      </c>
      <c r="B484" s="6">
        <v>11</v>
      </c>
      <c r="C484" s="7" t="str">
        <f t="shared" si="7"/>
        <v xml:space="preserve">11-37648-Tableau </v>
      </c>
      <c r="D484" s="7">
        <f>COUNTIF(Rapprochement!$C$5:$C$2462,'Patrimoine 2018'!C484)</f>
        <v>1</v>
      </c>
      <c r="E484" s="6">
        <v>711</v>
      </c>
      <c r="F484" s="8" t="s">
        <v>395</v>
      </c>
      <c r="G484" s="6" t="s">
        <v>10</v>
      </c>
      <c r="H484" s="9" t="s">
        <v>250</v>
      </c>
      <c r="I484" s="6" t="s">
        <v>201</v>
      </c>
    </row>
    <row r="485" spans="1:9" x14ac:dyDescent="0.25">
      <c r="A485" s="5">
        <v>37648</v>
      </c>
      <c r="B485" s="6">
        <v>77</v>
      </c>
      <c r="C485" s="7" t="str">
        <f t="shared" si="7"/>
        <v xml:space="preserve">77-37648-Tableau </v>
      </c>
      <c r="D485" s="7">
        <f>COUNTIF(Rapprochement!$C$5:$C$2462,'Patrimoine 2018'!C485)</f>
        <v>1</v>
      </c>
      <c r="E485" s="6">
        <v>712</v>
      </c>
      <c r="F485" s="8" t="s">
        <v>395</v>
      </c>
      <c r="G485" s="6" t="s">
        <v>10</v>
      </c>
      <c r="H485" s="9" t="s">
        <v>253</v>
      </c>
      <c r="I485" s="6" t="s">
        <v>144</v>
      </c>
    </row>
    <row r="486" spans="1:9" x14ac:dyDescent="0.25">
      <c r="A486" s="5">
        <v>37648</v>
      </c>
      <c r="B486" s="6">
        <v>63</v>
      </c>
      <c r="C486" s="7" t="str">
        <f t="shared" si="7"/>
        <v xml:space="preserve">63-37648-Tableau </v>
      </c>
      <c r="D486" s="7">
        <f>COUNTIF(Rapprochement!$C$5:$C$2462,'Patrimoine 2018'!C486)</f>
        <v>1</v>
      </c>
      <c r="E486" s="6">
        <v>713</v>
      </c>
      <c r="F486" s="8" t="s">
        <v>395</v>
      </c>
      <c r="G486" s="6" t="s">
        <v>10</v>
      </c>
      <c r="H486" s="9" t="s">
        <v>336</v>
      </c>
      <c r="I486" s="6" t="s">
        <v>337</v>
      </c>
    </row>
    <row r="487" spans="1:9" x14ac:dyDescent="0.25">
      <c r="A487" s="5">
        <v>37652</v>
      </c>
      <c r="B487" s="6">
        <v>491</v>
      </c>
      <c r="C487" s="7" t="str">
        <f t="shared" si="7"/>
        <v>491-37652-Fournitu</v>
      </c>
      <c r="D487" s="7">
        <f>COUNTIF(Rapprochement!$C$5:$C$2462,'Patrimoine 2018'!C487)</f>
        <v>1</v>
      </c>
      <c r="E487" s="6">
        <v>714</v>
      </c>
      <c r="F487" s="8" t="s">
        <v>399</v>
      </c>
      <c r="G487" s="6" t="s">
        <v>10</v>
      </c>
      <c r="H487" s="9" t="s">
        <v>31</v>
      </c>
      <c r="I487" s="6">
        <v>6</v>
      </c>
    </row>
    <row r="488" spans="1:9" x14ac:dyDescent="0.25">
      <c r="A488" s="5">
        <v>37662</v>
      </c>
      <c r="B488" s="6">
        <v>9</v>
      </c>
      <c r="C488" s="7" t="str">
        <f t="shared" si="7"/>
        <v>9-37662-FRAIS D'</v>
      </c>
      <c r="D488" s="7">
        <f>COUNTIF(Rapprochement!$C$5:$C$2462,'Patrimoine 2018'!C488)</f>
        <v>1</v>
      </c>
      <c r="E488" s="6">
        <v>715</v>
      </c>
      <c r="F488" s="8" t="s">
        <v>400</v>
      </c>
      <c r="G488" s="6" t="s">
        <v>10</v>
      </c>
      <c r="H488" s="9" t="s">
        <v>401</v>
      </c>
      <c r="I488" s="6" t="s">
        <v>402</v>
      </c>
    </row>
    <row r="489" spans="1:9" x14ac:dyDescent="0.25">
      <c r="A489" s="5">
        <v>37678</v>
      </c>
      <c r="B489" s="6">
        <v>165</v>
      </c>
      <c r="C489" s="7" t="str">
        <f t="shared" si="7"/>
        <v>165-37678-Poste Te</v>
      </c>
      <c r="D489" s="7">
        <f>COUNTIF(Rapprochement!$C$5:$C$2462,'Patrimoine 2018'!C489)</f>
        <v>1</v>
      </c>
      <c r="E489" s="6">
        <v>716</v>
      </c>
      <c r="F489" s="8" t="s">
        <v>403</v>
      </c>
      <c r="G489" s="6" t="s">
        <v>10</v>
      </c>
      <c r="H489" s="9" t="s">
        <v>404</v>
      </c>
      <c r="I489" s="6" t="s">
        <v>41</v>
      </c>
    </row>
    <row r="490" spans="1:9" x14ac:dyDescent="0.25">
      <c r="A490" s="5">
        <v>37687</v>
      </c>
      <c r="B490" s="6">
        <v>494</v>
      </c>
      <c r="C490" s="7" t="str">
        <f t="shared" si="7"/>
        <v>494-37687-Aspirate</v>
      </c>
      <c r="D490" s="7">
        <f>COUNTIF(Rapprochement!$C$5:$C$2462,'Patrimoine 2018'!C490)</f>
        <v>1</v>
      </c>
      <c r="E490" s="6">
        <v>717</v>
      </c>
      <c r="F490" s="8" t="s">
        <v>405</v>
      </c>
      <c r="G490" s="6" t="s">
        <v>10</v>
      </c>
      <c r="H490" s="9" t="s">
        <v>19</v>
      </c>
      <c r="I490" s="6">
        <v>210</v>
      </c>
    </row>
    <row r="491" spans="1:9" x14ac:dyDescent="0.25">
      <c r="A491" s="5">
        <v>37719</v>
      </c>
      <c r="B491" s="6">
        <v>66</v>
      </c>
      <c r="C491" s="7" t="str">
        <f t="shared" si="7"/>
        <v>66-37719-Meuble B</v>
      </c>
      <c r="D491" s="7">
        <f>COUNTIF(Rapprochement!$C$5:$C$2462,'Patrimoine 2018'!C491)</f>
        <v>1</v>
      </c>
      <c r="E491" s="6">
        <v>720</v>
      </c>
      <c r="F491" s="8" t="s">
        <v>406</v>
      </c>
      <c r="G491" s="6" t="s">
        <v>10</v>
      </c>
      <c r="H491" s="9" t="s">
        <v>380</v>
      </c>
      <c r="I491" s="6" t="s">
        <v>358</v>
      </c>
    </row>
    <row r="492" spans="1:9" x14ac:dyDescent="0.25">
      <c r="A492" s="5">
        <v>37721</v>
      </c>
      <c r="B492" s="6">
        <v>80</v>
      </c>
      <c r="C492" s="7" t="str">
        <f t="shared" si="7"/>
        <v xml:space="preserve">80-37721-Travaux </v>
      </c>
      <c r="D492" s="7">
        <f>COUNTIF(Rapprochement!$C$5:$C$2462,'Patrimoine 2018'!C492)</f>
        <v>1</v>
      </c>
      <c r="E492" s="6">
        <v>721</v>
      </c>
      <c r="F492" s="8" t="s">
        <v>407</v>
      </c>
      <c r="G492" s="6" t="s">
        <v>10</v>
      </c>
      <c r="H492" s="9" t="s">
        <v>143</v>
      </c>
      <c r="I492" s="6" t="s">
        <v>144</v>
      </c>
    </row>
    <row r="493" spans="1:9" x14ac:dyDescent="0.25">
      <c r="A493" s="5">
        <v>37727</v>
      </c>
      <c r="B493" s="6">
        <v>496</v>
      </c>
      <c r="C493" s="7" t="str">
        <f t="shared" si="7"/>
        <v>496-37727-Chariot</v>
      </c>
      <c r="D493" s="7">
        <f>COUNTIF(Rapprochement!$C$5:$C$2462,'Patrimoine 2018'!C493)</f>
        <v>1</v>
      </c>
      <c r="E493" s="6">
        <v>722</v>
      </c>
      <c r="F493" s="8" t="s">
        <v>408</v>
      </c>
      <c r="G493" s="6" t="s">
        <v>10</v>
      </c>
      <c r="H493" s="9" t="s">
        <v>14</v>
      </c>
      <c r="I493" s="6"/>
    </row>
    <row r="494" spans="1:9" x14ac:dyDescent="0.25">
      <c r="A494" s="5">
        <v>37741</v>
      </c>
      <c r="B494" s="6">
        <v>497</v>
      </c>
      <c r="C494" s="7" t="str">
        <f t="shared" si="7"/>
        <v>497-37741-Chaise B</v>
      </c>
      <c r="D494" s="7">
        <f>COUNTIF(Rapprochement!$C$5:$C$2462,'Patrimoine 2018'!C494)</f>
        <v>1</v>
      </c>
      <c r="E494" s="6">
        <v>723</v>
      </c>
      <c r="F494" s="8" t="s">
        <v>409</v>
      </c>
      <c r="G494" s="6" t="s">
        <v>10</v>
      </c>
      <c r="H494" s="9" t="s">
        <v>186</v>
      </c>
      <c r="I494" s="6">
        <v>6</v>
      </c>
    </row>
    <row r="495" spans="1:9" x14ac:dyDescent="0.25">
      <c r="A495" s="5">
        <v>37741</v>
      </c>
      <c r="B495" s="6">
        <v>498</v>
      </c>
      <c r="C495" s="7" t="str">
        <f t="shared" si="7"/>
        <v>498-37741-Chaise B</v>
      </c>
      <c r="D495" s="7">
        <f>COUNTIF(Rapprochement!$C$5:$C$2462,'Patrimoine 2018'!C495)</f>
        <v>1</v>
      </c>
      <c r="E495" s="6">
        <v>724</v>
      </c>
      <c r="F495" s="8" t="s">
        <v>409</v>
      </c>
      <c r="G495" s="6" t="s">
        <v>10</v>
      </c>
      <c r="H495" s="9" t="s">
        <v>70</v>
      </c>
      <c r="I495" s="6" t="s">
        <v>190</v>
      </c>
    </row>
    <row r="496" spans="1:9" x14ac:dyDescent="0.25">
      <c r="A496" s="5">
        <v>37741</v>
      </c>
      <c r="B496" s="6">
        <v>500</v>
      </c>
      <c r="C496" s="7" t="str">
        <f t="shared" si="7"/>
        <v>500-37741-Chaise B</v>
      </c>
      <c r="D496" s="7">
        <f>COUNTIF(Rapprochement!$C$5:$C$2462,'Patrimoine 2018'!C496)</f>
        <v>1</v>
      </c>
      <c r="E496" s="6">
        <v>725</v>
      </c>
      <c r="F496" s="8" t="s">
        <v>409</v>
      </c>
      <c r="G496" s="6" t="s">
        <v>10</v>
      </c>
      <c r="H496" s="9" t="s">
        <v>208</v>
      </c>
      <c r="I496" s="6">
        <v>3</v>
      </c>
    </row>
    <row r="497" spans="1:9" x14ac:dyDescent="0.25">
      <c r="A497" s="5">
        <v>37763</v>
      </c>
      <c r="B497" s="6">
        <v>5</v>
      </c>
      <c r="C497" s="7" t="str">
        <f t="shared" si="7"/>
        <v>5-37763-AMENAGEM</v>
      </c>
      <c r="D497" s="7">
        <f>COUNTIF(Rapprochement!$C$5:$C$2462,'Patrimoine 2018'!C497)</f>
        <v>1</v>
      </c>
      <c r="E497" s="6">
        <v>727</v>
      </c>
      <c r="F497" s="8" t="s">
        <v>410</v>
      </c>
      <c r="G497" s="6" t="s">
        <v>10</v>
      </c>
      <c r="H497" s="9" t="s">
        <v>401</v>
      </c>
      <c r="I497" s="6" t="s">
        <v>402</v>
      </c>
    </row>
    <row r="498" spans="1:9" x14ac:dyDescent="0.25">
      <c r="A498" s="5">
        <v>37763</v>
      </c>
      <c r="B498" s="6">
        <v>2</v>
      </c>
      <c r="C498" s="7" t="str">
        <f t="shared" si="7"/>
        <v>2-37763-Amenagem</v>
      </c>
      <c r="D498" s="7">
        <f>COUNTIF(Rapprochement!$C$5:$C$2462,'Patrimoine 2018'!C498)</f>
        <v>1</v>
      </c>
      <c r="E498" s="6">
        <v>728</v>
      </c>
      <c r="F498" s="8" t="s">
        <v>411</v>
      </c>
      <c r="G498" s="6" t="s">
        <v>10</v>
      </c>
      <c r="H498" s="9" t="s">
        <v>11</v>
      </c>
      <c r="I498" s="6" t="s">
        <v>412</v>
      </c>
    </row>
    <row r="499" spans="1:9" x14ac:dyDescent="0.25">
      <c r="A499" s="10">
        <v>37778</v>
      </c>
      <c r="B499" s="11">
        <v>6</v>
      </c>
      <c r="C499" s="12" t="str">
        <f t="shared" si="7"/>
        <v>6-37778-MATERIEL</v>
      </c>
      <c r="D499" s="12">
        <f>COUNTIF(Rapprochement!$C$5:$C$2462,'Patrimoine 2018'!C499)</f>
        <v>0</v>
      </c>
      <c r="E499" s="11">
        <v>731</v>
      </c>
      <c r="F499" s="13" t="s">
        <v>413</v>
      </c>
      <c r="G499" s="11" t="s">
        <v>10</v>
      </c>
      <c r="H499" s="14" t="s">
        <v>414</v>
      </c>
      <c r="I499" s="11"/>
    </row>
    <row r="500" spans="1:9" x14ac:dyDescent="0.25">
      <c r="A500" s="5">
        <v>37778</v>
      </c>
      <c r="B500" s="6">
        <v>3</v>
      </c>
      <c r="C500" s="7" t="str">
        <f t="shared" si="7"/>
        <v>3-37778-Materiel</v>
      </c>
      <c r="D500" s="7">
        <f>COUNTIF(Rapprochement!$C$5:$C$2462,'Patrimoine 2018'!C500)</f>
        <v>1</v>
      </c>
      <c r="E500" s="6">
        <v>732</v>
      </c>
      <c r="F500" s="8" t="s">
        <v>415</v>
      </c>
      <c r="G500" s="6" t="s">
        <v>10</v>
      </c>
      <c r="H500" s="9" t="s">
        <v>109</v>
      </c>
      <c r="I500" s="6"/>
    </row>
    <row r="501" spans="1:9" x14ac:dyDescent="0.25">
      <c r="A501" s="5">
        <v>37786</v>
      </c>
      <c r="B501" s="6">
        <v>505</v>
      </c>
      <c r="C501" s="7" t="str">
        <f t="shared" si="7"/>
        <v>505-37786-Autocomm</v>
      </c>
      <c r="D501" s="7">
        <f>COUNTIF(Rapprochement!$C$5:$C$2462,'Patrimoine 2018'!C501)</f>
        <v>1</v>
      </c>
      <c r="E501" s="6">
        <v>733</v>
      </c>
      <c r="F501" s="8" t="s">
        <v>416</v>
      </c>
      <c r="G501" s="6" t="s">
        <v>10</v>
      </c>
      <c r="H501" s="9" t="s">
        <v>33</v>
      </c>
      <c r="I501" s="6">
        <v>307</v>
      </c>
    </row>
    <row r="502" spans="1:9" x14ac:dyDescent="0.25">
      <c r="A502" s="5">
        <v>37795</v>
      </c>
      <c r="B502" s="6">
        <v>7</v>
      </c>
      <c r="C502" s="7" t="str">
        <f t="shared" si="7"/>
        <v>7-37795-MICRO CH</v>
      </c>
      <c r="D502" s="7">
        <f>COUNTIF(Rapprochement!$C$5:$C$2462,'Patrimoine 2018'!C502)</f>
        <v>1</v>
      </c>
      <c r="E502" s="6">
        <v>734</v>
      </c>
      <c r="F502" s="8" t="s">
        <v>417</v>
      </c>
      <c r="G502" s="6" t="s">
        <v>10</v>
      </c>
      <c r="H502" s="9" t="s">
        <v>414</v>
      </c>
      <c r="I502" s="6"/>
    </row>
    <row r="503" spans="1:9" x14ac:dyDescent="0.25">
      <c r="A503" s="5">
        <v>37795</v>
      </c>
      <c r="B503" s="6">
        <v>4</v>
      </c>
      <c r="C503" s="7" t="str">
        <f t="shared" si="7"/>
        <v>4-37795-Micro Ch</v>
      </c>
      <c r="D503" s="7">
        <f>COUNTIF(Rapprochement!$C$5:$C$2462,'Patrimoine 2018'!C503)</f>
        <v>1</v>
      </c>
      <c r="E503" s="6">
        <v>735</v>
      </c>
      <c r="F503" s="8" t="s">
        <v>418</v>
      </c>
      <c r="G503" s="6" t="s">
        <v>10</v>
      </c>
      <c r="H503" s="9" t="s">
        <v>109</v>
      </c>
      <c r="I503" s="6"/>
    </row>
    <row r="504" spans="1:9" x14ac:dyDescent="0.25">
      <c r="A504" s="5">
        <v>37799</v>
      </c>
      <c r="B504" s="6">
        <v>54</v>
      </c>
      <c r="C504" s="7" t="str">
        <f t="shared" si="7"/>
        <v>54-37799-Tabouret</v>
      </c>
      <c r="D504" s="7">
        <f>COUNTIF(Rapprochement!$C$5:$C$2462,'Patrimoine 2018'!C504)</f>
        <v>1</v>
      </c>
      <c r="E504" s="6">
        <v>736</v>
      </c>
      <c r="F504" s="8" t="s">
        <v>419</v>
      </c>
      <c r="G504" s="6" t="s">
        <v>10</v>
      </c>
      <c r="H504" s="9" t="s">
        <v>420</v>
      </c>
      <c r="I504" s="6"/>
    </row>
    <row r="505" spans="1:9" x14ac:dyDescent="0.25">
      <c r="A505" s="5">
        <v>37802</v>
      </c>
      <c r="B505" s="6">
        <v>169</v>
      </c>
      <c r="C505" s="7" t="str">
        <f t="shared" si="7"/>
        <v>169-37802-Amenagem</v>
      </c>
      <c r="D505" s="7">
        <f>COUNTIF(Rapprochement!$C$5:$C$2462,'Patrimoine 2018'!C505)</f>
        <v>1</v>
      </c>
      <c r="E505" s="6">
        <v>737</v>
      </c>
      <c r="F505" s="8" t="s">
        <v>421</v>
      </c>
      <c r="G505" s="6" t="s">
        <v>10</v>
      </c>
      <c r="H505" s="9" t="s">
        <v>11</v>
      </c>
      <c r="I505" s="6" t="s">
        <v>25</v>
      </c>
    </row>
    <row r="506" spans="1:9" x14ac:dyDescent="0.25">
      <c r="A506" s="5">
        <v>37812</v>
      </c>
      <c r="B506" s="6">
        <v>25</v>
      </c>
      <c r="C506" s="7" t="str">
        <f t="shared" si="7"/>
        <v>25-37812-MATERIEL</v>
      </c>
      <c r="D506" s="7">
        <f>COUNTIF(Rapprochement!$C$5:$C$2462,'Patrimoine 2018'!C506)</f>
        <v>1</v>
      </c>
      <c r="E506" s="6">
        <v>738</v>
      </c>
      <c r="F506" s="8" t="s">
        <v>413</v>
      </c>
      <c r="G506" s="6" t="s">
        <v>10</v>
      </c>
      <c r="H506" s="9" t="s">
        <v>422</v>
      </c>
      <c r="I506" s="6"/>
    </row>
    <row r="507" spans="1:9" x14ac:dyDescent="0.25">
      <c r="A507" s="5">
        <v>37817</v>
      </c>
      <c r="B507" s="6">
        <v>29</v>
      </c>
      <c r="C507" s="7" t="str">
        <f t="shared" si="7"/>
        <v>29-37817-AMENAGEM</v>
      </c>
      <c r="D507" s="7">
        <f>COUNTIF(Rapprochement!$C$5:$C$2462,'Patrimoine 2018'!C507)</f>
        <v>1</v>
      </c>
      <c r="E507" s="6">
        <v>741</v>
      </c>
      <c r="F507" s="8" t="s">
        <v>423</v>
      </c>
      <c r="G507" s="6" t="s">
        <v>10</v>
      </c>
      <c r="H507" s="9" t="s">
        <v>401</v>
      </c>
      <c r="I507" s="6" t="s">
        <v>402</v>
      </c>
    </row>
    <row r="508" spans="1:9" x14ac:dyDescent="0.25">
      <c r="A508" s="5">
        <v>37839</v>
      </c>
      <c r="B508" s="6">
        <v>507</v>
      </c>
      <c r="C508" s="7" t="str">
        <f t="shared" si="7"/>
        <v xml:space="preserve">507-37839-Echelle </v>
      </c>
      <c r="D508" s="7">
        <f>COUNTIF(Rapprochement!$C$5:$C$2462,'Patrimoine 2018'!C508)</f>
        <v>1</v>
      </c>
      <c r="E508" s="6">
        <v>743</v>
      </c>
      <c r="F508" s="8" t="s">
        <v>424</v>
      </c>
      <c r="G508" s="6" t="s">
        <v>10</v>
      </c>
      <c r="H508" s="9" t="s">
        <v>346</v>
      </c>
      <c r="I508" s="6">
        <v>2</v>
      </c>
    </row>
    <row r="509" spans="1:9" x14ac:dyDescent="0.25">
      <c r="A509" s="5">
        <v>37855</v>
      </c>
      <c r="B509" s="6">
        <v>62</v>
      </c>
      <c r="C509" s="7" t="str">
        <f t="shared" si="7"/>
        <v>62-37855-Perceuse</v>
      </c>
      <c r="D509" s="7">
        <f>COUNTIF(Rapprochement!$C$5:$C$2462,'Patrimoine 2018'!C509)</f>
        <v>1</v>
      </c>
      <c r="E509" s="6">
        <v>745</v>
      </c>
      <c r="F509" s="8" t="s">
        <v>425</v>
      </c>
      <c r="G509" s="6" t="s">
        <v>10</v>
      </c>
      <c r="H509" s="9" t="s">
        <v>109</v>
      </c>
      <c r="I509" s="6"/>
    </row>
    <row r="510" spans="1:9" x14ac:dyDescent="0.25">
      <c r="A510" s="5">
        <v>37859</v>
      </c>
      <c r="B510" s="6">
        <v>34</v>
      </c>
      <c r="C510" s="7" t="str">
        <f t="shared" si="7"/>
        <v>34-37859-Amenagem</v>
      </c>
      <c r="D510" s="7">
        <f>COUNTIF(Rapprochement!$C$5:$C$2462,'Patrimoine 2018'!C510)</f>
        <v>1</v>
      </c>
      <c r="E510" s="6">
        <v>746</v>
      </c>
      <c r="F510" s="8" t="s">
        <v>426</v>
      </c>
      <c r="G510" s="6" t="s">
        <v>10</v>
      </c>
      <c r="H510" s="9" t="s">
        <v>11</v>
      </c>
      <c r="I510" s="6" t="s">
        <v>412</v>
      </c>
    </row>
    <row r="511" spans="1:9" x14ac:dyDescent="0.25">
      <c r="A511" s="5">
        <v>37861</v>
      </c>
      <c r="B511" s="6">
        <v>22</v>
      </c>
      <c r="C511" s="7" t="str">
        <f t="shared" si="7"/>
        <v>22-37861-Micro Ch</v>
      </c>
      <c r="D511" s="7">
        <f>COUNTIF(Rapprochement!$C$5:$C$2462,'Patrimoine 2018'!C511)</f>
        <v>1</v>
      </c>
      <c r="E511" s="6">
        <v>747</v>
      </c>
      <c r="F511" s="8" t="s">
        <v>427</v>
      </c>
      <c r="G511" s="6" t="s">
        <v>10</v>
      </c>
      <c r="H511" s="9" t="s">
        <v>428</v>
      </c>
      <c r="I511" s="6" t="s">
        <v>429</v>
      </c>
    </row>
    <row r="512" spans="1:9" x14ac:dyDescent="0.25">
      <c r="A512" s="5">
        <v>37861</v>
      </c>
      <c r="B512" s="6">
        <v>29</v>
      </c>
      <c r="C512" s="7" t="str">
        <f t="shared" si="7"/>
        <v>29-37861-MICRO CH</v>
      </c>
      <c r="D512" s="7">
        <f>COUNTIF(Rapprochement!$C$5:$C$2462,'Patrimoine 2018'!C512)</f>
        <v>1</v>
      </c>
      <c r="E512" s="6">
        <v>748</v>
      </c>
      <c r="F512" s="8" t="s">
        <v>430</v>
      </c>
      <c r="G512" s="6" t="s">
        <v>10</v>
      </c>
      <c r="H512" s="9" t="s">
        <v>422</v>
      </c>
      <c r="I512" s="6"/>
    </row>
    <row r="513" spans="1:9" x14ac:dyDescent="0.25">
      <c r="A513" s="5">
        <v>37870</v>
      </c>
      <c r="B513" s="6">
        <v>208</v>
      </c>
      <c r="C513" s="7" t="str">
        <f t="shared" si="7"/>
        <v>208-37870-Fauteuil</v>
      </c>
      <c r="D513" s="7">
        <f>COUNTIF(Rapprochement!$C$5:$C$2462,'Patrimoine 2018'!C513)</f>
        <v>1</v>
      </c>
      <c r="E513" s="6">
        <v>750</v>
      </c>
      <c r="F513" s="8" t="s">
        <v>431</v>
      </c>
      <c r="G513" s="6" t="s">
        <v>10</v>
      </c>
      <c r="H513" s="9" t="s">
        <v>250</v>
      </c>
      <c r="I513" s="6" t="s">
        <v>201</v>
      </c>
    </row>
    <row r="514" spans="1:9" x14ac:dyDescent="0.25">
      <c r="A514" s="5">
        <v>37870</v>
      </c>
      <c r="B514" s="6">
        <v>185</v>
      </c>
      <c r="C514" s="7" t="str">
        <f t="shared" si="7"/>
        <v>185-37870-Chaise R</v>
      </c>
      <c r="D514" s="7">
        <f>COUNTIF(Rapprochement!$C$5:$C$2462,'Patrimoine 2018'!C514)</f>
        <v>1</v>
      </c>
      <c r="E514" s="6">
        <v>751</v>
      </c>
      <c r="F514" s="8" t="s">
        <v>432</v>
      </c>
      <c r="G514" s="6" t="s">
        <v>10</v>
      </c>
      <c r="H514" s="9" t="s">
        <v>91</v>
      </c>
      <c r="I514" s="6"/>
    </row>
    <row r="515" spans="1:9" x14ac:dyDescent="0.25">
      <c r="A515" s="5">
        <v>37870</v>
      </c>
      <c r="B515" s="6">
        <v>11</v>
      </c>
      <c r="C515" s="7" t="str">
        <f t="shared" ref="C515:C578" si="8">B515&amp;"-"&amp;A515&amp;"-"&amp;LEFT(F515,8)</f>
        <v>11-37870-BUREAU P</v>
      </c>
      <c r="D515" s="7">
        <f>COUNTIF(Rapprochement!$C$5:$C$2462,'Patrimoine 2018'!C515)</f>
        <v>1</v>
      </c>
      <c r="E515" s="6">
        <v>752</v>
      </c>
      <c r="F515" s="8" t="s">
        <v>433</v>
      </c>
      <c r="G515" s="6" t="s">
        <v>10</v>
      </c>
      <c r="H515" s="9" t="s">
        <v>414</v>
      </c>
      <c r="I515" s="6"/>
    </row>
    <row r="516" spans="1:9" x14ac:dyDescent="0.25">
      <c r="A516" s="10">
        <v>37870</v>
      </c>
      <c r="B516" s="11">
        <v>12</v>
      </c>
      <c r="C516" s="12" t="str">
        <f t="shared" si="8"/>
        <v>12-37870-FAUTEULP</v>
      </c>
      <c r="D516" s="12">
        <f>COUNTIF(Rapprochement!$C$5:$C$2462,'Patrimoine 2018'!C516)</f>
        <v>0</v>
      </c>
      <c r="E516" s="11">
        <v>753</v>
      </c>
      <c r="F516" s="13" t="s">
        <v>434</v>
      </c>
      <c r="G516" s="11" t="s">
        <v>10</v>
      </c>
      <c r="H516" s="14" t="s">
        <v>414</v>
      </c>
      <c r="I516" s="11"/>
    </row>
    <row r="517" spans="1:9" x14ac:dyDescent="0.25">
      <c r="A517" s="5">
        <v>37870</v>
      </c>
      <c r="B517" s="6">
        <v>13</v>
      </c>
      <c r="C517" s="7" t="str">
        <f t="shared" si="8"/>
        <v>13-37870-TABLE OR</v>
      </c>
      <c r="D517" s="7">
        <f>COUNTIF(Rapprochement!$C$5:$C$2462,'Patrimoine 2018'!C517)</f>
        <v>1</v>
      </c>
      <c r="E517" s="6">
        <v>754</v>
      </c>
      <c r="F517" s="8" t="s">
        <v>435</v>
      </c>
      <c r="G517" s="6" t="s">
        <v>10</v>
      </c>
      <c r="H517" s="9" t="s">
        <v>414</v>
      </c>
      <c r="I517" s="6"/>
    </row>
    <row r="518" spans="1:9" x14ac:dyDescent="0.25">
      <c r="A518" s="5">
        <v>37870</v>
      </c>
      <c r="B518" s="6">
        <v>14</v>
      </c>
      <c r="C518" s="7" t="str">
        <f t="shared" si="8"/>
        <v>14-37870-TABLE BA</v>
      </c>
      <c r="D518" s="7">
        <f>COUNTIF(Rapprochement!$C$5:$C$2462,'Patrimoine 2018'!C518)</f>
        <v>2</v>
      </c>
      <c r="E518" s="6">
        <v>755</v>
      </c>
      <c r="F518" s="8" t="s">
        <v>436</v>
      </c>
      <c r="G518" s="6" t="s">
        <v>10</v>
      </c>
      <c r="H518" s="9" t="s">
        <v>414</v>
      </c>
      <c r="I518" s="6"/>
    </row>
    <row r="519" spans="1:9" x14ac:dyDescent="0.25">
      <c r="A519" s="5">
        <v>37870</v>
      </c>
      <c r="B519" s="6">
        <v>15</v>
      </c>
      <c r="C519" s="7" t="str">
        <f t="shared" si="8"/>
        <v>15-37870-TABLE BA</v>
      </c>
      <c r="D519" s="7">
        <f>COUNTIF(Rapprochement!$C$5:$C$2462,'Patrimoine 2018'!C519)</f>
        <v>2</v>
      </c>
      <c r="E519" s="6">
        <v>756</v>
      </c>
      <c r="F519" s="15" t="s">
        <v>436</v>
      </c>
      <c r="G519" s="6" t="s">
        <v>10</v>
      </c>
      <c r="H519" s="9" t="s">
        <v>414</v>
      </c>
      <c r="I519" s="6"/>
    </row>
    <row r="520" spans="1:9" x14ac:dyDescent="0.25">
      <c r="A520" s="5">
        <v>37870</v>
      </c>
      <c r="B520" s="6">
        <v>16</v>
      </c>
      <c r="C520" s="7" t="str">
        <f t="shared" si="8"/>
        <v>16-37870-CHAISE V</v>
      </c>
      <c r="D520" s="7">
        <f>COUNTIF(Rapprochement!$C$5:$C$2462,'Patrimoine 2018'!C520)</f>
        <v>1</v>
      </c>
      <c r="E520" s="6">
        <v>757</v>
      </c>
      <c r="F520" s="8" t="s">
        <v>437</v>
      </c>
      <c r="G520" s="6" t="s">
        <v>10</v>
      </c>
      <c r="H520" s="9" t="s">
        <v>414</v>
      </c>
      <c r="I520" s="6"/>
    </row>
    <row r="521" spans="1:9" x14ac:dyDescent="0.25">
      <c r="A521" s="5">
        <v>37870</v>
      </c>
      <c r="B521" s="6">
        <v>17</v>
      </c>
      <c r="C521" s="7" t="str">
        <f t="shared" si="8"/>
        <v>17-37870-CHAISE V</v>
      </c>
      <c r="D521" s="7">
        <f>COUNTIF(Rapprochement!$C$5:$C$2462,'Patrimoine 2018'!C521)</f>
        <v>2</v>
      </c>
      <c r="E521" s="6">
        <v>758</v>
      </c>
      <c r="F521" s="8" t="s">
        <v>437</v>
      </c>
      <c r="G521" s="6" t="s">
        <v>10</v>
      </c>
      <c r="H521" s="9" t="s">
        <v>414</v>
      </c>
      <c r="I521" s="6"/>
    </row>
    <row r="522" spans="1:9" x14ac:dyDescent="0.25">
      <c r="A522" s="5">
        <v>37870</v>
      </c>
      <c r="B522" s="6">
        <v>20</v>
      </c>
      <c r="C522" s="7" t="str">
        <f t="shared" si="8"/>
        <v>20-37870-BUREAU P</v>
      </c>
      <c r="D522" s="7">
        <f>COUNTIF(Rapprochement!$C$5:$C$2462,'Patrimoine 2018'!C522)</f>
        <v>1</v>
      </c>
      <c r="E522" s="6">
        <v>759</v>
      </c>
      <c r="F522" s="8" t="s">
        <v>433</v>
      </c>
      <c r="G522" s="6" t="s">
        <v>10</v>
      </c>
      <c r="H522" s="9" t="s">
        <v>401</v>
      </c>
      <c r="I522" s="6" t="s">
        <v>402</v>
      </c>
    </row>
    <row r="523" spans="1:9" x14ac:dyDescent="0.25">
      <c r="A523" s="5">
        <v>37870</v>
      </c>
      <c r="B523" s="6">
        <v>24</v>
      </c>
      <c r="C523" s="7" t="str">
        <f t="shared" si="8"/>
        <v>24-37870-CHAISE R</v>
      </c>
      <c r="D523" s="7">
        <f>COUNTIF(Rapprochement!$C$5:$C$2462,'Patrimoine 2018'!C523)</f>
        <v>1</v>
      </c>
      <c r="E523" s="6">
        <v>760</v>
      </c>
      <c r="F523" s="8" t="s">
        <v>438</v>
      </c>
      <c r="G523" s="6" t="s">
        <v>10</v>
      </c>
      <c r="H523" s="9" t="s">
        <v>401</v>
      </c>
      <c r="I523" s="6" t="s">
        <v>402</v>
      </c>
    </row>
    <row r="524" spans="1:9" x14ac:dyDescent="0.25">
      <c r="A524" s="5">
        <v>37870</v>
      </c>
      <c r="B524" s="6">
        <v>25</v>
      </c>
      <c r="C524" s="7" t="str">
        <f t="shared" si="8"/>
        <v>25-37870-CHAISE R</v>
      </c>
      <c r="D524" s="7">
        <f>COUNTIF(Rapprochement!$C$5:$C$2462,'Patrimoine 2018'!C524)</f>
        <v>1</v>
      </c>
      <c r="E524" s="6">
        <v>761</v>
      </c>
      <c r="F524" s="8" t="s">
        <v>438</v>
      </c>
      <c r="G524" s="6" t="s">
        <v>10</v>
      </c>
      <c r="H524" s="9" t="s">
        <v>414</v>
      </c>
      <c r="I524" s="6"/>
    </row>
    <row r="525" spans="1:9" x14ac:dyDescent="0.25">
      <c r="A525" s="10">
        <v>37870</v>
      </c>
      <c r="B525" s="11">
        <v>55</v>
      </c>
      <c r="C525" s="12" t="str">
        <f t="shared" si="8"/>
        <v>55-37870-TELEPHON</v>
      </c>
      <c r="D525" s="12">
        <f>COUNTIF(Rapprochement!$C$5:$C$2462,'Patrimoine 2018'!C525)</f>
        <v>0</v>
      </c>
      <c r="E525" s="11">
        <v>762</v>
      </c>
      <c r="F525" s="13" t="s">
        <v>439</v>
      </c>
      <c r="G525" s="11" t="s">
        <v>10</v>
      </c>
      <c r="H525" s="14" t="s">
        <v>401</v>
      </c>
      <c r="I525" s="11" t="s">
        <v>402</v>
      </c>
    </row>
    <row r="526" spans="1:9" x14ac:dyDescent="0.25">
      <c r="A526" s="5">
        <v>37870</v>
      </c>
      <c r="B526" s="6">
        <v>6</v>
      </c>
      <c r="C526" s="7" t="str">
        <f t="shared" si="8"/>
        <v>6-37870-Bureau P</v>
      </c>
      <c r="D526" s="7">
        <f>COUNTIF(Rapprochement!$C$5:$C$2462,'Patrimoine 2018'!C526)</f>
        <v>1</v>
      </c>
      <c r="E526" s="6">
        <v>763</v>
      </c>
      <c r="F526" s="8" t="s">
        <v>440</v>
      </c>
      <c r="G526" s="6" t="s">
        <v>10</v>
      </c>
      <c r="H526" s="9" t="s">
        <v>109</v>
      </c>
      <c r="I526" s="6"/>
    </row>
    <row r="527" spans="1:9" x14ac:dyDescent="0.25">
      <c r="A527" s="5">
        <v>37870</v>
      </c>
      <c r="B527" s="6">
        <v>7</v>
      </c>
      <c r="C527" s="7" t="str">
        <f t="shared" si="8"/>
        <v>7-37870-Table Or</v>
      </c>
      <c r="D527" s="7">
        <f>COUNTIF(Rapprochement!$C$5:$C$2462,'Patrimoine 2018'!C527)</f>
        <v>1</v>
      </c>
      <c r="E527" s="6">
        <v>764</v>
      </c>
      <c r="F527" s="8" t="s">
        <v>441</v>
      </c>
      <c r="G527" s="6" t="s">
        <v>10</v>
      </c>
      <c r="H527" s="9" t="s">
        <v>109</v>
      </c>
      <c r="I527" s="6"/>
    </row>
    <row r="528" spans="1:9" x14ac:dyDescent="0.25">
      <c r="A528" s="5">
        <v>37870</v>
      </c>
      <c r="B528" s="6">
        <v>13</v>
      </c>
      <c r="C528" s="7" t="str">
        <f t="shared" si="8"/>
        <v>13-37870-Table Ba</v>
      </c>
      <c r="D528" s="7">
        <f>COUNTIF(Rapprochement!$C$5:$C$2462,'Patrimoine 2018'!C528)</f>
        <v>1</v>
      </c>
      <c r="E528" s="6">
        <v>766</v>
      </c>
      <c r="F528" s="8" t="s">
        <v>442</v>
      </c>
      <c r="G528" s="6" t="s">
        <v>10</v>
      </c>
      <c r="H528" s="9" t="s">
        <v>109</v>
      </c>
      <c r="I528" s="6"/>
    </row>
    <row r="529" spans="1:9" x14ac:dyDescent="0.25">
      <c r="A529" s="5">
        <v>37870</v>
      </c>
      <c r="B529" s="6">
        <v>14</v>
      </c>
      <c r="C529" s="7" t="str">
        <f t="shared" si="8"/>
        <v>14-37870-Table Ba</v>
      </c>
      <c r="D529" s="7">
        <f>COUNTIF(Rapprochement!$C$5:$C$2462,'Patrimoine 2018'!C529)</f>
        <v>2</v>
      </c>
      <c r="E529" s="6">
        <v>767</v>
      </c>
      <c r="F529" s="8" t="s">
        <v>443</v>
      </c>
      <c r="G529" s="6" t="s">
        <v>10</v>
      </c>
      <c r="H529" s="9" t="s">
        <v>109</v>
      </c>
      <c r="I529" s="6"/>
    </row>
    <row r="530" spans="1:9" x14ac:dyDescent="0.25">
      <c r="A530" s="5">
        <v>37870</v>
      </c>
      <c r="B530" s="6">
        <v>15</v>
      </c>
      <c r="C530" s="7" t="str">
        <f t="shared" si="8"/>
        <v>15-37870-Table Ba</v>
      </c>
      <c r="D530" s="7">
        <f>COUNTIF(Rapprochement!$C$5:$C$2462,'Patrimoine 2018'!C530)</f>
        <v>2</v>
      </c>
      <c r="E530" s="6">
        <v>768</v>
      </c>
      <c r="F530" s="8" t="s">
        <v>444</v>
      </c>
      <c r="G530" s="6" t="s">
        <v>10</v>
      </c>
      <c r="H530" s="9" t="s">
        <v>109</v>
      </c>
      <c r="I530" s="6"/>
    </row>
    <row r="531" spans="1:9" x14ac:dyDescent="0.25">
      <c r="A531" s="5">
        <v>37870</v>
      </c>
      <c r="B531" s="6">
        <v>17</v>
      </c>
      <c r="C531" s="7" t="str">
        <f t="shared" si="8"/>
        <v>17-37870-Chaise V</v>
      </c>
      <c r="D531" s="7">
        <f>COUNTIF(Rapprochement!$C$5:$C$2462,'Patrimoine 2018'!C531)</f>
        <v>2</v>
      </c>
      <c r="E531" s="6">
        <v>769</v>
      </c>
      <c r="F531" s="8" t="s">
        <v>445</v>
      </c>
      <c r="G531" s="6" t="s">
        <v>10</v>
      </c>
      <c r="H531" s="9" t="s">
        <v>109</v>
      </c>
      <c r="I531" s="6"/>
    </row>
    <row r="532" spans="1:9" x14ac:dyDescent="0.25">
      <c r="A532" s="5">
        <v>37870</v>
      </c>
      <c r="B532" s="6">
        <v>18</v>
      </c>
      <c r="C532" s="7" t="str">
        <f t="shared" si="8"/>
        <v>18-37870-Chaise V</v>
      </c>
      <c r="D532" s="7">
        <f>COUNTIF(Rapprochement!$C$5:$C$2462,'Patrimoine 2018'!C532)</f>
        <v>1</v>
      </c>
      <c r="E532" s="6">
        <v>770</v>
      </c>
      <c r="F532" s="8" t="s">
        <v>445</v>
      </c>
      <c r="G532" s="6" t="s">
        <v>10</v>
      </c>
      <c r="H532" s="9" t="s">
        <v>109</v>
      </c>
      <c r="I532" s="6"/>
    </row>
    <row r="533" spans="1:9" x14ac:dyDescent="0.25">
      <c r="A533" s="5">
        <v>37870</v>
      </c>
      <c r="B533" s="6">
        <v>21</v>
      </c>
      <c r="C533" s="7" t="str">
        <f t="shared" si="8"/>
        <v>21-37870-Bureau P</v>
      </c>
      <c r="D533" s="7">
        <f>COUNTIF(Rapprochement!$C$5:$C$2462,'Patrimoine 2018'!C533)</f>
        <v>1</v>
      </c>
      <c r="E533" s="6">
        <v>771</v>
      </c>
      <c r="F533" s="8" t="s">
        <v>446</v>
      </c>
      <c r="G533" s="6" t="s">
        <v>10</v>
      </c>
      <c r="H533" s="9" t="s">
        <v>109</v>
      </c>
      <c r="I533" s="6"/>
    </row>
    <row r="534" spans="1:9" x14ac:dyDescent="0.25">
      <c r="A534" s="5">
        <v>37870</v>
      </c>
      <c r="B534" s="6">
        <v>3</v>
      </c>
      <c r="C534" s="7" t="str">
        <f t="shared" si="8"/>
        <v>3-37870-Bureau P</v>
      </c>
      <c r="D534" s="7">
        <f>COUNTIF(Rapprochement!$C$5:$C$2462,'Patrimoine 2018'!C534)</f>
        <v>2</v>
      </c>
      <c r="E534" s="6">
        <v>772</v>
      </c>
      <c r="F534" s="8" t="s">
        <v>447</v>
      </c>
      <c r="G534" s="6" t="s">
        <v>10</v>
      </c>
      <c r="H534" s="9" t="s">
        <v>428</v>
      </c>
      <c r="I534" s="6" t="s">
        <v>429</v>
      </c>
    </row>
    <row r="535" spans="1:9" x14ac:dyDescent="0.25">
      <c r="A535" s="5">
        <v>37870</v>
      </c>
      <c r="B535" s="6">
        <v>4</v>
      </c>
      <c r="C535" s="7" t="str">
        <f t="shared" si="8"/>
        <v>4-37870-Table Or</v>
      </c>
      <c r="D535" s="7">
        <f>COUNTIF(Rapprochement!$C$5:$C$2462,'Patrimoine 2018'!C535)</f>
        <v>1</v>
      </c>
      <c r="E535" s="6">
        <v>773</v>
      </c>
      <c r="F535" s="8" t="s">
        <v>441</v>
      </c>
      <c r="G535" s="6" t="s">
        <v>10</v>
      </c>
      <c r="H535" s="9" t="s">
        <v>428</v>
      </c>
      <c r="I535" s="6" t="s">
        <v>429</v>
      </c>
    </row>
    <row r="536" spans="1:9" x14ac:dyDescent="0.25">
      <c r="A536" s="5">
        <v>37870</v>
      </c>
      <c r="B536" s="6">
        <v>10</v>
      </c>
      <c r="C536" s="7" t="str">
        <f t="shared" si="8"/>
        <v>10-37870-Table Ba</v>
      </c>
      <c r="D536" s="7">
        <f>COUNTIF(Rapprochement!$C$5:$C$2462,'Patrimoine 2018'!C536)</f>
        <v>1</v>
      </c>
      <c r="E536" s="6">
        <v>775</v>
      </c>
      <c r="F536" s="8" t="s">
        <v>448</v>
      </c>
      <c r="G536" s="6" t="s">
        <v>10</v>
      </c>
      <c r="H536" s="9" t="s">
        <v>428</v>
      </c>
      <c r="I536" s="6" t="s">
        <v>429</v>
      </c>
    </row>
    <row r="537" spans="1:9" x14ac:dyDescent="0.25">
      <c r="A537" s="5">
        <v>37870</v>
      </c>
      <c r="B537" s="6">
        <v>11</v>
      </c>
      <c r="C537" s="7" t="str">
        <f t="shared" si="8"/>
        <v>11-37870-Table Ba</v>
      </c>
      <c r="D537" s="7">
        <f>COUNTIF(Rapprochement!$C$5:$C$2462,'Patrimoine 2018'!C537)</f>
        <v>1</v>
      </c>
      <c r="E537" s="6">
        <v>776</v>
      </c>
      <c r="F537" s="8" t="s">
        <v>448</v>
      </c>
      <c r="G537" s="6" t="s">
        <v>10</v>
      </c>
      <c r="H537" s="9" t="s">
        <v>428</v>
      </c>
      <c r="I537" s="6" t="s">
        <v>429</v>
      </c>
    </row>
    <row r="538" spans="1:9" x14ac:dyDescent="0.25">
      <c r="A538" s="5">
        <v>37870</v>
      </c>
      <c r="B538" s="6">
        <v>13</v>
      </c>
      <c r="C538" s="7" t="str">
        <f t="shared" si="8"/>
        <v>13-37870-Chaise V</v>
      </c>
      <c r="D538" s="7">
        <f>COUNTIF(Rapprochement!$C$5:$C$2462,'Patrimoine 2018'!C538)</f>
        <v>1</v>
      </c>
      <c r="E538" s="6">
        <v>777</v>
      </c>
      <c r="F538" s="8" t="s">
        <v>449</v>
      </c>
      <c r="G538" s="6" t="s">
        <v>10</v>
      </c>
      <c r="H538" s="9" t="s">
        <v>450</v>
      </c>
      <c r="I538" s="6" t="s">
        <v>429</v>
      </c>
    </row>
    <row r="539" spans="1:9" x14ac:dyDescent="0.25">
      <c r="A539" s="5">
        <v>37870</v>
      </c>
      <c r="B539" s="6">
        <v>14</v>
      </c>
      <c r="C539" s="7" t="str">
        <f t="shared" si="8"/>
        <v>14-37870-Chaise V</v>
      </c>
      <c r="D539" s="7">
        <f>COUNTIF(Rapprochement!$C$5:$C$2462,'Patrimoine 2018'!C539)</f>
        <v>1</v>
      </c>
      <c r="E539" s="6">
        <v>778</v>
      </c>
      <c r="F539" s="8" t="s">
        <v>449</v>
      </c>
      <c r="G539" s="6" t="s">
        <v>10</v>
      </c>
      <c r="H539" s="9" t="s">
        <v>428</v>
      </c>
      <c r="I539" s="6" t="s">
        <v>429</v>
      </c>
    </row>
    <row r="540" spans="1:9" x14ac:dyDescent="0.25">
      <c r="A540" s="5">
        <v>37870</v>
      </c>
      <c r="B540" s="6">
        <v>3</v>
      </c>
      <c r="C540" s="7" t="str">
        <f t="shared" si="8"/>
        <v>3-37870-BUREAU P</v>
      </c>
      <c r="D540" s="7">
        <f>COUNTIF(Rapprochement!$C$5:$C$2462,'Patrimoine 2018'!C540)</f>
        <v>2</v>
      </c>
      <c r="E540" s="6">
        <v>779</v>
      </c>
      <c r="F540" s="8" t="s">
        <v>451</v>
      </c>
      <c r="G540" s="6" t="s">
        <v>10</v>
      </c>
      <c r="H540" s="9" t="s">
        <v>422</v>
      </c>
      <c r="I540" s="6"/>
    </row>
    <row r="541" spans="1:9" x14ac:dyDescent="0.25">
      <c r="A541" s="10">
        <v>37870</v>
      </c>
      <c r="B541" s="11">
        <v>4</v>
      </c>
      <c r="C541" s="12" t="str">
        <f t="shared" si="8"/>
        <v xml:space="preserve">4-37870-FAUTEIL </v>
      </c>
      <c r="D541" s="12">
        <f>COUNTIF(Rapprochement!$C$5:$C$2462,'Patrimoine 2018'!C541)</f>
        <v>0</v>
      </c>
      <c r="E541" s="11">
        <v>780</v>
      </c>
      <c r="F541" s="13" t="s">
        <v>452</v>
      </c>
      <c r="G541" s="11" t="s">
        <v>10</v>
      </c>
      <c r="H541" s="14" t="s">
        <v>422</v>
      </c>
      <c r="I541" s="11"/>
    </row>
    <row r="542" spans="1:9" x14ac:dyDescent="0.25">
      <c r="A542" s="5">
        <v>37870</v>
      </c>
      <c r="B542" s="6">
        <v>5</v>
      </c>
      <c r="C542" s="7" t="str">
        <f t="shared" si="8"/>
        <v>5-37870-TABLE OR</v>
      </c>
      <c r="D542" s="7">
        <f>COUNTIF(Rapprochement!$C$5:$C$2462,'Patrimoine 2018'!C542)</f>
        <v>1</v>
      </c>
      <c r="E542" s="6">
        <v>781</v>
      </c>
      <c r="F542" s="8" t="s">
        <v>453</v>
      </c>
      <c r="G542" s="6" t="s">
        <v>10</v>
      </c>
      <c r="H542" s="9" t="s">
        <v>454</v>
      </c>
      <c r="I542" s="6" t="s">
        <v>455</v>
      </c>
    </row>
    <row r="543" spans="1:9" x14ac:dyDescent="0.25">
      <c r="A543" s="5">
        <v>37870</v>
      </c>
      <c r="B543" s="6">
        <v>6</v>
      </c>
      <c r="C543" s="7" t="str">
        <f t="shared" si="8"/>
        <v>6-37870-TABLE BA</v>
      </c>
      <c r="D543" s="7">
        <f>COUNTIF(Rapprochement!$C$5:$C$2462,'Patrimoine 2018'!C543)</f>
        <v>1</v>
      </c>
      <c r="E543" s="6">
        <v>782</v>
      </c>
      <c r="F543" s="8" t="s">
        <v>456</v>
      </c>
      <c r="G543" s="6" t="s">
        <v>10</v>
      </c>
      <c r="H543" s="9" t="s">
        <v>422</v>
      </c>
      <c r="I543" s="6"/>
    </row>
    <row r="544" spans="1:9" x14ac:dyDescent="0.25">
      <c r="A544" s="5">
        <v>37870</v>
      </c>
      <c r="B544" s="6">
        <v>7</v>
      </c>
      <c r="C544" s="7" t="str">
        <f t="shared" si="8"/>
        <v>7-37870-TABLE BA</v>
      </c>
      <c r="D544" s="7">
        <f>COUNTIF(Rapprochement!$C$5:$C$2462,'Patrimoine 2018'!C544)</f>
        <v>1</v>
      </c>
      <c r="E544" s="6">
        <v>783</v>
      </c>
      <c r="F544" s="8" t="s">
        <v>457</v>
      </c>
      <c r="G544" s="6" t="s">
        <v>10</v>
      </c>
      <c r="H544" s="9" t="s">
        <v>422</v>
      </c>
      <c r="I544" s="6"/>
    </row>
    <row r="545" spans="1:9" x14ac:dyDescent="0.25">
      <c r="A545" s="5">
        <v>37870</v>
      </c>
      <c r="B545" s="6">
        <v>8</v>
      </c>
      <c r="C545" s="7" t="str">
        <f t="shared" si="8"/>
        <v>8-37870-CHAISE V</v>
      </c>
      <c r="D545" s="7">
        <f>COUNTIF(Rapprochement!$C$5:$C$2462,'Patrimoine 2018'!C545)</f>
        <v>1</v>
      </c>
      <c r="E545" s="6">
        <v>784</v>
      </c>
      <c r="F545" s="8" t="s">
        <v>458</v>
      </c>
      <c r="G545" s="6" t="s">
        <v>10</v>
      </c>
      <c r="H545" s="9" t="s">
        <v>422</v>
      </c>
      <c r="I545" s="6"/>
    </row>
    <row r="546" spans="1:9" x14ac:dyDescent="0.25">
      <c r="A546" s="5">
        <v>37870</v>
      </c>
      <c r="B546" s="6">
        <v>9</v>
      </c>
      <c r="C546" s="7" t="str">
        <f t="shared" si="8"/>
        <v>9-37870-CHAISE V</v>
      </c>
      <c r="D546" s="7">
        <f>COUNTIF(Rapprochement!$C$5:$C$2462,'Patrimoine 2018'!C546)</f>
        <v>1</v>
      </c>
      <c r="E546" s="6">
        <v>785</v>
      </c>
      <c r="F546" s="8" t="s">
        <v>459</v>
      </c>
      <c r="G546" s="6" t="s">
        <v>10</v>
      </c>
      <c r="H546" s="9" t="s">
        <v>422</v>
      </c>
      <c r="I546" s="6"/>
    </row>
    <row r="547" spans="1:9" x14ac:dyDescent="0.25">
      <c r="A547" s="5">
        <v>37870</v>
      </c>
      <c r="B547" s="6">
        <v>12</v>
      </c>
      <c r="C547" s="7" t="str">
        <f t="shared" si="8"/>
        <v>12-37870-BUREAU P</v>
      </c>
      <c r="D547" s="7">
        <f>COUNTIF(Rapprochement!$C$5:$C$2462,'Patrimoine 2018'!C547)</f>
        <v>1</v>
      </c>
      <c r="E547" s="6">
        <v>786</v>
      </c>
      <c r="F547" s="8" t="s">
        <v>433</v>
      </c>
      <c r="G547" s="6" t="s">
        <v>10</v>
      </c>
      <c r="H547" s="9" t="s">
        <v>422</v>
      </c>
      <c r="I547" s="6"/>
    </row>
    <row r="548" spans="1:9" x14ac:dyDescent="0.25">
      <c r="A548" s="5">
        <v>37870</v>
      </c>
      <c r="B548" s="6">
        <v>16</v>
      </c>
      <c r="C548" s="7" t="str">
        <f t="shared" si="8"/>
        <v>16-37870-CHAISE R</v>
      </c>
      <c r="D548" s="7">
        <f>COUNTIF(Rapprochement!$C$5:$C$2462,'Patrimoine 2018'!C548)</f>
        <v>1</v>
      </c>
      <c r="E548" s="6">
        <v>787</v>
      </c>
      <c r="F548" s="8" t="s">
        <v>460</v>
      </c>
      <c r="G548" s="6" t="s">
        <v>10</v>
      </c>
      <c r="H548" s="9" t="s">
        <v>454</v>
      </c>
      <c r="I548" s="6" t="s">
        <v>455</v>
      </c>
    </row>
    <row r="549" spans="1:9" x14ac:dyDescent="0.25">
      <c r="A549" s="5">
        <v>37870</v>
      </c>
      <c r="B549" s="6">
        <v>17</v>
      </c>
      <c r="C549" s="7" t="str">
        <f t="shared" si="8"/>
        <v>17-37870-CHAISE R</v>
      </c>
      <c r="D549" s="7">
        <f>COUNTIF(Rapprochement!$C$5:$C$2462,'Patrimoine 2018'!C549)</f>
        <v>1</v>
      </c>
      <c r="E549" s="6">
        <v>788</v>
      </c>
      <c r="F549" s="8" t="s">
        <v>461</v>
      </c>
      <c r="G549" s="6" t="s">
        <v>10</v>
      </c>
      <c r="H549" s="9" t="s">
        <v>422</v>
      </c>
      <c r="I549" s="6"/>
    </row>
    <row r="550" spans="1:9" x14ac:dyDescent="0.25">
      <c r="A550" s="5">
        <v>37874</v>
      </c>
      <c r="B550" s="6">
        <v>8</v>
      </c>
      <c r="C550" s="7" t="str">
        <f t="shared" si="8"/>
        <v xml:space="preserve">8-37874-TABLEAU </v>
      </c>
      <c r="D550" s="7">
        <f>COUNTIF(Rapprochement!$C$5:$C$2462,'Patrimoine 2018'!C550)</f>
        <v>1</v>
      </c>
      <c r="E550" s="6">
        <v>789</v>
      </c>
      <c r="F550" s="8" t="s">
        <v>462</v>
      </c>
      <c r="G550" s="6" t="s">
        <v>10</v>
      </c>
      <c r="H550" s="9" t="s">
        <v>414</v>
      </c>
      <c r="I550" s="6"/>
    </row>
    <row r="551" spans="1:9" x14ac:dyDescent="0.25">
      <c r="A551" s="5">
        <v>37874</v>
      </c>
      <c r="B551" s="6">
        <v>5</v>
      </c>
      <c r="C551" s="7" t="str">
        <f t="shared" si="8"/>
        <v xml:space="preserve">5-37874-Tableau </v>
      </c>
      <c r="D551" s="7">
        <f>COUNTIF(Rapprochement!$C$5:$C$2462,'Patrimoine 2018'!C551)</f>
        <v>1</v>
      </c>
      <c r="E551" s="6">
        <v>790</v>
      </c>
      <c r="F551" s="8" t="s">
        <v>463</v>
      </c>
      <c r="G551" s="6" t="s">
        <v>10</v>
      </c>
      <c r="H551" s="9" t="s">
        <v>464</v>
      </c>
      <c r="I551" s="6" t="s">
        <v>412</v>
      </c>
    </row>
    <row r="552" spans="1:9" x14ac:dyDescent="0.25">
      <c r="A552" s="5">
        <v>37874</v>
      </c>
      <c r="B552" s="6">
        <v>2</v>
      </c>
      <c r="C552" s="7" t="str">
        <f t="shared" si="8"/>
        <v xml:space="preserve">2-37874-Tableau </v>
      </c>
      <c r="D552" s="7">
        <f>COUNTIF(Rapprochement!$C$5:$C$2462,'Patrimoine 2018'!C552)</f>
        <v>2</v>
      </c>
      <c r="E552" s="6">
        <v>791</v>
      </c>
      <c r="F552" s="8" t="s">
        <v>463</v>
      </c>
      <c r="G552" s="6" t="s">
        <v>10</v>
      </c>
      <c r="H552" s="9" t="s">
        <v>450</v>
      </c>
      <c r="I552" s="6" t="s">
        <v>429</v>
      </c>
    </row>
    <row r="553" spans="1:9" x14ac:dyDescent="0.25">
      <c r="A553" s="5">
        <v>37874</v>
      </c>
      <c r="B553" s="6">
        <v>2</v>
      </c>
      <c r="C553" s="7" t="str">
        <f t="shared" si="8"/>
        <v xml:space="preserve">2-37874-TABLEAU </v>
      </c>
      <c r="D553" s="7">
        <f>COUNTIF(Rapprochement!$C$5:$C$2462,'Patrimoine 2018'!C553)</f>
        <v>2</v>
      </c>
      <c r="E553" s="6">
        <v>792</v>
      </c>
      <c r="F553" s="8" t="s">
        <v>465</v>
      </c>
      <c r="G553" s="6" t="s">
        <v>10</v>
      </c>
      <c r="H553" s="9" t="s">
        <v>454</v>
      </c>
      <c r="I553" s="6" t="s">
        <v>455</v>
      </c>
    </row>
    <row r="554" spans="1:9" x14ac:dyDescent="0.25">
      <c r="A554" s="10">
        <v>37879</v>
      </c>
      <c r="B554" s="11">
        <v>508</v>
      </c>
      <c r="C554" s="12" t="str">
        <f t="shared" si="8"/>
        <v>508-37879-Chaise e</v>
      </c>
      <c r="D554" s="12">
        <f>COUNTIF(Rapprochement!$C$5:$C$2462,'Patrimoine 2018'!C554)</f>
        <v>0</v>
      </c>
      <c r="E554" s="11">
        <v>793</v>
      </c>
      <c r="F554" s="13" t="s">
        <v>466</v>
      </c>
      <c r="G554" s="11" t="s">
        <v>10</v>
      </c>
      <c r="H554" s="14" t="s">
        <v>165</v>
      </c>
      <c r="I554" s="11">
        <v>5</v>
      </c>
    </row>
    <row r="555" spans="1:9" x14ac:dyDescent="0.25">
      <c r="A555" s="5">
        <v>37883</v>
      </c>
      <c r="B555" s="6">
        <v>30</v>
      </c>
      <c r="C555" s="7" t="str">
        <f t="shared" si="8"/>
        <v>30-37883-Armoir e</v>
      </c>
      <c r="D555" s="7">
        <f>COUNTIF(Rapprochement!$C$5:$C$2462,'Patrimoine 2018'!C555)</f>
        <v>1</v>
      </c>
      <c r="E555" s="6">
        <v>794</v>
      </c>
      <c r="F555" s="8" t="s">
        <v>467</v>
      </c>
      <c r="G555" s="6" t="s">
        <v>10</v>
      </c>
      <c r="H555" s="9" t="s">
        <v>109</v>
      </c>
      <c r="I555" s="6"/>
    </row>
    <row r="556" spans="1:9" x14ac:dyDescent="0.25">
      <c r="A556" s="5">
        <v>37883</v>
      </c>
      <c r="B556" s="6">
        <v>38</v>
      </c>
      <c r="C556" s="7" t="str">
        <f t="shared" si="8"/>
        <v>38-37883-Armoir e</v>
      </c>
      <c r="D556" s="7">
        <f>COUNTIF(Rapprochement!$C$5:$C$2462,'Patrimoine 2018'!C556)</f>
        <v>1</v>
      </c>
      <c r="E556" s="6">
        <v>795</v>
      </c>
      <c r="F556" s="8" t="s">
        <v>467</v>
      </c>
      <c r="G556" s="6" t="s">
        <v>10</v>
      </c>
      <c r="H556" s="9" t="s">
        <v>109</v>
      </c>
      <c r="I556" s="6"/>
    </row>
    <row r="557" spans="1:9" x14ac:dyDescent="0.25">
      <c r="A557" s="5">
        <v>37891</v>
      </c>
      <c r="B557" s="6">
        <v>40</v>
      </c>
      <c r="C557" s="7" t="str">
        <f t="shared" si="8"/>
        <v xml:space="preserve">40-37891-Echelle </v>
      </c>
      <c r="D557" s="7">
        <f>COUNTIF(Rapprochement!$C$5:$C$2462,'Patrimoine 2018'!C557)</f>
        <v>1</v>
      </c>
      <c r="E557" s="6">
        <v>796</v>
      </c>
      <c r="F557" s="8" t="s">
        <v>468</v>
      </c>
      <c r="G557" s="6" t="s">
        <v>10</v>
      </c>
      <c r="H557" s="9" t="s">
        <v>464</v>
      </c>
      <c r="I557" s="6" t="s">
        <v>412</v>
      </c>
    </row>
    <row r="558" spans="1:9" x14ac:dyDescent="0.25">
      <c r="A558" s="5">
        <v>37923</v>
      </c>
      <c r="B558" s="6">
        <v>45</v>
      </c>
      <c r="C558" s="7" t="str">
        <f t="shared" si="8"/>
        <v>45-37923-Extincte</v>
      </c>
      <c r="D558" s="7">
        <f>COUNTIF(Rapprochement!$C$5:$C$2462,'Patrimoine 2018'!C558)</f>
        <v>1</v>
      </c>
      <c r="E558" s="6">
        <v>798</v>
      </c>
      <c r="F558" s="8" t="s">
        <v>469</v>
      </c>
      <c r="G558" s="6" t="s">
        <v>10</v>
      </c>
      <c r="H558" s="9" t="s">
        <v>464</v>
      </c>
      <c r="I558" s="6" t="s">
        <v>412</v>
      </c>
    </row>
    <row r="559" spans="1:9" x14ac:dyDescent="0.25">
      <c r="A559" s="5">
        <v>37927</v>
      </c>
      <c r="B559" s="6">
        <v>43</v>
      </c>
      <c r="C559" s="7" t="str">
        <f t="shared" si="8"/>
        <v>43-37927-Poste Te</v>
      </c>
      <c r="D559" s="7">
        <f>COUNTIF(Rapprochement!$C$5:$C$2462,'Patrimoine 2018'!C559)</f>
        <v>1</v>
      </c>
      <c r="E559" s="6">
        <v>799</v>
      </c>
      <c r="F559" s="8" t="s">
        <v>470</v>
      </c>
      <c r="G559" s="6" t="s">
        <v>10</v>
      </c>
      <c r="H559" s="9" t="s">
        <v>464</v>
      </c>
      <c r="I559" s="6" t="s">
        <v>412</v>
      </c>
    </row>
    <row r="560" spans="1:9" x14ac:dyDescent="0.25">
      <c r="A560" s="5">
        <v>37930</v>
      </c>
      <c r="B560" s="6">
        <v>510</v>
      </c>
      <c r="C560" s="7" t="str">
        <f t="shared" si="8"/>
        <v>510-37930-Bureau C</v>
      </c>
      <c r="D560" s="7">
        <f>COUNTIF(Rapprochement!$C$5:$C$2462,'Patrimoine 2018'!C560)</f>
        <v>1</v>
      </c>
      <c r="E560" s="6">
        <v>800</v>
      </c>
      <c r="F560" s="8" t="s">
        <v>471</v>
      </c>
      <c r="G560" s="6" t="s">
        <v>10</v>
      </c>
      <c r="H560" s="9" t="s">
        <v>63</v>
      </c>
      <c r="I560" s="6">
        <v>1</v>
      </c>
    </row>
    <row r="561" spans="1:9" x14ac:dyDescent="0.25">
      <c r="A561" s="5">
        <v>37930</v>
      </c>
      <c r="B561" s="6">
        <v>42</v>
      </c>
      <c r="C561" s="7" t="str">
        <f t="shared" si="8"/>
        <v>42-37930-CHAUFFAG</v>
      </c>
      <c r="D561" s="7">
        <f>COUNTIF(Rapprochement!$C$5:$C$2462,'Patrimoine 2018'!C561)</f>
        <v>1</v>
      </c>
      <c r="E561" s="6">
        <v>804</v>
      </c>
      <c r="F561" s="8" t="s">
        <v>472</v>
      </c>
      <c r="G561" s="6" t="s">
        <v>10</v>
      </c>
      <c r="H561" s="9" t="s">
        <v>464</v>
      </c>
      <c r="I561" s="6" t="s">
        <v>412</v>
      </c>
    </row>
    <row r="562" spans="1:9" x14ac:dyDescent="0.25">
      <c r="A562" s="5">
        <v>37930</v>
      </c>
      <c r="B562" s="6">
        <v>66</v>
      </c>
      <c r="C562" s="7" t="str">
        <f t="shared" si="8"/>
        <v>66-37930-Tephonne</v>
      </c>
      <c r="D562" s="7">
        <f>COUNTIF(Rapprochement!$C$5:$C$2462,'Patrimoine 2018'!C562)</f>
        <v>1</v>
      </c>
      <c r="E562" s="6">
        <v>805</v>
      </c>
      <c r="F562" s="8" t="s">
        <v>473</v>
      </c>
      <c r="G562" s="6" t="s">
        <v>10</v>
      </c>
      <c r="H562" s="9" t="s">
        <v>109</v>
      </c>
      <c r="I562" s="6"/>
    </row>
    <row r="563" spans="1:9" x14ac:dyDescent="0.25">
      <c r="A563" s="5">
        <v>37930</v>
      </c>
      <c r="B563" s="6">
        <v>54</v>
      </c>
      <c r="C563" s="7" t="str">
        <f t="shared" si="8"/>
        <v>54-37930-CHAUFFAG</v>
      </c>
      <c r="D563" s="7">
        <f>COUNTIF(Rapprochement!$C$5:$C$2462,'Patrimoine 2018'!C563)</f>
        <v>1</v>
      </c>
      <c r="E563" s="6">
        <v>808</v>
      </c>
      <c r="F563" s="8" t="s">
        <v>474</v>
      </c>
      <c r="G563" s="6" t="s">
        <v>10</v>
      </c>
      <c r="H563" s="9" t="s">
        <v>422</v>
      </c>
      <c r="I563" s="6"/>
    </row>
    <row r="564" spans="1:9" x14ac:dyDescent="0.25">
      <c r="A564" s="5">
        <v>37938</v>
      </c>
      <c r="B564" s="6">
        <v>518</v>
      </c>
      <c r="C564" s="7" t="str">
        <f t="shared" si="8"/>
        <v>518-37938-Fauteuil</v>
      </c>
      <c r="D564" s="7">
        <f>COUNTIF(Rapprochement!$C$5:$C$2462,'Patrimoine 2018'!C564)</f>
        <v>1</v>
      </c>
      <c r="E564" s="6">
        <v>809</v>
      </c>
      <c r="F564" s="8" t="s">
        <v>475</v>
      </c>
      <c r="G564" s="6" t="s">
        <v>10</v>
      </c>
      <c r="H564" s="9" t="s">
        <v>73</v>
      </c>
      <c r="I564" s="6" t="s">
        <v>74</v>
      </c>
    </row>
    <row r="565" spans="1:9" x14ac:dyDescent="0.25">
      <c r="A565" s="5">
        <v>37938</v>
      </c>
      <c r="B565" s="6">
        <v>519</v>
      </c>
      <c r="C565" s="7" t="str">
        <f t="shared" si="8"/>
        <v>519-37938-Installa</v>
      </c>
      <c r="D565" s="7">
        <f>COUNTIF(Rapprochement!$C$5:$C$2462,'Patrimoine 2018'!C565)</f>
        <v>1</v>
      </c>
      <c r="E565" s="6">
        <v>810</v>
      </c>
      <c r="F565" s="8" t="s">
        <v>476</v>
      </c>
      <c r="G565" s="6" t="s">
        <v>10</v>
      </c>
      <c r="H565" s="9" t="s">
        <v>14</v>
      </c>
      <c r="I565" s="6"/>
    </row>
    <row r="566" spans="1:9" x14ac:dyDescent="0.25">
      <c r="A566" s="5">
        <v>37988</v>
      </c>
      <c r="B566" s="6">
        <v>588</v>
      </c>
      <c r="C566" s="7" t="str">
        <f t="shared" si="8"/>
        <v>588-37988-Amenagem</v>
      </c>
      <c r="D566" s="7">
        <f>COUNTIF(Rapprochement!$C$5:$C$2462,'Patrimoine 2018'!C566)</f>
        <v>1</v>
      </c>
      <c r="E566" s="6">
        <v>812</v>
      </c>
      <c r="F566" s="8" t="s">
        <v>477</v>
      </c>
      <c r="G566" s="6" t="s">
        <v>10</v>
      </c>
      <c r="H566" s="9" t="s">
        <v>14</v>
      </c>
      <c r="I566" s="6"/>
    </row>
    <row r="567" spans="1:9" x14ac:dyDescent="0.25">
      <c r="A567" s="5">
        <v>37988</v>
      </c>
      <c r="B567" s="6">
        <v>78</v>
      </c>
      <c r="C567" s="7" t="str">
        <f t="shared" si="8"/>
        <v>78-37988-Amenagem</v>
      </c>
      <c r="D567" s="7">
        <f>COUNTIF(Rapprochement!$C$5:$C$2462,'Patrimoine 2018'!C567)</f>
        <v>1</v>
      </c>
      <c r="E567" s="6">
        <v>814</v>
      </c>
      <c r="F567" s="8" t="s">
        <v>426</v>
      </c>
      <c r="G567" s="6" t="s">
        <v>10</v>
      </c>
      <c r="H567" s="9" t="s">
        <v>336</v>
      </c>
      <c r="I567" s="6" t="s">
        <v>337</v>
      </c>
    </row>
    <row r="568" spans="1:9" x14ac:dyDescent="0.25">
      <c r="A568" s="5">
        <v>37990</v>
      </c>
      <c r="B568" s="6">
        <v>54</v>
      </c>
      <c r="C568" s="7" t="str">
        <f t="shared" si="8"/>
        <v xml:space="preserve">54-37990-Tableau </v>
      </c>
      <c r="D568" s="7">
        <f>COUNTIF(Rapprochement!$C$5:$C$2462,'Patrimoine 2018'!C568)</f>
        <v>1</v>
      </c>
      <c r="E568" s="6">
        <v>815</v>
      </c>
      <c r="F568" s="8" t="s">
        <v>478</v>
      </c>
      <c r="G568" s="6" t="s">
        <v>10</v>
      </c>
      <c r="H568" s="9" t="s">
        <v>109</v>
      </c>
      <c r="I568" s="6"/>
    </row>
    <row r="569" spans="1:9" x14ac:dyDescent="0.25">
      <c r="A569" s="5">
        <v>38000</v>
      </c>
      <c r="B569" s="6">
        <v>84</v>
      </c>
      <c r="C569" s="7" t="str">
        <f t="shared" si="8"/>
        <v>84-38000-Distilla</v>
      </c>
      <c r="D569" s="7">
        <f>COUNTIF(Rapprochement!$C$5:$C$2462,'Patrimoine 2018'!C569)</f>
        <v>1</v>
      </c>
      <c r="E569" s="6">
        <v>819</v>
      </c>
      <c r="F569" s="8" t="s">
        <v>479</v>
      </c>
      <c r="G569" s="6" t="s">
        <v>10</v>
      </c>
      <c r="H569" s="9" t="s">
        <v>27</v>
      </c>
      <c r="I569" s="6"/>
    </row>
    <row r="570" spans="1:9" x14ac:dyDescent="0.25">
      <c r="A570" s="5">
        <v>38042</v>
      </c>
      <c r="B570" s="6">
        <v>170</v>
      </c>
      <c r="C570" s="7" t="str">
        <f t="shared" si="8"/>
        <v>170-38042-Chauffag</v>
      </c>
      <c r="D570" s="7">
        <f>COUNTIF(Rapprochement!$C$5:$C$2462,'Patrimoine 2018'!C570)</f>
        <v>1</v>
      </c>
      <c r="E570" s="6">
        <v>821</v>
      </c>
      <c r="F570" s="8" t="s">
        <v>480</v>
      </c>
      <c r="G570" s="6" t="s">
        <v>10</v>
      </c>
      <c r="H570" s="9" t="s">
        <v>91</v>
      </c>
      <c r="I570" s="6"/>
    </row>
    <row r="571" spans="1:9" x14ac:dyDescent="0.25">
      <c r="A571" s="5">
        <v>38042</v>
      </c>
      <c r="B571" s="6">
        <v>171</v>
      </c>
      <c r="C571" s="7" t="str">
        <f t="shared" si="8"/>
        <v>171-38042-Chauffag</v>
      </c>
      <c r="D571" s="7">
        <f>COUNTIF(Rapprochement!$C$5:$C$2462,'Patrimoine 2018'!C571)</f>
        <v>1</v>
      </c>
      <c r="E571" s="6">
        <v>822</v>
      </c>
      <c r="F571" s="8" t="s">
        <v>480</v>
      </c>
      <c r="G571" s="6" t="s">
        <v>10</v>
      </c>
      <c r="H571" s="9" t="s">
        <v>91</v>
      </c>
      <c r="I571" s="6"/>
    </row>
    <row r="572" spans="1:9" x14ac:dyDescent="0.25">
      <c r="A572" s="5">
        <v>38079</v>
      </c>
      <c r="B572" s="6">
        <v>527</v>
      </c>
      <c r="C572" s="7" t="str">
        <f t="shared" si="8"/>
        <v>527-38079-Armoir M</v>
      </c>
      <c r="D572" s="7">
        <f>COUNTIF(Rapprochement!$C$5:$C$2462,'Patrimoine 2018'!C572)</f>
        <v>1</v>
      </c>
      <c r="E572" s="6">
        <v>825</v>
      </c>
      <c r="F572" s="8" t="s">
        <v>481</v>
      </c>
      <c r="G572" s="6" t="s">
        <v>10</v>
      </c>
      <c r="H572" s="9" t="s">
        <v>208</v>
      </c>
      <c r="I572" s="6">
        <v>3</v>
      </c>
    </row>
    <row r="573" spans="1:9" x14ac:dyDescent="0.25">
      <c r="A573" s="5">
        <v>38079</v>
      </c>
      <c r="B573" s="6">
        <v>528</v>
      </c>
      <c r="C573" s="7" t="str">
        <f t="shared" si="8"/>
        <v>528-38079-Armoir M</v>
      </c>
      <c r="D573" s="7">
        <f>COUNTIF(Rapprochement!$C$5:$C$2462,'Patrimoine 2018'!C573)</f>
        <v>1</v>
      </c>
      <c r="E573" s="6">
        <v>826</v>
      </c>
      <c r="F573" s="8" t="s">
        <v>481</v>
      </c>
      <c r="G573" s="6" t="s">
        <v>10</v>
      </c>
      <c r="H573" s="9" t="s">
        <v>14</v>
      </c>
      <c r="I573" s="6">
        <v>2</v>
      </c>
    </row>
    <row r="574" spans="1:9" x14ac:dyDescent="0.25">
      <c r="A574" s="5">
        <v>38079</v>
      </c>
      <c r="B574" s="6">
        <v>529</v>
      </c>
      <c r="C574" s="7" t="str">
        <f t="shared" si="8"/>
        <v>529-38079-Armoir M</v>
      </c>
      <c r="D574" s="7">
        <f>COUNTIF(Rapprochement!$C$5:$C$2462,'Patrimoine 2018'!C574)</f>
        <v>1</v>
      </c>
      <c r="E574" s="6">
        <v>827</v>
      </c>
      <c r="F574" s="8" t="s">
        <v>481</v>
      </c>
      <c r="G574" s="6" t="s">
        <v>10</v>
      </c>
      <c r="H574" s="9" t="s">
        <v>165</v>
      </c>
      <c r="I574" s="6">
        <v>3</v>
      </c>
    </row>
    <row r="575" spans="1:9" x14ac:dyDescent="0.25">
      <c r="A575" s="5">
        <v>38079</v>
      </c>
      <c r="B575" s="6">
        <v>530</v>
      </c>
      <c r="C575" s="7" t="str">
        <f t="shared" si="8"/>
        <v>530-38079-Armoir M</v>
      </c>
      <c r="D575" s="7">
        <f>COUNTIF(Rapprochement!$C$5:$C$2462,'Patrimoine 2018'!C575)</f>
        <v>1</v>
      </c>
      <c r="E575" s="6">
        <v>828</v>
      </c>
      <c r="F575" s="8" t="s">
        <v>481</v>
      </c>
      <c r="G575" s="6" t="s">
        <v>10</v>
      </c>
      <c r="H575" s="9" t="s">
        <v>63</v>
      </c>
      <c r="I575" s="6">
        <v>1</v>
      </c>
    </row>
    <row r="576" spans="1:9" x14ac:dyDescent="0.25">
      <c r="A576" s="5">
        <v>38079</v>
      </c>
      <c r="B576" s="6">
        <v>532</v>
      </c>
      <c r="C576" s="7" t="str">
        <f t="shared" si="8"/>
        <v>532-38079-Bureau S</v>
      </c>
      <c r="D576" s="7">
        <f>COUNTIF(Rapprochement!$C$5:$C$2462,'Patrimoine 2018'!C576)</f>
        <v>1</v>
      </c>
      <c r="E576" s="6">
        <v>830</v>
      </c>
      <c r="F576" s="8" t="s">
        <v>482</v>
      </c>
      <c r="G576" s="6" t="s">
        <v>10</v>
      </c>
      <c r="H576" s="9" t="s">
        <v>165</v>
      </c>
      <c r="I576" s="6">
        <v>5</v>
      </c>
    </row>
    <row r="577" spans="1:9" x14ac:dyDescent="0.25">
      <c r="A577" s="5">
        <v>38079</v>
      </c>
      <c r="B577" s="6">
        <v>534</v>
      </c>
      <c r="C577" s="7" t="str">
        <f t="shared" si="8"/>
        <v>534-38079-Retour B</v>
      </c>
      <c r="D577" s="7">
        <f>COUNTIF(Rapprochement!$C$5:$C$2462,'Patrimoine 2018'!C577)</f>
        <v>1</v>
      </c>
      <c r="E577" s="6">
        <v>832</v>
      </c>
      <c r="F577" s="8" t="s">
        <v>483</v>
      </c>
      <c r="G577" s="6" t="s">
        <v>10</v>
      </c>
      <c r="H577" s="9" t="s">
        <v>165</v>
      </c>
      <c r="I577" s="6">
        <v>5</v>
      </c>
    </row>
    <row r="578" spans="1:9" x14ac:dyDescent="0.25">
      <c r="A578" s="5">
        <v>38084</v>
      </c>
      <c r="B578" s="6">
        <v>539</v>
      </c>
      <c r="C578" s="7" t="str">
        <f t="shared" si="8"/>
        <v xml:space="preserve">539-38084-Travaux </v>
      </c>
      <c r="D578" s="7">
        <f>COUNTIF(Rapprochement!$C$5:$C$2462,'Patrimoine 2018'!C578)</f>
        <v>1</v>
      </c>
      <c r="E578" s="6">
        <v>835</v>
      </c>
      <c r="F578" s="8" t="s">
        <v>484</v>
      </c>
      <c r="G578" s="6" t="s">
        <v>10</v>
      </c>
      <c r="H578" s="9" t="s">
        <v>14</v>
      </c>
      <c r="I578" s="6"/>
    </row>
    <row r="579" spans="1:9" x14ac:dyDescent="0.25">
      <c r="A579" s="5">
        <v>38089</v>
      </c>
      <c r="B579" s="6">
        <v>537</v>
      </c>
      <c r="C579" s="7" t="str">
        <f t="shared" ref="C579:C642" si="9">B579&amp;"-"&amp;A579&amp;"-"&amp;LEFT(F579,8)</f>
        <v>537-38089-Bureau S</v>
      </c>
      <c r="D579" s="7">
        <f>COUNTIF(Rapprochement!$C$5:$C$2462,'Patrimoine 2018'!C579)</f>
        <v>1</v>
      </c>
      <c r="E579" s="6">
        <v>836</v>
      </c>
      <c r="F579" s="8" t="s">
        <v>485</v>
      </c>
      <c r="G579" s="6" t="s">
        <v>10</v>
      </c>
      <c r="H579" s="9" t="s">
        <v>186</v>
      </c>
      <c r="I579" s="6">
        <v>6</v>
      </c>
    </row>
    <row r="580" spans="1:9" x14ac:dyDescent="0.25">
      <c r="A580" s="5">
        <v>38089</v>
      </c>
      <c r="B580" s="6">
        <v>541</v>
      </c>
      <c r="C580" s="7" t="str">
        <f t="shared" si="9"/>
        <v>541-38089-Retour p</v>
      </c>
      <c r="D580" s="7">
        <f>COUNTIF(Rapprochement!$C$5:$C$2462,'Patrimoine 2018'!C580)</f>
        <v>1</v>
      </c>
      <c r="E580" s="6">
        <v>839</v>
      </c>
      <c r="F580" s="8" t="s">
        <v>486</v>
      </c>
      <c r="G580" s="6" t="s">
        <v>10</v>
      </c>
      <c r="H580" s="9" t="s">
        <v>165</v>
      </c>
      <c r="I580" s="6">
        <v>5</v>
      </c>
    </row>
    <row r="581" spans="1:9" x14ac:dyDescent="0.25">
      <c r="A581" s="5">
        <v>38107</v>
      </c>
      <c r="B581" s="6">
        <v>546</v>
      </c>
      <c r="C581" s="7" t="str">
        <f t="shared" si="9"/>
        <v>546-38107-Chaise a</v>
      </c>
      <c r="D581" s="7">
        <f>COUNTIF(Rapprochement!$C$5:$C$2462,'Patrimoine 2018'!C581)</f>
        <v>1</v>
      </c>
      <c r="E581" s="6">
        <v>844</v>
      </c>
      <c r="F581" s="8" t="s">
        <v>487</v>
      </c>
      <c r="G581" s="6" t="s">
        <v>10</v>
      </c>
      <c r="H581" s="9" t="s">
        <v>488</v>
      </c>
      <c r="I581" s="6">
        <v>303</v>
      </c>
    </row>
    <row r="582" spans="1:9" x14ac:dyDescent="0.25">
      <c r="A582" s="5">
        <v>38107</v>
      </c>
      <c r="B582" s="6">
        <v>190</v>
      </c>
      <c r="C582" s="7" t="str">
        <f t="shared" si="9"/>
        <v>190-38107-Fauteuil</v>
      </c>
      <c r="D582" s="7">
        <f>COUNTIF(Rapprochement!$C$5:$C$2462,'Patrimoine 2018'!C582)</f>
        <v>1</v>
      </c>
      <c r="E582" s="6">
        <v>846</v>
      </c>
      <c r="F582" s="8" t="s">
        <v>489</v>
      </c>
      <c r="G582" s="6" t="s">
        <v>10</v>
      </c>
      <c r="H582" s="9" t="s">
        <v>61</v>
      </c>
      <c r="I582" s="6" t="s">
        <v>12</v>
      </c>
    </row>
    <row r="583" spans="1:9" x14ac:dyDescent="0.25">
      <c r="A583" s="5">
        <v>38126</v>
      </c>
      <c r="B583" s="6">
        <v>559</v>
      </c>
      <c r="C583" s="7" t="str">
        <f t="shared" si="9"/>
        <v>559-38126-Table Po</v>
      </c>
      <c r="D583" s="7">
        <f>COUNTIF(Rapprochement!$C$5:$C$2462,'Patrimoine 2018'!C583)</f>
        <v>1</v>
      </c>
      <c r="E583" s="6">
        <v>857</v>
      </c>
      <c r="F583" s="8" t="s">
        <v>490</v>
      </c>
      <c r="G583" s="6" t="s">
        <v>10</v>
      </c>
      <c r="H583" s="9" t="s">
        <v>159</v>
      </c>
      <c r="I583" s="6">
        <v>314</v>
      </c>
    </row>
    <row r="584" spans="1:9" x14ac:dyDescent="0.25">
      <c r="A584" s="5">
        <v>38154</v>
      </c>
      <c r="B584" s="6">
        <v>578</v>
      </c>
      <c r="C584" s="7" t="str">
        <f t="shared" si="9"/>
        <v>578-38154-Fauteuil</v>
      </c>
      <c r="D584" s="7">
        <f>COUNTIF(Rapprochement!$C$5:$C$2462,'Patrimoine 2018'!C584)</f>
        <v>1</v>
      </c>
      <c r="E584" s="6">
        <v>858</v>
      </c>
      <c r="F584" s="8" t="s">
        <v>491</v>
      </c>
      <c r="G584" s="6" t="s">
        <v>10</v>
      </c>
      <c r="H584" s="9" t="s">
        <v>63</v>
      </c>
      <c r="I584" s="6">
        <v>1</v>
      </c>
    </row>
    <row r="585" spans="1:9" x14ac:dyDescent="0.25">
      <c r="A585" s="5">
        <v>38154</v>
      </c>
      <c r="B585" s="6">
        <v>579</v>
      </c>
      <c r="C585" s="7" t="str">
        <f t="shared" si="9"/>
        <v>579-38154-Fauteuil</v>
      </c>
      <c r="D585" s="7">
        <f>COUNTIF(Rapprochement!$C$5:$C$2462,'Patrimoine 2018'!C585)</f>
        <v>1</v>
      </c>
      <c r="E585" s="6">
        <v>859</v>
      </c>
      <c r="F585" s="8" t="s">
        <v>492</v>
      </c>
      <c r="G585" s="6" t="s">
        <v>10</v>
      </c>
      <c r="H585" s="9" t="s">
        <v>21</v>
      </c>
      <c r="I585" s="6">
        <v>306</v>
      </c>
    </row>
    <row r="586" spans="1:9" x14ac:dyDescent="0.25">
      <c r="A586" s="5">
        <v>38160</v>
      </c>
      <c r="B586" s="6">
        <v>560</v>
      </c>
      <c r="C586" s="7" t="str">
        <f t="shared" si="9"/>
        <v>560-38160-Poste Al</v>
      </c>
      <c r="D586" s="7">
        <f>COUNTIF(Rapprochement!$C$5:$C$2462,'Patrimoine 2018'!C586)</f>
        <v>1</v>
      </c>
      <c r="E586" s="6">
        <v>862</v>
      </c>
      <c r="F586" s="8" t="s">
        <v>493</v>
      </c>
      <c r="G586" s="6" t="s">
        <v>10</v>
      </c>
      <c r="H586" s="9" t="s">
        <v>70</v>
      </c>
      <c r="I586" s="6">
        <v>209</v>
      </c>
    </row>
    <row r="587" spans="1:9" x14ac:dyDescent="0.25">
      <c r="A587" s="5">
        <v>38180</v>
      </c>
      <c r="B587" s="6">
        <v>562</v>
      </c>
      <c r="C587" s="7" t="str">
        <f t="shared" si="9"/>
        <v>562-38180-Chaise V</v>
      </c>
      <c r="D587" s="7">
        <f>COUNTIF(Rapprochement!$C$5:$C$2462,'Patrimoine 2018'!C587)</f>
        <v>1</v>
      </c>
      <c r="E587" s="6">
        <v>864</v>
      </c>
      <c r="F587" s="8" t="s">
        <v>494</v>
      </c>
      <c r="G587" s="6" t="s">
        <v>10</v>
      </c>
      <c r="H587" s="9" t="s">
        <v>17</v>
      </c>
      <c r="I587" s="6" t="s">
        <v>18</v>
      </c>
    </row>
    <row r="588" spans="1:9" x14ac:dyDescent="0.25">
      <c r="A588" s="5">
        <v>38187</v>
      </c>
      <c r="B588" s="6">
        <v>569</v>
      </c>
      <c r="C588" s="7" t="str">
        <f t="shared" si="9"/>
        <v xml:space="preserve">569-38187-Serveur </v>
      </c>
      <c r="D588" s="7">
        <f>COUNTIF(Rapprochement!$C$5:$C$2462,'Patrimoine 2018'!C588)</f>
        <v>1</v>
      </c>
      <c r="E588" s="6">
        <v>871</v>
      </c>
      <c r="F588" s="8" t="s">
        <v>495</v>
      </c>
      <c r="G588" s="6" t="s">
        <v>10</v>
      </c>
      <c r="H588" s="9" t="s">
        <v>19</v>
      </c>
      <c r="I588" s="6">
        <v>210</v>
      </c>
    </row>
    <row r="589" spans="1:9" x14ac:dyDescent="0.25">
      <c r="A589" s="5">
        <v>38187</v>
      </c>
      <c r="B589" s="6">
        <v>53</v>
      </c>
      <c r="C589" s="7" t="str">
        <f t="shared" si="9"/>
        <v>53-38187-Micro Or</v>
      </c>
      <c r="D589" s="7">
        <f>COUNTIF(Rapprochement!$C$5:$C$2462,'Patrimoine 2018'!C589)</f>
        <v>1</v>
      </c>
      <c r="E589" s="6">
        <v>873</v>
      </c>
      <c r="F589" s="8" t="s">
        <v>496</v>
      </c>
      <c r="G589" s="6" t="s">
        <v>10</v>
      </c>
      <c r="H589" s="9" t="s">
        <v>210</v>
      </c>
      <c r="I589" s="6" t="s">
        <v>12</v>
      </c>
    </row>
    <row r="590" spans="1:9" x14ac:dyDescent="0.25">
      <c r="A590" s="5">
        <v>38187</v>
      </c>
      <c r="B590" s="6">
        <v>62</v>
      </c>
      <c r="C590" s="7" t="str">
        <f t="shared" si="9"/>
        <v>62-38187-Impriman</v>
      </c>
      <c r="D590" s="7">
        <f>COUNTIF(Rapprochement!$C$5:$C$2462,'Patrimoine 2018'!C590)</f>
        <v>1</v>
      </c>
      <c r="E590" s="6">
        <v>874</v>
      </c>
      <c r="F590" s="8" t="s">
        <v>497</v>
      </c>
      <c r="G590" s="6" t="s">
        <v>10</v>
      </c>
      <c r="H590" s="9" t="s">
        <v>76</v>
      </c>
      <c r="I590" s="6" t="s">
        <v>77</v>
      </c>
    </row>
    <row r="591" spans="1:9" x14ac:dyDescent="0.25">
      <c r="A591" s="5">
        <v>38187</v>
      </c>
      <c r="B591" s="6">
        <v>82</v>
      </c>
      <c r="C591" s="7" t="str">
        <f t="shared" si="9"/>
        <v>82-38187-impriman</v>
      </c>
      <c r="D591" s="7">
        <f>COUNTIF(Rapprochement!$C$5:$C$2462,'Patrimoine 2018'!C591)</f>
        <v>1</v>
      </c>
      <c r="E591" s="6">
        <v>875</v>
      </c>
      <c r="F591" s="8" t="s">
        <v>498</v>
      </c>
      <c r="G591" s="6" t="s">
        <v>10</v>
      </c>
      <c r="H591" s="9" t="s">
        <v>143</v>
      </c>
      <c r="I591" s="6" t="s">
        <v>144</v>
      </c>
    </row>
    <row r="592" spans="1:9" x14ac:dyDescent="0.25">
      <c r="A592" s="5">
        <v>38199</v>
      </c>
      <c r="B592" s="6">
        <v>573</v>
      </c>
      <c r="C592" s="7" t="str">
        <f t="shared" si="9"/>
        <v xml:space="preserve">573-38199-Machine </v>
      </c>
      <c r="D592" s="7">
        <f>COUNTIF(Rapprochement!$C$5:$C$2462,'Patrimoine 2018'!C592)</f>
        <v>1</v>
      </c>
      <c r="E592" s="6">
        <v>885</v>
      </c>
      <c r="F592" s="8" t="s">
        <v>499</v>
      </c>
      <c r="G592" s="6" t="s">
        <v>10</v>
      </c>
      <c r="H592" s="9" t="s">
        <v>290</v>
      </c>
      <c r="I592" s="6">
        <v>303</v>
      </c>
    </row>
    <row r="593" spans="1:9" x14ac:dyDescent="0.25">
      <c r="A593" s="5">
        <v>38217</v>
      </c>
      <c r="B593" s="6">
        <v>205</v>
      </c>
      <c r="C593" s="7" t="str">
        <f t="shared" si="9"/>
        <v>205-38217-amenagem</v>
      </c>
      <c r="D593" s="7">
        <f>COUNTIF(Rapprochement!$C$5:$C$2462,'Patrimoine 2018'!C593)</f>
        <v>1</v>
      </c>
      <c r="E593" s="6">
        <v>888</v>
      </c>
      <c r="F593" s="8" t="s">
        <v>500</v>
      </c>
      <c r="G593" s="6" t="s">
        <v>10</v>
      </c>
      <c r="H593" s="9" t="s">
        <v>27</v>
      </c>
      <c r="I593" s="6"/>
    </row>
    <row r="594" spans="1:9" x14ac:dyDescent="0.25">
      <c r="A594" s="5">
        <v>38218</v>
      </c>
      <c r="B594" s="6">
        <v>216</v>
      </c>
      <c r="C594" s="7" t="str">
        <f t="shared" si="9"/>
        <v>216-38218-Boite Do</v>
      </c>
      <c r="D594" s="7">
        <f>COUNTIF(Rapprochement!$C$5:$C$2462,'Patrimoine 2018'!C594)</f>
        <v>1</v>
      </c>
      <c r="E594" s="6">
        <v>890</v>
      </c>
      <c r="F594" s="8" t="s">
        <v>501</v>
      </c>
      <c r="G594" s="6" t="s">
        <v>10</v>
      </c>
      <c r="H594" s="9" t="s">
        <v>27</v>
      </c>
      <c r="I594" s="6"/>
    </row>
    <row r="595" spans="1:9" x14ac:dyDescent="0.25">
      <c r="A595" s="5">
        <v>38218</v>
      </c>
      <c r="B595" s="6">
        <v>217</v>
      </c>
      <c r="C595" s="7" t="str">
        <f t="shared" si="9"/>
        <v>217-38218-Boite Do</v>
      </c>
      <c r="D595" s="7">
        <f>COUNTIF(Rapprochement!$C$5:$C$2462,'Patrimoine 2018'!C595)</f>
        <v>1</v>
      </c>
      <c r="E595" s="6">
        <v>891</v>
      </c>
      <c r="F595" s="8" t="s">
        <v>501</v>
      </c>
      <c r="G595" s="6" t="s">
        <v>10</v>
      </c>
      <c r="H595" s="9" t="s">
        <v>27</v>
      </c>
      <c r="I595" s="6"/>
    </row>
    <row r="596" spans="1:9" x14ac:dyDescent="0.25">
      <c r="A596" s="5">
        <v>38218</v>
      </c>
      <c r="B596" s="6">
        <v>218</v>
      </c>
      <c r="C596" s="7" t="str">
        <f t="shared" si="9"/>
        <v>218-38218-Table Ba</v>
      </c>
      <c r="D596" s="7">
        <f>COUNTIF(Rapprochement!$C$5:$C$2462,'Patrimoine 2018'!C596)</f>
        <v>1</v>
      </c>
      <c r="E596" s="6">
        <v>892</v>
      </c>
      <c r="F596" s="8" t="s">
        <v>502</v>
      </c>
      <c r="G596" s="6" t="s">
        <v>10</v>
      </c>
      <c r="H596" s="9" t="s">
        <v>27</v>
      </c>
      <c r="I596" s="6"/>
    </row>
    <row r="597" spans="1:9" x14ac:dyDescent="0.25">
      <c r="A597" s="5">
        <v>38218</v>
      </c>
      <c r="B597" s="6">
        <v>222</v>
      </c>
      <c r="C597" s="7" t="str">
        <f t="shared" si="9"/>
        <v>222-38218-Table Ba</v>
      </c>
      <c r="D597" s="7">
        <f>COUNTIF(Rapprochement!$C$5:$C$2462,'Patrimoine 2018'!C597)</f>
        <v>1</v>
      </c>
      <c r="E597" s="6">
        <v>893</v>
      </c>
      <c r="F597" s="8" t="s">
        <v>503</v>
      </c>
      <c r="G597" s="6" t="s">
        <v>10</v>
      </c>
      <c r="H597" s="9" t="s">
        <v>27</v>
      </c>
      <c r="I597" s="6"/>
    </row>
    <row r="598" spans="1:9" x14ac:dyDescent="0.25">
      <c r="A598" s="5">
        <v>38245</v>
      </c>
      <c r="B598" s="6">
        <v>144</v>
      </c>
      <c r="C598" s="7" t="str">
        <f t="shared" si="9"/>
        <v>144-38245-Amenagem</v>
      </c>
      <c r="D598" s="7">
        <f>COUNTIF(Rapprochement!$C$5:$C$2462,'Patrimoine 2018'!C598)</f>
        <v>1</v>
      </c>
      <c r="E598" s="6">
        <v>894</v>
      </c>
      <c r="F598" s="8" t="s">
        <v>504</v>
      </c>
      <c r="G598" s="6" t="s">
        <v>10</v>
      </c>
      <c r="H598" s="9" t="s">
        <v>11</v>
      </c>
      <c r="I598" s="6" t="s">
        <v>25</v>
      </c>
    </row>
    <row r="599" spans="1:9" x14ac:dyDescent="0.25">
      <c r="A599" s="5">
        <v>38353</v>
      </c>
      <c r="B599" s="6">
        <v>70</v>
      </c>
      <c r="C599" s="7" t="str">
        <f t="shared" si="9"/>
        <v>70-38353-Climatis</v>
      </c>
      <c r="D599" s="7">
        <f>COUNTIF(Rapprochement!$C$5:$C$2462,'Patrimoine 2018'!C599)</f>
        <v>1</v>
      </c>
      <c r="E599" s="6">
        <v>899</v>
      </c>
      <c r="F599" s="8" t="s">
        <v>505</v>
      </c>
      <c r="G599" s="6" t="s">
        <v>10</v>
      </c>
      <c r="H599" s="9" t="s">
        <v>100</v>
      </c>
      <c r="I599" s="6" t="s">
        <v>87</v>
      </c>
    </row>
    <row r="600" spans="1:9" x14ac:dyDescent="0.25">
      <c r="A600" s="5">
        <v>38400</v>
      </c>
      <c r="B600" s="6">
        <v>593</v>
      </c>
      <c r="C600" s="7" t="str">
        <f t="shared" si="9"/>
        <v>593-38400-Bureau S</v>
      </c>
      <c r="D600" s="7">
        <f>COUNTIF(Rapprochement!$C$5:$C$2462,'Patrimoine 2018'!C600)</f>
        <v>1</v>
      </c>
      <c r="E600" s="6">
        <v>905</v>
      </c>
      <c r="F600" s="8" t="s">
        <v>506</v>
      </c>
      <c r="G600" s="6" t="s">
        <v>10</v>
      </c>
      <c r="H600" s="9" t="s">
        <v>225</v>
      </c>
      <c r="I600" s="6" t="s">
        <v>192</v>
      </c>
    </row>
    <row r="601" spans="1:9" x14ac:dyDescent="0.25">
      <c r="A601" s="5">
        <v>38442</v>
      </c>
      <c r="B601" s="6">
        <v>43</v>
      </c>
      <c r="C601" s="7" t="str">
        <f t="shared" si="9"/>
        <v>43-38442-Rangemen</v>
      </c>
      <c r="D601" s="7">
        <f>COUNTIF(Rapprochement!$C$5:$C$2462,'Patrimoine 2018'!C601)</f>
        <v>1</v>
      </c>
      <c r="E601" s="6">
        <v>908</v>
      </c>
      <c r="F601" s="8" t="s">
        <v>507</v>
      </c>
      <c r="G601" s="6" t="s">
        <v>10</v>
      </c>
      <c r="H601" s="9" t="s">
        <v>428</v>
      </c>
      <c r="I601" s="6" t="s">
        <v>429</v>
      </c>
    </row>
    <row r="602" spans="1:9" x14ac:dyDescent="0.25">
      <c r="A602" s="5">
        <v>38468</v>
      </c>
      <c r="B602" s="6">
        <v>594</v>
      </c>
      <c r="C602" s="7" t="str">
        <f t="shared" si="9"/>
        <v>594-38468-Bureau D</v>
      </c>
      <c r="D602" s="7">
        <f>COUNTIF(Rapprochement!$C$5:$C$2462,'Patrimoine 2018'!C602)</f>
        <v>1</v>
      </c>
      <c r="E602" s="6">
        <v>909</v>
      </c>
      <c r="F602" s="8" t="s">
        <v>508</v>
      </c>
      <c r="G602" s="6" t="s">
        <v>10</v>
      </c>
      <c r="H602" s="9" t="s">
        <v>53</v>
      </c>
      <c r="I602" s="6">
        <v>204</v>
      </c>
    </row>
    <row r="603" spans="1:9" x14ac:dyDescent="0.25">
      <c r="A603" s="10">
        <v>38469</v>
      </c>
      <c r="B603" s="11">
        <v>595</v>
      </c>
      <c r="C603" s="12" t="str">
        <f t="shared" si="9"/>
        <v xml:space="preserve">595-38469-Armoire </v>
      </c>
      <c r="D603" s="12">
        <f>COUNTIF(Rapprochement!$C$5:$C$2462,'Patrimoine 2018'!C603)</f>
        <v>0</v>
      </c>
      <c r="E603" s="11">
        <v>910</v>
      </c>
      <c r="F603" s="13" t="s">
        <v>509</v>
      </c>
      <c r="G603" s="11" t="s">
        <v>10</v>
      </c>
      <c r="H603" s="14" t="s">
        <v>129</v>
      </c>
      <c r="I603" s="11">
        <v>203</v>
      </c>
    </row>
    <row r="604" spans="1:9" x14ac:dyDescent="0.25">
      <c r="A604" s="5">
        <v>38469</v>
      </c>
      <c r="B604" s="6">
        <v>596</v>
      </c>
      <c r="C604" s="7" t="str">
        <f t="shared" si="9"/>
        <v>596-38469-Fauteuil</v>
      </c>
      <c r="D604" s="7">
        <f>COUNTIF(Rapprochement!$C$5:$C$2462,'Patrimoine 2018'!C604)</f>
        <v>1</v>
      </c>
      <c r="E604" s="6">
        <v>911</v>
      </c>
      <c r="F604" s="8" t="s">
        <v>510</v>
      </c>
      <c r="G604" s="6" t="s">
        <v>10</v>
      </c>
      <c r="H604" s="9" t="s">
        <v>53</v>
      </c>
      <c r="I604" s="6">
        <v>204</v>
      </c>
    </row>
    <row r="605" spans="1:9" x14ac:dyDescent="0.25">
      <c r="A605" s="5">
        <v>38469</v>
      </c>
      <c r="B605" s="6">
        <v>597</v>
      </c>
      <c r="C605" s="7" t="str">
        <f t="shared" si="9"/>
        <v>597-38469-Fauteuil</v>
      </c>
      <c r="D605" s="7">
        <f>COUNTIF(Rapprochement!$C$5:$C$2462,'Patrimoine 2018'!C605)</f>
        <v>1</v>
      </c>
      <c r="E605" s="6">
        <v>912</v>
      </c>
      <c r="F605" s="8" t="s">
        <v>510</v>
      </c>
      <c r="G605" s="6" t="s">
        <v>10</v>
      </c>
      <c r="H605" s="9" t="s">
        <v>53</v>
      </c>
      <c r="I605" s="6">
        <v>204</v>
      </c>
    </row>
    <row r="606" spans="1:9" x14ac:dyDescent="0.25">
      <c r="A606" s="5">
        <v>38474</v>
      </c>
      <c r="B606" s="6">
        <v>598</v>
      </c>
      <c r="C606" s="7" t="str">
        <f t="shared" si="9"/>
        <v>598-38474-Fauteuil</v>
      </c>
      <c r="D606" s="7">
        <f>COUNTIF(Rapprochement!$C$5:$C$2462,'Patrimoine 2018'!C606)</f>
        <v>1</v>
      </c>
      <c r="E606" s="6">
        <v>913</v>
      </c>
      <c r="F606" s="8" t="s">
        <v>511</v>
      </c>
      <c r="G606" s="6" t="s">
        <v>10</v>
      </c>
      <c r="H606" s="9" t="s">
        <v>120</v>
      </c>
      <c r="I606" s="6">
        <v>315</v>
      </c>
    </row>
    <row r="607" spans="1:9" x14ac:dyDescent="0.25">
      <c r="A607" s="5">
        <v>38474</v>
      </c>
      <c r="B607" s="6">
        <v>599</v>
      </c>
      <c r="C607" s="7" t="str">
        <f t="shared" si="9"/>
        <v>599-38474-Fauteuil</v>
      </c>
      <c r="D607" s="7">
        <f>COUNTIF(Rapprochement!$C$5:$C$2462,'Patrimoine 2018'!C607)</f>
        <v>1</v>
      </c>
      <c r="E607" s="6">
        <v>914</v>
      </c>
      <c r="F607" s="8" t="s">
        <v>511</v>
      </c>
      <c r="G607" s="6" t="s">
        <v>10</v>
      </c>
      <c r="H607" s="9" t="s">
        <v>17</v>
      </c>
      <c r="I607" s="6" t="s">
        <v>18</v>
      </c>
    </row>
    <row r="608" spans="1:9" x14ac:dyDescent="0.25">
      <c r="A608" s="5">
        <v>38481</v>
      </c>
      <c r="B608" s="6">
        <v>600</v>
      </c>
      <c r="C608" s="7" t="str">
        <f t="shared" si="9"/>
        <v>600-38481-Caisse a</v>
      </c>
      <c r="D608" s="7">
        <f>COUNTIF(Rapprochement!$C$5:$C$2462,'Patrimoine 2018'!C608)</f>
        <v>1</v>
      </c>
      <c r="E608" s="6">
        <v>915</v>
      </c>
      <c r="F608" s="8" t="s">
        <v>512</v>
      </c>
      <c r="G608" s="6" t="s">
        <v>10</v>
      </c>
      <c r="H608" s="9" t="s">
        <v>21</v>
      </c>
      <c r="I608" s="6">
        <v>306</v>
      </c>
    </row>
    <row r="609" spans="1:9" x14ac:dyDescent="0.25">
      <c r="A609" s="5">
        <v>38505</v>
      </c>
      <c r="B609" s="6">
        <v>45</v>
      </c>
      <c r="C609" s="7" t="str">
        <f t="shared" si="9"/>
        <v xml:space="preserve">45-38505-Echelle </v>
      </c>
      <c r="D609" s="7">
        <f>COUNTIF(Rapprochement!$C$5:$C$2462,'Patrimoine 2018'!C609)</f>
        <v>1</v>
      </c>
      <c r="E609" s="6">
        <v>920</v>
      </c>
      <c r="F609" s="8" t="s">
        <v>513</v>
      </c>
      <c r="G609" s="6" t="s">
        <v>10</v>
      </c>
      <c r="H609" s="9" t="s">
        <v>428</v>
      </c>
      <c r="I609" s="6" t="s">
        <v>429</v>
      </c>
    </row>
    <row r="610" spans="1:9" x14ac:dyDescent="0.25">
      <c r="A610" s="5">
        <v>38517</v>
      </c>
      <c r="B610" s="6">
        <v>202</v>
      </c>
      <c r="C610" s="7" t="str">
        <f t="shared" si="9"/>
        <v>202-38517-Fournitu</v>
      </c>
      <c r="D610" s="7">
        <f>COUNTIF(Rapprochement!$C$5:$C$2462,'Patrimoine 2018'!C610)</f>
        <v>1</v>
      </c>
      <c r="E610" s="6">
        <v>921</v>
      </c>
      <c r="F610" s="8" t="s">
        <v>514</v>
      </c>
      <c r="G610" s="6" t="s">
        <v>10</v>
      </c>
      <c r="H610" s="9" t="s">
        <v>11</v>
      </c>
      <c r="I610" s="6" t="s">
        <v>58</v>
      </c>
    </row>
    <row r="611" spans="1:9" x14ac:dyDescent="0.25">
      <c r="A611" s="5">
        <v>38519</v>
      </c>
      <c r="B611" s="6">
        <v>614</v>
      </c>
      <c r="C611" s="7" t="str">
        <f t="shared" si="9"/>
        <v>614-38519-Fauteuil</v>
      </c>
      <c r="D611" s="7">
        <f>COUNTIF(Rapprochement!$C$5:$C$2462,'Patrimoine 2018'!C611)</f>
        <v>1</v>
      </c>
      <c r="E611" s="6">
        <v>926</v>
      </c>
      <c r="F611" s="8" t="s">
        <v>515</v>
      </c>
      <c r="G611" s="6" t="s">
        <v>10</v>
      </c>
      <c r="H611" s="9" t="s">
        <v>23</v>
      </c>
      <c r="I611" s="6">
        <v>312</v>
      </c>
    </row>
    <row r="612" spans="1:9" x14ac:dyDescent="0.25">
      <c r="A612" s="5">
        <v>38519</v>
      </c>
      <c r="B612" s="6">
        <v>615</v>
      </c>
      <c r="C612" s="7" t="str">
        <f t="shared" si="9"/>
        <v>615-38519-Fauteuil</v>
      </c>
      <c r="D612" s="7">
        <f>COUNTIF(Rapprochement!$C$5:$C$2462,'Patrimoine 2018'!C612)</f>
        <v>1</v>
      </c>
      <c r="E612" s="6">
        <v>927</v>
      </c>
      <c r="F612" s="8" t="s">
        <v>515</v>
      </c>
      <c r="G612" s="6" t="s">
        <v>10</v>
      </c>
      <c r="H612" s="9" t="s">
        <v>188</v>
      </c>
      <c r="I612" s="6">
        <v>302</v>
      </c>
    </row>
    <row r="613" spans="1:9" x14ac:dyDescent="0.25">
      <c r="A613" s="5">
        <v>38519</v>
      </c>
      <c r="B613" s="6">
        <v>618</v>
      </c>
      <c r="C613" s="7" t="str">
        <f t="shared" si="9"/>
        <v>618-38519-Chaise d</v>
      </c>
      <c r="D613" s="7">
        <f>COUNTIF(Rapprochement!$C$5:$C$2462,'Patrimoine 2018'!C613)</f>
        <v>1</v>
      </c>
      <c r="E613" s="6">
        <v>930</v>
      </c>
      <c r="F613" s="8" t="s">
        <v>516</v>
      </c>
      <c r="G613" s="6" t="s">
        <v>10</v>
      </c>
      <c r="H613" s="9" t="s">
        <v>208</v>
      </c>
      <c r="I613" s="6">
        <v>3</v>
      </c>
    </row>
    <row r="614" spans="1:9" x14ac:dyDescent="0.25">
      <c r="A614" s="5">
        <v>38519</v>
      </c>
      <c r="B614" s="6">
        <v>189</v>
      </c>
      <c r="C614" s="7" t="str">
        <f t="shared" si="9"/>
        <v>189-38519-Fauteuil</v>
      </c>
      <c r="D614" s="7">
        <f>COUNTIF(Rapprochement!$C$5:$C$2462,'Patrimoine 2018'!C614)</f>
        <v>1</v>
      </c>
      <c r="E614" s="6">
        <v>931</v>
      </c>
      <c r="F614" s="8" t="s">
        <v>517</v>
      </c>
      <c r="G614" s="6" t="s">
        <v>10</v>
      </c>
      <c r="H614" s="9" t="s">
        <v>154</v>
      </c>
      <c r="I614" s="6" t="s">
        <v>25</v>
      </c>
    </row>
    <row r="615" spans="1:9" x14ac:dyDescent="0.25">
      <c r="A615" s="5">
        <v>38519</v>
      </c>
      <c r="B615" s="6">
        <v>65</v>
      </c>
      <c r="C615" s="7" t="str">
        <f t="shared" si="9"/>
        <v>65-38519-Chaise D</v>
      </c>
      <c r="D615" s="7">
        <f>COUNTIF(Rapprochement!$C$5:$C$2462,'Patrimoine 2018'!C615)</f>
        <v>1</v>
      </c>
      <c r="E615" s="6">
        <v>932</v>
      </c>
      <c r="F615" s="8" t="s">
        <v>518</v>
      </c>
      <c r="G615" s="6" t="s">
        <v>10</v>
      </c>
      <c r="H615" s="9" t="s">
        <v>76</v>
      </c>
      <c r="I615" s="6" t="s">
        <v>77</v>
      </c>
    </row>
    <row r="616" spans="1:9" x14ac:dyDescent="0.25">
      <c r="A616" s="5">
        <v>38519</v>
      </c>
      <c r="B616" s="6">
        <v>66</v>
      </c>
      <c r="C616" s="7" t="str">
        <f t="shared" si="9"/>
        <v>66-38519-Chaise D</v>
      </c>
      <c r="D616" s="7">
        <f>COUNTIF(Rapprochement!$C$5:$C$2462,'Patrimoine 2018'!C616)</f>
        <v>1</v>
      </c>
      <c r="E616" s="6">
        <v>933</v>
      </c>
      <c r="F616" s="8" t="s">
        <v>518</v>
      </c>
      <c r="G616" s="6" t="s">
        <v>10</v>
      </c>
      <c r="H616" s="9" t="s">
        <v>76</v>
      </c>
      <c r="I616" s="6" t="s">
        <v>77</v>
      </c>
    </row>
    <row r="617" spans="1:9" x14ac:dyDescent="0.25">
      <c r="A617" s="5">
        <v>38527</v>
      </c>
      <c r="B617" s="6">
        <v>619</v>
      </c>
      <c r="C617" s="7" t="str">
        <f t="shared" si="9"/>
        <v>619-38527-Chaise d</v>
      </c>
      <c r="D617" s="7">
        <f>COUNTIF(Rapprochement!$C$5:$C$2462,'Patrimoine 2018'!C617)</f>
        <v>1</v>
      </c>
      <c r="E617" s="6">
        <v>934</v>
      </c>
      <c r="F617" s="8" t="s">
        <v>516</v>
      </c>
      <c r="G617" s="6" t="s">
        <v>10</v>
      </c>
      <c r="H617" s="9" t="s">
        <v>63</v>
      </c>
      <c r="I617" s="6">
        <v>1</v>
      </c>
    </row>
    <row r="618" spans="1:9" x14ac:dyDescent="0.25">
      <c r="A618" s="5">
        <v>38624</v>
      </c>
      <c r="B618" s="6">
        <v>197</v>
      </c>
      <c r="C618" s="7" t="str">
        <f t="shared" si="9"/>
        <v>197-38624-Chaise B</v>
      </c>
      <c r="D618" s="7">
        <f>COUNTIF(Rapprochement!$C$5:$C$2462,'Patrimoine 2018'!C618)</f>
        <v>1</v>
      </c>
      <c r="E618" s="6">
        <v>944</v>
      </c>
      <c r="F618" s="8" t="s">
        <v>519</v>
      </c>
      <c r="G618" s="6" t="s">
        <v>10</v>
      </c>
      <c r="H618" s="9" t="s">
        <v>61</v>
      </c>
      <c r="I618" s="6"/>
    </row>
    <row r="619" spans="1:9" x14ac:dyDescent="0.25">
      <c r="A619" s="5">
        <v>38624</v>
      </c>
      <c r="B619" s="6">
        <v>199</v>
      </c>
      <c r="C619" s="7" t="str">
        <f t="shared" si="9"/>
        <v>199-38624-Chaise B</v>
      </c>
      <c r="D619" s="7">
        <f>COUNTIF(Rapprochement!$C$5:$C$2462,'Patrimoine 2018'!C619)</f>
        <v>1</v>
      </c>
      <c r="E619" s="6">
        <v>945</v>
      </c>
      <c r="F619" s="8" t="s">
        <v>519</v>
      </c>
      <c r="G619" s="6" t="s">
        <v>10</v>
      </c>
      <c r="H619" s="9" t="s">
        <v>61</v>
      </c>
      <c r="I619" s="6"/>
    </row>
    <row r="620" spans="1:9" x14ac:dyDescent="0.25">
      <c r="A620" s="5">
        <v>38630</v>
      </c>
      <c r="B620" s="6">
        <v>206</v>
      </c>
      <c r="C620" s="7" t="str">
        <f t="shared" si="9"/>
        <v>206-38630-Chaise d</v>
      </c>
      <c r="D620" s="7">
        <f>COUNTIF(Rapprochement!$C$5:$C$2462,'Patrimoine 2018'!C620)</f>
        <v>1</v>
      </c>
      <c r="E620" s="6">
        <v>946</v>
      </c>
      <c r="F620" s="8" t="s">
        <v>520</v>
      </c>
      <c r="G620" s="6" t="s">
        <v>10</v>
      </c>
      <c r="H620" s="9" t="s">
        <v>27</v>
      </c>
      <c r="I620" s="6"/>
    </row>
    <row r="621" spans="1:9" x14ac:dyDescent="0.25">
      <c r="A621" s="5">
        <v>38630</v>
      </c>
      <c r="B621" s="6">
        <v>207</v>
      </c>
      <c r="C621" s="7" t="str">
        <f t="shared" si="9"/>
        <v>207-38630-Chaise d</v>
      </c>
      <c r="D621" s="7">
        <f>COUNTIF(Rapprochement!$C$5:$C$2462,'Patrimoine 2018'!C621)</f>
        <v>1</v>
      </c>
      <c r="E621" s="6">
        <v>947</v>
      </c>
      <c r="F621" s="8" t="s">
        <v>520</v>
      </c>
      <c r="G621" s="6" t="s">
        <v>10</v>
      </c>
      <c r="H621" s="9" t="s">
        <v>27</v>
      </c>
      <c r="I621" s="6"/>
    </row>
    <row r="622" spans="1:9" x14ac:dyDescent="0.25">
      <c r="A622" s="5">
        <v>38653</v>
      </c>
      <c r="B622" s="6">
        <v>631</v>
      </c>
      <c r="C622" s="7" t="str">
        <f t="shared" si="9"/>
        <v>631-38653-Poste Te</v>
      </c>
      <c r="D622" s="7">
        <f>COUNTIF(Rapprochement!$C$5:$C$2462,'Patrimoine 2018'!C622)</f>
        <v>1</v>
      </c>
      <c r="E622" s="6">
        <v>952</v>
      </c>
      <c r="F622" s="8" t="s">
        <v>521</v>
      </c>
      <c r="G622" s="6" t="s">
        <v>10</v>
      </c>
      <c r="H622" s="9" t="s">
        <v>172</v>
      </c>
      <c r="I622" s="6" t="s">
        <v>173</v>
      </c>
    </row>
    <row r="623" spans="1:9" x14ac:dyDescent="0.25">
      <c r="A623" s="5">
        <v>38653</v>
      </c>
      <c r="B623" s="6">
        <v>632</v>
      </c>
      <c r="C623" s="7" t="str">
        <f t="shared" si="9"/>
        <v>632-38653-Poste Te</v>
      </c>
      <c r="D623" s="7">
        <f>COUNTIF(Rapprochement!$C$5:$C$2462,'Patrimoine 2018'!C623)</f>
        <v>1</v>
      </c>
      <c r="E623" s="6">
        <v>953</v>
      </c>
      <c r="F623" s="8" t="s">
        <v>522</v>
      </c>
      <c r="G623" s="6" t="s">
        <v>10</v>
      </c>
      <c r="H623" s="9" t="s">
        <v>103</v>
      </c>
      <c r="I623" s="6" t="s">
        <v>10</v>
      </c>
    </row>
    <row r="624" spans="1:9" x14ac:dyDescent="0.25">
      <c r="A624" s="5">
        <v>38671</v>
      </c>
      <c r="B624" s="6">
        <v>633</v>
      </c>
      <c r="C624" s="7" t="str">
        <f t="shared" si="9"/>
        <v>633-38671-Fauteuil</v>
      </c>
      <c r="D624" s="7">
        <f>COUNTIF(Rapprochement!$C$5:$C$2462,'Patrimoine 2018'!C624)</f>
        <v>1</v>
      </c>
      <c r="E624" s="6">
        <v>954</v>
      </c>
      <c r="F624" s="8" t="s">
        <v>523</v>
      </c>
      <c r="G624" s="6" t="s">
        <v>10</v>
      </c>
      <c r="H624" s="9" t="s">
        <v>29</v>
      </c>
      <c r="I624" s="6">
        <v>311</v>
      </c>
    </row>
    <row r="625" spans="1:9" x14ac:dyDescent="0.25">
      <c r="A625" s="5">
        <v>38671</v>
      </c>
      <c r="B625" s="6">
        <v>634</v>
      </c>
      <c r="C625" s="7" t="str">
        <f t="shared" si="9"/>
        <v>634-38671-Fauteuil</v>
      </c>
      <c r="D625" s="7">
        <f>COUNTIF(Rapprochement!$C$5:$C$2462,'Patrimoine 2018'!C625)</f>
        <v>1</v>
      </c>
      <c r="E625" s="6">
        <v>955</v>
      </c>
      <c r="F625" s="8" t="s">
        <v>523</v>
      </c>
      <c r="G625" s="6" t="s">
        <v>10</v>
      </c>
      <c r="H625" s="9" t="s">
        <v>29</v>
      </c>
      <c r="I625" s="6">
        <v>311</v>
      </c>
    </row>
    <row r="626" spans="1:9" x14ac:dyDescent="0.25">
      <c r="A626" s="5">
        <v>38693</v>
      </c>
      <c r="B626" s="6">
        <v>636</v>
      </c>
      <c r="C626" s="7" t="str">
        <f t="shared" si="9"/>
        <v>636-38693-Amenagem</v>
      </c>
      <c r="D626" s="7">
        <f>COUNTIF(Rapprochement!$C$5:$C$2462,'Patrimoine 2018'!C626)</f>
        <v>1</v>
      </c>
      <c r="E626" s="6">
        <v>957</v>
      </c>
      <c r="F626" s="8" t="s">
        <v>524</v>
      </c>
      <c r="G626" s="6" t="s">
        <v>10</v>
      </c>
      <c r="H626" s="9" t="s">
        <v>14</v>
      </c>
      <c r="I626" s="6"/>
    </row>
    <row r="627" spans="1:9" x14ac:dyDescent="0.25">
      <c r="A627" s="5">
        <v>38719</v>
      </c>
      <c r="B627" s="6">
        <v>46</v>
      </c>
      <c r="C627" s="7" t="str">
        <f t="shared" si="9"/>
        <v>46-38719-Onduleur</v>
      </c>
      <c r="D627" s="7">
        <f>COUNTIF(Rapprochement!$C$5:$C$2462,'Patrimoine 2018'!C627)</f>
        <v>1</v>
      </c>
      <c r="E627" s="6">
        <v>958</v>
      </c>
      <c r="F627" s="8" t="s">
        <v>525</v>
      </c>
      <c r="G627" s="6" t="s">
        <v>10</v>
      </c>
      <c r="H627" s="9" t="s">
        <v>36</v>
      </c>
      <c r="I627" s="6" t="s">
        <v>37</v>
      </c>
    </row>
    <row r="628" spans="1:9" x14ac:dyDescent="0.25">
      <c r="A628" s="5">
        <v>38749</v>
      </c>
      <c r="B628" s="6">
        <v>68</v>
      </c>
      <c r="C628" s="7" t="str">
        <f t="shared" si="9"/>
        <v xml:space="preserve">68-38749-Echelle </v>
      </c>
      <c r="D628" s="7">
        <f>COUNTIF(Rapprochement!$C$5:$C$2462,'Patrimoine 2018'!C628)</f>
        <v>1</v>
      </c>
      <c r="E628" s="6">
        <v>959</v>
      </c>
      <c r="F628" s="8" t="s">
        <v>513</v>
      </c>
      <c r="G628" s="6" t="s">
        <v>10</v>
      </c>
      <c r="H628" s="9" t="s">
        <v>79</v>
      </c>
      <c r="I628" s="6" t="s">
        <v>80</v>
      </c>
    </row>
    <row r="629" spans="1:9" x14ac:dyDescent="0.25">
      <c r="A629" s="5">
        <v>38803</v>
      </c>
      <c r="B629" s="6">
        <v>638</v>
      </c>
      <c r="C629" s="7" t="str">
        <f t="shared" si="9"/>
        <v>638-38803-Coffre F</v>
      </c>
      <c r="D629" s="7">
        <f>COUNTIF(Rapprochement!$C$5:$C$2462,'Patrimoine 2018'!C629)</f>
        <v>1</v>
      </c>
      <c r="E629" s="6">
        <v>962</v>
      </c>
      <c r="F629" s="8" t="s">
        <v>526</v>
      </c>
      <c r="G629" s="6" t="s">
        <v>10</v>
      </c>
      <c r="H629" s="9" t="s">
        <v>139</v>
      </c>
      <c r="I629" s="6">
        <v>310</v>
      </c>
    </row>
    <row r="630" spans="1:9" x14ac:dyDescent="0.25">
      <c r="A630" s="5">
        <v>38824</v>
      </c>
      <c r="B630" s="6">
        <v>639</v>
      </c>
      <c r="C630" s="7" t="str">
        <f t="shared" si="9"/>
        <v xml:space="preserve">639-38824-Machine </v>
      </c>
      <c r="D630" s="7">
        <f>COUNTIF(Rapprochement!$C$5:$C$2462,'Patrimoine 2018'!C630)</f>
        <v>1</v>
      </c>
      <c r="E630" s="6">
        <v>963</v>
      </c>
      <c r="F630" s="8" t="s">
        <v>527</v>
      </c>
      <c r="G630" s="6" t="s">
        <v>10</v>
      </c>
      <c r="H630" s="9" t="s">
        <v>290</v>
      </c>
      <c r="I630" s="6">
        <v>303</v>
      </c>
    </row>
    <row r="631" spans="1:9" x14ac:dyDescent="0.25">
      <c r="A631" s="5">
        <v>38824</v>
      </c>
      <c r="B631" s="6">
        <v>640</v>
      </c>
      <c r="C631" s="7" t="str">
        <f t="shared" si="9"/>
        <v xml:space="preserve">640-38824-Machine </v>
      </c>
      <c r="D631" s="7">
        <f>COUNTIF(Rapprochement!$C$5:$C$2462,'Patrimoine 2018'!C631)</f>
        <v>1</v>
      </c>
      <c r="E631" s="6">
        <v>964</v>
      </c>
      <c r="F631" s="8" t="s">
        <v>527</v>
      </c>
      <c r="G631" s="6" t="s">
        <v>10</v>
      </c>
      <c r="H631" s="9" t="s">
        <v>21</v>
      </c>
      <c r="I631" s="6">
        <v>306</v>
      </c>
    </row>
    <row r="632" spans="1:9" x14ac:dyDescent="0.25">
      <c r="A632" s="5">
        <v>38825</v>
      </c>
      <c r="B632" s="6">
        <v>641</v>
      </c>
      <c r="C632" s="7" t="str">
        <f t="shared" si="9"/>
        <v>641-38825-Extincte</v>
      </c>
      <c r="D632" s="7">
        <f>COUNTIF(Rapprochement!$C$5:$C$2462,'Patrimoine 2018'!C632)</f>
        <v>1</v>
      </c>
      <c r="E632" s="6">
        <v>965</v>
      </c>
      <c r="F632" s="8" t="s">
        <v>528</v>
      </c>
      <c r="G632" s="6" t="s">
        <v>10</v>
      </c>
      <c r="H632" s="9" t="s">
        <v>52</v>
      </c>
      <c r="I632" s="6">
        <v>7</v>
      </c>
    </row>
    <row r="633" spans="1:9" x14ac:dyDescent="0.25">
      <c r="A633" s="5">
        <v>38825</v>
      </c>
      <c r="B633" s="6">
        <v>642</v>
      </c>
      <c r="C633" s="7" t="str">
        <f t="shared" si="9"/>
        <v>642-38825-Extincte</v>
      </c>
      <c r="D633" s="7">
        <f>COUNTIF(Rapprochement!$C$5:$C$2462,'Patrimoine 2018'!C633)</f>
        <v>1</v>
      </c>
      <c r="E633" s="6">
        <v>966</v>
      </c>
      <c r="F633" s="8" t="s">
        <v>528</v>
      </c>
      <c r="G633" s="6" t="s">
        <v>10</v>
      </c>
      <c r="H633" s="9" t="s">
        <v>63</v>
      </c>
      <c r="I633" s="6">
        <v>1</v>
      </c>
    </row>
    <row r="634" spans="1:9" x14ac:dyDescent="0.25">
      <c r="A634" s="5">
        <v>38825</v>
      </c>
      <c r="B634" s="6">
        <v>643</v>
      </c>
      <c r="C634" s="7" t="str">
        <f t="shared" si="9"/>
        <v>643-38825-Extincte</v>
      </c>
      <c r="D634" s="7">
        <f>COUNTIF(Rapprochement!$C$5:$C$2462,'Patrimoine 2018'!C634)</f>
        <v>1</v>
      </c>
      <c r="E634" s="6">
        <v>967</v>
      </c>
      <c r="F634" s="8" t="s">
        <v>528</v>
      </c>
      <c r="G634" s="6" t="s">
        <v>10</v>
      </c>
      <c r="H634" s="9" t="s">
        <v>63</v>
      </c>
      <c r="I634" s="6">
        <v>1</v>
      </c>
    </row>
    <row r="635" spans="1:9" x14ac:dyDescent="0.25">
      <c r="A635" s="5">
        <v>38825</v>
      </c>
      <c r="B635" s="6">
        <v>644</v>
      </c>
      <c r="C635" s="7" t="str">
        <f t="shared" si="9"/>
        <v>644-38825-Extincte</v>
      </c>
      <c r="D635" s="7">
        <f>COUNTIF(Rapprochement!$C$5:$C$2462,'Patrimoine 2018'!C635)</f>
        <v>1</v>
      </c>
      <c r="E635" s="6">
        <v>968</v>
      </c>
      <c r="F635" s="8" t="s">
        <v>528</v>
      </c>
      <c r="G635" s="6" t="s">
        <v>10</v>
      </c>
      <c r="H635" s="9" t="s">
        <v>63</v>
      </c>
      <c r="I635" s="6">
        <v>1</v>
      </c>
    </row>
    <row r="636" spans="1:9" x14ac:dyDescent="0.25">
      <c r="A636" s="5">
        <v>38825</v>
      </c>
      <c r="B636" s="6">
        <v>645</v>
      </c>
      <c r="C636" s="7" t="str">
        <f t="shared" si="9"/>
        <v>645-38825-Extincte</v>
      </c>
      <c r="D636" s="7">
        <f>COUNTIF(Rapprochement!$C$5:$C$2462,'Patrimoine 2018'!C636)</f>
        <v>1</v>
      </c>
      <c r="E636" s="6">
        <v>969</v>
      </c>
      <c r="F636" s="8" t="s">
        <v>529</v>
      </c>
      <c r="G636" s="6" t="s">
        <v>10</v>
      </c>
      <c r="H636" s="9" t="s">
        <v>346</v>
      </c>
      <c r="I636" s="6">
        <v>2</v>
      </c>
    </row>
    <row r="637" spans="1:9" x14ac:dyDescent="0.25">
      <c r="A637" s="5">
        <v>38825</v>
      </c>
      <c r="B637" s="6">
        <v>646</v>
      </c>
      <c r="C637" s="7" t="str">
        <f t="shared" si="9"/>
        <v>646-38825-Extincte</v>
      </c>
      <c r="D637" s="7">
        <f>COUNTIF(Rapprochement!$C$5:$C$2462,'Patrimoine 2018'!C637)</f>
        <v>1</v>
      </c>
      <c r="E637" s="6">
        <v>970</v>
      </c>
      <c r="F637" s="8" t="s">
        <v>529</v>
      </c>
      <c r="G637" s="6" t="s">
        <v>10</v>
      </c>
      <c r="H637" s="9" t="s">
        <v>63</v>
      </c>
      <c r="I637" s="6">
        <v>1</v>
      </c>
    </row>
    <row r="638" spans="1:9" x14ac:dyDescent="0.25">
      <c r="A638" s="5">
        <v>38880</v>
      </c>
      <c r="B638" s="6">
        <v>649</v>
      </c>
      <c r="C638" s="7" t="str">
        <f t="shared" si="9"/>
        <v>649-38880-Calculat</v>
      </c>
      <c r="D638" s="7">
        <f>COUNTIF(Rapprochement!$C$5:$C$2462,'Patrimoine 2018'!C638)</f>
        <v>1</v>
      </c>
      <c r="E638" s="6">
        <v>973</v>
      </c>
      <c r="F638" s="8" t="s">
        <v>530</v>
      </c>
      <c r="G638" s="6" t="s">
        <v>10</v>
      </c>
      <c r="H638" s="9" t="s">
        <v>21</v>
      </c>
      <c r="I638" s="6">
        <v>306</v>
      </c>
    </row>
    <row r="639" spans="1:9" x14ac:dyDescent="0.25">
      <c r="A639" s="5">
        <v>38912</v>
      </c>
      <c r="B639" s="6">
        <v>57</v>
      </c>
      <c r="C639" s="7" t="str">
        <f t="shared" si="9"/>
        <v>57-38912-Poste Te</v>
      </c>
      <c r="D639" s="7">
        <f>COUNTIF(Rapprochement!$C$5:$C$2462,'Patrimoine 2018'!C639)</f>
        <v>1</v>
      </c>
      <c r="E639" s="6">
        <v>974</v>
      </c>
      <c r="F639" s="8" t="s">
        <v>531</v>
      </c>
      <c r="G639" s="6" t="s">
        <v>10</v>
      </c>
      <c r="H639" s="9" t="s">
        <v>66</v>
      </c>
      <c r="I639" s="6"/>
    </row>
    <row r="640" spans="1:9" x14ac:dyDescent="0.25">
      <c r="A640" s="5">
        <v>38918</v>
      </c>
      <c r="B640" s="6">
        <v>204</v>
      </c>
      <c r="C640" s="7" t="str">
        <f t="shared" si="9"/>
        <v>204-38918-Installa</v>
      </c>
      <c r="D640" s="7">
        <f>COUNTIF(Rapprochement!$C$5:$C$2462,'Patrimoine 2018'!C640)</f>
        <v>1</v>
      </c>
      <c r="E640" s="6">
        <v>977</v>
      </c>
      <c r="F640" s="8" t="s">
        <v>532</v>
      </c>
      <c r="G640" s="6" t="s">
        <v>10</v>
      </c>
      <c r="H640" s="9" t="s">
        <v>11</v>
      </c>
      <c r="I640" s="6" t="s">
        <v>58</v>
      </c>
    </row>
    <row r="641" spans="1:9" x14ac:dyDescent="0.25">
      <c r="A641" s="5">
        <v>38919</v>
      </c>
      <c r="B641" s="6">
        <v>206</v>
      </c>
      <c r="C641" s="7" t="str">
        <f t="shared" si="9"/>
        <v>206-38919-Pointeus</v>
      </c>
      <c r="D641" s="7">
        <f>COUNTIF(Rapprochement!$C$5:$C$2462,'Patrimoine 2018'!C641)</f>
        <v>1</v>
      </c>
      <c r="E641" s="6">
        <v>981</v>
      </c>
      <c r="F641" s="8" t="s">
        <v>533</v>
      </c>
      <c r="G641" s="6" t="s">
        <v>10</v>
      </c>
      <c r="H641" s="9" t="s">
        <v>91</v>
      </c>
      <c r="I641" s="6"/>
    </row>
    <row r="642" spans="1:9" x14ac:dyDescent="0.25">
      <c r="A642" s="5">
        <v>38944</v>
      </c>
      <c r="B642" s="6">
        <v>652</v>
      </c>
      <c r="C642" s="7" t="str">
        <f t="shared" si="9"/>
        <v xml:space="preserve">652-38944-Vitrine </v>
      </c>
      <c r="D642" s="7">
        <f>COUNTIF(Rapprochement!$C$5:$C$2462,'Patrimoine 2018'!C642)</f>
        <v>1</v>
      </c>
      <c r="E642" s="6">
        <v>982</v>
      </c>
      <c r="F642" s="8" t="s">
        <v>534</v>
      </c>
      <c r="G642" s="6" t="s">
        <v>10</v>
      </c>
      <c r="H642" s="9" t="s">
        <v>172</v>
      </c>
      <c r="I642" s="6" t="s">
        <v>173</v>
      </c>
    </row>
    <row r="643" spans="1:9" x14ac:dyDescent="0.25">
      <c r="A643" s="5">
        <v>38966</v>
      </c>
      <c r="B643" s="6">
        <v>655</v>
      </c>
      <c r="C643" s="7" t="str">
        <f t="shared" ref="C643:C706" si="10">B643&amp;"-"&amp;A643&amp;"-"&amp;LEFT(F643,8)</f>
        <v>655-38966-Climatis</v>
      </c>
      <c r="D643" s="7">
        <f>COUNTIF(Rapprochement!$C$5:$C$2462,'Patrimoine 2018'!C643)</f>
        <v>1</v>
      </c>
      <c r="E643" s="6">
        <v>986</v>
      </c>
      <c r="F643" s="8" t="s">
        <v>535</v>
      </c>
      <c r="G643" s="6" t="s">
        <v>10</v>
      </c>
      <c r="H643" s="9" t="s">
        <v>229</v>
      </c>
      <c r="I643" s="6">
        <v>304</v>
      </c>
    </row>
    <row r="644" spans="1:9" x14ac:dyDescent="0.25">
      <c r="A644" s="5">
        <v>38972</v>
      </c>
      <c r="B644" s="6">
        <v>209</v>
      </c>
      <c r="C644" s="7" t="str">
        <f t="shared" si="10"/>
        <v>209-38972-Poste Si</v>
      </c>
      <c r="D644" s="7">
        <f>COUNTIF(Rapprochement!$C$5:$C$2462,'Patrimoine 2018'!C644)</f>
        <v>1</v>
      </c>
      <c r="E644" s="6">
        <v>987</v>
      </c>
      <c r="F644" s="8" t="s">
        <v>536</v>
      </c>
      <c r="G644" s="6" t="s">
        <v>10</v>
      </c>
      <c r="H644" s="9" t="s">
        <v>27</v>
      </c>
      <c r="I644" s="6"/>
    </row>
    <row r="645" spans="1:9" x14ac:dyDescent="0.25">
      <c r="A645" s="5">
        <v>38979</v>
      </c>
      <c r="B645" s="6">
        <v>656</v>
      </c>
      <c r="C645" s="7" t="str">
        <f t="shared" si="10"/>
        <v>656-38979-Fournitu</v>
      </c>
      <c r="D645" s="7">
        <f>COUNTIF(Rapprochement!$C$5:$C$2462,'Patrimoine 2018'!C645)</f>
        <v>1</v>
      </c>
      <c r="E645" s="6">
        <v>988</v>
      </c>
      <c r="F645" s="8" t="s">
        <v>537</v>
      </c>
      <c r="G645" s="6" t="s">
        <v>10</v>
      </c>
      <c r="H645" s="9" t="s">
        <v>14</v>
      </c>
      <c r="I645" s="6"/>
    </row>
    <row r="646" spans="1:9" x14ac:dyDescent="0.25">
      <c r="A646" s="5">
        <v>38985</v>
      </c>
      <c r="B646" s="6">
        <v>205</v>
      </c>
      <c r="C646" s="7" t="str">
        <f t="shared" si="10"/>
        <v>205-38985-Installa</v>
      </c>
      <c r="D646" s="7">
        <f>COUNTIF(Rapprochement!$C$5:$C$2462,'Patrimoine 2018'!C646)</f>
        <v>1</v>
      </c>
      <c r="E646" s="6">
        <v>989</v>
      </c>
      <c r="F646" s="8" t="s">
        <v>538</v>
      </c>
      <c r="G646" s="6" t="s">
        <v>10</v>
      </c>
      <c r="H646" s="9" t="s">
        <v>11</v>
      </c>
      <c r="I646" s="6" t="s">
        <v>58</v>
      </c>
    </row>
    <row r="647" spans="1:9" x14ac:dyDescent="0.25">
      <c r="A647" s="5">
        <v>39000</v>
      </c>
      <c r="B647" s="6">
        <v>657</v>
      </c>
      <c r="C647" s="7" t="str">
        <f t="shared" si="10"/>
        <v>657-39000-Bureau D</v>
      </c>
      <c r="D647" s="7">
        <f>COUNTIF(Rapprochement!$C$5:$C$2462,'Patrimoine 2018'!C647)</f>
        <v>1</v>
      </c>
      <c r="E647" s="6">
        <v>991</v>
      </c>
      <c r="F647" s="8" t="s">
        <v>539</v>
      </c>
      <c r="G647" s="6" t="s">
        <v>10</v>
      </c>
      <c r="H647" s="9" t="s">
        <v>189</v>
      </c>
      <c r="I647" s="6">
        <v>5</v>
      </c>
    </row>
    <row r="648" spans="1:9" x14ac:dyDescent="0.25">
      <c r="A648" s="5">
        <v>39000</v>
      </c>
      <c r="B648" s="6">
        <v>658</v>
      </c>
      <c r="C648" s="7" t="str">
        <f t="shared" si="10"/>
        <v>658-39000-Table Ba</v>
      </c>
      <c r="D648" s="7">
        <f>COUNTIF(Rapprochement!$C$5:$C$2462,'Patrimoine 2018'!C648)</f>
        <v>1</v>
      </c>
      <c r="E648" s="6">
        <v>992</v>
      </c>
      <c r="F648" s="8" t="s">
        <v>540</v>
      </c>
      <c r="G648" s="6" t="s">
        <v>10</v>
      </c>
      <c r="H648" s="9" t="s">
        <v>229</v>
      </c>
      <c r="I648" s="6">
        <v>304</v>
      </c>
    </row>
    <row r="649" spans="1:9" x14ac:dyDescent="0.25">
      <c r="A649" s="5">
        <v>39000</v>
      </c>
      <c r="B649" s="6">
        <v>659</v>
      </c>
      <c r="C649" s="7" t="str">
        <f t="shared" si="10"/>
        <v xml:space="preserve">659-39000-Support </v>
      </c>
      <c r="D649" s="7">
        <f>COUNTIF(Rapprochement!$C$5:$C$2462,'Patrimoine 2018'!C649)</f>
        <v>1</v>
      </c>
      <c r="E649" s="6">
        <v>993</v>
      </c>
      <c r="F649" s="8" t="s">
        <v>541</v>
      </c>
      <c r="G649" s="6" t="s">
        <v>10</v>
      </c>
      <c r="H649" s="9" t="s">
        <v>229</v>
      </c>
      <c r="I649" s="6">
        <v>304</v>
      </c>
    </row>
    <row r="650" spans="1:9" x14ac:dyDescent="0.25">
      <c r="A650" s="5">
        <v>39016</v>
      </c>
      <c r="B650" s="6">
        <v>208</v>
      </c>
      <c r="C650" s="7" t="str">
        <f t="shared" si="10"/>
        <v>208-39016-Installa</v>
      </c>
      <c r="D650" s="7">
        <f>COUNTIF(Rapprochement!$C$5:$C$2462,'Patrimoine 2018'!C650)</f>
        <v>1</v>
      </c>
      <c r="E650" s="6">
        <v>996</v>
      </c>
      <c r="F650" s="8" t="s">
        <v>542</v>
      </c>
      <c r="G650" s="6" t="s">
        <v>10</v>
      </c>
      <c r="H650" s="9" t="s">
        <v>11</v>
      </c>
      <c r="I650" s="6" t="s">
        <v>25</v>
      </c>
    </row>
    <row r="651" spans="1:9" x14ac:dyDescent="0.25">
      <c r="A651" s="5">
        <v>39030</v>
      </c>
      <c r="B651" s="6">
        <v>662</v>
      </c>
      <c r="C651" s="7" t="str">
        <f t="shared" si="10"/>
        <v>662-39030-Fauteuil</v>
      </c>
      <c r="D651" s="7">
        <f>COUNTIF(Rapprochement!$C$5:$C$2462,'Patrimoine 2018'!C651)</f>
        <v>1</v>
      </c>
      <c r="E651" s="6">
        <v>999</v>
      </c>
      <c r="F651" s="8" t="s">
        <v>523</v>
      </c>
      <c r="G651" s="6" t="s">
        <v>10</v>
      </c>
      <c r="H651" s="9" t="s">
        <v>229</v>
      </c>
      <c r="I651" s="6">
        <v>304</v>
      </c>
    </row>
    <row r="652" spans="1:9" x14ac:dyDescent="0.25">
      <c r="A652" s="5">
        <v>39030</v>
      </c>
      <c r="B652" s="6">
        <v>663</v>
      </c>
      <c r="C652" s="7" t="str">
        <f t="shared" si="10"/>
        <v>663-39030-Fauteuil</v>
      </c>
      <c r="D652" s="7">
        <f>COUNTIF(Rapprochement!$C$5:$C$2462,'Patrimoine 2018'!C652)</f>
        <v>1</v>
      </c>
      <c r="E652" s="6">
        <v>1000</v>
      </c>
      <c r="F652" s="8" t="s">
        <v>523</v>
      </c>
      <c r="G652" s="6" t="s">
        <v>10</v>
      </c>
      <c r="H652" s="9" t="s">
        <v>229</v>
      </c>
      <c r="I652" s="6">
        <v>304</v>
      </c>
    </row>
    <row r="653" spans="1:9" x14ac:dyDescent="0.25">
      <c r="A653" s="5">
        <v>39045</v>
      </c>
      <c r="B653" s="6">
        <v>665</v>
      </c>
      <c r="C653" s="7" t="str">
        <f t="shared" si="10"/>
        <v>665-39045-Ordinate</v>
      </c>
      <c r="D653" s="7">
        <f>COUNTIF(Rapprochement!$C$5:$C$2462,'Patrimoine 2018'!C653)</f>
        <v>1</v>
      </c>
      <c r="E653" s="6">
        <v>1002</v>
      </c>
      <c r="F653" s="8" t="s">
        <v>543</v>
      </c>
      <c r="G653" s="6" t="s">
        <v>10</v>
      </c>
      <c r="H653" s="9" t="s">
        <v>159</v>
      </c>
      <c r="I653" s="6">
        <v>314</v>
      </c>
    </row>
    <row r="654" spans="1:9" x14ac:dyDescent="0.25">
      <c r="A654" s="5">
        <v>39045</v>
      </c>
      <c r="B654" s="6">
        <v>671</v>
      </c>
      <c r="C654" s="7" t="str">
        <f t="shared" si="10"/>
        <v>671-39045-Ordinate</v>
      </c>
      <c r="D654" s="7">
        <f>COUNTIF(Rapprochement!$C$5:$C$2462,'Patrimoine 2018'!C654)</f>
        <v>1</v>
      </c>
      <c r="E654" s="6">
        <v>1007</v>
      </c>
      <c r="F654" s="8" t="s">
        <v>544</v>
      </c>
      <c r="G654" s="6" t="s">
        <v>10</v>
      </c>
      <c r="H654" s="9" t="s">
        <v>53</v>
      </c>
      <c r="I654" s="6">
        <v>1</v>
      </c>
    </row>
    <row r="655" spans="1:9" x14ac:dyDescent="0.25">
      <c r="A655" s="5">
        <v>39045</v>
      </c>
      <c r="B655" s="6">
        <v>676</v>
      </c>
      <c r="C655" s="7" t="str">
        <f t="shared" si="10"/>
        <v>676-39045-Ordinate</v>
      </c>
      <c r="D655" s="7">
        <f>COUNTIF(Rapprochement!$C$5:$C$2462,'Patrimoine 2018'!C655)</f>
        <v>1</v>
      </c>
      <c r="E655" s="6">
        <v>1012</v>
      </c>
      <c r="F655" s="8" t="s">
        <v>545</v>
      </c>
      <c r="G655" s="6" t="s">
        <v>10</v>
      </c>
      <c r="H655" s="9" t="s">
        <v>125</v>
      </c>
      <c r="I655" s="6">
        <v>206</v>
      </c>
    </row>
    <row r="656" spans="1:9" x14ac:dyDescent="0.25">
      <c r="A656" s="5">
        <v>39045</v>
      </c>
      <c r="B656" s="6">
        <v>196</v>
      </c>
      <c r="C656" s="7" t="str">
        <f t="shared" si="10"/>
        <v>196-39045-Ordinate</v>
      </c>
      <c r="D656" s="7">
        <f>COUNTIF(Rapprochement!$C$5:$C$2462,'Patrimoine 2018'!C656)</f>
        <v>1</v>
      </c>
      <c r="E656" s="6">
        <v>1015</v>
      </c>
      <c r="F656" s="8" t="s">
        <v>546</v>
      </c>
      <c r="G656" s="6" t="s">
        <v>10</v>
      </c>
      <c r="H656" s="9" t="s">
        <v>40</v>
      </c>
      <c r="I656" s="6" t="s">
        <v>41</v>
      </c>
    </row>
    <row r="657" spans="1:9" x14ac:dyDescent="0.25">
      <c r="A657" s="5">
        <v>39105</v>
      </c>
      <c r="B657" s="6">
        <v>214</v>
      </c>
      <c r="C657" s="7" t="str">
        <f t="shared" si="10"/>
        <v>214-39105-Impriman</v>
      </c>
      <c r="D657" s="7">
        <f>COUNTIF(Rapprochement!$C$5:$C$2462,'Patrimoine 2018'!C657)</f>
        <v>1</v>
      </c>
      <c r="E657" s="6">
        <v>1020</v>
      </c>
      <c r="F657" s="8" t="s">
        <v>547</v>
      </c>
      <c r="G657" s="6" t="s">
        <v>10</v>
      </c>
      <c r="H657" s="9" t="s">
        <v>175</v>
      </c>
      <c r="I657" s="6"/>
    </row>
    <row r="658" spans="1:9" x14ac:dyDescent="0.25">
      <c r="A658" s="5">
        <v>39109</v>
      </c>
      <c r="B658" s="6">
        <v>697</v>
      </c>
      <c r="C658" s="7" t="str">
        <f t="shared" si="10"/>
        <v>697-39109-Bureau C</v>
      </c>
      <c r="D658" s="7">
        <f>COUNTIF(Rapprochement!$C$5:$C$2462,'Patrimoine 2018'!C658)</f>
        <v>1</v>
      </c>
      <c r="E658" s="6">
        <v>1021</v>
      </c>
      <c r="F658" s="8" t="s">
        <v>548</v>
      </c>
      <c r="G658" s="6" t="s">
        <v>10</v>
      </c>
      <c r="H658" s="9" t="s">
        <v>549</v>
      </c>
      <c r="I658" s="6">
        <v>301</v>
      </c>
    </row>
    <row r="659" spans="1:9" x14ac:dyDescent="0.25">
      <c r="A659" s="5">
        <v>39109</v>
      </c>
      <c r="B659" s="6">
        <v>698</v>
      </c>
      <c r="C659" s="7" t="str">
        <f t="shared" si="10"/>
        <v>698-39109-Bureau C</v>
      </c>
      <c r="D659" s="7">
        <f>COUNTIF(Rapprochement!$C$5:$C$2462,'Patrimoine 2018'!C659)</f>
        <v>1</v>
      </c>
      <c r="E659" s="6">
        <v>1022</v>
      </c>
      <c r="F659" s="8" t="s">
        <v>548</v>
      </c>
      <c r="G659" s="6" t="s">
        <v>10</v>
      </c>
      <c r="H659" s="9" t="s">
        <v>127</v>
      </c>
      <c r="I659" s="6">
        <v>309</v>
      </c>
    </row>
    <row r="660" spans="1:9" x14ac:dyDescent="0.25">
      <c r="A660" s="5">
        <v>39129</v>
      </c>
      <c r="B660" s="6">
        <v>211</v>
      </c>
      <c r="C660" s="7" t="str">
        <f t="shared" si="10"/>
        <v>211-39129-Cycle Mo</v>
      </c>
      <c r="D660" s="7">
        <f>COUNTIF(Rapprochement!$C$5:$C$2462,'Patrimoine 2018'!C660)</f>
        <v>1</v>
      </c>
      <c r="E660" s="6">
        <v>1023</v>
      </c>
      <c r="F660" s="8" t="s">
        <v>550</v>
      </c>
      <c r="G660" s="6" t="s">
        <v>10</v>
      </c>
      <c r="H660" s="9" t="s">
        <v>208</v>
      </c>
      <c r="I660" s="6">
        <v>4</v>
      </c>
    </row>
    <row r="661" spans="1:9" x14ac:dyDescent="0.25">
      <c r="A661" s="5">
        <v>39135</v>
      </c>
      <c r="B661" s="6">
        <v>701</v>
      </c>
      <c r="C661" s="7" t="str">
        <f t="shared" si="10"/>
        <v>701-39135-Armoir e</v>
      </c>
      <c r="D661" s="7">
        <f>COUNTIF(Rapprochement!$C$5:$C$2462,'Patrimoine 2018'!C661)</f>
        <v>1</v>
      </c>
      <c r="E661" s="6">
        <v>1025</v>
      </c>
      <c r="F661" s="8" t="s">
        <v>551</v>
      </c>
      <c r="G661" s="6" t="s">
        <v>10</v>
      </c>
      <c r="H661" s="9" t="s">
        <v>23</v>
      </c>
      <c r="I661" s="6">
        <v>313</v>
      </c>
    </row>
    <row r="662" spans="1:9" x14ac:dyDescent="0.25">
      <c r="A662" s="5">
        <v>39135</v>
      </c>
      <c r="B662" s="6">
        <v>702</v>
      </c>
      <c r="C662" s="7" t="str">
        <f t="shared" si="10"/>
        <v>702-39135-Armoir e</v>
      </c>
      <c r="D662" s="7">
        <f>COUNTIF(Rapprochement!$C$5:$C$2462,'Patrimoine 2018'!C662)</f>
        <v>1</v>
      </c>
      <c r="E662" s="6">
        <v>1026</v>
      </c>
      <c r="F662" s="8" t="s">
        <v>551</v>
      </c>
      <c r="G662" s="6" t="s">
        <v>10</v>
      </c>
      <c r="H662" s="9" t="s">
        <v>23</v>
      </c>
      <c r="I662" s="6">
        <v>313</v>
      </c>
    </row>
    <row r="663" spans="1:9" x14ac:dyDescent="0.25">
      <c r="A663" s="5">
        <v>39135</v>
      </c>
      <c r="B663" s="6">
        <v>703</v>
      </c>
      <c r="C663" s="7" t="str">
        <f t="shared" si="10"/>
        <v>703-39135-Armoir e</v>
      </c>
      <c r="D663" s="7">
        <f>COUNTIF(Rapprochement!$C$5:$C$2462,'Patrimoine 2018'!C663)</f>
        <v>1</v>
      </c>
      <c r="E663" s="6">
        <v>1027</v>
      </c>
      <c r="F663" s="8" t="s">
        <v>552</v>
      </c>
      <c r="G663" s="6" t="s">
        <v>10</v>
      </c>
      <c r="H663" s="9" t="s">
        <v>23</v>
      </c>
      <c r="I663" s="6">
        <v>313</v>
      </c>
    </row>
    <row r="664" spans="1:9" x14ac:dyDescent="0.25">
      <c r="A664" s="10">
        <v>39135</v>
      </c>
      <c r="B664" s="11">
        <v>704</v>
      </c>
      <c r="C664" s="12" t="str">
        <f t="shared" si="10"/>
        <v xml:space="preserve">704-39135-ETAGERE </v>
      </c>
      <c r="D664" s="12">
        <f>COUNTIF(Rapprochement!$C$5:$C$2462,'Patrimoine 2018'!C664)</f>
        <v>0</v>
      </c>
      <c r="E664" s="11">
        <v>1028</v>
      </c>
      <c r="F664" s="13" t="s">
        <v>553</v>
      </c>
      <c r="G664" s="11" t="s">
        <v>10</v>
      </c>
      <c r="H664" s="14" t="s">
        <v>127</v>
      </c>
      <c r="I664" s="11">
        <v>308</v>
      </c>
    </row>
    <row r="665" spans="1:9" x14ac:dyDescent="0.25">
      <c r="A665" s="5">
        <v>39141</v>
      </c>
      <c r="B665" s="6">
        <v>705</v>
      </c>
      <c r="C665" s="7" t="str">
        <f t="shared" si="10"/>
        <v>705-39141-Fournitu</v>
      </c>
      <c r="D665" s="7">
        <f>COUNTIF(Rapprochement!$C$5:$C$2462,'Patrimoine 2018'!C665)</f>
        <v>1</v>
      </c>
      <c r="E665" s="6">
        <v>1029</v>
      </c>
      <c r="F665" s="8" t="s">
        <v>554</v>
      </c>
      <c r="G665" s="6" t="s">
        <v>10</v>
      </c>
      <c r="H665" s="9" t="s">
        <v>14</v>
      </c>
      <c r="I665" s="6"/>
    </row>
    <row r="666" spans="1:9" x14ac:dyDescent="0.25">
      <c r="A666" s="5">
        <v>39141</v>
      </c>
      <c r="B666" s="6">
        <v>706</v>
      </c>
      <c r="C666" s="7" t="str">
        <f t="shared" si="10"/>
        <v>706-39141-Porte Cl</v>
      </c>
      <c r="D666" s="7">
        <f>COUNTIF(Rapprochement!$C$5:$C$2462,'Patrimoine 2018'!C666)</f>
        <v>1</v>
      </c>
      <c r="E666" s="6">
        <v>1030</v>
      </c>
      <c r="F666" s="8" t="s">
        <v>555</v>
      </c>
      <c r="G666" s="6" t="s">
        <v>10</v>
      </c>
      <c r="H666" s="9" t="s">
        <v>14</v>
      </c>
      <c r="I666" s="6"/>
    </row>
    <row r="667" spans="1:9" x14ac:dyDescent="0.25">
      <c r="A667" s="5">
        <v>39141</v>
      </c>
      <c r="B667" s="6">
        <v>707</v>
      </c>
      <c r="C667" s="7" t="str">
        <f t="shared" si="10"/>
        <v>707-39141-Double C</v>
      </c>
      <c r="D667" s="7">
        <f>COUNTIF(Rapprochement!$C$5:$C$2462,'Patrimoine 2018'!C667)</f>
        <v>1</v>
      </c>
      <c r="E667" s="6">
        <v>1031</v>
      </c>
      <c r="F667" s="8" t="s">
        <v>556</v>
      </c>
      <c r="G667" s="6" t="s">
        <v>10</v>
      </c>
      <c r="H667" s="9" t="s">
        <v>14</v>
      </c>
      <c r="I667" s="6"/>
    </row>
    <row r="668" spans="1:9" x14ac:dyDescent="0.25">
      <c r="A668" s="5">
        <v>39141</v>
      </c>
      <c r="B668" s="6">
        <v>709</v>
      </c>
      <c r="C668" s="7" t="str">
        <f t="shared" si="10"/>
        <v>709-39141-Porte D'</v>
      </c>
      <c r="D668" s="7">
        <f>COUNTIF(Rapprochement!$C$5:$C$2462,'Patrimoine 2018'!C668)</f>
        <v>1</v>
      </c>
      <c r="E668" s="6">
        <v>1033</v>
      </c>
      <c r="F668" s="8" t="s">
        <v>557</v>
      </c>
      <c r="G668" s="6" t="s">
        <v>10</v>
      </c>
      <c r="H668" s="9" t="s">
        <v>14</v>
      </c>
      <c r="I668" s="6"/>
    </row>
    <row r="669" spans="1:9" x14ac:dyDescent="0.25">
      <c r="A669" s="5">
        <v>39156</v>
      </c>
      <c r="B669" s="6">
        <v>711</v>
      </c>
      <c r="C669" s="7" t="str">
        <f t="shared" si="10"/>
        <v>711-39156-Fauteuil</v>
      </c>
      <c r="D669" s="7">
        <f>COUNTIF(Rapprochement!$C$5:$C$2462,'Patrimoine 2018'!C669)</f>
        <v>1</v>
      </c>
      <c r="E669" s="6">
        <v>1035</v>
      </c>
      <c r="F669" s="8" t="s">
        <v>558</v>
      </c>
      <c r="G669" s="6" t="s">
        <v>10</v>
      </c>
      <c r="H669" s="9" t="s">
        <v>559</v>
      </c>
      <c r="I669" s="6" t="s">
        <v>560</v>
      </c>
    </row>
    <row r="670" spans="1:9" x14ac:dyDescent="0.25">
      <c r="A670" s="5">
        <v>39156</v>
      </c>
      <c r="B670" s="6">
        <v>713</v>
      </c>
      <c r="C670" s="7" t="str">
        <f t="shared" si="10"/>
        <v>713-39156-Fauteuil</v>
      </c>
      <c r="D670" s="7">
        <f>COUNTIF(Rapprochement!$C$5:$C$2462,'Patrimoine 2018'!C670)</f>
        <v>1</v>
      </c>
      <c r="E670" s="6">
        <v>1037</v>
      </c>
      <c r="F670" s="8" t="s">
        <v>558</v>
      </c>
      <c r="G670" s="6" t="s">
        <v>10</v>
      </c>
      <c r="H670" s="9" t="s">
        <v>208</v>
      </c>
      <c r="I670" s="6">
        <v>3</v>
      </c>
    </row>
    <row r="671" spans="1:9" x14ac:dyDescent="0.25">
      <c r="A671" s="5">
        <v>39156</v>
      </c>
      <c r="B671" s="6">
        <v>715</v>
      </c>
      <c r="C671" s="7" t="str">
        <f t="shared" si="10"/>
        <v>715-39156-Fauteuil</v>
      </c>
      <c r="D671" s="7">
        <f>COUNTIF(Rapprochement!$C$5:$C$2462,'Patrimoine 2018'!C671)</f>
        <v>1</v>
      </c>
      <c r="E671" s="6">
        <v>1039</v>
      </c>
      <c r="F671" s="8" t="s">
        <v>558</v>
      </c>
      <c r="G671" s="6" t="s">
        <v>10</v>
      </c>
      <c r="H671" s="9" t="s">
        <v>189</v>
      </c>
      <c r="I671" s="6">
        <v>5</v>
      </c>
    </row>
    <row r="672" spans="1:9" x14ac:dyDescent="0.25">
      <c r="A672" s="5">
        <v>39160</v>
      </c>
      <c r="B672" s="6">
        <v>212</v>
      </c>
      <c r="C672" s="7" t="str">
        <f t="shared" si="10"/>
        <v xml:space="preserve">212-39160-Travaux </v>
      </c>
      <c r="D672" s="7">
        <f>COUNTIF(Rapprochement!$C$5:$C$2462,'Patrimoine 2018'!C672)</f>
        <v>1</v>
      </c>
      <c r="E672" s="6">
        <v>1040</v>
      </c>
      <c r="F672" s="8" t="s">
        <v>561</v>
      </c>
      <c r="G672" s="6" t="s">
        <v>10</v>
      </c>
      <c r="H672" s="9" t="s">
        <v>27</v>
      </c>
      <c r="I672" s="6"/>
    </row>
    <row r="673" spans="1:9" x14ac:dyDescent="0.25">
      <c r="A673" s="10">
        <v>39160</v>
      </c>
      <c r="B673" s="11">
        <v>171</v>
      </c>
      <c r="C673" s="12" t="str">
        <f t="shared" si="10"/>
        <v>171-39160-Climatis</v>
      </c>
      <c r="D673" s="12">
        <f>COUNTIF(Rapprochement!$C$5:$C$2462,'Patrimoine 2018'!C673)</f>
        <v>0</v>
      </c>
      <c r="E673" s="11">
        <v>1042</v>
      </c>
      <c r="F673" s="13" t="s">
        <v>562</v>
      </c>
      <c r="G673" s="11" t="s">
        <v>10</v>
      </c>
      <c r="H673" s="14" t="s">
        <v>40</v>
      </c>
      <c r="I673" s="11" t="s">
        <v>41</v>
      </c>
    </row>
    <row r="674" spans="1:9" x14ac:dyDescent="0.25">
      <c r="A674" s="5">
        <v>39161</v>
      </c>
      <c r="B674" s="6">
        <v>209</v>
      </c>
      <c r="C674" s="7" t="str">
        <f t="shared" si="10"/>
        <v>209-39161-Fauteuil</v>
      </c>
      <c r="D674" s="7">
        <f>COUNTIF(Rapprochement!$C$5:$C$2462,'Patrimoine 2018'!C674)</f>
        <v>1</v>
      </c>
      <c r="E674" s="6">
        <v>1043</v>
      </c>
      <c r="F674" s="8" t="s">
        <v>563</v>
      </c>
      <c r="G674" s="6" t="s">
        <v>10</v>
      </c>
      <c r="H674" s="9" t="s">
        <v>91</v>
      </c>
      <c r="I674" s="6"/>
    </row>
    <row r="675" spans="1:9" x14ac:dyDescent="0.25">
      <c r="A675" s="5">
        <v>39191</v>
      </c>
      <c r="B675" s="6">
        <v>75</v>
      </c>
      <c r="C675" s="7" t="str">
        <f t="shared" si="10"/>
        <v xml:space="preserve">75-39191-Echelle </v>
      </c>
      <c r="D675" s="7">
        <f>COUNTIF(Rapprochement!$C$5:$C$2462,'Patrimoine 2018'!C675)</f>
        <v>1</v>
      </c>
      <c r="E675" s="6">
        <v>1049</v>
      </c>
      <c r="F675" s="8" t="s">
        <v>564</v>
      </c>
      <c r="G675" s="6" t="s">
        <v>10</v>
      </c>
      <c r="H675" s="9" t="s">
        <v>357</v>
      </c>
      <c r="I675" s="6" t="s">
        <v>358</v>
      </c>
    </row>
    <row r="676" spans="1:9" x14ac:dyDescent="0.25">
      <c r="A676" s="5">
        <v>39206</v>
      </c>
      <c r="B676" s="6">
        <v>716</v>
      </c>
      <c r="C676" s="7" t="str">
        <f t="shared" si="10"/>
        <v>716-39206-Fournitu</v>
      </c>
      <c r="D676" s="7">
        <f>COUNTIF(Rapprochement!$C$5:$C$2462,'Patrimoine 2018'!C676)</f>
        <v>1</v>
      </c>
      <c r="E676" s="6">
        <v>1050</v>
      </c>
      <c r="F676" s="8" t="s">
        <v>565</v>
      </c>
      <c r="G676" s="6" t="s">
        <v>10</v>
      </c>
      <c r="H676" s="9" t="s">
        <v>14</v>
      </c>
      <c r="I676" s="6"/>
    </row>
    <row r="677" spans="1:9" x14ac:dyDescent="0.25">
      <c r="A677" s="5">
        <v>39209</v>
      </c>
      <c r="B677" s="6">
        <v>717</v>
      </c>
      <c r="C677" s="7" t="str">
        <f t="shared" si="10"/>
        <v xml:space="preserve">717-39209-Travaux </v>
      </c>
      <c r="D677" s="7">
        <f>COUNTIF(Rapprochement!$C$5:$C$2462,'Patrimoine 2018'!C677)</f>
        <v>1</v>
      </c>
      <c r="E677" s="6">
        <v>1051</v>
      </c>
      <c r="F677" s="8" t="s">
        <v>566</v>
      </c>
      <c r="G677" s="6" t="s">
        <v>10</v>
      </c>
      <c r="H677" s="9" t="s">
        <v>14</v>
      </c>
      <c r="I677" s="6"/>
    </row>
    <row r="678" spans="1:9" x14ac:dyDescent="0.25">
      <c r="A678" s="5">
        <v>39231</v>
      </c>
      <c r="B678" s="6">
        <v>720</v>
      </c>
      <c r="C678" s="7" t="str">
        <f t="shared" si="10"/>
        <v xml:space="preserve">720-39231-Armoire </v>
      </c>
      <c r="D678" s="7">
        <f>COUNTIF(Rapprochement!$C$5:$C$2462,'Patrimoine 2018'!C678)</f>
        <v>1</v>
      </c>
      <c r="E678" s="6">
        <v>1054</v>
      </c>
      <c r="F678" s="8" t="s">
        <v>567</v>
      </c>
      <c r="G678" s="6" t="s">
        <v>10</v>
      </c>
      <c r="H678" s="9" t="s">
        <v>70</v>
      </c>
      <c r="I678" s="6">
        <v>209</v>
      </c>
    </row>
    <row r="679" spans="1:9" x14ac:dyDescent="0.25">
      <c r="A679" s="5">
        <v>39231</v>
      </c>
      <c r="B679" s="6">
        <v>721</v>
      </c>
      <c r="C679" s="7" t="str">
        <f t="shared" si="10"/>
        <v xml:space="preserve">721-39231-Armoire </v>
      </c>
      <c r="D679" s="7">
        <f>COUNTIF(Rapprochement!$C$5:$C$2462,'Patrimoine 2018'!C679)</f>
        <v>1</v>
      </c>
      <c r="E679" s="6">
        <v>1055</v>
      </c>
      <c r="F679" s="8" t="s">
        <v>568</v>
      </c>
      <c r="G679" s="6" t="s">
        <v>10</v>
      </c>
      <c r="H679" s="9" t="s">
        <v>70</v>
      </c>
      <c r="I679" s="6">
        <v>209</v>
      </c>
    </row>
    <row r="680" spans="1:9" x14ac:dyDescent="0.25">
      <c r="A680" s="5">
        <v>39248</v>
      </c>
      <c r="B680" s="6">
        <v>722</v>
      </c>
      <c r="C680" s="7" t="str">
        <f t="shared" si="10"/>
        <v>722-39248-Bureau e</v>
      </c>
      <c r="D680" s="7">
        <f>COUNTIF(Rapprochement!$C$5:$C$2462,'Patrimoine 2018'!C680)</f>
        <v>1</v>
      </c>
      <c r="E680" s="6">
        <v>1056</v>
      </c>
      <c r="F680" s="8" t="s">
        <v>569</v>
      </c>
      <c r="G680" s="6" t="s">
        <v>10</v>
      </c>
      <c r="H680" s="9" t="s">
        <v>229</v>
      </c>
      <c r="I680" s="6">
        <v>304</v>
      </c>
    </row>
    <row r="681" spans="1:9" x14ac:dyDescent="0.25">
      <c r="A681" s="5">
        <v>39332</v>
      </c>
      <c r="B681" s="6">
        <v>730</v>
      </c>
      <c r="C681" s="7" t="str">
        <f t="shared" si="10"/>
        <v>730-39332-Climatis</v>
      </c>
      <c r="D681" s="7">
        <f>COUNTIF(Rapprochement!$C$5:$C$2462,'Patrimoine 2018'!C681)</f>
        <v>1</v>
      </c>
      <c r="E681" s="6">
        <v>1066</v>
      </c>
      <c r="F681" s="8" t="s">
        <v>570</v>
      </c>
      <c r="G681" s="6" t="s">
        <v>10</v>
      </c>
      <c r="H681" s="9" t="s">
        <v>208</v>
      </c>
      <c r="I681" s="6">
        <v>4</v>
      </c>
    </row>
    <row r="682" spans="1:9" x14ac:dyDescent="0.25">
      <c r="A682" s="5">
        <v>39332</v>
      </c>
      <c r="B682" s="6">
        <v>731</v>
      </c>
      <c r="C682" s="7" t="str">
        <f t="shared" si="10"/>
        <v>731-39332-Climatis</v>
      </c>
      <c r="D682" s="7">
        <f>COUNTIF(Rapprochement!$C$5:$C$2462,'Patrimoine 2018'!C682)</f>
        <v>1</v>
      </c>
      <c r="E682" s="6">
        <v>1067</v>
      </c>
      <c r="F682" s="8" t="s">
        <v>571</v>
      </c>
      <c r="G682" s="6" t="s">
        <v>10</v>
      </c>
      <c r="H682" s="9" t="s">
        <v>189</v>
      </c>
      <c r="I682" s="6">
        <v>5</v>
      </c>
    </row>
    <row r="683" spans="1:9" x14ac:dyDescent="0.25">
      <c r="A683" s="5">
        <v>39335</v>
      </c>
      <c r="B683" s="6">
        <v>732</v>
      </c>
      <c r="C683" s="7" t="str">
        <f t="shared" si="10"/>
        <v>732-39335-Biblioth</v>
      </c>
      <c r="D683" s="7">
        <f>COUNTIF(Rapprochement!$C$5:$C$2462,'Patrimoine 2018'!C683)</f>
        <v>1</v>
      </c>
      <c r="E683" s="6">
        <v>1068</v>
      </c>
      <c r="F683" s="8" t="s">
        <v>572</v>
      </c>
      <c r="G683" s="6" t="s">
        <v>10</v>
      </c>
      <c r="H683" s="9" t="s">
        <v>52</v>
      </c>
      <c r="I683" s="6">
        <v>7</v>
      </c>
    </row>
    <row r="684" spans="1:9" x14ac:dyDescent="0.25">
      <c r="A684" s="5">
        <v>39335</v>
      </c>
      <c r="B684" s="6">
        <v>733</v>
      </c>
      <c r="C684" s="7" t="str">
        <f t="shared" si="10"/>
        <v>733-39335-Biblioth</v>
      </c>
      <c r="D684" s="7">
        <f>COUNTIF(Rapprochement!$C$5:$C$2462,'Patrimoine 2018'!C684)</f>
        <v>1</v>
      </c>
      <c r="E684" s="6">
        <v>1069</v>
      </c>
      <c r="F684" s="8" t="s">
        <v>572</v>
      </c>
      <c r="G684" s="6" t="s">
        <v>10</v>
      </c>
      <c r="H684" s="9" t="s">
        <v>52</v>
      </c>
      <c r="I684" s="6">
        <v>7</v>
      </c>
    </row>
    <row r="685" spans="1:9" x14ac:dyDescent="0.25">
      <c r="A685" s="5">
        <v>39372</v>
      </c>
      <c r="B685" s="6">
        <v>69</v>
      </c>
      <c r="C685" s="7" t="str">
        <f t="shared" si="10"/>
        <v xml:space="preserve">69-39372-Citerne </v>
      </c>
      <c r="D685" s="7">
        <f>COUNTIF(Rapprochement!$C$5:$C$2462,'Patrimoine 2018'!C685)</f>
        <v>1</v>
      </c>
      <c r="E685" s="6">
        <v>1072</v>
      </c>
      <c r="F685" s="8" t="s">
        <v>573</v>
      </c>
      <c r="G685" s="6" t="s">
        <v>10</v>
      </c>
      <c r="H685" s="9" t="s">
        <v>109</v>
      </c>
      <c r="I685" s="6"/>
    </row>
    <row r="686" spans="1:9" x14ac:dyDescent="0.25">
      <c r="A686" s="5">
        <v>39377</v>
      </c>
      <c r="B686" s="6">
        <v>102</v>
      </c>
      <c r="C686" s="7" t="str">
        <f t="shared" si="10"/>
        <v xml:space="preserve">102-39377-Travaux </v>
      </c>
      <c r="D686" s="7">
        <f>COUNTIF(Rapprochement!$C$5:$C$2462,'Patrimoine 2018'!C686)</f>
        <v>1</v>
      </c>
      <c r="E686" s="6">
        <v>1073</v>
      </c>
      <c r="F686" s="8" t="s">
        <v>574</v>
      </c>
      <c r="G686" s="6" t="s">
        <v>10</v>
      </c>
      <c r="H686" s="9" t="s">
        <v>114</v>
      </c>
      <c r="I686" s="6" t="s">
        <v>115</v>
      </c>
    </row>
    <row r="687" spans="1:9" x14ac:dyDescent="0.25">
      <c r="A687" s="5">
        <v>39399</v>
      </c>
      <c r="B687" s="6">
        <v>735</v>
      </c>
      <c r="C687" s="7" t="str">
        <f t="shared" si="10"/>
        <v>735-39399-Fauteuil</v>
      </c>
      <c r="D687" s="7">
        <f>COUNTIF(Rapprochement!$C$5:$C$2462,'Patrimoine 2018'!C687)</f>
        <v>1</v>
      </c>
      <c r="E687" s="6">
        <v>1074</v>
      </c>
      <c r="F687" s="8" t="s">
        <v>575</v>
      </c>
      <c r="G687" s="6" t="s">
        <v>10</v>
      </c>
      <c r="H687" s="9" t="s">
        <v>229</v>
      </c>
      <c r="I687" s="6">
        <v>304</v>
      </c>
    </row>
    <row r="688" spans="1:9" x14ac:dyDescent="0.25">
      <c r="A688" s="5">
        <v>39399</v>
      </c>
      <c r="B688" s="6">
        <v>736</v>
      </c>
      <c r="C688" s="7" t="str">
        <f t="shared" si="10"/>
        <v>736-39399-Fournitu</v>
      </c>
      <c r="D688" s="7">
        <f>COUNTIF(Rapprochement!$C$5:$C$2462,'Patrimoine 2018'!C688)</f>
        <v>1</v>
      </c>
      <c r="E688" s="6">
        <v>1075</v>
      </c>
      <c r="F688" s="8" t="s">
        <v>576</v>
      </c>
      <c r="G688" s="6" t="s">
        <v>10</v>
      </c>
      <c r="H688" s="9" t="s">
        <v>14</v>
      </c>
      <c r="I688" s="6"/>
    </row>
    <row r="689" spans="1:9" x14ac:dyDescent="0.25">
      <c r="A689" s="5">
        <v>39406</v>
      </c>
      <c r="B689" s="6">
        <v>76</v>
      </c>
      <c r="C689" s="7" t="str">
        <f t="shared" si="10"/>
        <v>76-39406-Armoir M</v>
      </c>
      <c r="D689" s="7">
        <f>COUNTIF(Rapprochement!$C$5:$C$2462,'Patrimoine 2018'!C689)</f>
        <v>1</v>
      </c>
      <c r="E689" s="6">
        <v>1082</v>
      </c>
      <c r="F689" s="8" t="s">
        <v>577</v>
      </c>
      <c r="G689" s="6" t="s">
        <v>10</v>
      </c>
      <c r="H689" s="9" t="s">
        <v>380</v>
      </c>
      <c r="I689" s="6" t="s">
        <v>358</v>
      </c>
    </row>
    <row r="690" spans="1:9" x14ac:dyDescent="0.25">
      <c r="A690" s="5">
        <v>39407</v>
      </c>
      <c r="B690" s="6">
        <v>218</v>
      </c>
      <c r="C690" s="7" t="str">
        <f t="shared" si="10"/>
        <v>218-39407-Branchem</v>
      </c>
      <c r="D690" s="7">
        <f>COUNTIF(Rapprochement!$C$5:$C$2462,'Patrimoine 2018'!C690)</f>
        <v>1</v>
      </c>
      <c r="E690" s="6">
        <v>1083</v>
      </c>
      <c r="F690" s="8" t="s">
        <v>578</v>
      </c>
      <c r="G690" s="6" t="s">
        <v>10</v>
      </c>
      <c r="H690" s="9" t="s">
        <v>11</v>
      </c>
      <c r="I690" s="6" t="s">
        <v>25</v>
      </c>
    </row>
    <row r="691" spans="1:9" x14ac:dyDescent="0.25">
      <c r="A691" s="5">
        <v>39414</v>
      </c>
      <c r="B691" s="6">
        <v>215</v>
      </c>
      <c r="C691" s="7" t="str">
        <f t="shared" si="10"/>
        <v>215-39414-Climatis</v>
      </c>
      <c r="D691" s="7">
        <f>COUNTIF(Rapprochement!$C$5:$C$2462,'Patrimoine 2018'!C691)</f>
        <v>1</v>
      </c>
      <c r="E691" s="6">
        <v>1084</v>
      </c>
      <c r="F691" s="8" t="s">
        <v>579</v>
      </c>
      <c r="G691" s="6" t="s">
        <v>10</v>
      </c>
      <c r="H691" s="9" t="s">
        <v>61</v>
      </c>
      <c r="I691" s="6" t="s">
        <v>58</v>
      </c>
    </row>
    <row r="692" spans="1:9" x14ac:dyDescent="0.25">
      <c r="A692" s="5">
        <v>39414</v>
      </c>
      <c r="B692" s="6">
        <v>216</v>
      </c>
      <c r="C692" s="7" t="str">
        <f t="shared" si="10"/>
        <v>216-39414-Climatis</v>
      </c>
      <c r="D692" s="7">
        <f>COUNTIF(Rapprochement!$C$5:$C$2462,'Patrimoine 2018'!C692)</f>
        <v>1</v>
      </c>
      <c r="E692" s="6">
        <v>1085</v>
      </c>
      <c r="F692" s="8" t="s">
        <v>580</v>
      </c>
      <c r="G692" s="6" t="s">
        <v>10</v>
      </c>
      <c r="H692" s="9" t="s">
        <v>61</v>
      </c>
      <c r="I692" s="6" t="s">
        <v>58</v>
      </c>
    </row>
    <row r="693" spans="1:9" x14ac:dyDescent="0.25">
      <c r="A693" s="5">
        <v>39414</v>
      </c>
      <c r="B693" s="6">
        <v>218</v>
      </c>
      <c r="C693" s="7" t="str">
        <f t="shared" si="10"/>
        <v>218-39414-Bureau a</v>
      </c>
      <c r="D693" s="7">
        <f>COUNTIF(Rapprochement!$C$5:$C$2462,'Patrimoine 2018'!C693)</f>
        <v>1</v>
      </c>
      <c r="E693" s="6">
        <v>1087</v>
      </c>
      <c r="F693" s="8" t="s">
        <v>581</v>
      </c>
      <c r="G693" s="6" t="s">
        <v>10</v>
      </c>
      <c r="H693" s="9" t="s">
        <v>63</v>
      </c>
      <c r="I693" s="6">
        <v>1</v>
      </c>
    </row>
    <row r="694" spans="1:9" x14ac:dyDescent="0.25">
      <c r="A694" s="5">
        <v>39414</v>
      </c>
      <c r="B694" s="6">
        <v>219</v>
      </c>
      <c r="C694" s="7" t="str">
        <f t="shared" si="10"/>
        <v>219-39414-Bureau a</v>
      </c>
      <c r="D694" s="7">
        <f>COUNTIF(Rapprochement!$C$5:$C$2462,'Patrimoine 2018'!C694)</f>
        <v>1</v>
      </c>
      <c r="E694" s="6">
        <v>1088</v>
      </c>
      <c r="F694" s="8" t="s">
        <v>581</v>
      </c>
      <c r="G694" s="6" t="s">
        <v>10</v>
      </c>
      <c r="H694" s="9" t="s">
        <v>208</v>
      </c>
      <c r="I694" s="6" t="s">
        <v>173</v>
      </c>
    </row>
    <row r="695" spans="1:9" x14ac:dyDescent="0.25">
      <c r="A695" s="5">
        <v>39416</v>
      </c>
      <c r="B695" s="6">
        <v>738</v>
      </c>
      <c r="C695" s="7" t="str">
        <f t="shared" si="10"/>
        <v>738-39416-Poste Si</v>
      </c>
      <c r="D695" s="7">
        <f>COUNTIF(Rapprochement!$C$5:$C$2462,'Patrimoine 2018'!C695)</f>
        <v>1</v>
      </c>
      <c r="E695" s="6">
        <v>1095</v>
      </c>
      <c r="F695" s="8" t="s">
        <v>582</v>
      </c>
      <c r="G695" s="6" t="s">
        <v>10</v>
      </c>
      <c r="H695" s="9" t="s">
        <v>53</v>
      </c>
      <c r="I695" s="6">
        <v>1</v>
      </c>
    </row>
    <row r="696" spans="1:9" x14ac:dyDescent="0.25">
      <c r="A696" s="5">
        <v>39435</v>
      </c>
      <c r="B696" s="6">
        <v>102</v>
      </c>
      <c r="C696" s="7" t="str">
        <f t="shared" si="10"/>
        <v>102-39435-Climatis</v>
      </c>
      <c r="D696" s="7">
        <f>COUNTIF(Rapprochement!$C$5:$C$2462,'Patrimoine 2018'!C696)</f>
        <v>1</v>
      </c>
      <c r="E696" s="6">
        <v>1097</v>
      </c>
      <c r="F696" s="8" t="s">
        <v>583</v>
      </c>
      <c r="G696" s="6" t="s">
        <v>10</v>
      </c>
      <c r="H696" s="9" t="s">
        <v>253</v>
      </c>
      <c r="I696" s="6" t="s">
        <v>144</v>
      </c>
    </row>
    <row r="697" spans="1:9" x14ac:dyDescent="0.25">
      <c r="A697" s="5">
        <v>39469</v>
      </c>
      <c r="B697" s="6">
        <v>741</v>
      </c>
      <c r="C697" s="7" t="str">
        <f t="shared" si="10"/>
        <v>741-39469-Fauteuil</v>
      </c>
      <c r="D697" s="7">
        <f>COUNTIF(Rapprochement!$C$5:$C$2462,'Patrimoine 2018'!C697)</f>
        <v>1</v>
      </c>
      <c r="E697" s="6">
        <v>1099</v>
      </c>
      <c r="F697" s="8" t="s">
        <v>584</v>
      </c>
      <c r="G697" s="6" t="s">
        <v>10</v>
      </c>
      <c r="H697" s="9" t="s">
        <v>120</v>
      </c>
      <c r="I697" s="6">
        <v>315</v>
      </c>
    </row>
    <row r="698" spans="1:9" x14ac:dyDescent="0.25">
      <c r="A698" s="5">
        <v>39482</v>
      </c>
      <c r="B698" s="6">
        <v>67</v>
      </c>
      <c r="C698" s="7" t="str">
        <f t="shared" si="10"/>
        <v>67-39482-Climatis</v>
      </c>
      <c r="D698" s="7">
        <f>COUNTIF(Rapprochement!$C$5:$C$2462,'Patrimoine 2018'!C698)</f>
        <v>1</v>
      </c>
      <c r="E698" s="6">
        <v>1103</v>
      </c>
      <c r="F698" s="8" t="s">
        <v>585</v>
      </c>
      <c r="G698" s="6" t="s">
        <v>10</v>
      </c>
      <c r="H698" s="9" t="s">
        <v>76</v>
      </c>
      <c r="I698" s="6" t="s">
        <v>77</v>
      </c>
    </row>
    <row r="699" spans="1:9" x14ac:dyDescent="0.25">
      <c r="A699" s="5">
        <v>39486</v>
      </c>
      <c r="B699" s="6">
        <v>225</v>
      </c>
      <c r="C699" s="7" t="str">
        <f t="shared" si="10"/>
        <v>225-39486-Amenagem</v>
      </c>
      <c r="D699" s="7">
        <f>COUNTIF(Rapprochement!$C$5:$C$2462,'Patrimoine 2018'!C699)</f>
        <v>1</v>
      </c>
      <c r="E699" s="6">
        <v>1104</v>
      </c>
      <c r="F699" s="8" t="s">
        <v>586</v>
      </c>
      <c r="G699" s="6" t="s">
        <v>10</v>
      </c>
      <c r="H699" s="9" t="s">
        <v>11</v>
      </c>
      <c r="I699" s="6" t="s">
        <v>25</v>
      </c>
    </row>
    <row r="700" spans="1:9" x14ac:dyDescent="0.25">
      <c r="A700" s="5">
        <v>39506</v>
      </c>
      <c r="B700" s="6">
        <v>745</v>
      </c>
      <c r="C700" s="7" t="str">
        <f t="shared" si="10"/>
        <v>745-39506-HP Laser</v>
      </c>
      <c r="D700" s="7">
        <f>COUNTIF(Rapprochement!$C$5:$C$2462,'Patrimoine 2018'!C700)</f>
        <v>1</v>
      </c>
      <c r="E700" s="6">
        <v>1108</v>
      </c>
      <c r="F700" s="8" t="s">
        <v>587</v>
      </c>
      <c r="G700" s="6" t="s">
        <v>10</v>
      </c>
      <c r="H700" s="9" t="s">
        <v>70</v>
      </c>
      <c r="I700" s="6" t="s">
        <v>190</v>
      </c>
    </row>
    <row r="701" spans="1:9" x14ac:dyDescent="0.25">
      <c r="A701" s="5">
        <v>39518</v>
      </c>
      <c r="B701" s="6">
        <v>746</v>
      </c>
      <c r="C701" s="7" t="str">
        <f t="shared" si="10"/>
        <v xml:space="preserve">746-39518-Travaux </v>
      </c>
      <c r="D701" s="7">
        <f>COUNTIF(Rapprochement!$C$5:$C$2462,'Patrimoine 2018'!C701)</f>
        <v>1</v>
      </c>
      <c r="E701" s="6">
        <v>1109</v>
      </c>
      <c r="F701" s="8" t="s">
        <v>588</v>
      </c>
      <c r="G701" s="6" t="s">
        <v>10</v>
      </c>
      <c r="H701" s="9" t="s">
        <v>14</v>
      </c>
      <c r="I701" s="6"/>
    </row>
    <row r="702" spans="1:9" x14ac:dyDescent="0.25">
      <c r="A702" s="5">
        <v>39520</v>
      </c>
      <c r="B702" s="6">
        <v>747</v>
      </c>
      <c r="C702" s="7" t="str">
        <f t="shared" si="10"/>
        <v>747-39520-HP Offic</v>
      </c>
      <c r="D702" s="7">
        <f>COUNTIF(Rapprochement!$C$5:$C$2462,'Patrimoine 2018'!C702)</f>
        <v>1</v>
      </c>
      <c r="E702" s="6">
        <v>1110</v>
      </c>
      <c r="F702" s="8" t="s">
        <v>589</v>
      </c>
      <c r="G702" s="6" t="s">
        <v>10</v>
      </c>
      <c r="H702" s="9" t="s">
        <v>73</v>
      </c>
      <c r="I702" s="6" t="s">
        <v>74</v>
      </c>
    </row>
    <row r="703" spans="1:9" x14ac:dyDescent="0.25">
      <c r="A703" s="5">
        <v>39563</v>
      </c>
      <c r="B703" s="6">
        <v>226</v>
      </c>
      <c r="C703" s="7" t="str">
        <f t="shared" si="10"/>
        <v xml:space="preserve">226-39563-Travaux </v>
      </c>
      <c r="D703" s="7">
        <f>COUNTIF(Rapprochement!$C$5:$C$2462,'Patrimoine 2018'!C703)</f>
        <v>1</v>
      </c>
      <c r="E703" s="6">
        <v>1112</v>
      </c>
      <c r="F703" s="8" t="s">
        <v>590</v>
      </c>
      <c r="G703" s="6" t="s">
        <v>10</v>
      </c>
      <c r="H703" s="9" t="s">
        <v>11</v>
      </c>
      <c r="I703" s="6" t="s">
        <v>25</v>
      </c>
    </row>
    <row r="704" spans="1:9" x14ac:dyDescent="0.25">
      <c r="A704" s="5">
        <v>39589</v>
      </c>
      <c r="B704" s="6">
        <v>234</v>
      </c>
      <c r="C704" s="7" t="str">
        <f t="shared" si="10"/>
        <v>234-39589-Fournitu</v>
      </c>
      <c r="D704" s="7">
        <f>COUNTIF(Rapprochement!$C$5:$C$2462,'Patrimoine 2018'!C704)</f>
        <v>1</v>
      </c>
      <c r="E704" s="6">
        <v>1117</v>
      </c>
      <c r="F704" s="8" t="s">
        <v>591</v>
      </c>
      <c r="G704" s="6" t="s">
        <v>10</v>
      </c>
      <c r="H704" s="9" t="s">
        <v>11</v>
      </c>
      <c r="I704" s="6" t="s">
        <v>58</v>
      </c>
    </row>
    <row r="705" spans="1:9" x14ac:dyDescent="0.25">
      <c r="A705" s="5">
        <v>39603</v>
      </c>
      <c r="B705" s="6">
        <v>49</v>
      </c>
      <c r="C705" s="7" t="str">
        <f t="shared" si="10"/>
        <v xml:space="preserve">49-39603-Travaux </v>
      </c>
      <c r="D705" s="7">
        <f>COUNTIF(Rapprochement!$C$5:$C$2462,'Patrimoine 2018'!C705)</f>
        <v>1</v>
      </c>
      <c r="E705" s="6">
        <v>1120</v>
      </c>
      <c r="F705" s="8" t="s">
        <v>592</v>
      </c>
      <c r="G705" s="6" t="s">
        <v>10</v>
      </c>
      <c r="H705" s="9" t="s">
        <v>36</v>
      </c>
      <c r="I705" s="6" t="s">
        <v>37</v>
      </c>
    </row>
    <row r="706" spans="1:9" x14ac:dyDescent="0.25">
      <c r="A706" s="5">
        <v>39618</v>
      </c>
      <c r="B706" s="6">
        <v>235</v>
      </c>
      <c r="C706" s="7" t="str">
        <f t="shared" si="10"/>
        <v xml:space="preserve">235-39618-Echelle </v>
      </c>
      <c r="D706" s="7">
        <f>COUNTIF(Rapprochement!$C$5:$C$2462,'Patrimoine 2018'!C706)</f>
        <v>1</v>
      </c>
      <c r="E706" s="6">
        <v>1123</v>
      </c>
      <c r="F706" s="8" t="s">
        <v>593</v>
      </c>
      <c r="G706" s="6" t="s">
        <v>10</v>
      </c>
      <c r="H706" s="9" t="s">
        <v>61</v>
      </c>
      <c r="I706" s="6"/>
    </row>
    <row r="707" spans="1:9" x14ac:dyDescent="0.25">
      <c r="A707" s="5">
        <v>39639</v>
      </c>
      <c r="B707" s="6">
        <v>85</v>
      </c>
      <c r="C707" s="7" t="str">
        <f t="shared" ref="C707:C770" si="11">B707&amp;"-"&amp;A707&amp;"-"&amp;LEFT(F707,8)</f>
        <v xml:space="preserve">85-39639-Travaux </v>
      </c>
      <c r="D707" s="7">
        <f>COUNTIF(Rapprochement!$C$5:$C$2462,'Patrimoine 2018'!C707)</f>
        <v>1</v>
      </c>
      <c r="E707" s="6">
        <v>1126</v>
      </c>
      <c r="F707" s="8" t="s">
        <v>594</v>
      </c>
      <c r="G707" s="6" t="s">
        <v>10</v>
      </c>
      <c r="H707" s="9" t="s">
        <v>11</v>
      </c>
      <c r="I707" s="6" t="s">
        <v>87</v>
      </c>
    </row>
    <row r="708" spans="1:9" x14ac:dyDescent="0.25">
      <c r="A708" s="5">
        <v>39640</v>
      </c>
      <c r="B708" s="6">
        <v>758</v>
      </c>
      <c r="C708" s="7" t="str">
        <f t="shared" si="11"/>
        <v>758-39640-Rayonnag</v>
      </c>
      <c r="D708" s="7">
        <f>COUNTIF(Rapprochement!$C$5:$C$2462,'Patrimoine 2018'!C708)</f>
        <v>1</v>
      </c>
      <c r="E708" s="6">
        <v>1127</v>
      </c>
      <c r="F708" s="8" t="s">
        <v>595</v>
      </c>
      <c r="G708" s="6" t="s">
        <v>10</v>
      </c>
      <c r="H708" s="9" t="s">
        <v>14</v>
      </c>
      <c r="I708" s="6"/>
    </row>
    <row r="709" spans="1:9" x14ac:dyDescent="0.25">
      <c r="A709" s="10">
        <v>39645</v>
      </c>
      <c r="B709" s="11">
        <v>65</v>
      </c>
      <c r="C709" s="12" t="str">
        <f t="shared" si="11"/>
        <v xml:space="preserve">65-39645-fauteil </v>
      </c>
      <c r="D709" s="12">
        <f>COUNTIF(Rapprochement!$C$5:$C$2462,'Patrimoine 2018'!C709)</f>
        <v>0</v>
      </c>
      <c r="E709" s="11">
        <v>1130</v>
      </c>
      <c r="F709" s="13" t="s">
        <v>596</v>
      </c>
      <c r="G709" s="11" t="s">
        <v>10</v>
      </c>
      <c r="H709" s="14" t="s">
        <v>353</v>
      </c>
      <c r="I709" s="11" t="s">
        <v>219</v>
      </c>
    </row>
    <row r="710" spans="1:9" x14ac:dyDescent="0.25">
      <c r="A710" s="5">
        <v>39650</v>
      </c>
      <c r="B710" s="6">
        <v>762</v>
      </c>
      <c r="C710" s="7" t="str">
        <f t="shared" si="11"/>
        <v>762-39650-Armoir e</v>
      </c>
      <c r="D710" s="7">
        <f>COUNTIF(Rapprochement!$C$5:$C$2462,'Patrimoine 2018'!C710)</f>
        <v>1</v>
      </c>
      <c r="E710" s="6">
        <v>1132</v>
      </c>
      <c r="F710" s="8" t="s">
        <v>597</v>
      </c>
      <c r="G710" s="6" t="s">
        <v>10</v>
      </c>
      <c r="H710" s="9" t="s">
        <v>23</v>
      </c>
      <c r="I710" s="6" t="s">
        <v>185</v>
      </c>
    </row>
    <row r="711" spans="1:9" x14ac:dyDescent="0.25">
      <c r="A711" s="5">
        <v>39672</v>
      </c>
      <c r="B711" s="6">
        <v>763</v>
      </c>
      <c r="C711" s="7" t="str">
        <f t="shared" si="11"/>
        <v>763-39672-Fauteuil</v>
      </c>
      <c r="D711" s="7">
        <f>COUNTIF(Rapprochement!$C$5:$C$2462,'Patrimoine 2018'!C711)</f>
        <v>1</v>
      </c>
      <c r="E711" s="6">
        <v>1134</v>
      </c>
      <c r="F711" s="8" t="s">
        <v>598</v>
      </c>
      <c r="G711" s="6" t="s">
        <v>10</v>
      </c>
      <c r="H711" s="9" t="s">
        <v>159</v>
      </c>
      <c r="I711" s="6">
        <v>314</v>
      </c>
    </row>
    <row r="712" spans="1:9" x14ac:dyDescent="0.25">
      <c r="A712" s="5">
        <v>39672</v>
      </c>
      <c r="B712" s="6">
        <v>764</v>
      </c>
      <c r="C712" s="7" t="str">
        <f t="shared" si="11"/>
        <v>764-39672-Fauteuil</v>
      </c>
      <c r="D712" s="7">
        <f>COUNTIF(Rapprochement!$C$5:$C$2462,'Patrimoine 2018'!C712)</f>
        <v>1</v>
      </c>
      <c r="E712" s="6">
        <v>1135</v>
      </c>
      <c r="F712" s="8" t="s">
        <v>598</v>
      </c>
      <c r="G712" s="6" t="s">
        <v>10</v>
      </c>
      <c r="H712" s="9" t="s">
        <v>159</v>
      </c>
      <c r="I712" s="6">
        <v>314</v>
      </c>
    </row>
    <row r="713" spans="1:9" x14ac:dyDescent="0.25">
      <c r="A713" s="5">
        <v>39693</v>
      </c>
      <c r="B713" s="6">
        <v>65</v>
      </c>
      <c r="C713" s="7" t="str">
        <f t="shared" si="11"/>
        <v>65-39693-Amenagem</v>
      </c>
      <c r="D713" s="7">
        <f>COUNTIF(Rapprochement!$C$5:$C$2462,'Patrimoine 2018'!C713)</f>
        <v>1</v>
      </c>
      <c r="E713" s="6">
        <v>1137</v>
      </c>
      <c r="F713" s="8" t="s">
        <v>599</v>
      </c>
      <c r="G713" s="6" t="s">
        <v>10</v>
      </c>
      <c r="H713" s="9" t="s">
        <v>11</v>
      </c>
      <c r="I713" s="6" t="s">
        <v>12</v>
      </c>
    </row>
    <row r="714" spans="1:9" x14ac:dyDescent="0.25">
      <c r="A714" s="5">
        <v>39734</v>
      </c>
      <c r="B714" s="6">
        <v>768</v>
      </c>
      <c r="C714" s="7" t="str">
        <f t="shared" si="11"/>
        <v>768-39734-PC 330MT</v>
      </c>
      <c r="D714" s="7">
        <f>COUNTIF(Rapprochement!$C$5:$C$2462,'Patrimoine 2018'!C714)</f>
        <v>1</v>
      </c>
      <c r="E714" s="6">
        <v>1141</v>
      </c>
      <c r="F714" s="8" t="s">
        <v>600</v>
      </c>
      <c r="G714" s="6" t="s">
        <v>10</v>
      </c>
      <c r="H714" s="9" t="s">
        <v>127</v>
      </c>
      <c r="I714" s="6">
        <v>309</v>
      </c>
    </row>
    <row r="715" spans="1:9" x14ac:dyDescent="0.25">
      <c r="A715" s="5">
        <v>39734</v>
      </c>
      <c r="B715" s="6">
        <v>770</v>
      </c>
      <c r="C715" s="7" t="str">
        <f t="shared" si="11"/>
        <v>770-39734-PC 330MT</v>
      </c>
      <c r="D715" s="7">
        <f>COUNTIF(Rapprochement!$C$5:$C$2462,'Patrimoine 2018'!C715)</f>
        <v>1</v>
      </c>
      <c r="E715" s="6">
        <v>1143</v>
      </c>
      <c r="F715" s="8" t="s">
        <v>601</v>
      </c>
      <c r="G715" s="6" t="s">
        <v>10</v>
      </c>
      <c r="H715" s="9" t="s">
        <v>125</v>
      </c>
      <c r="I715" s="6">
        <v>206</v>
      </c>
    </row>
    <row r="716" spans="1:9" x14ac:dyDescent="0.25">
      <c r="A716" s="5">
        <v>39734</v>
      </c>
      <c r="B716" s="6">
        <v>771</v>
      </c>
      <c r="C716" s="7" t="str">
        <f t="shared" si="11"/>
        <v>771-39734-PC 330MT</v>
      </c>
      <c r="D716" s="7">
        <f>COUNTIF(Rapprochement!$C$5:$C$2462,'Patrimoine 2018'!C716)</f>
        <v>1</v>
      </c>
      <c r="E716" s="6">
        <v>1144</v>
      </c>
      <c r="F716" s="8" t="s">
        <v>602</v>
      </c>
      <c r="G716" s="6" t="s">
        <v>10</v>
      </c>
      <c r="H716" s="9" t="s">
        <v>603</v>
      </c>
      <c r="I716" s="6" t="s">
        <v>604</v>
      </c>
    </row>
    <row r="717" spans="1:9" x14ac:dyDescent="0.25">
      <c r="A717" s="5">
        <v>39734</v>
      </c>
      <c r="B717" s="6">
        <v>773</v>
      </c>
      <c r="C717" s="7" t="str">
        <f t="shared" si="11"/>
        <v>773-39734-PC 330MT</v>
      </c>
      <c r="D717" s="7">
        <f>COUNTIF(Rapprochement!$C$5:$C$2462,'Patrimoine 2018'!C717)</f>
        <v>1</v>
      </c>
      <c r="E717" s="6">
        <v>1146</v>
      </c>
      <c r="F717" s="8" t="s">
        <v>605</v>
      </c>
      <c r="G717" s="6" t="s">
        <v>10</v>
      </c>
      <c r="H717" s="9" t="s">
        <v>61</v>
      </c>
      <c r="I717" s="6"/>
    </row>
    <row r="718" spans="1:9" x14ac:dyDescent="0.25">
      <c r="A718" s="10">
        <v>39734</v>
      </c>
      <c r="B718" s="11">
        <v>774</v>
      </c>
      <c r="C718" s="12" t="str">
        <f t="shared" si="11"/>
        <v>774-39734-PC  DELL</v>
      </c>
      <c r="D718" s="12">
        <f>COUNTIF(Rapprochement!$C$5:$C$2462,'Patrimoine 2018'!C718)</f>
        <v>0</v>
      </c>
      <c r="E718" s="11">
        <v>1147</v>
      </c>
      <c r="F718" s="13" t="s">
        <v>606</v>
      </c>
      <c r="G718" s="11" t="s">
        <v>10</v>
      </c>
      <c r="H718" s="14" t="s">
        <v>165</v>
      </c>
      <c r="I718" s="11">
        <v>3</v>
      </c>
    </row>
    <row r="719" spans="1:9" x14ac:dyDescent="0.25">
      <c r="A719" s="5">
        <v>39734</v>
      </c>
      <c r="B719" s="6">
        <v>775</v>
      </c>
      <c r="C719" s="7" t="str">
        <f t="shared" si="11"/>
        <v>775-39734-PC 330MT</v>
      </c>
      <c r="D719" s="7">
        <f>COUNTIF(Rapprochement!$C$5:$C$2462,'Patrimoine 2018'!C719)</f>
        <v>1</v>
      </c>
      <c r="E719" s="6">
        <v>1148</v>
      </c>
      <c r="F719" s="8" t="s">
        <v>607</v>
      </c>
      <c r="G719" s="6" t="s">
        <v>10</v>
      </c>
      <c r="H719" s="9" t="s">
        <v>166</v>
      </c>
      <c r="I719" s="6">
        <v>4</v>
      </c>
    </row>
    <row r="720" spans="1:9" x14ac:dyDescent="0.25">
      <c r="A720" s="5">
        <v>39734</v>
      </c>
      <c r="B720" s="6">
        <v>777</v>
      </c>
      <c r="C720" s="7" t="str">
        <f t="shared" si="11"/>
        <v>777-39734-PC 330MT</v>
      </c>
      <c r="D720" s="7">
        <f>COUNTIF(Rapprochement!$C$5:$C$2462,'Patrimoine 2018'!C720)</f>
        <v>1</v>
      </c>
      <c r="E720" s="6">
        <v>1150</v>
      </c>
      <c r="F720" s="8" t="s">
        <v>608</v>
      </c>
      <c r="G720" s="6" t="s">
        <v>10</v>
      </c>
      <c r="H720" s="9" t="s">
        <v>23</v>
      </c>
      <c r="I720" s="6">
        <v>312</v>
      </c>
    </row>
    <row r="721" spans="1:9" x14ac:dyDescent="0.25">
      <c r="A721" s="5">
        <v>39734</v>
      </c>
      <c r="B721" s="6">
        <v>778</v>
      </c>
      <c r="C721" s="7" t="str">
        <f t="shared" si="11"/>
        <v>778-39734-HP Offic</v>
      </c>
      <c r="D721" s="7">
        <f>COUNTIF(Rapprochement!$C$5:$C$2462,'Patrimoine 2018'!C721)</f>
        <v>1</v>
      </c>
      <c r="E721" s="6">
        <v>1151</v>
      </c>
      <c r="F721" s="8" t="s">
        <v>609</v>
      </c>
      <c r="G721" s="6" t="s">
        <v>10</v>
      </c>
      <c r="H721" s="9" t="s">
        <v>129</v>
      </c>
      <c r="I721" s="6">
        <v>203</v>
      </c>
    </row>
    <row r="722" spans="1:9" x14ac:dyDescent="0.25">
      <c r="A722" s="5">
        <v>39734</v>
      </c>
      <c r="B722" s="6">
        <v>779</v>
      </c>
      <c r="C722" s="7" t="str">
        <f t="shared" si="11"/>
        <v>779-39734-HP Offic</v>
      </c>
      <c r="D722" s="7">
        <f>COUNTIF(Rapprochement!$C$5:$C$2462,'Patrimoine 2018'!C722)</f>
        <v>1</v>
      </c>
      <c r="E722" s="6">
        <v>1152</v>
      </c>
      <c r="F722" s="8" t="s">
        <v>609</v>
      </c>
      <c r="G722" s="6" t="s">
        <v>10</v>
      </c>
      <c r="H722" s="9" t="s">
        <v>52</v>
      </c>
      <c r="I722" s="6">
        <v>7</v>
      </c>
    </row>
    <row r="723" spans="1:9" x14ac:dyDescent="0.25">
      <c r="A723" s="5">
        <v>39748</v>
      </c>
      <c r="B723" s="6">
        <v>784</v>
      </c>
      <c r="C723" s="7" t="str">
        <f t="shared" si="11"/>
        <v>784-39748-Epson LQ</v>
      </c>
      <c r="D723" s="7">
        <f>COUNTIF(Rapprochement!$C$5:$C$2462,'Patrimoine 2018'!C723)</f>
        <v>1</v>
      </c>
      <c r="E723" s="6">
        <v>1157</v>
      </c>
      <c r="F723" s="8" t="s">
        <v>610</v>
      </c>
      <c r="G723" s="6" t="s">
        <v>10</v>
      </c>
      <c r="H723" s="9" t="s">
        <v>21</v>
      </c>
      <c r="I723" s="6">
        <v>306</v>
      </c>
    </row>
    <row r="724" spans="1:9" x14ac:dyDescent="0.25">
      <c r="A724" s="5">
        <v>39769</v>
      </c>
      <c r="B724" s="6">
        <v>94</v>
      </c>
      <c r="C724" s="7" t="str">
        <f t="shared" si="11"/>
        <v>94-39769-Chaise B</v>
      </c>
      <c r="D724" s="7">
        <f>COUNTIF(Rapprochement!$C$5:$C$2462,'Patrimoine 2018'!C724)</f>
        <v>1</v>
      </c>
      <c r="E724" s="6">
        <v>1159</v>
      </c>
      <c r="F724" s="8" t="s">
        <v>611</v>
      </c>
      <c r="G724" s="6" t="s">
        <v>10</v>
      </c>
      <c r="H724" s="9" t="s">
        <v>194</v>
      </c>
      <c r="I724" s="6" t="s">
        <v>56</v>
      </c>
    </row>
    <row r="725" spans="1:9" x14ac:dyDescent="0.25">
      <c r="A725" s="5">
        <v>39769</v>
      </c>
      <c r="B725" s="6">
        <v>95</v>
      </c>
      <c r="C725" s="7" t="str">
        <f t="shared" si="11"/>
        <v>95-39769-Chaise B</v>
      </c>
      <c r="D725" s="7">
        <f>COUNTIF(Rapprochement!$C$5:$C$2462,'Patrimoine 2018'!C725)</f>
        <v>1</v>
      </c>
      <c r="E725" s="6">
        <v>1160</v>
      </c>
      <c r="F725" s="8" t="s">
        <v>611</v>
      </c>
      <c r="G725" s="6" t="s">
        <v>10</v>
      </c>
      <c r="H725" s="9" t="s">
        <v>194</v>
      </c>
      <c r="I725" s="6" t="s">
        <v>56</v>
      </c>
    </row>
    <row r="726" spans="1:9" x14ac:dyDescent="0.25">
      <c r="A726" s="5">
        <v>39822</v>
      </c>
      <c r="B726" s="6">
        <v>787</v>
      </c>
      <c r="C726" s="7" t="str">
        <f t="shared" si="11"/>
        <v>787-39822-Optiplex</v>
      </c>
      <c r="D726" s="7">
        <f>COUNTIF(Rapprochement!$C$5:$C$2462,'Patrimoine 2018'!C726)</f>
        <v>1</v>
      </c>
      <c r="E726" s="6">
        <v>1162</v>
      </c>
      <c r="F726" s="8" t="s">
        <v>612</v>
      </c>
      <c r="G726" s="6" t="s">
        <v>10</v>
      </c>
      <c r="H726" s="9" t="s">
        <v>125</v>
      </c>
      <c r="I726" s="6">
        <v>206</v>
      </c>
    </row>
    <row r="727" spans="1:9" x14ac:dyDescent="0.25">
      <c r="A727" s="10">
        <v>39827</v>
      </c>
      <c r="B727" s="11">
        <v>789</v>
      </c>
      <c r="C727" s="12" t="str">
        <f t="shared" si="11"/>
        <v>789-39827-Biblioth</v>
      </c>
      <c r="D727" s="12">
        <f>COUNTIF(Rapprochement!$C$5:$C$2462,'Patrimoine 2018'!C727)</f>
        <v>0</v>
      </c>
      <c r="E727" s="11">
        <v>1164</v>
      </c>
      <c r="F727" s="13" t="s">
        <v>613</v>
      </c>
      <c r="G727" s="11" t="s">
        <v>10</v>
      </c>
      <c r="H727" s="14" t="s">
        <v>188</v>
      </c>
      <c r="I727" s="11">
        <v>302</v>
      </c>
    </row>
    <row r="728" spans="1:9" x14ac:dyDescent="0.25">
      <c r="A728" s="10">
        <v>39827</v>
      </c>
      <c r="B728" s="11">
        <v>790</v>
      </c>
      <c r="C728" s="12" t="str">
        <f t="shared" si="11"/>
        <v>790-39827-Biblioth</v>
      </c>
      <c r="D728" s="12">
        <f>COUNTIF(Rapprochement!$C$5:$C$2462,'Patrimoine 2018'!C728)</f>
        <v>0</v>
      </c>
      <c r="E728" s="11">
        <v>1165</v>
      </c>
      <c r="F728" s="13" t="s">
        <v>613</v>
      </c>
      <c r="G728" s="11" t="s">
        <v>10</v>
      </c>
      <c r="H728" s="14" t="s">
        <v>188</v>
      </c>
      <c r="I728" s="11">
        <v>302</v>
      </c>
    </row>
    <row r="729" spans="1:9" x14ac:dyDescent="0.25">
      <c r="A729" s="5">
        <v>39836</v>
      </c>
      <c r="B729" s="6">
        <v>791</v>
      </c>
      <c r="C729" s="7" t="str">
        <f t="shared" si="11"/>
        <v>791-39836-Epson Vi</v>
      </c>
      <c r="D729" s="7">
        <f>COUNTIF(Rapprochement!$C$5:$C$2462,'Patrimoine 2018'!C729)</f>
        <v>1</v>
      </c>
      <c r="E729" s="6">
        <v>1166</v>
      </c>
      <c r="F729" s="8" t="s">
        <v>614</v>
      </c>
      <c r="G729" s="6" t="s">
        <v>10</v>
      </c>
      <c r="H729" s="9" t="s">
        <v>139</v>
      </c>
      <c r="I729" s="6">
        <v>310</v>
      </c>
    </row>
    <row r="730" spans="1:9" x14ac:dyDescent="0.25">
      <c r="A730" s="5">
        <v>39841</v>
      </c>
      <c r="B730" s="6">
        <v>81</v>
      </c>
      <c r="C730" s="7" t="str">
        <f t="shared" si="11"/>
        <v>81-39841-Chaufeau</v>
      </c>
      <c r="D730" s="7">
        <f>COUNTIF(Rapprochement!$C$5:$C$2462,'Patrimoine 2018'!C730)</f>
        <v>1</v>
      </c>
      <c r="E730" s="6">
        <v>1167</v>
      </c>
      <c r="F730" s="8" t="s">
        <v>615</v>
      </c>
      <c r="G730" s="6" t="s">
        <v>10</v>
      </c>
      <c r="H730" s="9" t="s">
        <v>336</v>
      </c>
      <c r="I730" s="6" t="s">
        <v>337</v>
      </c>
    </row>
    <row r="731" spans="1:9" x14ac:dyDescent="0.25">
      <c r="A731" s="5">
        <v>39892</v>
      </c>
      <c r="B731" s="6">
        <v>793</v>
      </c>
      <c r="C731" s="7" t="str">
        <f t="shared" si="11"/>
        <v>793-39892-Climatis</v>
      </c>
      <c r="D731" s="7">
        <f>COUNTIF(Rapprochement!$C$5:$C$2462,'Patrimoine 2018'!C731)</f>
        <v>1</v>
      </c>
      <c r="E731" s="6">
        <v>1170</v>
      </c>
      <c r="F731" s="8" t="s">
        <v>616</v>
      </c>
      <c r="G731" s="6" t="s">
        <v>10</v>
      </c>
      <c r="H731" s="9" t="s">
        <v>19</v>
      </c>
      <c r="I731" s="6">
        <v>210</v>
      </c>
    </row>
    <row r="732" spans="1:9" x14ac:dyDescent="0.25">
      <c r="A732" s="5">
        <v>39892</v>
      </c>
      <c r="B732" s="6">
        <v>794</v>
      </c>
      <c r="C732" s="7" t="str">
        <f t="shared" si="11"/>
        <v>794-39892-Climatis</v>
      </c>
      <c r="D732" s="7">
        <f>COUNTIF(Rapprochement!$C$5:$C$2462,'Patrimoine 2018'!C732)</f>
        <v>1</v>
      </c>
      <c r="E732" s="6">
        <v>1171</v>
      </c>
      <c r="F732" s="8" t="s">
        <v>616</v>
      </c>
      <c r="G732" s="6" t="s">
        <v>10</v>
      </c>
      <c r="H732" s="9" t="s">
        <v>19</v>
      </c>
      <c r="I732" s="6">
        <v>210</v>
      </c>
    </row>
    <row r="733" spans="1:9" x14ac:dyDescent="0.25">
      <c r="A733" s="5">
        <v>39895</v>
      </c>
      <c r="B733" s="6">
        <v>246</v>
      </c>
      <c r="C733" s="7" t="str">
        <f t="shared" si="11"/>
        <v>246-39895-Dell Opt</v>
      </c>
      <c r="D733" s="7">
        <f>COUNTIF(Rapprochement!$C$5:$C$2462,'Patrimoine 2018'!C733)</f>
        <v>1</v>
      </c>
      <c r="E733" s="6">
        <v>1172</v>
      </c>
      <c r="F733" s="8" t="s">
        <v>617</v>
      </c>
      <c r="G733" s="6" t="s">
        <v>10</v>
      </c>
      <c r="H733" s="9" t="s">
        <v>52</v>
      </c>
      <c r="I733" s="6">
        <v>7</v>
      </c>
    </row>
    <row r="734" spans="1:9" x14ac:dyDescent="0.25">
      <c r="A734" s="5">
        <v>39937</v>
      </c>
      <c r="B734" s="6">
        <v>795</v>
      </c>
      <c r="C734" s="7" t="str">
        <f t="shared" si="11"/>
        <v>795-39937-Guillage</v>
      </c>
      <c r="D734" s="7">
        <f>COUNTIF(Rapprochement!$C$5:$C$2462,'Patrimoine 2018'!C734)</f>
        <v>1</v>
      </c>
      <c r="E734" s="6">
        <v>1173</v>
      </c>
      <c r="F734" s="8" t="s">
        <v>618</v>
      </c>
      <c r="G734" s="6" t="s">
        <v>10</v>
      </c>
      <c r="H734" s="9" t="s">
        <v>14</v>
      </c>
      <c r="I734" s="6"/>
    </row>
    <row r="735" spans="1:9" x14ac:dyDescent="0.25">
      <c r="A735" s="5">
        <v>39941</v>
      </c>
      <c r="B735" s="6">
        <v>796</v>
      </c>
      <c r="C735" s="7" t="str">
        <f t="shared" si="11"/>
        <v>796-39941-Poste Te</v>
      </c>
      <c r="D735" s="7">
        <f>COUNTIF(Rapprochement!$C$5:$C$2462,'Patrimoine 2018'!C735)</f>
        <v>1</v>
      </c>
      <c r="E735" s="6">
        <v>1174</v>
      </c>
      <c r="F735" s="8" t="s">
        <v>619</v>
      </c>
      <c r="G735" s="6" t="s">
        <v>10</v>
      </c>
      <c r="H735" s="9" t="s">
        <v>139</v>
      </c>
      <c r="I735" s="6">
        <v>310</v>
      </c>
    </row>
    <row r="736" spans="1:9" x14ac:dyDescent="0.25">
      <c r="A736" s="10">
        <v>39953</v>
      </c>
      <c r="B736" s="11">
        <v>798</v>
      </c>
      <c r="C736" s="12" t="str">
        <f t="shared" si="11"/>
        <v xml:space="preserve">798-39953-SERVEUR </v>
      </c>
      <c r="D736" s="12">
        <f>COUNTIF(Rapprochement!$C$5:$C$2462,'Patrimoine 2018'!C736)</f>
        <v>0</v>
      </c>
      <c r="E736" s="11">
        <v>1176</v>
      </c>
      <c r="F736" s="13" t="s">
        <v>620</v>
      </c>
      <c r="G736" s="11" t="s">
        <v>10</v>
      </c>
      <c r="H736" s="14" t="s">
        <v>19</v>
      </c>
      <c r="I736" s="11">
        <v>210</v>
      </c>
    </row>
    <row r="737" spans="1:9" x14ac:dyDescent="0.25">
      <c r="A737" s="5">
        <v>39953</v>
      </c>
      <c r="B737" s="6">
        <v>800</v>
      </c>
      <c r="C737" s="7" t="str">
        <f t="shared" si="11"/>
        <v xml:space="preserve">800-39953-Serveur </v>
      </c>
      <c r="D737" s="7">
        <f>COUNTIF(Rapprochement!$C$5:$C$2462,'Patrimoine 2018'!C737)</f>
        <v>1</v>
      </c>
      <c r="E737" s="6">
        <v>1178</v>
      </c>
      <c r="F737" s="8" t="s">
        <v>621</v>
      </c>
      <c r="G737" s="6" t="s">
        <v>10</v>
      </c>
      <c r="H737" s="9" t="s">
        <v>19</v>
      </c>
      <c r="I737" s="6">
        <v>210</v>
      </c>
    </row>
    <row r="738" spans="1:9" x14ac:dyDescent="0.25">
      <c r="A738" s="5">
        <v>39979</v>
      </c>
      <c r="B738" s="6">
        <v>814</v>
      </c>
      <c r="C738" s="7" t="str">
        <f t="shared" si="11"/>
        <v xml:space="preserve">814-39979-Travaux </v>
      </c>
      <c r="D738" s="7">
        <f>COUNTIF(Rapprochement!$C$5:$C$2462,'Patrimoine 2018'!C738)</f>
        <v>1</v>
      </c>
      <c r="E738" s="6">
        <v>1182</v>
      </c>
      <c r="F738" s="8" t="s">
        <v>622</v>
      </c>
      <c r="G738" s="6" t="s">
        <v>10</v>
      </c>
      <c r="H738" s="9" t="s">
        <v>14</v>
      </c>
      <c r="I738" s="6"/>
    </row>
    <row r="739" spans="1:9" x14ac:dyDescent="0.25">
      <c r="A739" s="5">
        <v>39954</v>
      </c>
      <c r="B739" s="6">
        <v>805</v>
      </c>
      <c r="C739" s="7" t="str">
        <f t="shared" si="11"/>
        <v>805-39954-Chaise e</v>
      </c>
      <c r="D739" s="7">
        <f>COUNTIF(Rapprochement!$C$5:$C$2462,'Patrimoine 2018'!C739)</f>
        <v>1</v>
      </c>
      <c r="E739" s="6">
        <v>1184</v>
      </c>
      <c r="F739" s="8" t="s">
        <v>623</v>
      </c>
      <c r="G739" s="6" t="s">
        <v>10</v>
      </c>
      <c r="H739" s="9" t="s">
        <v>127</v>
      </c>
      <c r="I739" s="6">
        <v>309</v>
      </c>
    </row>
    <row r="740" spans="1:9" x14ac:dyDescent="0.25">
      <c r="A740" s="5">
        <v>39954</v>
      </c>
      <c r="B740" s="6">
        <v>806</v>
      </c>
      <c r="C740" s="7" t="str">
        <f t="shared" si="11"/>
        <v>806-39954-Chaise e</v>
      </c>
      <c r="D740" s="7">
        <f>COUNTIF(Rapprochement!$C$5:$C$2462,'Patrimoine 2018'!C740)</f>
        <v>1</v>
      </c>
      <c r="E740" s="6">
        <v>1185</v>
      </c>
      <c r="F740" s="8" t="s">
        <v>623</v>
      </c>
      <c r="G740" s="6" t="s">
        <v>10</v>
      </c>
      <c r="H740" s="9" t="s">
        <v>208</v>
      </c>
      <c r="I740" s="6">
        <v>3</v>
      </c>
    </row>
    <row r="741" spans="1:9" x14ac:dyDescent="0.25">
      <c r="A741" s="5">
        <v>39954</v>
      </c>
      <c r="B741" s="6">
        <v>807</v>
      </c>
      <c r="C741" s="7" t="str">
        <f t="shared" si="11"/>
        <v>807-39954-Chaise e</v>
      </c>
      <c r="D741" s="7">
        <f>COUNTIF(Rapprochement!$C$5:$C$2462,'Patrimoine 2018'!C741)</f>
        <v>1</v>
      </c>
      <c r="E741" s="6">
        <v>1186</v>
      </c>
      <c r="F741" s="8" t="s">
        <v>623</v>
      </c>
      <c r="G741" s="6" t="s">
        <v>10</v>
      </c>
      <c r="H741" s="9" t="s">
        <v>23</v>
      </c>
      <c r="I741" s="6">
        <v>312</v>
      </c>
    </row>
    <row r="742" spans="1:9" x14ac:dyDescent="0.25">
      <c r="A742" s="5">
        <v>39955</v>
      </c>
      <c r="B742" s="6">
        <v>809</v>
      </c>
      <c r="C742" s="7" t="str">
        <f t="shared" si="11"/>
        <v>809-39955-Bureau C</v>
      </c>
      <c r="D742" s="7">
        <f>COUNTIF(Rapprochement!$C$5:$C$2462,'Patrimoine 2018'!C742)</f>
        <v>1</v>
      </c>
      <c r="E742" s="6">
        <v>1188</v>
      </c>
      <c r="F742" s="8" t="s">
        <v>624</v>
      </c>
      <c r="G742" s="6" t="s">
        <v>10</v>
      </c>
      <c r="H742" s="9" t="s">
        <v>549</v>
      </c>
      <c r="I742" s="6">
        <v>301</v>
      </c>
    </row>
    <row r="743" spans="1:9" x14ac:dyDescent="0.25">
      <c r="A743" s="5">
        <v>39955</v>
      </c>
      <c r="B743" s="6">
        <v>810</v>
      </c>
      <c r="C743" s="7" t="str">
        <f t="shared" si="11"/>
        <v>810-39955-Table Ba</v>
      </c>
      <c r="D743" s="7">
        <f>COUNTIF(Rapprochement!$C$5:$C$2462,'Patrimoine 2018'!C743)</f>
        <v>1</v>
      </c>
      <c r="E743" s="6">
        <v>1189</v>
      </c>
      <c r="F743" s="8" t="s">
        <v>625</v>
      </c>
      <c r="G743" s="6" t="s">
        <v>10</v>
      </c>
      <c r="H743" s="9" t="s">
        <v>549</v>
      </c>
      <c r="I743" s="6">
        <v>301</v>
      </c>
    </row>
    <row r="744" spans="1:9" x14ac:dyDescent="0.25">
      <c r="A744" s="5">
        <v>39955</v>
      </c>
      <c r="B744" s="6">
        <v>811</v>
      </c>
      <c r="C744" s="7" t="str">
        <f t="shared" si="11"/>
        <v xml:space="preserve">811-39955-Armoire </v>
      </c>
      <c r="D744" s="7">
        <f>COUNTIF(Rapprochement!$C$5:$C$2462,'Patrimoine 2018'!C744)</f>
        <v>1</v>
      </c>
      <c r="E744" s="6">
        <v>1190</v>
      </c>
      <c r="F744" s="8" t="s">
        <v>626</v>
      </c>
      <c r="G744" s="6" t="s">
        <v>10</v>
      </c>
      <c r="H744" s="9" t="s">
        <v>549</v>
      </c>
      <c r="I744" s="6">
        <v>301</v>
      </c>
    </row>
    <row r="745" spans="1:9" x14ac:dyDescent="0.25">
      <c r="A745" s="5">
        <v>39955</v>
      </c>
      <c r="B745" s="6">
        <v>812</v>
      </c>
      <c r="C745" s="7" t="str">
        <f t="shared" si="11"/>
        <v>812-39955-Chaise F</v>
      </c>
      <c r="D745" s="7">
        <f>COUNTIF(Rapprochement!$C$5:$C$2462,'Patrimoine 2018'!C745)</f>
        <v>1</v>
      </c>
      <c r="E745" s="6">
        <v>1191</v>
      </c>
      <c r="F745" s="8" t="s">
        <v>627</v>
      </c>
      <c r="G745" s="6" t="s">
        <v>10</v>
      </c>
      <c r="H745" s="9" t="s">
        <v>549</v>
      </c>
      <c r="I745" s="6">
        <v>301</v>
      </c>
    </row>
    <row r="746" spans="1:9" x14ac:dyDescent="0.25">
      <c r="A746" s="5">
        <v>39953</v>
      </c>
      <c r="B746" s="6">
        <v>813</v>
      </c>
      <c r="C746" s="7" t="str">
        <f t="shared" si="11"/>
        <v>813-39953-Chaise F</v>
      </c>
      <c r="D746" s="7">
        <f>COUNTIF(Rapprochement!$C$5:$C$2462,'Patrimoine 2018'!C746)</f>
        <v>1</v>
      </c>
      <c r="E746" s="6">
        <v>1192</v>
      </c>
      <c r="F746" s="8" t="s">
        <v>627</v>
      </c>
      <c r="G746" s="6" t="s">
        <v>10</v>
      </c>
      <c r="H746" s="9" t="s">
        <v>549</v>
      </c>
      <c r="I746" s="6">
        <v>301</v>
      </c>
    </row>
    <row r="747" spans="1:9" x14ac:dyDescent="0.25">
      <c r="A747" s="5">
        <v>39987</v>
      </c>
      <c r="B747" s="6">
        <v>815</v>
      </c>
      <c r="C747" s="7" t="str">
        <f t="shared" si="11"/>
        <v>815-39987-Dell Opt</v>
      </c>
      <c r="D747" s="7">
        <f>COUNTIF(Rapprochement!$C$5:$C$2462,'Patrimoine 2018'!C747)</f>
        <v>1</v>
      </c>
      <c r="E747" s="6">
        <v>1193</v>
      </c>
      <c r="F747" s="8" t="s">
        <v>628</v>
      </c>
      <c r="G747" s="6" t="s">
        <v>10</v>
      </c>
      <c r="H747" s="9" t="s">
        <v>629</v>
      </c>
      <c r="I747" s="6">
        <v>308</v>
      </c>
    </row>
    <row r="748" spans="1:9" x14ac:dyDescent="0.25">
      <c r="A748" s="5">
        <v>39987</v>
      </c>
      <c r="B748" s="6">
        <v>816</v>
      </c>
      <c r="C748" s="7" t="str">
        <f t="shared" si="11"/>
        <v>816-39987-Dell Opt</v>
      </c>
      <c r="D748" s="7">
        <f>COUNTIF(Rapprochement!$C$5:$C$2462,'Patrimoine 2018'!C748)</f>
        <v>1</v>
      </c>
      <c r="E748" s="6">
        <v>1194</v>
      </c>
      <c r="F748" s="8" t="s">
        <v>617</v>
      </c>
      <c r="G748" s="6" t="s">
        <v>10</v>
      </c>
      <c r="H748" s="9" t="s">
        <v>23</v>
      </c>
      <c r="I748" s="6">
        <v>312</v>
      </c>
    </row>
    <row r="749" spans="1:9" x14ac:dyDescent="0.25">
      <c r="A749" s="5">
        <v>39987</v>
      </c>
      <c r="B749" s="6">
        <v>817</v>
      </c>
      <c r="C749" s="7" t="str">
        <f t="shared" si="11"/>
        <v>817-39987-Dell Opt</v>
      </c>
      <c r="D749" s="7">
        <f>COUNTIF(Rapprochement!$C$5:$C$2462,'Patrimoine 2018'!C749)</f>
        <v>1</v>
      </c>
      <c r="E749" s="6">
        <v>1195</v>
      </c>
      <c r="F749" s="8" t="s">
        <v>617</v>
      </c>
      <c r="G749" s="6" t="s">
        <v>10</v>
      </c>
      <c r="H749" s="9" t="s">
        <v>200</v>
      </c>
      <c r="I749" s="6" t="s">
        <v>201</v>
      </c>
    </row>
    <row r="750" spans="1:9" x14ac:dyDescent="0.25">
      <c r="A750" s="5">
        <v>39987</v>
      </c>
      <c r="B750" s="6">
        <v>819</v>
      </c>
      <c r="C750" s="7" t="str">
        <f t="shared" si="11"/>
        <v>819-39987-Dell Opt</v>
      </c>
      <c r="D750" s="7">
        <f>COUNTIF(Rapprochement!$C$5:$C$2462,'Patrimoine 2018'!C750)</f>
        <v>1</v>
      </c>
      <c r="E750" s="6">
        <v>1197</v>
      </c>
      <c r="F750" s="8" t="s">
        <v>617</v>
      </c>
      <c r="G750" s="6" t="s">
        <v>10</v>
      </c>
      <c r="H750" s="9" t="s">
        <v>70</v>
      </c>
      <c r="I750" s="6">
        <v>209</v>
      </c>
    </row>
    <row r="751" spans="1:9" x14ac:dyDescent="0.25">
      <c r="A751" s="5">
        <v>39987</v>
      </c>
      <c r="B751" s="6">
        <v>820</v>
      </c>
      <c r="C751" s="7" t="str">
        <f t="shared" si="11"/>
        <v>820-39987-Dell Opt</v>
      </c>
      <c r="D751" s="7">
        <f>COUNTIF(Rapprochement!$C$5:$C$2462,'Patrimoine 2018'!C751)</f>
        <v>1</v>
      </c>
      <c r="E751" s="6">
        <v>1198</v>
      </c>
      <c r="F751" s="8" t="s">
        <v>617</v>
      </c>
      <c r="G751" s="6" t="s">
        <v>10</v>
      </c>
      <c r="H751" s="9" t="s">
        <v>70</v>
      </c>
      <c r="I751" s="6">
        <v>209</v>
      </c>
    </row>
    <row r="752" spans="1:9" x14ac:dyDescent="0.25">
      <c r="A752" s="5">
        <v>39987</v>
      </c>
      <c r="B752" s="6">
        <v>821</v>
      </c>
      <c r="C752" s="7" t="str">
        <f t="shared" si="11"/>
        <v>821-39987-Dell Opt</v>
      </c>
      <c r="D752" s="7">
        <f>COUNTIF(Rapprochement!$C$5:$C$2462,'Patrimoine 2018'!C752)</f>
        <v>1</v>
      </c>
      <c r="E752" s="6">
        <v>1199</v>
      </c>
      <c r="F752" s="8" t="s">
        <v>630</v>
      </c>
      <c r="G752" s="6" t="s">
        <v>10</v>
      </c>
      <c r="H752" s="9" t="s">
        <v>23</v>
      </c>
      <c r="I752" s="6">
        <v>313</v>
      </c>
    </row>
    <row r="753" spans="1:9" x14ac:dyDescent="0.25">
      <c r="A753" s="5">
        <v>39987</v>
      </c>
      <c r="B753" s="6">
        <v>824</v>
      </c>
      <c r="C753" s="7" t="str">
        <f t="shared" si="11"/>
        <v>824-39987-Dell Opt</v>
      </c>
      <c r="D753" s="7">
        <f>COUNTIF(Rapprochement!$C$5:$C$2462,'Patrimoine 2018'!C753)</f>
        <v>1</v>
      </c>
      <c r="E753" s="6">
        <v>1202</v>
      </c>
      <c r="F753" s="8" t="s">
        <v>631</v>
      </c>
      <c r="G753" s="6" t="s">
        <v>10</v>
      </c>
      <c r="H753" s="9" t="s">
        <v>23</v>
      </c>
      <c r="I753" s="6">
        <v>313</v>
      </c>
    </row>
    <row r="754" spans="1:9" x14ac:dyDescent="0.25">
      <c r="A754" s="5">
        <v>39987</v>
      </c>
      <c r="B754" s="6">
        <v>826</v>
      </c>
      <c r="C754" s="7" t="str">
        <f t="shared" si="11"/>
        <v>826-39987-HP Offic</v>
      </c>
      <c r="D754" s="7">
        <f>COUNTIF(Rapprochement!$C$5:$C$2462,'Patrimoine 2018'!C754)</f>
        <v>1</v>
      </c>
      <c r="E754" s="6">
        <v>1204</v>
      </c>
      <c r="F754" s="8" t="s">
        <v>632</v>
      </c>
      <c r="G754" s="6" t="s">
        <v>10</v>
      </c>
      <c r="H754" s="9" t="s">
        <v>23</v>
      </c>
      <c r="I754" s="6">
        <v>313</v>
      </c>
    </row>
    <row r="755" spans="1:9" x14ac:dyDescent="0.25">
      <c r="A755" s="5">
        <v>40007</v>
      </c>
      <c r="B755" s="6">
        <v>827</v>
      </c>
      <c r="C755" s="7" t="str">
        <f t="shared" si="11"/>
        <v>827-40007-Poste Te</v>
      </c>
      <c r="D755" s="7">
        <f>COUNTIF(Rapprochement!$C$5:$C$2462,'Patrimoine 2018'!C755)</f>
        <v>1</v>
      </c>
      <c r="E755" s="6">
        <v>1205</v>
      </c>
      <c r="F755" s="8" t="s">
        <v>633</v>
      </c>
      <c r="G755" s="6" t="s">
        <v>10</v>
      </c>
      <c r="H755" s="9" t="s">
        <v>188</v>
      </c>
      <c r="I755" s="6">
        <v>302</v>
      </c>
    </row>
    <row r="756" spans="1:9" x14ac:dyDescent="0.25">
      <c r="A756" s="5">
        <v>40014</v>
      </c>
      <c r="B756" s="6">
        <v>72</v>
      </c>
      <c r="C756" s="7" t="str">
        <f t="shared" si="11"/>
        <v>72-40014-Bureau e</v>
      </c>
      <c r="D756" s="7">
        <f>COUNTIF(Rapprochement!$C$5:$C$2462,'Patrimoine 2018'!C756)</f>
        <v>1</v>
      </c>
      <c r="E756" s="6">
        <v>1207</v>
      </c>
      <c r="F756" s="8" t="s">
        <v>634</v>
      </c>
      <c r="G756" s="6" t="s">
        <v>10</v>
      </c>
      <c r="H756" s="9" t="s">
        <v>76</v>
      </c>
      <c r="I756" s="6" t="s">
        <v>77</v>
      </c>
    </row>
    <row r="757" spans="1:9" x14ac:dyDescent="0.25">
      <c r="A757" s="5">
        <v>40014</v>
      </c>
      <c r="B757" s="6">
        <v>82</v>
      </c>
      <c r="C757" s="7" t="str">
        <f t="shared" si="11"/>
        <v>82-40014-Climatis</v>
      </c>
      <c r="D757" s="7">
        <f>COUNTIF(Rapprochement!$C$5:$C$2462,'Patrimoine 2018'!C757)</f>
        <v>1</v>
      </c>
      <c r="E757" s="6">
        <v>1208</v>
      </c>
      <c r="F757" s="8" t="s">
        <v>635</v>
      </c>
      <c r="G757" s="6" t="s">
        <v>10</v>
      </c>
      <c r="H757" s="9" t="s">
        <v>364</v>
      </c>
      <c r="I757" s="6" t="s">
        <v>337</v>
      </c>
    </row>
    <row r="758" spans="1:9" x14ac:dyDescent="0.25">
      <c r="A758" s="5">
        <v>40023</v>
      </c>
      <c r="B758" s="6">
        <v>831</v>
      </c>
      <c r="C758" s="7" t="str">
        <f t="shared" si="11"/>
        <v>831-40023-Fournitu</v>
      </c>
      <c r="D758" s="7">
        <f>COUNTIF(Rapprochement!$C$5:$C$2462,'Patrimoine 2018'!C758)</f>
        <v>1</v>
      </c>
      <c r="E758" s="6">
        <v>1211</v>
      </c>
      <c r="F758" s="8" t="s">
        <v>636</v>
      </c>
      <c r="G758" s="6" t="s">
        <v>10</v>
      </c>
      <c r="H758" s="9" t="s">
        <v>14</v>
      </c>
      <c r="I758" s="6"/>
    </row>
    <row r="759" spans="1:9" x14ac:dyDescent="0.25">
      <c r="A759" s="5">
        <v>40052</v>
      </c>
      <c r="B759" s="6">
        <v>836</v>
      </c>
      <c r="C759" s="7" t="str">
        <f t="shared" si="11"/>
        <v>836-40052-Fauteuil</v>
      </c>
      <c r="D759" s="7">
        <f>COUNTIF(Rapprochement!$C$5:$C$2462,'Patrimoine 2018'!C759)</f>
        <v>1</v>
      </c>
      <c r="E759" s="6">
        <v>1216</v>
      </c>
      <c r="F759" s="8" t="s">
        <v>637</v>
      </c>
      <c r="G759" s="6" t="s">
        <v>10</v>
      </c>
      <c r="H759" s="9" t="s">
        <v>208</v>
      </c>
      <c r="I759" s="6">
        <v>3</v>
      </c>
    </row>
    <row r="760" spans="1:9" x14ac:dyDescent="0.25">
      <c r="A760" s="5">
        <v>40081</v>
      </c>
      <c r="B760" s="6">
        <v>87</v>
      </c>
      <c r="C760" s="7" t="str">
        <f t="shared" si="11"/>
        <v>87-40081-Fauteuil</v>
      </c>
      <c r="D760" s="7">
        <f>COUNTIF(Rapprochement!$C$5:$C$2462,'Patrimoine 2018'!C760)</f>
        <v>1</v>
      </c>
      <c r="E760" s="6">
        <v>1227</v>
      </c>
      <c r="F760" s="8" t="s">
        <v>638</v>
      </c>
      <c r="G760" s="6" t="s">
        <v>10</v>
      </c>
      <c r="H760" s="9" t="s">
        <v>36</v>
      </c>
      <c r="I760" s="6" t="s">
        <v>37</v>
      </c>
    </row>
    <row r="761" spans="1:9" x14ac:dyDescent="0.25">
      <c r="A761" s="5">
        <v>40088</v>
      </c>
      <c r="B761" s="6">
        <v>847</v>
      </c>
      <c r="C761" s="7" t="str">
        <f t="shared" si="11"/>
        <v>847-40088-Fax 2820</v>
      </c>
      <c r="D761" s="7">
        <f>COUNTIF(Rapprochement!$C$5:$C$2462,'Patrimoine 2018'!C761)</f>
        <v>1</v>
      </c>
      <c r="E761" s="6">
        <v>1228</v>
      </c>
      <c r="F761" s="8" t="s">
        <v>639</v>
      </c>
      <c r="G761" s="6" t="s">
        <v>10</v>
      </c>
      <c r="H761" s="9" t="s">
        <v>29</v>
      </c>
      <c r="I761" s="6">
        <v>311</v>
      </c>
    </row>
    <row r="762" spans="1:9" x14ac:dyDescent="0.25">
      <c r="A762" s="5">
        <v>40100</v>
      </c>
      <c r="B762" s="6">
        <v>848</v>
      </c>
      <c r="C762" s="7" t="str">
        <f t="shared" si="11"/>
        <v>848-40100-Climatis</v>
      </c>
      <c r="D762" s="7">
        <f>COUNTIF(Rapprochement!$C$5:$C$2462,'Patrimoine 2018'!C762)</f>
        <v>1</v>
      </c>
      <c r="E762" s="6">
        <v>1229</v>
      </c>
      <c r="F762" s="8" t="s">
        <v>640</v>
      </c>
      <c r="G762" s="6" t="s">
        <v>10</v>
      </c>
      <c r="H762" s="9" t="s">
        <v>52</v>
      </c>
      <c r="I762" s="6">
        <v>7</v>
      </c>
    </row>
    <row r="763" spans="1:9" x14ac:dyDescent="0.25">
      <c r="A763" s="5">
        <v>40100</v>
      </c>
      <c r="B763" s="6">
        <v>849</v>
      </c>
      <c r="C763" s="7" t="str">
        <f t="shared" si="11"/>
        <v>849-40100-Climatis</v>
      </c>
      <c r="D763" s="7">
        <f>COUNTIF(Rapprochement!$C$5:$C$2462,'Patrimoine 2018'!C763)</f>
        <v>1</v>
      </c>
      <c r="E763" s="6">
        <v>1230</v>
      </c>
      <c r="F763" s="8" t="s">
        <v>640</v>
      </c>
      <c r="G763" s="6" t="s">
        <v>10</v>
      </c>
      <c r="H763" s="9" t="s">
        <v>165</v>
      </c>
      <c r="I763" s="6">
        <v>3</v>
      </c>
    </row>
    <row r="764" spans="1:9" x14ac:dyDescent="0.25">
      <c r="A764" s="5">
        <v>40100</v>
      </c>
      <c r="B764" s="6">
        <v>850</v>
      </c>
      <c r="C764" s="7" t="str">
        <f t="shared" si="11"/>
        <v>850-40100-Climatis</v>
      </c>
      <c r="D764" s="7">
        <f>COUNTIF(Rapprochement!$C$5:$C$2462,'Patrimoine 2018'!C764)</f>
        <v>1</v>
      </c>
      <c r="E764" s="6">
        <v>1231</v>
      </c>
      <c r="F764" s="8" t="s">
        <v>640</v>
      </c>
      <c r="G764" s="6" t="s">
        <v>10</v>
      </c>
      <c r="H764" s="9" t="s">
        <v>165</v>
      </c>
      <c r="I764" s="6">
        <v>5</v>
      </c>
    </row>
    <row r="765" spans="1:9" x14ac:dyDescent="0.25">
      <c r="A765" s="5">
        <v>40112</v>
      </c>
      <c r="B765" s="6">
        <v>854</v>
      </c>
      <c r="C765" s="7" t="str">
        <f t="shared" si="11"/>
        <v>854-40112-Ensemble</v>
      </c>
      <c r="D765" s="7">
        <f>COUNTIF(Rapprochement!$C$5:$C$2462,'Patrimoine 2018'!C765)</f>
        <v>1</v>
      </c>
      <c r="E765" s="6">
        <v>1235</v>
      </c>
      <c r="F765" s="8" t="s">
        <v>641</v>
      </c>
      <c r="G765" s="6" t="s">
        <v>10</v>
      </c>
      <c r="H765" s="9" t="s">
        <v>70</v>
      </c>
      <c r="I765" s="6" t="s">
        <v>190</v>
      </c>
    </row>
    <row r="766" spans="1:9" x14ac:dyDescent="0.25">
      <c r="A766" s="5">
        <v>40112</v>
      </c>
      <c r="B766" s="6">
        <v>855</v>
      </c>
      <c r="C766" s="7" t="str">
        <f t="shared" si="11"/>
        <v>855-40112-Comptoir</v>
      </c>
      <c r="D766" s="7">
        <f>COUNTIF(Rapprochement!$C$5:$C$2462,'Patrimoine 2018'!C766)</f>
        <v>1</v>
      </c>
      <c r="E766" s="6">
        <v>1236</v>
      </c>
      <c r="F766" s="8" t="s">
        <v>642</v>
      </c>
      <c r="G766" s="6" t="s">
        <v>10</v>
      </c>
      <c r="H766" s="9" t="s">
        <v>129</v>
      </c>
      <c r="I766" s="6" t="s">
        <v>643</v>
      </c>
    </row>
    <row r="767" spans="1:9" x14ac:dyDescent="0.25">
      <c r="A767" s="5">
        <v>40114</v>
      </c>
      <c r="B767" s="6">
        <v>856</v>
      </c>
      <c r="C767" s="7" t="str">
        <f t="shared" si="11"/>
        <v>856-40114-Impriman</v>
      </c>
      <c r="D767" s="7">
        <f>COUNTIF(Rapprochement!$C$5:$C$2462,'Patrimoine 2018'!C767)</f>
        <v>1</v>
      </c>
      <c r="E767" s="6">
        <v>1237</v>
      </c>
      <c r="F767" s="8" t="s">
        <v>644</v>
      </c>
      <c r="G767" s="6" t="s">
        <v>10</v>
      </c>
      <c r="H767" s="9" t="s">
        <v>189</v>
      </c>
      <c r="I767" s="6">
        <v>5</v>
      </c>
    </row>
    <row r="768" spans="1:9" x14ac:dyDescent="0.25">
      <c r="A768" s="5">
        <v>40120</v>
      </c>
      <c r="B768" s="6">
        <v>857</v>
      </c>
      <c r="C768" s="7" t="str">
        <f t="shared" si="11"/>
        <v>857-40120-Climatis</v>
      </c>
      <c r="D768" s="7">
        <f>COUNTIF(Rapprochement!$C$5:$C$2462,'Patrimoine 2018'!C768)</f>
        <v>1</v>
      </c>
      <c r="E768" s="6">
        <v>1238</v>
      </c>
      <c r="F768" s="8" t="s">
        <v>645</v>
      </c>
      <c r="G768" s="6" t="s">
        <v>10</v>
      </c>
      <c r="H768" s="9" t="s">
        <v>70</v>
      </c>
      <c r="I768" s="6" t="s">
        <v>190</v>
      </c>
    </row>
    <row r="769" spans="1:9" x14ac:dyDescent="0.25">
      <c r="A769" s="5">
        <v>40120</v>
      </c>
      <c r="B769" s="6">
        <v>858</v>
      </c>
      <c r="C769" s="7" t="str">
        <f t="shared" si="11"/>
        <v>858-40120-Climatis</v>
      </c>
      <c r="D769" s="7">
        <f>COUNTIF(Rapprochement!$C$5:$C$2462,'Patrimoine 2018'!C769)</f>
        <v>1</v>
      </c>
      <c r="E769" s="6">
        <v>1239</v>
      </c>
      <c r="F769" s="8" t="s">
        <v>646</v>
      </c>
      <c r="G769" s="6" t="s">
        <v>10</v>
      </c>
      <c r="H769" s="9" t="s">
        <v>186</v>
      </c>
      <c r="I769" s="6">
        <v>6</v>
      </c>
    </row>
    <row r="770" spans="1:9" x14ac:dyDescent="0.25">
      <c r="A770" s="5">
        <v>40120</v>
      </c>
      <c r="B770" s="6">
        <v>859</v>
      </c>
      <c r="C770" s="7" t="str">
        <f t="shared" si="11"/>
        <v>859-40120-Climatis</v>
      </c>
      <c r="D770" s="7">
        <f>COUNTIF(Rapprochement!$C$5:$C$2462,'Patrimoine 2018'!C770)</f>
        <v>1</v>
      </c>
      <c r="E770" s="6">
        <v>1240</v>
      </c>
      <c r="F770" s="8" t="s">
        <v>646</v>
      </c>
      <c r="G770" s="6" t="s">
        <v>10</v>
      </c>
      <c r="H770" s="9" t="s">
        <v>208</v>
      </c>
      <c r="I770" s="6">
        <v>4</v>
      </c>
    </row>
    <row r="771" spans="1:9" x14ac:dyDescent="0.25">
      <c r="A771" s="5">
        <v>40149</v>
      </c>
      <c r="B771" s="6">
        <v>861</v>
      </c>
      <c r="C771" s="7" t="str">
        <f t="shared" ref="C771:C834" si="12">B771&amp;"-"&amp;A771&amp;"-"&amp;LEFT(F771,8)</f>
        <v>861-40149-Poste Te</v>
      </c>
      <c r="D771" s="7">
        <f>COUNTIF(Rapprochement!$C$5:$C$2462,'Patrimoine 2018'!C771)</f>
        <v>1</v>
      </c>
      <c r="E771" s="6">
        <v>1241</v>
      </c>
      <c r="F771" s="8" t="s">
        <v>647</v>
      </c>
      <c r="G771" s="6" t="s">
        <v>10</v>
      </c>
      <c r="H771" s="9" t="s">
        <v>290</v>
      </c>
      <c r="I771" s="6">
        <v>303</v>
      </c>
    </row>
    <row r="772" spans="1:9" x14ac:dyDescent="0.25">
      <c r="A772" s="5">
        <v>40149</v>
      </c>
      <c r="B772" s="6">
        <v>862</v>
      </c>
      <c r="C772" s="7" t="str">
        <f t="shared" si="12"/>
        <v>862-40149-Poste Te</v>
      </c>
      <c r="D772" s="7">
        <f>COUNTIF(Rapprochement!$C$5:$C$2462,'Patrimoine 2018'!C772)</f>
        <v>1</v>
      </c>
      <c r="E772" s="6">
        <v>1242</v>
      </c>
      <c r="F772" s="8" t="s">
        <v>647</v>
      </c>
      <c r="G772" s="6" t="s">
        <v>10</v>
      </c>
      <c r="H772" s="9" t="s">
        <v>188</v>
      </c>
      <c r="I772" s="6">
        <v>302</v>
      </c>
    </row>
    <row r="773" spans="1:9" x14ac:dyDescent="0.25">
      <c r="A773" s="5">
        <v>40149</v>
      </c>
      <c r="B773" s="6">
        <v>863</v>
      </c>
      <c r="C773" s="7" t="str">
        <f t="shared" si="12"/>
        <v>863-40149-Poste Te</v>
      </c>
      <c r="D773" s="7">
        <f>COUNTIF(Rapprochement!$C$5:$C$2462,'Patrimoine 2018'!C773)</f>
        <v>1</v>
      </c>
      <c r="E773" s="6">
        <v>1243</v>
      </c>
      <c r="F773" s="8" t="s">
        <v>647</v>
      </c>
      <c r="G773" s="6" t="s">
        <v>10</v>
      </c>
      <c r="H773" s="9" t="s">
        <v>127</v>
      </c>
      <c r="I773" s="6">
        <v>308</v>
      </c>
    </row>
    <row r="774" spans="1:9" x14ac:dyDescent="0.25">
      <c r="A774" s="5">
        <v>40149</v>
      </c>
      <c r="B774" s="6">
        <v>864</v>
      </c>
      <c r="C774" s="7" t="str">
        <f t="shared" si="12"/>
        <v>864-40149-Poste Te</v>
      </c>
      <c r="D774" s="7">
        <f>COUNTIF(Rapprochement!$C$5:$C$2462,'Patrimoine 2018'!C774)</f>
        <v>1</v>
      </c>
      <c r="E774" s="6">
        <v>1244</v>
      </c>
      <c r="F774" s="8" t="s">
        <v>647</v>
      </c>
      <c r="G774" s="6" t="s">
        <v>10</v>
      </c>
      <c r="H774" s="9" t="s">
        <v>189</v>
      </c>
      <c r="I774" s="6">
        <v>5</v>
      </c>
    </row>
    <row r="775" spans="1:9" x14ac:dyDescent="0.25">
      <c r="A775" s="5">
        <v>40149</v>
      </c>
      <c r="B775" s="6">
        <v>865</v>
      </c>
      <c r="C775" s="7" t="str">
        <f t="shared" si="12"/>
        <v>865-40149-Poste Te</v>
      </c>
      <c r="D775" s="7">
        <f>COUNTIF(Rapprochement!$C$5:$C$2462,'Patrimoine 2018'!C775)</f>
        <v>1</v>
      </c>
      <c r="E775" s="6">
        <v>1245</v>
      </c>
      <c r="F775" s="8" t="s">
        <v>647</v>
      </c>
      <c r="G775" s="6" t="s">
        <v>10</v>
      </c>
      <c r="H775" s="9" t="s">
        <v>53</v>
      </c>
      <c r="I775" s="6">
        <v>1</v>
      </c>
    </row>
    <row r="776" spans="1:9" x14ac:dyDescent="0.25">
      <c r="A776" s="10">
        <v>40149</v>
      </c>
      <c r="B776" s="11">
        <v>866</v>
      </c>
      <c r="C776" s="12" t="str">
        <f t="shared" si="12"/>
        <v>866-40149-Poste  t</v>
      </c>
      <c r="D776" s="12">
        <f>COUNTIF(Rapprochement!$C$5:$C$2462,'Patrimoine 2018'!C776)</f>
        <v>0</v>
      </c>
      <c r="E776" s="11">
        <v>1246</v>
      </c>
      <c r="F776" s="13" t="s">
        <v>648</v>
      </c>
      <c r="G776" s="11" t="s">
        <v>10</v>
      </c>
      <c r="H776" s="14" t="s">
        <v>225</v>
      </c>
      <c r="I776" s="11" t="s">
        <v>192</v>
      </c>
    </row>
    <row r="777" spans="1:9" x14ac:dyDescent="0.25">
      <c r="A777" s="5">
        <v>40157</v>
      </c>
      <c r="B777" s="6">
        <v>868</v>
      </c>
      <c r="C777" s="7" t="str">
        <f t="shared" si="12"/>
        <v>868-40157-Table In</v>
      </c>
      <c r="D777" s="7">
        <f>COUNTIF(Rapprochement!$C$5:$C$2462,'Patrimoine 2018'!C777)</f>
        <v>1</v>
      </c>
      <c r="E777" s="6">
        <v>1247</v>
      </c>
      <c r="F777" s="8" t="s">
        <v>649</v>
      </c>
      <c r="G777" s="6" t="s">
        <v>10</v>
      </c>
      <c r="H777" s="9" t="s">
        <v>21</v>
      </c>
      <c r="I777" s="6">
        <v>306</v>
      </c>
    </row>
    <row r="778" spans="1:9" x14ac:dyDescent="0.25">
      <c r="A778" s="5">
        <v>40157</v>
      </c>
      <c r="B778" s="6">
        <v>869</v>
      </c>
      <c r="C778" s="7" t="str">
        <f t="shared" si="12"/>
        <v>869-40157-Table In</v>
      </c>
      <c r="D778" s="7">
        <f>COUNTIF(Rapprochement!$C$5:$C$2462,'Patrimoine 2018'!C778)</f>
        <v>1</v>
      </c>
      <c r="E778" s="6">
        <v>1248</v>
      </c>
      <c r="F778" s="8" t="s">
        <v>649</v>
      </c>
      <c r="G778" s="6" t="s">
        <v>10</v>
      </c>
      <c r="H778" s="9" t="s">
        <v>19</v>
      </c>
      <c r="I778" s="6">
        <v>210</v>
      </c>
    </row>
    <row r="779" spans="1:9" x14ac:dyDescent="0.25">
      <c r="A779" s="5">
        <v>40161</v>
      </c>
      <c r="B779" s="6">
        <v>70</v>
      </c>
      <c r="C779" s="7" t="str">
        <f t="shared" si="12"/>
        <v>70-40161-Fauteuil</v>
      </c>
      <c r="D779" s="7">
        <f>COUNTIF(Rapprochement!$C$5:$C$2462,'Patrimoine 2018'!C779)</f>
        <v>1</v>
      </c>
      <c r="E779" s="6">
        <v>1249</v>
      </c>
      <c r="F779" s="8" t="s">
        <v>650</v>
      </c>
      <c r="G779" s="6" t="s">
        <v>10</v>
      </c>
      <c r="H779" s="9" t="s">
        <v>76</v>
      </c>
      <c r="I779" s="6" t="s">
        <v>77</v>
      </c>
    </row>
    <row r="780" spans="1:9" x14ac:dyDescent="0.25">
      <c r="A780" s="5">
        <v>40173</v>
      </c>
      <c r="B780" s="6">
        <v>870</v>
      </c>
      <c r="C780" s="7" t="str">
        <f t="shared" si="12"/>
        <v xml:space="preserve">870-40173-Armoire </v>
      </c>
      <c r="D780" s="7">
        <f>COUNTIF(Rapprochement!$C$5:$C$2462,'Patrimoine 2018'!C780)</f>
        <v>1</v>
      </c>
      <c r="E780" s="6">
        <v>1250</v>
      </c>
      <c r="F780" s="8" t="s">
        <v>651</v>
      </c>
      <c r="G780" s="6" t="s">
        <v>10</v>
      </c>
      <c r="H780" s="9" t="s">
        <v>70</v>
      </c>
      <c r="I780" s="6" t="s">
        <v>190</v>
      </c>
    </row>
    <row r="781" spans="1:9" x14ac:dyDescent="0.25">
      <c r="A781" s="5">
        <v>40173</v>
      </c>
      <c r="B781" s="6">
        <v>871</v>
      </c>
      <c r="C781" s="7" t="str">
        <f t="shared" si="12"/>
        <v xml:space="preserve">871-40173-Armoire </v>
      </c>
      <c r="D781" s="7">
        <f>COUNTIF(Rapprochement!$C$5:$C$2462,'Patrimoine 2018'!C781)</f>
        <v>1</v>
      </c>
      <c r="E781" s="6">
        <v>1251</v>
      </c>
      <c r="F781" s="8" t="s">
        <v>651</v>
      </c>
      <c r="G781" s="6" t="s">
        <v>10</v>
      </c>
      <c r="H781" s="9" t="s">
        <v>70</v>
      </c>
      <c r="I781" s="6" t="s">
        <v>190</v>
      </c>
    </row>
    <row r="782" spans="1:9" x14ac:dyDescent="0.25">
      <c r="A782" s="5">
        <v>40182</v>
      </c>
      <c r="B782" s="6">
        <v>872</v>
      </c>
      <c r="C782" s="7" t="str">
        <f t="shared" si="12"/>
        <v>872-40182-Comptoir</v>
      </c>
      <c r="D782" s="7">
        <f>COUNTIF(Rapprochement!$C$5:$C$2462,'Patrimoine 2018'!C782)</f>
        <v>1</v>
      </c>
      <c r="E782" s="6">
        <v>1252</v>
      </c>
      <c r="F782" s="8" t="s">
        <v>652</v>
      </c>
      <c r="G782" s="6" t="s">
        <v>10</v>
      </c>
      <c r="H782" s="9" t="s">
        <v>70</v>
      </c>
      <c r="I782" s="6" t="s">
        <v>190</v>
      </c>
    </row>
    <row r="783" spans="1:9" x14ac:dyDescent="0.25">
      <c r="A783" s="5">
        <v>40183</v>
      </c>
      <c r="B783" s="6">
        <v>873</v>
      </c>
      <c r="C783" s="7" t="str">
        <f t="shared" si="12"/>
        <v>873-40183-Fauteuil</v>
      </c>
      <c r="D783" s="7">
        <f>COUNTIF(Rapprochement!$C$5:$C$2462,'Patrimoine 2018'!C783)</f>
        <v>1</v>
      </c>
      <c r="E783" s="6">
        <v>1254</v>
      </c>
      <c r="F783" s="8" t="s">
        <v>653</v>
      </c>
      <c r="G783" s="6" t="s">
        <v>10</v>
      </c>
      <c r="H783" s="9" t="s">
        <v>208</v>
      </c>
      <c r="I783" s="6">
        <v>3</v>
      </c>
    </row>
    <row r="784" spans="1:9" x14ac:dyDescent="0.25">
      <c r="A784" s="5">
        <v>40220</v>
      </c>
      <c r="B784" s="6">
        <v>877</v>
      </c>
      <c r="C784" s="7" t="str">
        <f t="shared" si="12"/>
        <v>877-40220-Bureau C</v>
      </c>
      <c r="D784" s="7">
        <f>COUNTIF(Rapprochement!$C$5:$C$2462,'Patrimoine 2018'!C784)</f>
        <v>1</v>
      </c>
      <c r="E784" s="6">
        <v>1261</v>
      </c>
      <c r="F784" s="8" t="s">
        <v>654</v>
      </c>
      <c r="G784" s="6" t="s">
        <v>10</v>
      </c>
      <c r="H784" s="9" t="s">
        <v>208</v>
      </c>
      <c r="I784" s="6">
        <v>3</v>
      </c>
    </row>
    <row r="785" spans="1:9" x14ac:dyDescent="0.25">
      <c r="A785" s="5">
        <v>40226</v>
      </c>
      <c r="B785" s="6">
        <v>882</v>
      </c>
      <c r="C785" s="7" t="str">
        <f t="shared" si="12"/>
        <v xml:space="preserve">882-40226-Alcatel </v>
      </c>
      <c r="D785" s="7">
        <f>COUNTIF(Rapprochement!$C$5:$C$2462,'Patrimoine 2018'!C785)</f>
        <v>1</v>
      </c>
      <c r="E785" s="6">
        <v>1263</v>
      </c>
      <c r="F785" s="8" t="s">
        <v>655</v>
      </c>
      <c r="G785" s="6" t="s">
        <v>10</v>
      </c>
      <c r="H785" s="9" t="s">
        <v>656</v>
      </c>
      <c r="I785" s="6" t="s">
        <v>657</v>
      </c>
    </row>
    <row r="786" spans="1:9" x14ac:dyDescent="0.25">
      <c r="A786" s="5">
        <v>40239</v>
      </c>
      <c r="B786" s="6">
        <v>883</v>
      </c>
      <c r="C786" s="7" t="str">
        <f t="shared" si="12"/>
        <v xml:space="preserve">883-40239-Copieur </v>
      </c>
      <c r="D786" s="7">
        <f>COUNTIF(Rapprochement!$C$5:$C$2462,'Patrimoine 2018'!C786)</f>
        <v>1</v>
      </c>
      <c r="E786" s="6">
        <v>1264</v>
      </c>
      <c r="F786" s="8" t="s">
        <v>658</v>
      </c>
      <c r="G786" s="6" t="s">
        <v>10</v>
      </c>
      <c r="H786" s="9" t="s">
        <v>225</v>
      </c>
      <c r="I786" s="6" t="s">
        <v>192</v>
      </c>
    </row>
    <row r="787" spans="1:9" x14ac:dyDescent="0.25">
      <c r="A787" s="5">
        <v>40246</v>
      </c>
      <c r="B787" s="6">
        <v>887</v>
      </c>
      <c r="C787" s="7" t="str">
        <f t="shared" si="12"/>
        <v>887-40246-Impriman</v>
      </c>
      <c r="D787" s="7">
        <f>COUNTIF(Rapprochement!$C$5:$C$2462,'Patrimoine 2018'!C787)</f>
        <v>1</v>
      </c>
      <c r="E787" s="6">
        <v>1268</v>
      </c>
      <c r="F787" s="8" t="s">
        <v>659</v>
      </c>
      <c r="G787" s="6" t="s">
        <v>10</v>
      </c>
      <c r="H787" s="9" t="s">
        <v>55</v>
      </c>
      <c r="I787" s="6" t="s">
        <v>56</v>
      </c>
    </row>
    <row r="788" spans="1:9" x14ac:dyDescent="0.25">
      <c r="A788" s="10">
        <v>40246</v>
      </c>
      <c r="B788" s="11">
        <v>888</v>
      </c>
      <c r="C788" s="12" t="str">
        <f t="shared" si="12"/>
        <v>888-40246-Impriman</v>
      </c>
      <c r="D788" s="12">
        <f>COUNTIF(Rapprochement!$C$5:$C$2462,'Patrimoine 2018'!C788)</f>
        <v>0</v>
      </c>
      <c r="E788" s="11">
        <v>1269</v>
      </c>
      <c r="F788" s="13" t="s">
        <v>659</v>
      </c>
      <c r="G788" s="11" t="s">
        <v>10</v>
      </c>
      <c r="H788" s="14" t="s">
        <v>660</v>
      </c>
      <c r="I788" s="11" t="s">
        <v>661</v>
      </c>
    </row>
    <row r="789" spans="1:9" x14ac:dyDescent="0.25">
      <c r="A789" s="5">
        <v>40246</v>
      </c>
      <c r="B789" s="6">
        <v>889</v>
      </c>
      <c r="C789" s="7" t="str">
        <f t="shared" si="12"/>
        <v>889-40246-Impriman</v>
      </c>
      <c r="D789" s="7">
        <f>COUNTIF(Rapprochement!$C$5:$C$2462,'Patrimoine 2018'!C789)</f>
        <v>1</v>
      </c>
      <c r="E789" s="6">
        <v>1270</v>
      </c>
      <c r="F789" s="8" t="s">
        <v>659</v>
      </c>
      <c r="G789" s="6" t="s">
        <v>10</v>
      </c>
      <c r="H789" s="9" t="s">
        <v>454</v>
      </c>
      <c r="I789" s="6" t="s">
        <v>455</v>
      </c>
    </row>
    <row r="790" spans="1:9" x14ac:dyDescent="0.25">
      <c r="A790" s="5">
        <v>40248</v>
      </c>
      <c r="B790" s="6">
        <v>246</v>
      </c>
      <c r="C790" s="7" t="str">
        <f t="shared" si="12"/>
        <v>246-40248-Impriman</v>
      </c>
      <c r="D790" s="7">
        <f>COUNTIF(Rapprochement!$C$5:$C$2462,'Patrimoine 2018'!C790)</f>
        <v>1</v>
      </c>
      <c r="E790" s="6">
        <v>1273</v>
      </c>
      <c r="F790" s="8" t="s">
        <v>662</v>
      </c>
      <c r="G790" s="6" t="s">
        <v>10</v>
      </c>
      <c r="H790" s="9" t="s">
        <v>61</v>
      </c>
      <c r="I790" s="6" t="s">
        <v>12</v>
      </c>
    </row>
    <row r="791" spans="1:9" x14ac:dyDescent="0.25">
      <c r="A791" s="5">
        <v>40248</v>
      </c>
      <c r="B791" s="6">
        <v>88</v>
      </c>
      <c r="C791" s="7" t="str">
        <f t="shared" si="12"/>
        <v>88-40248-Impriman</v>
      </c>
      <c r="D791" s="7">
        <f>COUNTIF(Rapprochement!$C$5:$C$2462,'Patrimoine 2018'!C791)</f>
        <v>1</v>
      </c>
      <c r="E791" s="6">
        <v>1274</v>
      </c>
      <c r="F791" s="8" t="s">
        <v>659</v>
      </c>
      <c r="G791" s="6" t="s">
        <v>10</v>
      </c>
      <c r="H791" s="9" t="s">
        <v>79</v>
      </c>
      <c r="I791" s="6" t="s">
        <v>80</v>
      </c>
    </row>
    <row r="792" spans="1:9" x14ac:dyDescent="0.25">
      <c r="A792" s="5">
        <v>40255</v>
      </c>
      <c r="B792" s="6">
        <v>892</v>
      </c>
      <c r="C792" s="7" t="str">
        <f t="shared" si="12"/>
        <v xml:space="preserve">892-40255-Armoire </v>
      </c>
      <c r="D792" s="7">
        <f>COUNTIF(Rapprochement!$C$5:$C$2462,'Patrimoine 2018'!C792)</f>
        <v>1</v>
      </c>
      <c r="E792" s="6">
        <v>1275</v>
      </c>
      <c r="F792" s="8" t="s">
        <v>663</v>
      </c>
      <c r="G792" s="6" t="s">
        <v>10</v>
      </c>
      <c r="H792" s="9" t="s">
        <v>346</v>
      </c>
      <c r="I792" s="6">
        <v>2</v>
      </c>
    </row>
    <row r="793" spans="1:9" x14ac:dyDescent="0.25">
      <c r="A793" s="5">
        <v>40255</v>
      </c>
      <c r="B793" s="6">
        <v>893</v>
      </c>
      <c r="C793" s="7" t="str">
        <f t="shared" si="12"/>
        <v xml:space="preserve">893-40255-Armoire </v>
      </c>
      <c r="D793" s="7">
        <f>COUNTIF(Rapprochement!$C$5:$C$2462,'Patrimoine 2018'!C793)</f>
        <v>1</v>
      </c>
      <c r="E793" s="6">
        <v>1276</v>
      </c>
      <c r="F793" s="8" t="s">
        <v>663</v>
      </c>
      <c r="G793" s="6" t="s">
        <v>10</v>
      </c>
      <c r="H793" s="9" t="s">
        <v>63</v>
      </c>
      <c r="I793" s="6">
        <v>1</v>
      </c>
    </row>
    <row r="794" spans="1:9" x14ac:dyDescent="0.25">
      <c r="A794" s="5">
        <v>40266</v>
      </c>
      <c r="B794" s="6">
        <v>894</v>
      </c>
      <c r="C794" s="7" t="str">
        <f t="shared" si="12"/>
        <v>894-40266-Poste Si</v>
      </c>
      <c r="D794" s="7">
        <f>COUNTIF(Rapprochement!$C$5:$C$2462,'Patrimoine 2018'!C794)</f>
        <v>1</v>
      </c>
      <c r="E794" s="6">
        <v>1277</v>
      </c>
      <c r="F794" s="8" t="s">
        <v>664</v>
      </c>
      <c r="G794" s="6" t="s">
        <v>10</v>
      </c>
      <c r="H794" s="9" t="s">
        <v>70</v>
      </c>
      <c r="I794" s="6">
        <v>209</v>
      </c>
    </row>
    <row r="795" spans="1:9" x14ac:dyDescent="0.25">
      <c r="A795" s="5">
        <v>40268</v>
      </c>
      <c r="B795" s="6">
        <v>895</v>
      </c>
      <c r="C795" s="7" t="str">
        <f t="shared" si="12"/>
        <v xml:space="preserve">895-40268-Armoire </v>
      </c>
      <c r="D795" s="7">
        <f>COUNTIF(Rapprochement!$C$5:$C$2462,'Patrimoine 2018'!C795)</f>
        <v>1</v>
      </c>
      <c r="E795" s="6">
        <v>1278</v>
      </c>
      <c r="F795" s="8" t="s">
        <v>665</v>
      </c>
      <c r="G795" s="6" t="s">
        <v>10</v>
      </c>
      <c r="H795" s="9" t="s">
        <v>73</v>
      </c>
      <c r="I795" s="6" t="s">
        <v>74</v>
      </c>
    </row>
    <row r="796" spans="1:9" x14ac:dyDescent="0.25">
      <c r="A796" s="5">
        <v>40268</v>
      </c>
      <c r="B796" s="6">
        <v>896</v>
      </c>
      <c r="C796" s="7" t="str">
        <f t="shared" si="12"/>
        <v xml:space="preserve">896-40268-Armoire </v>
      </c>
      <c r="D796" s="7">
        <f>COUNTIF(Rapprochement!$C$5:$C$2462,'Patrimoine 2018'!C796)</f>
        <v>1</v>
      </c>
      <c r="E796" s="6">
        <v>1279</v>
      </c>
      <c r="F796" s="8" t="s">
        <v>665</v>
      </c>
      <c r="G796" s="6" t="s">
        <v>10</v>
      </c>
      <c r="H796" s="9" t="s">
        <v>73</v>
      </c>
      <c r="I796" s="6" t="s">
        <v>74</v>
      </c>
    </row>
    <row r="797" spans="1:9" x14ac:dyDescent="0.25">
      <c r="A797" s="10">
        <v>40269</v>
      </c>
      <c r="B797" s="11">
        <v>64</v>
      </c>
      <c r="C797" s="12" t="str">
        <f t="shared" si="12"/>
        <v xml:space="preserve">64-40269-Travaux </v>
      </c>
      <c r="D797" s="12">
        <f>COUNTIF(Rapprochement!$C$5:$C$2462,'Patrimoine 2018'!C797)</f>
        <v>0</v>
      </c>
      <c r="E797" s="11">
        <v>1281</v>
      </c>
      <c r="F797" s="13" t="s">
        <v>666</v>
      </c>
      <c r="G797" s="11" t="s">
        <v>10</v>
      </c>
      <c r="H797" s="14" t="s">
        <v>200</v>
      </c>
      <c r="I797" s="11" t="s">
        <v>201</v>
      </c>
    </row>
    <row r="798" spans="1:9" x14ac:dyDescent="0.25">
      <c r="A798" s="5">
        <v>40280</v>
      </c>
      <c r="B798" s="6">
        <v>901</v>
      </c>
      <c r="C798" s="7" t="str">
        <f t="shared" si="12"/>
        <v xml:space="preserve">901-40280-Armoire </v>
      </c>
      <c r="D798" s="7">
        <f>COUNTIF(Rapprochement!$C$5:$C$2462,'Patrimoine 2018'!C798)</f>
        <v>1</v>
      </c>
      <c r="E798" s="6">
        <v>1285</v>
      </c>
      <c r="F798" s="8" t="s">
        <v>665</v>
      </c>
      <c r="G798" s="6" t="s">
        <v>10</v>
      </c>
      <c r="H798" s="9" t="s">
        <v>165</v>
      </c>
      <c r="I798" s="6">
        <v>5</v>
      </c>
    </row>
    <row r="799" spans="1:9" x14ac:dyDescent="0.25">
      <c r="A799" s="5">
        <v>40294</v>
      </c>
      <c r="B799" s="6">
        <v>904</v>
      </c>
      <c r="C799" s="7" t="str">
        <f t="shared" si="12"/>
        <v>904-40294-Poste Nu</v>
      </c>
      <c r="D799" s="7">
        <f>COUNTIF(Rapprochement!$C$5:$C$2462,'Patrimoine 2018'!C799)</f>
        <v>1</v>
      </c>
      <c r="E799" s="6">
        <v>1288</v>
      </c>
      <c r="F799" s="8" t="s">
        <v>667</v>
      </c>
      <c r="G799" s="6" t="s">
        <v>10</v>
      </c>
      <c r="H799" s="9" t="s">
        <v>549</v>
      </c>
      <c r="I799" s="6">
        <v>301</v>
      </c>
    </row>
    <row r="800" spans="1:9" x14ac:dyDescent="0.25">
      <c r="A800" s="5">
        <v>40306</v>
      </c>
      <c r="B800" s="6">
        <v>931</v>
      </c>
      <c r="C800" s="7" t="str">
        <f t="shared" si="12"/>
        <v>931-40306-Dell Opt</v>
      </c>
      <c r="D800" s="7">
        <f>COUNTIF(Rapprochement!$C$5:$C$2462,'Patrimoine 2018'!C800)</f>
        <v>1</v>
      </c>
      <c r="E800" s="6">
        <v>1290</v>
      </c>
      <c r="F800" s="8" t="s">
        <v>668</v>
      </c>
      <c r="G800" s="6" t="s">
        <v>10</v>
      </c>
      <c r="H800" s="9" t="s">
        <v>290</v>
      </c>
      <c r="I800" s="6">
        <v>303</v>
      </c>
    </row>
    <row r="801" spans="1:9" x14ac:dyDescent="0.25">
      <c r="A801" s="5">
        <v>40306</v>
      </c>
      <c r="B801" s="6">
        <v>932</v>
      </c>
      <c r="C801" s="7" t="str">
        <f t="shared" si="12"/>
        <v>932-40306-Dell Opt</v>
      </c>
      <c r="D801" s="7">
        <f>COUNTIF(Rapprochement!$C$5:$C$2462,'Patrimoine 2018'!C801)</f>
        <v>1</v>
      </c>
      <c r="E801" s="6">
        <v>1291</v>
      </c>
      <c r="F801" s="8" t="s">
        <v>668</v>
      </c>
      <c r="G801" s="6" t="s">
        <v>10</v>
      </c>
      <c r="H801" s="9" t="s">
        <v>187</v>
      </c>
      <c r="I801" s="6">
        <v>205</v>
      </c>
    </row>
    <row r="802" spans="1:9" x14ac:dyDescent="0.25">
      <c r="A802" s="5">
        <v>40306</v>
      </c>
      <c r="B802" s="6">
        <v>44</v>
      </c>
      <c r="C802" s="7" t="str">
        <f t="shared" si="12"/>
        <v>44-40306-Dell Opt</v>
      </c>
      <c r="D802" s="7">
        <f>COUNTIF(Rapprochement!$C$5:$C$2462,'Patrimoine 2018'!C802)</f>
        <v>1</v>
      </c>
      <c r="E802" s="6">
        <v>1292</v>
      </c>
      <c r="F802" s="8" t="s">
        <v>669</v>
      </c>
      <c r="G802" s="6" t="s">
        <v>10</v>
      </c>
      <c r="H802" s="9" t="s">
        <v>245</v>
      </c>
      <c r="I802" s="6" t="s">
        <v>18</v>
      </c>
    </row>
    <row r="803" spans="1:9" x14ac:dyDescent="0.25">
      <c r="A803" s="5">
        <v>40310</v>
      </c>
      <c r="B803" s="6">
        <v>906</v>
      </c>
      <c r="C803" s="7" t="str">
        <f t="shared" si="12"/>
        <v xml:space="preserve">906-40310-Copieur </v>
      </c>
      <c r="D803" s="7">
        <f>COUNTIF(Rapprochement!$C$5:$C$2462,'Patrimoine 2018'!C803)</f>
        <v>1</v>
      </c>
      <c r="E803" s="6">
        <v>1293</v>
      </c>
      <c r="F803" s="8" t="s">
        <v>670</v>
      </c>
      <c r="G803" s="6" t="s">
        <v>10</v>
      </c>
      <c r="H803" s="9" t="s">
        <v>23</v>
      </c>
      <c r="I803" s="6">
        <v>313</v>
      </c>
    </row>
    <row r="804" spans="1:9" x14ac:dyDescent="0.25">
      <c r="A804" s="5">
        <v>40311</v>
      </c>
      <c r="B804" s="6">
        <v>907</v>
      </c>
      <c r="C804" s="7" t="str">
        <f t="shared" si="12"/>
        <v>907-40311-Climatis</v>
      </c>
      <c r="D804" s="7">
        <f>COUNTIF(Rapprochement!$C$5:$C$2462,'Patrimoine 2018'!C804)</f>
        <v>1</v>
      </c>
      <c r="E804" s="6">
        <v>1294</v>
      </c>
      <c r="F804" s="8" t="s">
        <v>671</v>
      </c>
      <c r="G804" s="6" t="s">
        <v>10</v>
      </c>
      <c r="H804" s="9" t="s">
        <v>549</v>
      </c>
      <c r="I804" s="6">
        <v>301</v>
      </c>
    </row>
    <row r="805" spans="1:9" x14ac:dyDescent="0.25">
      <c r="A805" s="5">
        <v>40319</v>
      </c>
      <c r="B805" s="6">
        <v>909</v>
      </c>
      <c r="C805" s="7" t="str">
        <f t="shared" si="12"/>
        <v>909-40319-Impriman</v>
      </c>
      <c r="D805" s="7">
        <f>COUNTIF(Rapprochement!$C$5:$C$2462,'Patrimoine 2018'!C805)</f>
        <v>1</v>
      </c>
      <c r="E805" s="6">
        <v>1296</v>
      </c>
      <c r="F805" s="8" t="s">
        <v>659</v>
      </c>
      <c r="G805" s="6" t="s">
        <v>10</v>
      </c>
      <c r="H805" s="9" t="s">
        <v>53</v>
      </c>
      <c r="I805" s="6">
        <v>1</v>
      </c>
    </row>
    <row r="806" spans="1:9" x14ac:dyDescent="0.25">
      <c r="A806" s="5">
        <v>40319</v>
      </c>
      <c r="B806" s="6">
        <v>230</v>
      </c>
      <c r="C806" s="7" t="str">
        <f t="shared" si="12"/>
        <v>230-40319-Climatis</v>
      </c>
      <c r="D806" s="7">
        <f>COUNTIF(Rapprochement!$C$5:$C$2462,'Patrimoine 2018'!C806)</f>
        <v>1</v>
      </c>
      <c r="E806" s="6">
        <v>1297</v>
      </c>
      <c r="F806" s="8" t="s">
        <v>672</v>
      </c>
      <c r="G806" s="6" t="s">
        <v>10</v>
      </c>
      <c r="H806" s="9" t="s">
        <v>91</v>
      </c>
      <c r="I806" s="6"/>
    </row>
    <row r="807" spans="1:9" x14ac:dyDescent="0.25">
      <c r="A807" s="5">
        <v>40319</v>
      </c>
      <c r="B807" s="6">
        <v>231</v>
      </c>
      <c r="C807" s="7" t="str">
        <f t="shared" si="12"/>
        <v>231-40319-Climatis</v>
      </c>
      <c r="D807" s="7">
        <f>COUNTIF(Rapprochement!$C$5:$C$2462,'Patrimoine 2018'!C807)</f>
        <v>1</v>
      </c>
      <c r="E807" s="6">
        <v>1298</v>
      </c>
      <c r="F807" s="8" t="s">
        <v>672</v>
      </c>
      <c r="G807" s="6" t="s">
        <v>10</v>
      </c>
      <c r="H807" s="9" t="s">
        <v>91</v>
      </c>
      <c r="I807" s="6"/>
    </row>
    <row r="808" spans="1:9" x14ac:dyDescent="0.25">
      <c r="A808" s="10">
        <v>40326</v>
      </c>
      <c r="B808" s="11">
        <v>87</v>
      </c>
      <c r="C808" s="12" t="str">
        <f t="shared" si="12"/>
        <v xml:space="preserve">87-40326-Travaux </v>
      </c>
      <c r="D808" s="12">
        <f>COUNTIF(Rapprochement!$C$5:$C$2462,'Patrimoine 2018'!C808)</f>
        <v>0</v>
      </c>
      <c r="E808" s="11">
        <v>1299</v>
      </c>
      <c r="F808" s="13" t="s">
        <v>673</v>
      </c>
      <c r="G808" s="11" t="s">
        <v>10</v>
      </c>
      <c r="H808" s="14" t="s">
        <v>336</v>
      </c>
      <c r="I808" s="11" t="s">
        <v>337</v>
      </c>
    </row>
    <row r="809" spans="1:9" x14ac:dyDescent="0.25">
      <c r="A809" s="5">
        <v>40357</v>
      </c>
      <c r="B809" s="6">
        <v>910</v>
      </c>
      <c r="C809" s="7" t="str">
        <f t="shared" si="12"/>
        <v>910-40357-Fauteuil</v>
      </c>
      <c r="D809" s="7">
        <f>COUNTIF(Rapprochement!$C$5:$C$2462,'Patrimoine 2018'!C809)</f>
        <v>1</v>
      </c>
      <c r="E809" s="6">
        <v>1300</v>
      </c>
      <c r="F809" s="8" t="s">
        <v>674</v>
      </c>
      <c r="G809" s="6" t="s">
        <v>10</v>
      </c>
      <c r="H809" s="9" t="s">
        <v>208</v>
      </c>
      <c r="I809" s="6">
        <v>4</v>
      </c>
    </row>
    <row r="810" spans="1:9" x14ac:dyDescent="0.25">
      <c r="A810" s="5">
        <v>40357</v>
      </c>
      <c r="B810" s="6">
        <v>911</v>
      </c>
      <c r="C810" s="7" t="str">
        <f t="shared" si="12"/>
        <v>911-40357-Fauteuil</v>
      </c>
      <c r="D810" s="7">
        <f>COUNTIF(Rapprochement!$C$5:$C$2462,'Patrimoine 2018'!C810)</f>
        <v>1</v>
      </c>
      <c r="E810" s="6">
        <v>1301</v>
      </c>
      <c r="F810" s="8" t="s">
        <v>674</v>
      </c>
      <c r="G810" s="6" t="s">
        <v>10</v>
      </c>
      <c r="H810" s="9" t="s">
        <v>187</v>
      </c>
      <c r="I810" s="6">
        <v>205</v>
      </c>
    </row>
    <row r="811" spans="1:9" x14ac:dyDescent="0.25">
      <c r="A811" s="5">
        <v>40357</v>
      </c>
      <c r="B811" s="6">
        <v>913</v>
      </c>
      <c r="C811" s="7" t="str">
        <f t="shared" si="12"/>
        <v>913-40357-Fauteuil</v>
      </c>
      <c r="D811" s="7">
        <f>COUNTIF(Rapprochement!$C$5:$C$2462,'Patrimoine 2018'!C811)</f>
        <v>1</v>
      </c>
      <c r="E811" s="6">
        <v>1303</v>
      </c>
      <c r="F811" s="8" t="s">
        <v>674</v>
      </c>
      <c r="G811" s="6" t="s">
        <v>10</v>
      </c>
      <c r="H811" s="9" t="s">
        <v>63</v>
      </c>
      <c r="I811" s="6">
        <v>1</v>
      </c>
    </row>
    <row r="812" spans="1:9" x14ac:dyDescent="0.25">
      <c r="A812" s="5">
        <v>40365</v>
      </c>
      <c r="B812" s="6">
        <v>914</v>
      </c>
      <c r="C812" s="7" t="str">
        <f t="shared" si="12"/>
        <v>914-40365-Armoir M</v>
      </c>
      <c r="D812" s="7">
        <f>COUNTIF(Rapprochement!$C$5:$C$2462,'Patrimoine 2018'!C812)</f>
        <v>1</v>
      </c>
      <c r="E812" s="6">
        <v>1305</v>
      </c>
      <c r="F812" s="8" t="s">
        <v>675</v>
      </c>
      <c r="G812" s="6" t="s">
        <v>10</v>
      </c>
      <c r="H812" s="9" t="s">
        <v>52</v>
      </c>
      <c r="I812" s="6">
        <v>7</v>
      </c>
    </row>
    <row r="813" spans="1:9" x14ac:dyDescent="0.25">
      <c r="A813" s="10">
        <v>40368</v>
      </c>
      <c r="B813" s="11">
        <v>74</v>
      </c>
      <c r="C813" s="12" t="str">
        <f t="shared" si="12"/>
        <v xml:space="preserve">74-40368-Travaux </v>
      </c>
      <c r="D813" s="12">
        <f>COUNTIF(Rapprochement!$C$5:$C$2462,'Patrimoine 2018'!C813)</f>
        <v>0</v>
      </c>
      <c r="E813" s="11">
        <v>1306</v>
      </c>
      <c r="F813" s="13" t="s">
        <v>303</v>
      </c>
      <c r="G813" s="11" t="s">
        <v>10</v>
      </c>
      <c r="H813" s="14" t="s">
        <v>11</v>
      </c>
      <c r="I813" s="11" t="s">
        <v>412</v>
      </c>
    </row>
    <row r="814" spans="1:9" x14ac:dyDescent="0.25">
      <c r="A814" s="5">
        <v>40382</v>
      </c>
      <c r="B814" s="6">
        <v>1013</v>
      </c>
      <c r="C814" s="7" t="str">
        <f t="shared" si="12"/>
        <v>1013-40382-Poste Nu</v>
      </c>
      <c r="D814" s="7">
        <f>COUNTIF(Rapprochement!$C$5:$C$2462,'Patrimoine 2018'!C814)</f>
        <v>1</v>
      </c>
      <c r="E814" s="6">
        <v>1309</v>
      </c>
      <c r="F814" s="8" t="s">
        <v>676</v>
      </c>
      <c r="G814" s="6" t="s">
        <v>10</v>
      </c>
      <c r="H814" s="9" t="s">
        <v>229</v>
      </c>
      <c r="I814" s="6">
        <v>304</v>
      </c>
    </row>
    <row r="815" spans="1:9" x14ac:dyDescent="0.25">
      <c r="A815" s="5">
        <v>40395</v>
      </c>
      <c r="B815" s="6">
        <v>917</v>
      </c>
      <c r="C815" s="7" t="str">
        <f t="shared" si="12"/>
        <v>917-40395-Epson Ac</v>
      </c>
      <c r="D815" s="7">
        <f>COUNTIF(Rapprochement!$C$5:$C$2462,'Patrimoine 2018'!C815)</f>
        <v>1</v>
      </c>
      <c r="E815" s="6">
        <v>1310</v>
      </c>
      <c r="F815" s="8" t="s">
        <v>677</v>
      </c>
      <c r="G815" s="6" t="s">
        <v>10</v>
      </c>
      <c r="H815" s="9" t="s">
        <v>29</v>
      </c>
      <c r="I815" s="6">
        <v>311</v>
      </c>
    </row>
    <row r="816" spans="1:9" x14ac:dyDescent="0.25">
      <c r="A816" s="5">
        <v>40395</v>
      </c>
      <c r="B816" s="6">
        <v>918</v>
      </c>
      <c r="C816" s="7" t="str">
        <f t="shared" si="12"/>
        <v>918-40395-Epson Ac</v>
      </c>
      <c r="D816" s="7">
        <f>COUNTIF(Rapprochement!$C$5:$C$2462,'Patrimoine 2018'!C816)</f>
        <v>1</v>
      </c>
      <c r="E816" s="6">
        <v>1311</v>
      </c>
      <c r="F816" s="8" t="s">
        <v>678</v>
      </c>
      <c r="G816" s="6" t="s">
        <v>10</v>
      </c>
      <c r="H816" s="9" t="s">
        <v>229</v>
      </c>
      <c r="I816" s="6">
        <v>304</v>
      </c>
    </row>
    <row r="817" spans="1:9" x14ac:dyDescent="0.25">
      <c r="A817" s="5">
        <v>40395</v>
      </c>
      <c r="B817" s="6">
        <v>919</v>
      </c>
      <c r="C817" s="7" t="str">
        <f t="shared" si="12"/>
        <v>919-40395-Epson Ac</v>
      </c>
      <c r="D817" s="7">
        <f>COUNTIF(Rapprochement!$C$5:$C$2462,'Patrimoine 2018'!C817)</f>
        <v>1</v>
      </c>
      <c r="E817" s="6">
        <v>1312</v>
      </c>
      <c r="F817" s="8" t="s">
        <v>677</v>
      </c>
      <c r="G817" s="6" t="s">
        <v>10</v>
      </c>
      <c r="H817" s="9" t="s">
        <v>346</v>
      </c>
      <c r="I817" s="6">
        <v>2</v>
      </c>
    </row>
    <row r="818" spans="1:9" x14ac:dyDescent="0.25">
      <c r="A818" s="5">
        <v>40395</v>
      </c>
      <c r="B818" s="6">
        <v>920</v>
      </c>
      <c r="C818" s="7" t="str">
        <f t="shared" si="12"/>
        <v>920-40395-Epson Ac</v>
      </c>
      <c r="D818" s="7">
        <f>COUNTIF(Rapprochement!$C$5:$C$2462,'Patrimoine 2018'!C818)</f>
        <v>1</v>
      </c>
      <c r="E818" s="6">
        <v>1313</v>
      </c>
      <c r="F818" s="8" t="s">
        <v>677</v>
      </c>
      <c r="G818" s="6" t="s">
        <v>10</v>
      </c>
      <c r="H818" s="9" t="s">
        <v>225</v>
      </c>
      <c r="I818" s="6" t="s">
        <v>192</v>
      </c>
    </row>
    <row r="819" spans="1:9" x14ac:dyDescent="0.25">
      <c r="A819" s="5">
        <v>40395</v>
      </c>
      <c r="B819" s="6">
        <v>921</v>
      </c>
      <c r="C819" s="7" t="str">
        <f t="shared" si="12"/>
        <v>921-40395-Epson Ac</v>
      </c>
      <c r="D819" s="7">
        <f>COUNTIF(Rapprochement!$C$5:$C$2462,'Patrimoine 2018'!C819)</f>
        <v>1</v>
      </c>
      <c r="E819" s="6">
        <v>1314</v>
      </c>
      <c r="F819" s="8" t="s">
        <v>677</v>
      </c>
      <c r="G819" s="6" t="s">
        <v>10</v>
      </c>
      <c r="H819" s="9" t="s">
        <v>188</v>
      </c>
      <c r="I819" s="6">
        <v>302</v>
      </c>
    </row>
    <row r="820" spans="1:9" x14ac:dyDescent="0.25">
      <c r="A820" s="5">
        <v>40395</v>
      </c>
      <c r="B820" s="6">
        <v>922</v>
      </c>
      <c r="C820" s="7" t="str">
        <f t="shared" si="12"/>
        <v>922-40395-Epson Ac</v>
      </c>
      <c r="D820" s="7">
        <f>COUNTIF(Rapprochement!$C$5:$C$2462,'Patrimoine 2018'!C820)</f>
        <v>1</v>
      </c>
      <c r="E820" s="6">
        <v>1315</v>
      </c>
      <c r="F820" s="8" t="s">
        <v>677</v>
      </c>
      <c r="G820" s="6" t="s">
        <v>10</v>
      </c>
      <c r="H820" s="9" t="s">
        <v>125</v>
      </c>
      <c r="I820" s="6">
        <v>206</v>
      </c>
    </row>
    <row r="821" spans="1:9" x14ac:dyDescent="0.25">
      <c r="A821" s="5">
        <v>40395</v>
      </c>
      <c r="B821" s="6">
        <v>924</v>
      </c>
      <c r="C821" s="7" t="str">
        <f t="shared" si="12"/>
        <v>924-40395-Epson Ac</v>
      </c>
      <c r="D821" s="7">
        <f>COUNTIF(Rapprochement!$C$5:$C$2462,'Patrimoine 2018'!C821)</f>
        <v>1</v>
      </c>
      <c r="E821" s="6">
        <v>1317</v>
      </c>
      <c r="F821" s="8" t="s">
        <v>677</v>
      </c>
      <c r="G821" s="6" t="s">
        <v>10</v>
      </c>
      <c r="H821" s="9" t="s">
        <v>172</v>
      </c>
      <c r="I821" s="6" t="s">
        <v>173</v>
      </c>
    </row>
    <row r="822" spans="1:9" x14ac:dyDescent="0.25">
      <c r="A822" s="5">
        <v>40395</v>
      </c>
      <c r="B822" s="6">
        <v>927</v>
      </c>
      <c r="C822" s="7" t="str">
        <f t="shared" si="12"/>
        <v>927-40395-Dell Opt</v>
      </c>
      <c r="D822" s="7">
        <f>COUNTIF(Rapprochement!$C$5:$C$2462,'Patrimoine 2018'!C822)</f>
        <v>1</v>
      </c>
      <c r="E822" s="6">
        <v>1320</v>
      </c>
      <c r="F822" s="8" t="s">
        <v>679</v>
      </c>
      <c r="G822" s="6" t="s">
        <v>10</v>
      </c>
      <c r="H822" s="9" t="s">
        <v>186</v>
      </c>
      <c r="I822" s="6">
        <v>6</v>
      </c>
    </row>
    <row r="823" spans="1:9" x14ac:dyDescent="0.25">
      <c r="A823" s="5">
        <v>40395</v>
      </c>
      <c r="B823" s="6">
        <v>929</v>
      </c>
      <c r="C823" s="7" t="str">
        <f t="shared" si="12"/>
        <v>929-40395-Dell Opt</v>
      </c>
      <c r="D823" s="7">
        <f>COUNTIF(Rapprochement!$C$5:$C$2462,'Patrimoine 2018'!C823)</f>
        <v>1</v>
      </c>
      <c r="E823" s="6">
        <v>1322</v>
      </c>
      <c r="F823" s="8" t="s">
        <v>668</v>
      </c>
      <c r="G823" s="6" t="s">
        <v>10</v>
      </c>
      <c r="H823" s="9" t="s">
        <v>188</v>
      </c>
      <c r="I823" s="6">
        <v>302</v>
      </c>
    </row>
    <row r="824" spans="1:9" x14ac:dyDescent="0.25">
      <c r="A824" s="5">
        <v>40395</v>
      </c>
      <c r="B824" s="6">
        <v>930</v>
      </c>
      <c r="C824" s="7" t="str">
        <f t="shared" si="12"/>
        <v>930-40395-Dell Opt</v>
      </c>
      <c r="D824" s="7">
        <f>COUNTIF(Rapprochement!$C$5:$C$2462,'Patrimoine 2018'!C824)</f>
        <v>1</v>
      </c>
      <c r="E824" s="6">
        <v>1323</v>
      </c>
      <c r="F824" s="8" t="s">
        <v>668</v>
      </c>
      <c r="G824" s="6" t="s">
        <v>10</v>
      </c>
      <c r="H824" s="9" t="s">
        <v>70</v>
      </c>
      <c r="I824" s="6">
        <v>209</v>
      </c>
    </row>
    <row r="825" spans="1:9" x14ac:dyDescent="0.25">
      <c r="A825" s="5">
        <v>40395</v>
      </c>
      <c r="B825" s="6">
        <v>933</v>
      </c>
      <c r="C825" s="7" t="str">
        <f t="shared" si="12"/>
        <v>933-40395-Dell Opt</v>
      </c>
      <c r="D825" s="7">
        <f>COUNTIF(Rapprochement!$C$5:$C$2462,'Patrimoine 2018'!C825)</f>
        <v>1</v>
      </c>
      <c r="E825" s="6">
        <v>1324</v>
      </c>
      <c r="F825" s="8" t="s">
        <v>668</v>
      </c>
      <c r="G825" s="6" t="s">
        <v>10</v>
      </c>
      <c r="H825" s="9" t="s">
        <v>353</v>
      </c>
      <c r="I825" s="6" t="s">
        <v>219</v>
      </c>
    </row>
    <row r="826" spans="1:9" x14ac:dyDescent="0.25">
      <c r="A826" s="5">
        <v>40395</v>
      </c>
      <c r="B826" s="6">
        <v>934</v>
      </c>
      <c r="C826" s="7" t="str">
        <f t="shared" si="12"/>
        <v>934-40395-Dell Opt</v>
      </c>
      <c r="D826" s="7">
        <f>COUNTIF(Rapprochement!$C$5:$C$2462,'Patrimoine 2018'!C826)</f>
        <v>1</v>
      </c>
      <c r="E826" s="6">
        <v>1325</v>
      </c>
      <c r="F826" s="8" t="s">
        <v>680</v>
      </c>
      <c r="G826" s="6" t="s">
        <v>10</v>
      </c>
      <c r="H826" s="9" t="s">
        <v>208</v>
      </c>
      <c r="I826" s="6">
        <v>3</v>
      </c>
    </row>
    <row r="827" spans="1:9" x14ac:dyDescent="0.25">
      <c r="A827" s="5">
        <v>40395</v>
      </c>
      <c r="B827" s="6">
        <v>935</v>
      </c>
      <c r="C827" s="7" t="str">
        <f t="shared" si="12"/>
        <v>935-40395-Dell Opt</v>
      </c>
      <c r="D827" s="7">
        <f>COUNTIF(Rapprochement!$C$5:$C$2462,'Patrimoine 2018'!C827)</f>
        <v>1</v>
      </c>
      <c r="E827" s="6">
        <v>1326</v>
      </c>
      <c r="F827" s="8" t="s">
        <v>681</v>
      </c>
      <c r="G827" s="6" t="s">
        <v>10</v>
      </c>
      <c r="H827" s="9" t="s">
        <v>549</v>
      </c>
      <c r="I827" s="6">
        <v>301</v>
      </c>
    </row>
    <row r="828" spans="1:9" x14ac:dyDescent="0.25">
      <c r="A828" s="5">
        <v>40395</v>
      </c>
      <c r="B828" s="6">
        <v>936</v>
      </c>
      <c r="C828" s="7" t="str">
        <f t="shared" si="12"/>
        <v>936-40395-Dell Opt</v>
      </c>
      <c r="D828" s="7">
        <f>COUNTIF(Rapprochement!$C$5:$C$2462,'Patrimoine 2018'!C828)</f>
        <v>1</v>
      </c>
      <c r="E828" s="6">
        <v>1327</v>
      </c>
      <c r="F828" s="8" t="s">
        <v>668</v>
      </c>
      <c r="G828" s="6" t="s">
        <v>10</v>
      </c>
      <c r="H828" s="9" t="s">
        <v>682</v>
      </c>
      <c r="I828" s="6"/>
    </row>
    <row r="829" spans="1:9" x14ac:dyDescent="0.25">
      <c r="A829" s="5">
        <v>40395</v>
      </c>
      <c r="B829" s="6">
        <v>937</v>
      </c>
      <c r="C829" s="7" t="str">
        <f t="shared" si="12"/>
        <v>937-40395-Dell Opt</v>
      </c>
      <c r="D829" s="7">
        <f>COUNTIF(Rapprochement!$C$5:$C$2462,'Patrimoine 2018'!C829)</f>
        <v>1</v>
      </c>
      <c r="E829" s="6">
        <v>1328</v>
      </c>
      <c r="F829" s="8" t="s">
        <v>668</v>
      </c>
      <c r="G829" s="6" t="s">
        <v>10</v>
      </c>
      <c r="H829" s="9" t="s">
        <v>70</v>
      </c>
      <c r="I829" s="6" t="s">
        <v>190</v>
      </c>
    </row>
    <row r="830" spans="1:9" x14ac:dyDescent="0.25">
      <c r="A830" s="5">
        <v>40395</v>
      </c>
      <c r="B830" s="6">
        <v>938</v>
      </c>
      <c r="C830" s="7" t="str">
        <f t="shared" si="12"/>
        <v>938-40395-Dell Opt</v>
      </c>
      <c r="D830" s="7">
        <f>COUNTIF(Rapprochement!$C$5:$C$2462,'Patrimoine 2018'!C830)</f>
        <v>1</v>
      </c>
      <c r="E830" s="6">
        <v>1329</v>
      </c>
      <c r="F830" s="8" t="s">
        <v>668</v>
      </c>
      <c r="G830" s="6" t="s">
        <v>10</v>
      </c>
      <c r="H830" s="9" t="s">
        <v>165</v>
      </c>
      <c r="I830" s="6">
        <v>3</v>
      </c>
    </row>
    <row r="831" spans="1:9" x14ac:dyDescent="0.25">
      <c r="A831" s="5">
        <v>40429</v>
      </c>
      <c r="B831" s="6">
        <v>939</v>
      </c>
      <c r="C831" s="7" t="str">
        <f t="shared" si="12"/>
        <v>939-40429-Climatis</v>
      </c>
      <c r="D831" s="7">
        <f>COUNTIF(Rapprochement!$C$5:$C$2462,'Patrimoine 2018'!C831)</f>
        <v>1</v>
      </c>
      <c r="E831" s="6">
        <v>1330</v>
      </c>
      <c r="F831" s="8" t="s">
        <v>671</v>
      </c>
      <c r="G831" s="6" t="s">
        <v>10</v>
      </c>
      <c r="H831" s="9" t="s">
        <v>120</v>
      </c>
      <c r="I831" s="6">
        <v>315</v>
      </c>
    </row>
    <row r="832" spans="1:9" x14ac:dyDescent="0.25">
      <c r="A832" s="5">
        <v>40434</v>
      </c>
      <c r="B832" s="6">
        <v>940</v>
      </c>
      <c r="C832" s="7" t="str">
        <f t="shared" si="12"/>
        <v>940-40434-Table In</v>
      </c>
      <c r="D832" s="7">
        <f>COUNTIF(Rapprochement!$C$5:$C$2462,'Patrimoine 2018'!C832)</f>
        <v>1</v>
      </c>
      <c r="E832" s="6">
        <v>1331</v>
      </c>
      <c r="F832" s="8" t="s">
        <v>683</v>
      </c>
      <c r="G832" s="6" t="s">
        <v>10</v>
      </c>
      <c r="H832" s="9" t="s">
        <v>187</v>
      </c>
      <c r="I832" s="6">
        <v>205</v>
      </c>
    </row>
    <row r="833" spans="1:9" x14ac:dyDescent="0.25">
      <c r="A833" s="5">
        <v>40434</v>
      </c>
      <c r="B833" s="6">
        <v>941</v>
      </c>
      <c r="C833" s="7" t="str">
        <f t="shared" si="12"/>
        <v>941-40434-Table In</v>
      </c>
      <c r="D833" s="7">
        <f>COUNTIF(Rapprochement!$C$5:$C$2462,'Patrimoine 2018'!C833)</f>
        <v>1</v>
      </c>
      <c r="E833" s="6">
        <v>1332</v>
      </c>
      <c r="F833" s="8" t="s">
        <v>683</v>
      </c>
      <c r="G833" s="6" t="s">
        <v>10</v>
      </c>
      <c r="H833" s="9" t="s">
        <v>129</v>
      </c>
      <c r="I833" s="6">
        <v>203</v>
      </c>
    </row>
    <row r="834" spans="1:9" x14ac:dyDescent="0.25">
      <c r="A834" s="5">
        <v>40434</v>
      </c>
      <c r="B834" s="6">
        <v>942</v>
      </c>
      <c r="C834" s="7" t="str">
        <f t="shared" si="12"/>
        <v>942-40434-Table In</v>
      </c>
      <c r="D834" s="7">
        <f>COUNTIF(Rapprochement!$C$5:$C$2462,'Patrimoine 2018'!C834)</f>
        <v>1</v>
      </c>
      <c r="E834" s="6">
        <v>1333</v>
      </c>
      <c r="F834" s="8" t="s">
        <v>683</v>
      </c>
      <c r="G834" s="6" t="s">
        <v>10</v>
      </c>
      <c r="H834" s="9" t="s">
        <v>129</v>
      </c>
      <c r="I834" s="6">
        <v>203</v>
      </c>
    </row>
    <row r="835" spans="1:9" x14ac:dyDescent="0.25">
      <c r="A835" s="5">
        <v>40452</v>
      </c>
      <c r="B835" s="6">
        <v>951</v>
      </c>
      <c r="C835" s="7" t="str">
        <f t="shared" ref="C835:C898" si="13">B835&amp;"-"&amp;A835&amp;"-"&amp;LEFT(F835,8)</f>
        <v>951-40452-Store Ve</v>
      </c>
      <c r="D835" s="7">
        <f>COUNTIF(Rapprochement!$C$5:$C$2462,'Patrimoine 2018'!C835)</f>
        <v>1</v>
      </c>
      <c r="E835" s="6">
        <v>1335</v>
      </c>
      <c r="F835" s="8" t="s">
        <v>684</v>
      </c>
      <c r="G835" s="6" t="s">
        <v>10</v>
      </c>
      <c r="H835" s="9" t="s">
        <v>31</v>
      </c>
      <c r="I835" s="6">
        <v>6</v>
      </c>
    </row>
    <row r="836" spans="1:9" x14ac:dyDescent="0.25">
      <c r="A836" s="5">
        <v>40452</v>
      </c>
      <c r="B836" s="6">
        <v>952</v>
      </c>
      <c r="C836" s="7" t="str">
        <f t="shared" si="13"/>
        <v>952-40452-Store Ve</v>
      </c>
      <c r="D836" s="7">
        <f>COUNTIF(Rapprochement!$C$5:$C$2462,'Patrimoine 2018'!C836)</f>
        <v>1</v>
      </c>
      <c r="E836" s="6">
        <v>1336</v>
      </c>
      <c r="F836" s="8" t="s">
        <v>684</v>
      </c>
      <c r="G836" s="6" t="s">
        <v>10</v>
      </c>
      <c r="H836" s="9" t="s">
        <v>31</v>
      </c>
      <c r="I836" s="6">
        <v>6</v>
      </c>
    </row>
    <row r="837" spans="1:9" x14ac:dyDescent="0.25">
      <c r="A837" s="10">
        <v>40452</v>
      </c>
      <c r="B837" s="11">
        <v>249</v>
      </c>
      <c r="C837" s="12" t="str">
        <f t="shared" si="13"/>
        <v>249-40452-Réfectio</v>
      </c>
      <c r="D837" s="12">
        <f>COUNTIF(Rapprochement!$C$5:$C$2462,'Patrimoine 2018'!C837)</f>
        <v>0</v>
      </c>
      <c r="E837" s="11">
        <v>1337</v>
      </c>
      <c r="F837" s="13" t="s">
        <v>685</v>
      </c>
      <c r="G837" s="11" t="s">
        <v>10</v>
      </c>
      <c r="H837" s="14" t="s">
        <v>11</v>
      </c>
      <c r="I837" s="11" t="s">
        <v>58</v>
      </c>
    </row>
    <row r="838" spans="1:9" x14ac:dyDescent="0.25">
      <c r="A838" s="5">
        <v>40465</v>
      </c>
      <c r="B838" s="6">
        <v>944</v>
      </c>
      <c r="C838" s="7" t="str">
        <f t="shared" si="13"/>
        <v>944-40465-Fauteuil</v>
      </c>
      <c r="D838" s="7">
        <f>COUNTIF(Rapprochement!$C$5:$C$2462,'Patrimoine 2018'!C838)</f>
        <v>1</v>
      </c>
      <c r="E838" s="6">
        <v>1338</v>
      </c>
      <c r="F838" s="8" t="s">
        <v>686</v>
      </c>
      <c r="G838" s="6" t="s">
        <v>10</v>
      </c>
      <c r="H838" s="9" t="s">
        <v>346</v>
      </c>
      <c r="I838" s="6">
        <v>2</v>
      </c>
    </row>
    <row r="839" spans="1:9" x14ac:dyDescent="0.25">
      <c r="A839" s="5">
        <v>40469</v>
      </c>
      <c r="B839" s="6">
        <v>947</v>
      </c>
      <c r="C839" s="7" t="str">
        <f t="shared" si="13"/>
        <v>947-40469-Scanneur</v>
      </c>
      <c r="D839" s="7">
        <f>COUNTIF(Rapprochement!$C$5:$C$2462,'Patrimoine 2018'!C839)</f>
        <v>1</v>
      </c>
      <c r="E839" s="6">
        <v>1341</v>
      </c>
      <c r="F839" s="8" t="s">
        <v>687</v>
      </c>
      <c r="G839" s="6" t="s">
        <v>10</v>
      </c>
      <c r="H839" s="9" t="s">
        <v>139</v>
      </c>
      <c r="I839" s="6">
        <v>310</v>
      </c>
    </row>
    <row r="840" spans="1:9" x14ac:dyDescent="0.25">
      <c r="A840" s="5">
        <v>40469</v>
      </c>
      <c r="B840" s="6">
        <v>948</v>
      </c>
      <c r="C840" s="7" t="str">
        <f t="shared" si="13"/>
        <v>948-40469-Impriman</v>
      </c>
      <c r="D840" s="7">
        <f>COUNTIF(Rapprochement!$C$5:$C$2462,'Patrimoine 2018'!C840)</f>
        <v>1</v>
      </c>
      <c r="E840" s="6">
        <v>1342</v>
      </c>
      <c r="F840" s="8" t="s">
        <v>688</v>
      </c>
      <c r="G840" s="6" t="s">
        <v>10</v>
      </c>
      <c r="H840" s="9" t="s">
        <v>127</v>
      </c>
      <c r="I840" s="6">
        <v>308</v>
      </c>
    </row>
    <row r="841" spans="1:9" x14ac:dyDescent="0.25">
      <c r="A841" s="10">
        <v>40480</v>
      </c>
      <c r="B841" s="11">
        <v>73</v>
      </c>
      <c r="C841" s="12" t="str">
        <f t="shared" si="13"/>
        <v>73-40480-Réfectio</v>
      </c>
      <c r="D841" s="12">
        <f>COUNTIF(Rapprochement!$C$5:$C$2462,'Patrimoine 2018'!C841)</f>
        <v>0</v>
      </c>
      <c r="E841" s="11">
        <v>1343</v>
      </c>
      <c r="F841" s="13" t="s">
        <v>685</v>
      </c>
      <c r="G841" s="11" t="s">
        <v>10</v>
      </c>
      <c r="H841" s="14" t="s">
        <v>333</v>
      </c>
      <c r="I841" s="11"/>
    </row>
    <row r="842" spans="1:9" x14ac:dyDescent="0.25">
      <c r="A842" s="5">
        <v>40506</v>
      </c>
      <c r="B842" s="6">
        <v>86</v>
      </c>
      <c r="C842" s="7" t="str">
        <f t="shared" si="13"/>
        <v xml:space="preserve">86-40506-Armoire </v>
      </c>
      <c r="D842" s="7">
        <f>COUNTIF(Rapprochement!$C$5:$C$2462,'Patrimoine 2018'!C842)</f>
        <v>1</v>
      </c>
      <c r="E842" s="6">
        <v>1344</v>
      </c>
      <c r="F842" s="8" t="s">
        <v>689</v>
      </c>
      <c r="G842" s="6" t="s">
        <v>10</v>
      </c>
      <c r="H842" s="9" t="s">
        <v>336</v>
      </c>
      <c r="I842" s="6" t="s">
        <v>337</v>
      </c>
    </row>
    <row r="843" spans="1:9" x14ac:dyDescent="0.25">
      <c r="A843" s="5">
        <v>40511</v>
      </c>
      <c r="B843" s="6">
        <v>949</v>
      </c>
      <c r="C843" s="7" t="str">
        <f t="shared" si="13"/>
        <v xml:space="preserve">949-40511-Alcatel </v>
      </c>
      <c r="D843" s="7">
        <f>COUNTIF(Rapprochement!$C$5:$C$2462,'Patrimoine 2018'!C843)</f>
        <v>1</v>
      </c>
      <c r="E843" s="6">
        <v>1345</v>
      </c>
      <c r="F843" s="8" t="s">
        <v>655</v>
      </c>
      <c r="G843" s="6" t="s">
        <v>10</v>
      </c>
      <c r="H843" s="9" t="s">
        <v>14</v>
      </c>
      <c r="I843" s="6">
        <v>2</v>
      </c>
    </row>
    <row r="844" spans="1:9" x14ac:dyDescent="0.25">
      <c r="A844" s="5">
        <v>40511</v>
      </c>
      <c r="B844" s="6">
        <v>950</v>
      </c>
      <c r="C844" s="7" t="str">
        <f t="shared" si="13"/>
        <v xml:space="preserve">950-40511-Alcatel </v>
      </c>
      <c r="D844" s="7">
        <f>COUNTIF(Rapprochement!$C$5:$C$2462,'Patrimoine 2018'!C844)</f>
        <v>1</v>
      </c>
      <c r="E844" s="6">
        <v>1346</v>
      </c>
      <c r="F844" s="8" t="s">
        <v>655</v>
      </c>
      <c r="G844" s="6" t="s">
        <v>10</v>
      </c>
      <c r="H844" s="9" t="s">
        <v>159</v>
      </c>
      <c r="I844" s="6">
        <v>314</v>
      </c>
    </row>
    <row r="845" spans="1:9" x14ac:dyDescent="0.25">
      <c r="A845" s="5">
        <v>40549</v>
      </c>
      <c r="B845" s="6">
        <v>260</v>
      </c>
      <c r="C845" s="7" t="str">
        <f t="shared" si="13"/>
        <v>260-40549-Boite en</v>
      </c>
      <c r="D845" s="7">
        <f>COUNTIF(Rapprochement!$C$5:$C$2462,'Patrimoine 2018'!C845)</f>
        <v>1</v>
      </c>
      <c r="E845" s="6">
        <v>1348</v>
      </c>
      <c r="F845" s="8" t="s">
        <v>690</v>
      </c>
      <c r="G845" s="6" t="s">
        <v>10</v>
      </c>
      <c r="H845" s="9" t="s">
        <v>27</v>
      </c>
      <c r="I845" s="6"/>
    </row>
    <row r="846" spans="1:9" x14ac:dyDescent="0.25">
      <c r="A846" s="5">
        <v>40557</v>
      </c>
      <c r="B846" s="6">
        <v>955</v>
      </c>
      <c r="C846" s="7" t="str">
        <f t="shared" si="13"/>
        <v>955-40557-Switch H</v>
      </c>
      <c r="D846" s="7">
        <f>COUNTIF(Rapprochement!$C$5:$C$2462,'Patrimoine 2018'!C846)</f>
        <v>1</v>
      </c>
      <c r="E846" s="6">
        <v>1349</v>
      </c>
      <c r="F846" s="8" t="s">
        <v>691</v>
      </c>
      <c r="G846" s="6" t="s">
        <v>10</v>
      </c>
      <c r="H846" s="9" t="s">
        <v>682</v>
      </c>
      <c r="I846" s="6"/>
    </row>
    <row r="847" spans="1:9" x14ac:dyDescent="0.25">
      <c r="A847" s="5">
        <v>40569</v>
      </c>
      <c r="B847" s="6">
        <v>237</v>
      </c>
      <c r="C847" s="7" t="str">
        <f t="shared" si="13"/>
        <v xml:space="preserve">237-40569-Chauffe </v>
      </c>
      <c r="D847" s="7">
        <f>COUNTIF(Rapprochement!$C$5:$C$2462,'Patrimoine 2018'!C847)</f>
        <v>1</v>
      </c>
      <c r="E847" s="6">
        <v>1353</v>
      </c>
      <c r="F847" s="8" t="s">
        <v>692</v>
      </c>
      <c r="G847" s="6" t="s">
        <v>10</v>
      </c>
      <c r="H847" s="9" t="s">
        <v>91</v>
      </c>
      <c r="I847" s="6"/>
    </row>
    <row r="848" spans="1:9" x14ac:dyDescent="0.25">
      <c r="A848" s="5">
        <v>40581</v>
      </c>
      <c r="B848" s="6">
        <v>1023</v>
      </c>
      <c r="C848" s="7" t="str">
        <f t="shared" si="13"/>
        <v>1023-40581-Poste Al</v>
      </c>
      <c r="D848" s="7">
        <f>COUNTIF(Rapprochement!$C$5:$C$2462,'Patrimoine 2018'!C848)</f>
        <v>1</v>
      </c>
      <c r="E848" s="6">
        <v>1354</v>
      </c>
      <c r="F848" s="8" t="s">
        <v>693</v>
      </c>
      <c r="G848" s="6" t="s">
        <v>10</v>
      </c>
      <c r="H848" s="9" t="s">
        <v>129</v>
      </c>
      <c r="I848" s="6">
        <v>203</v>
      </c>
    </row>
    <row r="849" spans="1:9" x14ac:dyDescent="0.25">
      <c r="A849" s="5">
        <v>40623</v>
      </c>
      <c r="B849" s="6">
        <v>1003</v>
      </c>
      <c r="C849" s="7" t="str">
        <f t="shared" si="13"/>
        <v>1003-40623-Poste Al</v>
      </c>
      <c r="D849" s="7">
        <f>COUNTIF(Rapprochement!$C$5:$C$2462,'Patrimoine 2018'!C849)</f>
        <v>1</v>
      </c>
      <c r="E849" s="6">
        <v>1359</v>
      </c>
      <c r="F849" s="8" t="s">
        <v>694</v>
      </c>
      <c r="G849" s="6" t="s">
        <v>10</v>
      </c>
      <c r="H849" s="9" t="s">
        <v>348</v>
      </c>
      <c r="I849" s="6" t="s">
        <v>173</v>
      </c>
    </row>
    <row r="850" spans="1:9" x14ac:dyDescent="0.25">
      <c r="A850" s="5">
        <v>40644</v>
      </c>
      <c r="B850" s="6">
        <v>261</v>
      </c>
      <c r="C850" s="7" t="str">
        <f t="shared" si="13"/>
        <v>261-40644-Poste Te</v>
      </c>
      <c r="D850" s="7">
        <f>COUNTIF(Rapprochement!$C$5:$C$2462,'Patrimoine 2018'!C850)</f>
        <v>1</v>
      </c>
      <c r="E850" s="6">
        <v>1361</v>
      </c>
      <c r="F850" s="8" t="s">
        <v>695</v>
      </c>
      <c r="G850" s="6" t="s">
        <v>10</v>
      </c>
      <c r="H850" s="9" t="s">
        <v>27</v>
      </c>
      <c r="I850" s="6"/>
    </row>
    <row r="851" spans="1:9" x14ac:dyDescent="0.25">
      <c r="A851" s="5">
        <v>40647</v>
      </c>
      <c r="B851" s="6">
        <v>963</v>
      </c>
      <c r="C851" s="7" t="str">
        <f t="shared" si="13"/>
        <v>963-40647-Poste Si</v>
      </c>
      <c r="D851" s="7">
        <f>COUNTIF(Rapprochement!$C$5:$C$2462,'Patrimoine 2018'!C851)</f>
        <v>1</v>
      </c>
      <c r="E851" s="6">
        <v>1363</v>
      </c>
      <c r="F851" s="8" t="s">
        <v>696</v>
      </c>
      <c r="G851" s="6" t="s">
        <v>10</v>
      </c>
      <c r="H851" s="9" t="s">
        <v>189</v>
      </c>
      <c r="I851" s="6">
        <v>5</v>
      </c>
    </row>
    <row r="852" spans="1:9" x14ac:dyDescent="0.25">
      <c r="A852" s="5">
        <v>40647</v>
      </c>
      <c r="B852" s="6">
        <v>965</v>
      </c>
      <c r="C852" s="7" t="str">
        <f t="shared" si="13"/>
        <v>965-40647-Poste Si</v>
      </c>
      <c r="D852" s="7">
        <f>COUNTIF(Rapprochement!$C$5:$C$2462,'Patrimoine 2018'!C852)</f>
        <v>1</v>
      </c>
      <c r="E852" s="6">
        <v>1365</v>
      </c>
      <c r="F852" s="8" t="s">
        <v>696</v>
      </c>
      <c r="G852" s="6" t="s">
        <v>10</v>
      </c>
      <c r="H852" s="9" t="s">
        <v>127</v>
      </c>
      <c r="I852" s="6">
        <v>309</v>
      </c>
    </row>
    <row r="853" spans="1:9" x14ac:dyDescent="0.25">
      <c r="A853" s="5">
        <v>40647</v>
      </c>
      <c r="B853" s="6">
        <v>966</v>
      </c>
      <c r="C853" s="7" t="str">
        <f t="shared" si="13"/>
        <v>966-40647-Poste Si</v>
      </c>
      <c r="D853" s="7">
        <f>COUNTIF(Rapprochement!$C$5:$C$2462,'Patrimoine 2018'!C853)</f>
        <v>1</v>
      </c>
      <c r="E853" s="6">
        <v>1366</v>
      </c>
      <c r="F853" s="8" t="s">
        <v>696</v>
      </c>
      <c r="G853" s="6" t="s">
        <v>10</v>
      </c>
      <c r="H853" s="9" t="s">
        <v>31</v>
      </c>
      <c r="I853" s="6">
        <v>6</v>
      </c>
    </row>
    <row r="854" spans="1:9" x14ac:dyDescent="0.25">
      <c r="A854" s="5">
        <v>40651</v>
      </c>
      <c r="B854" s="6">
        <v>958</v>
      </c>
      <c r="C854" s="7" t="str">
        <f t="shared" si="13"/>
        <v>958-40651-Fax MFC7</v>
      </c>
      <c r="D854" s="7">
        <f>COUNTIF(Rapprochement!$C$5:$C$2462,'Patrimoine 2018'!C854)</f>
        <v>1</v>
      </c>
      <c r="E854" s="6">
        <v>1367</v>
      </c>
      <c r="F854" s="8" t="s">
        <v>697</v>
      </c>
      <c r="G854" s="6" t="s">
        <v>10</v>
      </c>
      <c r="H854" s="9" t="s">
        <v>549</v>
      </c>
      <c r="I854" s="6">
        <v>301</v>
      </c>
    </row>
    <row r="855" spans="1:9" x14ac:dyDescent="0.25">
      <c r="A855" s="5">
        <v>40651</v>
      </c>
      <c r="B855" s="6">
        <v>959</v>
      </c>
      <c r="C855" s="7" t="str">
        <f t="shared" si="13"/>
        <v>959-40651-Destruct</v>
      </c>
      <c r="D855" s="7">
        <f>COUNTIF(Rapprochement!$C$5:$C$2462,'Patrimoine 2018'!C855)</f>
        <v>1</v>
      </c>
      <c r="E855" s="6">
        <v>1368</v>
      </c>
      <c r="F855" s="8" t="s">
        <v>698</v>
      </c>
      <c r="G855" s="6" t="s">
        <v>10</v>
      </c>
      <c r="H855" s="9" t="s">
        <v>549</v>
      </c>
      <c r="I855" s="6">
        <v>301</v>
      </c>
    </row>
    <row r="856" spans="1:9" x14ac:dyDescent="0.25">
      <c r="A856" s="5">
        <v>40653</v>
      </c>
      <c r="B856" s="6">
        <v>960</v>
      </c>
      <c r="C856" s="7" t="str">
        <f t="shared" si="13"/>
        <v>960-40653-Meuble d</v>
      </c>
      <c r="D856" s="7">
        <f>COUNTIF(Rapprochement!$C$5:$C$2462,'Patrimoine 2018'!C856)</f>
        <v>1</v>
      </c>
      <c r="E856" s="6">
        <v>1369</v>
      </c>
      <c r="F856" s="8" t="s">
        <v>699</v>
      </c>
      <c r="G856" s="6" t="s">
        <v>10</v>
      </c>
      <c r="H856" s="9" t="s">
        <v>23</v>
      </c>
      <c r="I856" s="6" t="s">
        <v>185</v>
      </c>
    </row>
    <row r="857" spans="1:9" x14ac:dyDescent="0.25">
      <c r="A857" s="5">
        <v>40653</v>
      </c>
      <c r="B857" s="6">
        <v>961</v>
      </c>
      <c r="C857" s="7" t="str">
        <f t="shared" si="13"/>
        <v>961-40653-Meuble d</v>
      </c>
      <c r="D857" s="7">
        <f>COUNTIF(Rapprochement!$C$5:$C$2462,'Patrimoine 2018'!C857)</f>
        <v>1</v>
      </c>
      <c r="E857" s="6">
        <v>1370</v>
      </c>
      <c r="F857" s="8" t="s">
        <v>700</v>
      </c>
      <c r="G857" s="6" t="s">
        <v>10</v>
      </c>
      <c r="H857" s="9" t="s">
        <v>23</v>
      </c>
      <c r="I857" s="6" t="s">
        <v>185</v>
      </c>
    </row>
    <row r="858" spans="1:9" x14ac:dyDescent="0.25">
      <c r="A858" s="5">
        <v>40680</v>
      </c>
      <c r="B858" s="6">
        <v>254</v>
      </c>
      <c r="C858" s="7" t="str">
        <f t="shared" si="13"/>
        <v>254-40680-Climatis</v>
      </c>
      <c r="D858" s="7">
        <f>COUNTIF(Rapprochement!$C$5:$C$2462,'Patrimoine 2018'!C858)</f>
        <v>1</v>
      </c>
      <c r="E858" s="6">
        <v>1371</v>
      </c>
      <c r="F858" s="8" t="s">
        <v>701</v>
      </c>
      <c r="G858" s="6" t="s">
        <v>10</v>
      </c>
      <c r="H858" s="9" t="s">
        <v>61</v>
      </c>
      <c r="I858" s="6" t="s">
        <v>58</v>
      </c>
    </row>
    <row r="859" spans="1:9" x14ac:dyDescent="0.25">
      <c r="A859" s="5">
        <v>40680</v>
      </c>
      <c r="B859" s="6">
        <v>255</v>
      </c>
      <c r="C859" s="7" t="str">
        <f t="shared" si="13"/>
        <v>255-40680-Climatis</v>
      </c>
      <c r="D859" s="7">
        <f>COUNTIF(Rapprochement!$C$5:$C$2462,'Patrimoine 2018'!C859)</f>
        <v>1</v>
      </c>
      <c r="E859" s="6">
        <v>1372</v>
      </c>
      <c r="F859" s="8" t="s">
        <v>701</v>
      </c>
      <c r="G859" s="6" t="s">
        <v>10</v>
      </c>
      <c r="H859" s="9" t="s">
        <v>61</v>
      </c>
      <c r="I859" s="6" t="s">
        <v>58</v>
      </c>
    </row>
    <row r="860" spans="1:9" x14ac:dyDescent="0.25">
      <c r="A860" s="5">
        <v>40680</v>
      </c>
      <c r="B860" s="6">
        <v>256</v>
      </c>
      <c r="C860" s="7" t="str">
        <f t="shared" si="13"/>
        <v>256-40680-Climatis</v>
      </c>
      <c r="D860" s="7">
        <f>COUNTIF(Rapprochement!$C$5:$C$2462,'Patrimoine 2018'!C860)</f>
        <v>1</v>
      </c>
      <c r="E860" s="6">
        <v>1373</v>
      </c>
      <c r="F860" s="8" t="s">
        <v>701</v>
      </c>
      <c r="G860" s="6" t="s">
        <v>10</v>
      </c>
      <c r="H860" s="9" t="s">
        <v>61</v>
      </c>
      <c r="I860" s="6"/>
    </row>
    <row r="861" spans="1:9" x14ac:dyDescent="0.25">
      <c r="A861" s="5">
        <v>40682</v>
      </c>
      <c r="B861" s="6">
        <v>1001</v>
      </c>
      <c r="C861" s="7" t="str">
        <f t="shared" si="13"/>
        <v>1001-40682-Applianc</v>
      </c>
      <c r="D861" s="7">
        <f>COUNTIF(Rapprochement!$C$5:$C$2462,'Patrimoine 2018'!C861)</f>
        <v>1</v>
      </c>
      <c r="E861" s="6">
        <v>1374</v>
      </c>
      <c r="F861" s="8" t="s">
        <v>702</v>
      </c>
      <c r="G861" s="6" t="s">
        <v>10</v>
      </c>
      <c r="H861" s="9" t="s">
        <v>19</v>
      </c>
      <c r="I861" s="6">
        <v>210</v>
      </c>
    </row>
    <row r="862" spans="1:9" x14ac:dyDescent="0.25">
      <c r="A862" s="5">
        <v>40696</v>
      </c>
      <c r="B862" s="6">
        <v>969</v>
      </c>
      <c r="C862" s="7" t="str">
        <f t="shared" si="13"/>
        <v>969-40696-Impriman</v>
      </c>
      <c r="D862" s="7">
        <f>COUNTIF(Rapprochement!$C$5:$C$2462,'Patrimoine 2018'!C862)</f>
        <v>1</v>
      </c>
      <c r="E862" s="6">
        <v>1377</v>
      </c>
      <c r="F862" s="8" t="s">
        <v>703</v>
      </c>
      <c r="G862" s="6" t="s">
        <v>10</v>
      </c>
      <c r="H862" s="9" t="s">
        <v>73</v>
      </c>
      <c r="I862" s="6" t="s">
        <v>74</v>
      </c>
    </row>
    <row r="863" spans="1:9" x14ac:dyDescent="0.25">
      <c r="A863" s="5">
        <v>40696</v>
      </c>
      <c r="B863" s="6">
        <v>970</v>
      </c>
      <c r="C863" s="7" t="str">
        <f t="shared" si="13"/>
        <v>970-40696-Dell Opt</v>
      </c>
      <c r="D863" s="7">
        <f>COUNTIF(Rapprochement!$C$5:$C$2462,'Patrimoine 2018'!C863)</f>
        <v>1</v>
      </c>
      <c r="E863" s="6">
        <v>1378</v>
      </c>
      <c r="F863" s="8" t="s">
        <v>704</v>
      </c>
      <c r="G863" s="6" t="s">
        <v>10</v>
      </c>
      <c r="H863" s="9" t="s">
        <v>23</v>
      </c>
      <c r="I863" s="6">
        <v>313</v>
      </c>
    </row>
    <row r="864" spans="1:9" x14ac:dyDescent="0.25">
      <c r="A864" s="5">
        <v>40696</v>
      </c>
      <c r="B864" s="6">
        <v>971</v>
      </c>
      <c r="C864" s="7" t="str">
        <f t="shared" si="13"/>
        <v>971-40696-Dell Opt</v>
      </c>
      <c r="D864" s="7">
        <f>COUNTIF(Rapprochement!$C$5:$C$2462,'Patrimoine 2018'!C864)</f>
        <v>1</v>
      </c>
      <c r="E864" s="6">
        <v>1379</v>
      </c>
      <c r="F864" s="8" t="s">
        <v>705</v>
      </c>
      <c r="G864" s="6" t="s">
        <v>10</v>
      </c>
      <c r="H864" s="9" t="s">
        <v>23</v>
      </c>
      <c r="I864" s="6">
        <v>313</v>
      </c>
    </row>
    <row r="865" spans="1:9" x14ac:dyDescent="0.25">
      <c r="A865" s="5">
        <v>40696</v>
      </c>
      <c r="B865" s="6">
        <v>972</v>
      </c>
      <c r="C865" s="7" t="str">
        <f t="shared" si="13"/>
        <v>972-40696-Dell Opt</v>
      </c>
      <c r="D865" s="7">
        <f>COUNTIF(Rapprochement!$C$5:$C$2462,'Patrimoine 2018'!C865)</f>
        <v>1</v>
      </c>
      <c r="E865" s="6">
        <v>1380</v>
      </c>
      <c r="F865" s="8" t="s">
        <v>706</v>
      </c>
      <c r="G865" s="6" t="s">
        <v>10</v>
      </c>
      <c r="H865" s="9" t="s">
        <v>23</v>
      </c>
      <c r="I865" s="6">
        <v>313</v>
      </c>
    </row>
    <row r="866" spans="1:9" x14ac:dyDescent="0.25">
      <c r="A866" s="5">
        <v>40696</v>
      </c>
      <c r="B866" s="6">
        <v>973</v>
      </c>
      <c r="C866" s="7" t="str">
        <f t="shared" si="13"/>
        <v>973-40696-Dell Opt</v>
      </c>
      <c r="D866" s="7">
        <f>COUNTIF(Rapprochement!$C$5:$C$2462,'Patrimoine 2018'!C866)</f>
        <v>1</v>
      </c>
      <c r="E866" s="6">
        <v>1381</v>
      </c>
      <c r="F866" s="8" t="s">
        <v>704</v>
      </c>
      <c r="G866" s="6" t="s">
        <v>10</v>
      </c>
      <c r="H866" s="9" t="s">
        <v>70</v>
      </c>
      <c r="I866" s="6">
        <v>209</v>
      </c>
    </row>
    <row r="867" spans="1:9" x14ac:dyDescent="0.25">
      <c r="A867" s="5">
        <v>40696</v>
      </c>
      <c r="B867" s="6">
        <v>977</v>
      </c>
      <c r="C867" s="7" t="str">
        <f t="shared" si="13"/>
        <v>977-40696-Dell Opt</v>
      </c>
      <c r="D867" s="7">
        <f>COUNTIF(Rapprochement!$C$5:$C$2462,'Patrimoine 2018'!C867)</f>
        <v>1</v>
      </c>
      <c r="E867" s="6">
        <v>1385</v>
      </c>
      <c r="F867" s="8" t="s">
        <v>704</v>
      </c>
      <c r="G867" s="6" t="s">
        <v>10</v>
      </c>
      <c r="H867" s="9" t="s">
        <v>63</v>
      </c>
      <c r="I867" s="6">
        <v>1</v>
      </c>
    </row>
    <row r="868" spans="1:9" x14ac:dyDescent="0.25">
      <c r="A868" s="5">
        <v>40696</v>
      </c>
      <c r="B868" s="6">
        <v>978</v>
      </c>
      <c r="C868" s="7" t="str">
        <f t="shared" si="13"/>
        <v>978-40696-Dell Opt</v>
      </c>
      <c r="D868" s="7">
        <f>COUNTIF(Rapprochement!$C$5:$C$2462,'Patrimoine 2018'!C868)</f>
        <v>1</v>
      </c>
      <c r="E868" s="6">
        <v>1386</v>
      </c>
      <c r="F868" s="8" t="s">
        <v>704</v>
      </c>
      <c r="G868" s="6" t="s">
        <v>10</v>
      </c>
      <c r="H868" s="9" t="s">
        <v>53</v>
      </c>
      <c r="I868" s="6">
        <v>204</v>
      </c>
    </row>
    <row r="869" spans="1:9" x14ac:dyDescent="0.25">
      <c r="A869" s="5">
        <v>40696</v>
      </c>
      <c r="B869" s="6">
        <v>979</v>
      </c>
      <c r="C869" s="7" t="str">
        <f t="shared" si="13"/>
        <v>979-40696-Dell Opt</v>
      </c>
      <c r="D869" s="7">
        <f>COUNTIF(Rapprochement!$C$5:$C$2462,'Patrimoine 2018'!C869)</f>
        <v>1</v>
      </c>
      <c r="E869" s="6">
        <v>1387</v>
      </c>
      <c r="F869" s="8" t="s">
        <v>707</v>
      </c>
      <c r="G869" s="6" t="s">
        <v>10</v>
      </c>
      <c r="H869" s="9" t="s">
        <v>61</v>
      </c>
      <c r="I869" s="6" t="s">
        <v>58</v>
      </c>
    </row>
    <row r="870" spans="1:9" x14ac:dyDescent="0.25">
      <c r="A870" s="5">
        <v>40696</v>
      </c>
      <c r="B870" s="6">
        <v>980</v>
      </c>
      <c r="C870" s="7" t="str">
        <f t="shared" si="13"/>
        <v>980-40696-Dell Opt</v>
      </c>
      <c r="D870" s="7">
        <f>COUNTIF(Rapprochement!$C$5:$C$2462,'Patrimoine 2018'!C870)</f>
        <v>1</v>
      </c>
      <c r="E870" s="6">
        <v>1388</v>
      </c>
      <c r="F870" s="8" t="s">
        <v>704</v>
      </c>
      <c r="G870" s="6" t="s">
        <v>10</v>
      </c>
      <c r="H870" s="9" t="s">
        <v>353</v>
      </c>
      <c r="I870" s="6" t="s">
        <v>219</v>
      </c>
    </row>
    <row r="871" spans="1:9" x14ac:dyDescent="0.25">
      <c r="A871" s="5">
        <v>40696</v>
      </c>
      <c r="B871" s="6">
        <v>982</v>
      </c>
      <c r="C871" s="7" t="str">
        <f t="shared" si="13"/>
        <v>982-40696-Dell Opt</v>
      </c>
      <c r="D871" s="7">
        <f>COUNTIF(Rapprochement!$C$5:$C$2462,'Patrimoine 2018'!C871)</f>
        <v>1</v>
      </c>
      <c r="E871" s="6">
        <v>1390</v>
      </c>
      <c r="F871" s="8" t="s">
        <v>708</v>
      </c>
      <c r="G871" s="6" t="s">
        <v>10</v>
      </c>
      <c r="H871" s="9" t="s">
        <v>125</v>
      </c>
      <c r="I871" s="6">
        <v>206</v>
      </c>
    </row>
    <row r="872" spans="1:9" x14ac:dyDescent="0.25">
      <c r="A872" s="5">
        <v>40696</v>
      </c>
      <c r="B872" s="6">
        <v>1025</v>
      </c>
      <c r="C872" s="7" t="str">
        <f t="shared" si="13"/>
        <v>1025-40696-Impriman</v>
      </c>
      <c r="D872" s="7">
        <f>COUNTIF(Rapprochement!$C$5:$C$2462,'Patrimoine 2018'!C872)</f>
        <v>1</v>
      </c>
      <c r="E872" s="6">
        <v>1392</v>
      </c>
      <c r="F872" s="8" t="s">
        <v>703</v>
      </c>
      <c r="G872" s="6" t="s">
        <v>10</v>
      </c>
      <c r="H872" s="9" t="s">
        <v>73</v>
      </c>
      <c r="I872" s="6" t="s">
        <v>74</v>
      </c>
    </row>
    <row r="873" spans="1:9" x14ac:dyDescent="0.25">
      <c r="A873" s="5">
        <v>40696</v>
      </c>
      <c r="B873" s="6">
        <v>96</v>
      </c>
      <c r="C873" s="7" t="str">
        <f t="shared" si="13"/>
        <v>96-40696-Dell Opt</v>
      </c>
      <c r="D873" s="7">
        <f>COUNTIF(Rapprochement!$C$5:$C$2462,'Patrimoine 2018'!C873)</f>
        <v>1</v>
      </c>
      <c r="E873" s="6">
        <v>1393</v>
      </c>
      <c r="F873" s="8" t="s">
        <v>709</v>
      </c>
      <c r="G873" s="6" t="s">
        <v>10</v>
      </c>
      <c r="H873" s="9" t="s">
        <v>36</v>
      </c>
      <c r="I873" s="6" t="s">
        <v>37</v>
      </c>
    </row>
    <row r="874" spans="1:9" x14ac:dyDescent="0.25">
      <c r="A874" s="5">
        <v>40696</v>
      </c>
      <c r="B874" s="6">
        <v>97</v>
      </c>
      <c r="C874" s="7" t="str">
        <f t="shared" si="13"/>
        <v>97-40696-Impriman</v>
      </c>
      <c r="D874" s="7">
        <f>COUNTIF(Rapprochement!$C$5:$C$2462,'Patrimoine 2018'!C874)</f>
        <v>1</v>
      </c>
      <c r="E874" s="6">
        <v>1394</v>
      </c>
      <c r="F874" s="8" t="s">
        <v>703</v>
      </c>
      <c r="G874" s="6" t="s">
        <v>10</v>
      </c>
      <c r="H874" s="9" t="s">
        <v>36</v>
      </c>
      <c r="I874" s="6" t="s">
        <v>37</v>
      </c>
    </row>
    <row r="875" spans="1:9" x14ac:dyDescent="0.25">
      <c r="A875" s="5">
        <v>40696</v>
      </c>
      <c r="B875" s="6">
        <v>238</v>
      </c>
      <c r="C875" s="7" t="str">
        <f t="shared" si="13"/>
        <v>238-40696-Dell Opt</v>
      </c>
      <c r="D875" s="7">
        <f>COUNTIF(Rapprochement!$C$5:$C$2462,'Patrimoine 2018'!C875)</f>
        <v>1</v>
      </c>
      <c r="E875" s="6">
        <v>1395</v>
      </c>
      <c r="F875" s="8" t="s">
        <v>709</v>
      </c>
      <c r="G875" s="6" t="s">
        <v>10</v>
      </c>
      <c r="H875" s="9" t="s">
        <v>710</v>
      </c>
      <c r="I875" s="6">
        <v>3</v>
      </c>
    </row>
    <row r="876" spans="1:9" x14ac:dyDescent="0.25">
      <c r="A876" s="5">
        <v>40696</v>
      </c>
      <c r="B876" s="6">
        <v>103</v>
      </c>
      <c r="C876" s="7" t="str">
        <f t="shared" si="13"/>
        <v>103-40696-Dell Opt</v>
      </c>
      <c r="D876" s="7">
        <f>COUNTIF(Rapprochement!$C$5:$C$2462,'Patrimoine 2018'!C876)</f>
        <v>1</v>
      </c>
      <c r="E876" s="6">
        <v>1397</v>
      </c>
      <c r="F876" s="8" t="s">
        <v>709</v>
      </c>
      <c r="G876" s="6" t="s">
        <v>10</v>
      </c>
      <c r="H876" s="9" t="s">
        <v>194</v>
      </c>
      <c r="I876" s="6" t="s">
        <v>56</v>
      </c>
    </row>
    <row r="877" spans="1:9" x14ac:dyDescent="0.25">
      <c r="A877" s="5">
        <v>40696</v>
      </c>
      <c r="B877" s="6">
        <v>257</v>
      </c>
      <c r="C877" s="7" t="str">
        <f t="shared" si="13"/>
        <v>257-40696-Dell Opt</v>
      </c>
      <c r="D877" s="7">
        <f>COUNTIF(Rapprochement!$C$5:$C$2462,'Patrimoine 2018'!C877)</f>
        <v>1</v>
      </c>
      <c r="E877" s="6">
        <v>1399</v>
      </c>
      <c r="F877" s="8" t="s">
        <v>709</v>
      </c>
      <c r="G877" s="6" t="s">
        <v>10</v>
      </c>
      <c r="H877" s="9" t="s">
        <v>61</v>
      </c>
      <c r="I877" s="6" t="s">
        <v>58</v>
      </c>
    </row>
    <row r="878" spans="1:9" x14ac:dyDescent="0.25">
      <c r="A878" s="5">
        <v>40696</v>
      </c>
      <c r="B878" s="6">
        <v>258</v>
      </c>
      <c r="C878" s="7" t="str">
        <f t="shared" si="13"/>
        <v>258-40696-Impriman</v>
      </c>
      <c r="D878" s="7">
        <f>COUNTIF(Rapprochement!$C$5:$C$2462,'Patrimoine 2018'!C878)</f>
        <v>1</v>
      </c>
      <c r="E878" s="6">
        <v>1400</v>
      </c>
      <c r="F878" s="8" t="s">
        <v>711</v>
      </c>
      <c r="G878" s="6" t="s">
        <v>10</v>
      </c>
      <c r="H878" s="9" t="s">
        <v>175</v>
      </c>
      <c r="I878" s="6"/>
    </row>
    <row r="879" spans="1:9" x14ac:dyDescent="0.25">
      <c r="A879" s="5">
        <v>40696</v>
      </c>
      <c r="B879" s="6">
        <v>71</v>
      </c>
      <c r="C879" s="7" t="str">
        <f t="shared" si="13"/>
        <v>71-40696-Impriman</v>
      </c>
      <c r="D879" s="7">
        <f>COUNTIF(Rapprochement!$C$5:$C$2462,'Patrimoine 2018'!C879)</f>
        <v>1</v>
      </c>
      <c r="E879" s="6">
        <v>1401</v>
      </c>
      <c r="F879" s="8" t="s">
        <v>703</v>
      </c>
      <c r="G879" s="6" t="s">
        <v>10</v>
      </c>
      <c r="H879" s="9" t="s">
        <v>66</v>
      </c>
      <c r="I879" s="6"/>
    </row>
    <row r="880" spans="1:9" x14ac:dyDescent="0.25">
      <c r="A880" s="10">
        <v>40696</v>
      </c>
      <c r="B880" s="11">
        <v>71</v>
      </c>
      <c r="C880" s="12" t="str">
        <f t="shared" si="13"/>
        <v>71-40696-dellopti</v>
      </c>
      <c r="D880" s="12">
        <f>COUNTIF(Rapprochement!$C$5:$C$2462,'Patrimoine 2018'!C880)</f>
        <v>0</v>
      </c>
      <c r="E880" s="11">
        <v>1402</v>
      </c>
      <c r="F880" s="13" t="s">
        <v>712</v>
      </c>
      <c r="G880" s="11" t="s">
        <v>10</v>
      </c>
      <c r="H880" s="14" t="s">
        <v>218</v>
      </c>
      <c r="I880" s="11" t="s">
        <v>219</v>
      </c>
    </row>
    <row r="881" spans="1:9" x14ac:dyDescent="0.25">
      <c r="A881" s="5">
        <v>40696</v>
      </c>
      <c r="B881" s="6">
        <v>72</v>
      </c>
      <c r="C881" s="7" t="str">
        <f t="shared" si="13"/>
        <v>72-40696-IMPRIMAN</v>
      </c>
      <c r="D881" s="7">
        <f>COUNTIF(Rapprochement!$C$5:$C$2462,'Patrimoine 2018'!C881)</f>
        <v>1</v>
      </c>
      <c r="E881" s="6">
        <v>1403</v>
      </c>
      <c r="F881" s="8" t="s">
        <v>713</v>
      </c>
      <c r="G881" s="6" t="s">
        <v>10</v>
      </c>
      <c r="H881" s="9" t="s">
        <v>218</v>
      </c>
      <c r="I881" s="6" t="s">
        <v>219</v>
      </c>
    </row>
    <row r="882" spans="1:9" x14ac:dyDescent="0.25">
      <c r="A882" s="5">
        <v>40696</v>
      </c>
      <c r="B882" s="6">
        <v>80</v>
      </c>
      <c r="C882" s="7" t="str">
        <f t="shared" si="13"/>
        <v>80-40696-Dell Opl</v>
      </c>
      <c r="D882" s="7">
        <f>COUNTIF(Rapprochement!$C$5:$C$2462,'Patrimoine 2018'!C882)</f>
        <v>1</v>
      </c>
      <c r="E882" s="6">
        <v>1404</v>
      </c>
      <c r="F882" s="8" t="s">
        <v>714</v>
      </c>
      <c r="G882" s="6" t="s">
        <v>10</v>
      </c>
      <c r="H882" s="9" t="s">
        <v>76</v>
      </c>
      <c r="I882" s="6" t="s">
        <v>77</v>
      </c>
    </row>
    <row r="883" spans="1:9" x14ac:dyDescent="0.25">
      <c r="A883" s="5">
        <v>40696</v>
      </c>
      <c r="B883" s="6">
        <v>81</v>
      </c>
      <c r="C883" s="7" t="str">
        <f t="shared" si="13"/>
        <v>81-40696-Impriman</v>
      </c>
      <c r="D883" s="7">
        <f>COUNTIF(Rapprochement!$C$5:$C$2462,'Patrimoine 2018'!C883)</f>
        <v>1</v>
      </c>
      <c r="E883" s="6">
        <v>1405</v>
      </c>
      <c r="F883" s="8" t="s">
        <v>703</v>
      </c>
      <c r="G883" s="6" t="s">
        <v>10</v>
      </c>
      <c r="H883" s="9" t="s">
        <v>76</v>
      </c>
      <c r="I883" s="6" t="s">
        <v>77</v>
      </c>
    </row>
    <row r="884" spans="1:9" x14ac:dyDescent="0.25">
      <c r="A884" s="5">
        <v>40696</v>
      </c>
      <c r="B884" s="6">
        <v>120</v>
      </c>
      <c r="C884" s="7" t="str">
        <f t="shared" si="13"/>
        <v>120-40696-Dell Opl</v>
      </c>
      <c r="D884" s="7">
        <f>COUNTIF(Rapprochement!$C$5:$C$2462,'Patrimoine 2018'!C884)</f>
        <v>1</v>
      </c>
      <c r="E884" s="6">
        <v>1406</v>
      </c>
      <c r="F884" s="8" t="s">
        <v>714</v>
      </c>
      <c r="G884" s="6" t="s">
        <v>10</v>
      </c>
      <c r="H884" s="9" t="s">
        <v>114</v>
      </c>
      <c r="I884" s="6" t="s">
        <v>115</v>
      </c>
    </row>
    <row r="885" spans="1:9" x14ac:dyDescent="0.25">
      <c r="A885" s="5">
        <v>40696</v>
      </c>
      <c r="B885" s="6">
        <v>90</v>
      </c>
      <c r="C885" s="7" t="str">
        <f t="shared" si="13"/>
        <v>90-40696-Dell Opl</v>
      </c>
      <c r="D885" s="7">
        <f>COUNTIF(Rapprochement!$C$5:$C$2462,'Patrimoine 2018'!C885)</f>
        <v>1</v>
      </c>
      <c r="E885" s="6">
        <v>1407</v>
      </c>
      <c r="F885" s="8" t="s">
        <v>714</v>
      </c>
      <c r="G885" s="6" t="s">
        <v>10</v>
      </c>
      <c r="H885" s="9" t="s">
        <v>79</v>
      </c>
      <c r="I885" s="6" t="s">
        <v>80</v>
      </c>
    </row>
    <row r="886" spans="1:9" x14ac:dyDescent="0.25">
      <c r="A886" s="5">
        <v>40696</v>
      </c>
      <c r="B886" s="6">
        <v>91</v>
      </c>
      <c r="C886" s="7" t="str">
        <f t="shared" si="13"/>
        <v>91-40696-Impriman</v>
      </c>
      <c r="D886" s="7">
        <f>COUNTIF(Rapprochement!$C$5:$C$2462,'Patrimoine 2018'!C886)</f>
        <v>1</v>
      </c>
      <c r="E886" s="6">
        <v>1408</v>
      </c>
      <c r="F886" s="8" t="s">
        <v>703</v>
      </c>
      <c r="G886" s="6" t="s">
        <v>10</v>
      </c>
      <c r="H886" s="9" t="s">
        <v>420</v>
      </c>
      <c r="I886" s="6"/>
    </row>
    <row r="887" spans="1:9" x14ac:dyDescent="0.25">
      <c r="A887" s="5">
        <v>40696</v>
      </c>
      <c r="B887" s="6">
        <v>68</v>
      </c>
      <c r="C887" s="7" t="str">
        <f t="shared" si="13"/>
        <v>68-40696-Dell Opl</v>
      </c>
      <c r="D887" s="7">
        <f>COUNTIF(Rapprochement!$C$5:$C$2462,'Patrimoine 2018'!C887)</f>
        <v>1</v>
      </c>
      <c r="E887" s="6">
        <v>1409</v>
      </c>
      <c r="F887" s="8" t="s">
        <v>714</v>
      </c>
      <c r="G887" s="6" t="s">
        <v>10</v>
      </c>
      <c r="H887" s="9" t="s">
        <v>250</v>
      </c>
      <c r="I887" s="6" t="s">
        <v>201</v>
      </c>
    </row>
    <row r="888" spans="1:9" x14ac:dyDescent="0.25">
      <c r="A888" s="5">
        <v>40696</v>
      </c>
      <c r="B888" s="6">
        <v>78</v>
      </c>
      <c r="C888" s="7" t="str">
        <f t="shared" si="13"/>
        <v>78-40696-Dell Opl</v>
      </c>
      <c r="D888" s="7">
        <f>COUNTIF(Rapprochement!$C$5:$C$2462,'Patrimoine 2018'!C888)</f>
        <v>1</v>
      </c>
      <c r="E888" s="6">
        <v>1410</v>
      </c>
      <c r="F888" s="8" t="s">
        <v>714</v>
      </c>
      <c r="G888" s="6" t="s">
        <v>10</v>
      </c>
      <c r="H888" s="9" t="s">
        <v>404</v>
      </c>
      <c r="I888" s="6" t="s">
        <v>41</v>
      </c>
    </row>
    <row r="889" spans="1:9" x14ac:dyDescent="0.25">
      <c r="A889" s="5">
        <v>40696</v>
      </c>
      <c r="B889" s="6">
        <v>79</v>
      </c>
      <c r="C889" s="7" t="str">
        <f t="shared" si="13"/>
        <v>79-40696-Impriman</v>
      </c>
      <c r="D889" s="7">
        <f>COUNTIF(Rapprochement!$C$5:$C$2462,'Patrimoine 2018'!C889)</f>
        <v>1</v>
      </c>
      <c r="E889" s="6">
        <v>1411</v>
      </c>
      <c r="F889" s="8" t="s">
        <v>703</v>
      </c>
      <c r="G889" s="6" t="s">
        <v>10</v>
      </c>
      <c r="H889" s="9" t="s">
        <v>603</v>
      </c>
      <c r="I889" s="6" t="s">
        <v>604</v>
      </c>
    </row>
    <row r="890" spans="1:9" x14ac:dyDescent="0.25">
      <c r="A890" s="5">
        <v>40696</v>
      </c>
      <c r="B890" s="6">
        <v>53</v>
      </c>
      <c r="C890" s="7" t="str">
        <f t="shared" si="13"/>
        <v>53-40696-Dell Opl</v>
      </c>
      <c r="D890" s="7">
        <f>COUNTIF(Rapprochement!$C$5:$C$2462,'Patrimoine 2018'!C890)</f>
        <v>1</v>
      </c>
      <c r="E890" s="6">
        <v>1412</v>
      </c>
      <c r="F890" s="8" t="s">
        <v>714</v>
      </c>
      <c r="G890" s="6" t="s">
        <v>10</v>
      </c>
      <c r="H890" s="9" t="s">
        <v>450</v>
      </c>
      <c r="I890" s="6" t="s">
        <v>429</v>
      </c>
    </row>
    <row r="891" spans="1:9" x14ac:dyDescent="0.25">
      <c r="A891" s="5">
        <v>40700</v>
      </c>
      <c r="B891" s="6">
        <v>1002</v>
      </c>
      <c r="C891" s="7" t="str">
        <f t="shared" si="13"/>
        <v>1002-40700-Climatis</v>
      </c>
      <c r="D891" s="7">
        <f>COUNTIF(Rapprochement!$C$5:$C$2462,'Patrimoine 2018'!C891)</f>
        <v>1</v>
      </c>
      <c r="E891" s="6">
        <v>1414</v>
      </c>
      <c r="F891" s="8" t="s">
        <v>715</v>
      </c>
      <c r="G891" s="6" t="s">
        <v>10</v>
      </c>
      <c r="H891" s="9" t="s">
        <v>125</v>
      </c>
      <c r="I891" s="6">
        <v>208</v>
      </c>
    </row>
    <row r="892" spans="1:9" x14ac:dyDescent="0.25">
      <c r="A892" s="5">
        <v>40701</v>
      </c>
      <c r="B892" s="6">
        <v>983</v>
      </c>
      <c r="C892" s="7" t="str">
        <f t="shared" si="13"/>
        <v>983-40701-Armoir e</v>
      </c>
      <c r="D892" s="7">
        <f>COUNTIF(Rapprochement!$C$5:$C$2462,'Patrimoine 2018'!C892)</f>
        <v>1</v>
      </c>
      <c r="E892" s="6">
        <v>1415</v>
      </c>
      <c r="F892" s="8" t="s">
        <v>716</v>
      </c>
      <c r="G892" s="6" t="s">
        <v>10</v>
      </c>
      <c r="H892" s="9" t="s">
        <v>346</v>
      </c>
      <c r="I892" s="6">
        <v>2</v>
      </c>
    </row>
    <row r="893" spans="1:9" x14ac:dyDescent="0.25">
      <c r="A893" s="5">
        <v>40701</v>
      </c>
      <c r="B893" s="6">
        <v>984</v>
      </c>
      <c r="C893" s="7" t="str">
        <f t="shared" si="13"/>
        <v>984-40701-Armoir e</v>
      </c>
      <c r="D893" s="7">
        <f>COUNTIF(Rapprochement!$C$5:$C$2462,'Patrimoine 2018'!C893)</f>
        <v>1</v>
      </c>
      <c r="E893" s="6">
        <v>1416</v>
      </c>
      <c r="F893" s="8" t="s">
        <v>716</v>
      </c>
      <c r="G893" s="6" t="s">
        <v>10</v>
      </c>
      <c r="H893" s="9" t="s">
        <v>346</v>
      </c>
      <c r="I893" s="6">
        <v>2</v>
      </c>
    </row>
    <row r="894" spans="1:9" x14ac:dyDescent="0.25">
      <c r="A894" s="5">
        <v>40701</v>
      </c>
      <c r="B894" s="6">
        <v>985</v>
      </c>
      <c r="C894" s="7" t="str">
        <f t="shared" si="13"/>
        <v>985-40701-Armoir e</v>
      </c>
      <c r="D894" s="7">
        <f>COUNTIF(Rapprochement!$C$5:$C$2462,'Patrimoine 2018'!C894)</f>
        <v>1</v>
      </c>
      <c r="E894" s="6">
        <v>1417</v>
      </c>
      <c r="F894" s="8" t="s">
        <v>716</v>
      </c>
      <c r="G894" s="6" t="s">
        <v>10</v>
      </c>
      <c r="H894" s="9" t="s">
        <v>346</v>
      </c>
      <c r="I894" s="6">
        <v>2</v>
      </c>
    </row>
    <row r="895" spans="1:9" x14ac:dyDescent="0.25">
      <c r="A895" s="5">
        <v>40701</v>
      </c>
      <c r="B895" s="6">
        <v>986</v>
      </c>
      <c r="C895" s="7" t="str">
        <f t="shared" si="13"/>
        <v>986-40701-Armoir e</v>
      </c>
      <c r="D895" s="7">
        <f>COUNTIF(Rapprochement!$C$5:$C$2462,'Patrimoine 2018'!C895)</f>
        <v>1</v>
      </c>
      <c r="E895" s="6">
        <v>1418</v>
      </c>
      <c r="F895" s="8" t="s">
        <v>716</v>
      </c>
      <c r="G895" s="6" t="s">
        <v>10</v>
      </c>
      <c r="H895" s="9" t="s">
        <v>346</v>
      </c>
      <c r="I895" s="6">
        <v>2</v>
      </c>
    </row>
    <row r="896" spans="1:9" x14ac:dyDescent="0.25">
      <c r="A896" s="5">
        <v>40709</v>
      </c>
      <c r="B896" s="6">
        <v>987</v>
      </c>
      <c r="C896" s="7" t="str">
        <f t="shared" si="13"/>
        <v>987-40709-Fauteuil</v>
      </c>
      <c r="D896" s="7">
        <f>COUNTIF(Rapprochement!$C$5:$C$2462,'Patrimoine 2018'!C896)</f>
        <v>1</v>
      </c>
      <c r="E896" s="6">
        <v>1419</v>
      </c>
      <c r="F896" s="8" t="s">
        <v>717</v>
      </c>
      <c r="G896" s="6" t="s">
        <v>10</v>
      </c>
      <c r="H896" s="9" t="s">
        <v>208</v>
      </c>
      <c r="I896" s="6">
        <v>3</v>
      </c>
    </row>
    <row r="897" spans="1:9" x14ac:dyDescent="0.25">
      <c r="A897" s="5">
        <v>40709</v>
      </c>
      <c r="B897" s="6">
        <v>988</v>
      </c>
      <c r="C897" s="7" t="str">
        <f t="shared" si="13"/>
        <v>988-40709-Fauteuil</v>
      </c>
      <c r="D897" s="7">
        <f>COUNTIF(Rapprochement!$C$5:$C$2462,'Patrimoine 2018'!C897)</f>
        <v>1</v>
      </c>
      <c r="E897" s="6">
        <v>1420</v>
      </c>
      <c r="F897" s="8" t="s">
        <v>717</v>
      </c>
      <c r="G897" s="6" t="s">
        <v>10</v>
      </c>
      <c r="H897" s="9" t="s">
        <v>208</v>
      </c>
      <c r="I897" s="6">
        <v>3</v>
      </c>
    </row>
    <row r="898" spans="1:9" x14ac:dyDescent="0.25">
      <c r="A898" s="5">
        <v>40709</v>
      </c>
      <c r="B898" s="6">
        <v>990</v>
      </c>
      <c r="C898" s="7" t="str">
        <f t="shared" si="13"/>
        <v>990-40709-Fauteuil</v>
      </c>
      <c r="D898" s="7">
        <f>COUNTIF(Rapprochement!$C$5:$C$2462,'Patrimoine 2018'!C898)</f>
        <v>1</v>
      </c>
      <c r="E898" s="6">
        <v>1422</v>
      </c>
      <c r="F898" s="8" t="s">
        <v>717</v>
      </c>
      <c r="G898" s="6" t="s">
        <v>10</v>
      </c>
      <c r="H898" s="9" t="s">
        <v>208</v>
      </c>
      <c r="I898" s="6">
        <v>3</v>
      </c>
    </row>
    <row r="899" spans="1:9" x14ac:dyDescent="0.25">
      <c r="A899" s="5">
        <v>40709</v>
      </c>
      <c r="B899" s="6">
        <v>991</v>
      </c>
      <c r="C899" s="7" t="str">
        <f t="shared" ref="C899:C962" si="14">B899&amp;"-"&amp;A899&amp;"-"&amp;LEFT(F899,8)</f>
        <v>991-40709-Fauteuil</v>
      </c>
      <c r="D899" s="7">
        <f>COUNTIF(Rapprochement!$C$5:$C$2462,'Patrimoine 2018'!C899)</f>
        <v>1</v>
      </c>
      <c r="E899" s="6">
        <v>1423</v>
      </c>
      <c r="F899" s="8" t="s">
        <v>717</v>
      </c>
      <c r="G899" s="6" t="s">
        <v>10</v>
      </c>
      <c r="H899" s="9" t="s">
        <v>165</v>
      </c>
      <c r="I899" s="6">
        <v>5</v>
      </c>
    </row>
    <row r="900" spans="1:9" x14ac:dyDescent="0.25">
      <c r="A900" s="5">
        <v>40709</v>
      </c>
      <c r="B900" s="6">
        <v>992</v>
      </c>
      <c r="C900" s="7" t="str">
        <f t="shared" si="14"/>
        <v>992-40709-Fauteuil</v>
      </c>
      <c r="D900" s="7">
        <f>COUNTIF(Rapprochement!$C$5:$C$2462,'Patrimoine 2018'!C900)</f>
        <v>1</v>
      </c>
      <c r="E900" s="6">
        <v>1424</v>
      </c>
      <c r="F900" s="8" t="s">
        <v>717</v>
      </c>
      <c r="G900" s="6" t="s">
        <v>10</v>
      </c>
      <c r="H900" s="9" t="s">
        <v>165</v>
      </c>
      <c r="I900" s="6">
        <v>5</v>
      </c>
    </row>
    <row r="901" spans="1:9" x14ac:dyDescent="0.25">
      <c r="A901" s="5">
        <v>40709</v>
      </c>
      <c r="B901" s="6">
        <v>993</v>
      </c>
      <c r="C901" s="7" t="str">
        <f t="shared" si="14"/>
        <v>993-40709-Fauteuil</v>
      </c>
      <c r="D901" s="7">
        <f>COUNTIF(Rapprochement!$C$5:$C$2462,'Patrimoine 2018'!C901)</f>
        <v>1</v>
      </c>
      <c r="E901" s="6">
        <v>1425</v>
      </c>
      <c r="F901" s="8" t="s">
        <v>717</v>
      </c>
      <c r="G901" s="6" t="s">
        <v>10</v>
      </c>
      <c r="H901" s="9" t="s">
        <v>165</v>
      </c>
      <c r="I901" s="6">
        <v>5</v>
      </c>
    </row>
    <row r="902" spans="1:9" x14ac:dyDescent="0.25">
      <c r="A902" s="5">
        <v>40709</v>
      </c>
      <c r="B902" s="6">
        <v>994</v>
      </c>
      <c r="C902" s="7" t="str">
        <f t="shared" si="14"/>
        <v>994-40709-Fauteuil</v>
      </c>
      <c r="D902" s="7">
        <f>COUNTIF(Rapprochement!$C$5:$C$2462,'Patrimoine 2018'!C902)</f>
        <v>1</v>
      </c>
      <c r="E902" s="6">
        <v>1426</v>
      </c>
      <c r="F902" s="8" t="s">
        <v>717</v>
      </c>
      <c r="G902" s="6" t="s">
        <v>10</v>
      </c>
      <c r="H902" s="9" t="s">
        <v>165</v>
      </c>
      <c r="I902" s="6">
        <v>5</v>
      </c>
    </row>
    <row r="903" spans="1:9" x14ac:dyDescent="0.25">
      <c r="A903" s="5">
        <v>40709</v>
      </c>
      <c r="B903" s="6">
        <v>995</v>
      </c>
      <c r="C903" s="7" t="str">
        <f t="shared" si="14"/>
        <v>995-40709-Fauteuil</v>
      </c>
      <c r="D903" s="7">
        <f>COUNTIF(Rapprochement!$C$5:$C$2462,'Patrimoine 2018'!C903)</f>
        <v>1</v>
      </c>
      <c r="E903" s="6">
        <v>1427</v>
      </c>
      <c r="F903" s="8" t="s">
        <v>717</v>
      </c>
      <c r="G903" s="6" t="s">
        <v>10</v>
      </c>
      <c r="H903" s="9" t="s">
        <v>165</v>
      </c>
      <c r="I903" s="6">
        <v>5</v>
      </c>
    </row>
    <row r="904" spans="1:9" x14ac:dyDescent="0.25">
      <c r="A904" s="5">
        <v>40709</v>
      </c>
      <c r="B904" s="6">
        <v>996</v>
      </c>
      <c r="C904" s="7" t="str">
        <f t="shared" si="14"/>
        <v>996-40709-Fauteuil</v>
      </c>
      <c r="D904" s="7">
        <f>COUNTIF(Rapprochement!$C$5:$C$2462,'Patrimoine 2018'!C904)</f>
        <v>1</v>
      </c>
      <c r="E904" s="6">
        <v>1428</v>
      </c>
      <c r="F904" s="8" t="s">
        <v>717</v>
      </c>
      <c r="G904" s="6" t="s">
        <v>10</v>
      </c>
      <c r="H904" s="9" t="s">
        <v>165</v>
      </c>
      <c r="I904" s="6">
        <v>5</v>
      </c>
    </row>
    <row r="905" spans="1:9" x14ac:dyDescent="0.25">
      <c r="A905" s="5">
        <v>40709</v>
      </c>
      <c r="B905" s="6">
        <v>997</v>
      </c>
      <c r="C905" s="7" t="str">
        <f t="shared" si="14"/>
        <v>997-40709-Fauteuil</v>
      </c>
      <c r="D905" s="7">
        <f>COUNTIF(Rapprochement!$C$5:$C$2462,'Patrimoine 2018'!C905)</f>
        <v>1</v>
      </c>
      <c r="E905" s="6">
        <v>1429</v>
      </c>
      <c r="F905" s="8" t="s">
        <v>717</v>
      </c>
      <c r="G905" s="6" t="s">
        <v>10</v>
      </c>
      <c r="H905" s="9" t="s">
        <v>208</v>
      </c>
      <c r="I905" s="6">
        <v>3</v>
      </c>
    </row>
    <row r="906" spans="1:9" x14ac:dyDescent="0.25">
      <c r="A906" s="5">
        <v>40709</v>
      </c>
      <c r="B906" s="6">
        <v>998</v>
      </c>
      <c r="C906" s="7" t="str">
        <f t="shared" si="14"/>
        <v>998-40709-Fauteuil</v>
      </c>
      <c r="D906" s="7">
        <f>COUNTIF(Rapprochement!$C$5:$C$2462,'Patrimoine 2018'!C906)</f>
        <v>1</v>
      </c>
      <c r="E906" s="6">
        <v>1430</v>
      </c>
      <c r="F906" s="8" t="s">
        <v>717</v>
      </c>
      <c r="G906" s="6" t="s">
        <v>10</v>
      </c>
      <c r="H906" s="9" t="s">
        <v>208</v>
      </c>
      <c r="I906" s="6">
        <v>3</v>
      </c>
    </row>
    <row r="907" spans="1:9" x14ac:dyDescent="0.25">
      <c r="A907" s="5">
        <v>40709</v>
      </c>
      <c r="B907" s="6">
        <v>999</v>
      </c>
      <c r="C907" s="7" t="str">
        <f t="shared" si="14"/>
        <v>999-40709-Fauteuil</v>
      </c>
      <c r="D907" s="7">
        <f>COUNTIF(Rapprochement!$C$5:$C$2462,'Patrimoine 2018'!C907)</f>
        <v>1</v>
      </c>
      <c r="E907" s="6">
        <v>1431</v>
      </c>
      <c r="F907" s="8" t="s">
        <v>717</v>
      </c>
      <c r="G907" s="6" t="s">
        <v>10</v>
      </c>
      <c r="H907" s="9" t="s">
        <v>165</v>
      </c>
      <c r="I907" s="6">
        <v>5</v>
      </c>
    </row>
    <row r="908" spans="1:9" x14ac:dyDescent="0.25">
      <c r="A908" s="5">
        <v>40709</v>
      </c>
      <c r="B908" s="6">
        <v>1000</v>
      </c>
      <c r="C908" s="7" t="str">
        <f t="shared" si="14"/>
        <v>1000-40709-Fauteuil</v>
      </c>
      <c r="D908" s="7">
        <f>COUNTIF(Rapprochement!$C$5:$C$2462,'Patrimoine 2018'!C908)</f>
        <v>1</v>
      </c>
      <c r="E908" s="6">
        <v>1432</v>
      </c>
      <c r="F908" s="8" t="s">
        <v>717</v>
      </c>
      <c r="G908" s="6" t="s">
        <v>10</v>
      </c>
      <c r="H908" s="9" t="s">
        <v>225</v>
      </c>
      <c r="I908" s="6" t="s">
        <v>192</v>
      </c>
    </row>
    <row r="909" spans="1:9" x14ac:dyDescent="0.25">
      <c r="A909" s="5">
        <v>40721</v>
      </c>
      <c r="B909" s="6">
        <v>1004</v>
      </c>
      <c r="C909" s="7" t="str">
        <f t="shared" si="14"/>
        <v>1004-40721-Poste Al</v>
      </c>
      <c r="D909" s="7">
        <f>COUNTIF(Rapprochement!$C$5:$C$2462,'Patrimoine 2018'!C909)</f>
        <v>1</v>
      </c>
      <c r="E909" s="6">
        <v>1433</v>
      </c>
      <c r="F909" s="8" t="s">
        <v>718</v>
      </c>
      <c r="G909" s="6" t="s">
        <v>10</v>
      </c>
      <c r="H909" s="9" t="s">
        <v>189</v>
      </c>
      <c r="I909" s="6">
        <v>5</v>
      </c>
    </row>
    <row r="910" spans="1:9" x14ac:dyDescent="0.25">
      <c r="A910" s="5">
        <v>40721</v>
      </c>
      <c r="B910" s="6">
        <v>1005</v>
      </c>
      <c r="C910" s="7" t="str">
        <f t="shared" si="14"/>
        <v>1005-40721-Poste Al</v>
      </c>
      <c r="D910" s="7">
        <f>COUNTIF(Rapprochement!$C$5:$C$2462,'Patrimoine 2018'!C910)</f>
        <v>1</v>
      </c>
      <c r="E910" s="6">
        <v>1434</v>
      </c>
      <c r="F910" s="8" t="s">
        <v>719</v>
      </c>
      <c r="G910" s="6" t="s">
        <v>10</v>
      </c>
      <c r="H910" s="9" t="s">
        <v>200</v>
      </c>
      <c r="I910" s="6" t="s">
        <v>201</v>
      </c>
    </row>
    <row r="911" spans="1:9" x14ac:dyDescent="0.25">
      <c r="A911" s="5">
        <v>40721</v>
      </c>
      <c r="B911" s="6">
        <v>1006</v>
      </c>
      <c r="C911" s="7" t="str">
        <f t="shared" si="14"/>
        <v>1006-40721-Poste Al</v>
      </c>
      <c r="D911" s="7">
        <f>COUNTIF(Rapprochement!$C$5:$C$2462,'Patrimoine 2018'!C911)</f>
        <v>1</v>
      </c>
      <c r="E911" s="6">
        <v>1435</v>
      </c>
      <c r="F911" s="8" t="s">
        <v>718</v>
      </c>
      <c r="G911" s="6" t="s">
        <v>10</v>
      </c>
      <c r="H911" s="9" t="s">
        <v>23</v>
      </c>
      <c r="I911" s="6" t="s">
        <v>185</v>
      </c>
    </row>
    <row r="912" spans="1:9" x14ac:dyDescent="0.25">
      <c r="A912" s="5">
        <v>40721</v>
      </c>
      <c r="B912" s="6">
        <v>1007</v>
      </c>
      <c r="C912" s="7" t="str">
        <f t="shared" si="14"/>
        <v>1007-40721-Poste Al</v>
      </c>
      <c r="D912" s="7">
        <f>COUNTIF(Rapprochement!$C$5:$C$2462,'Patrimoine 2018'!C912)</f>
        <v>1</v>
      </c>
      <c r="E912" s="6">
        <v>1436</v>
      </c>
      <c r="F912" s="8" t="s">
        <v>718</v>
      </c>
      <c r="G912" s="6" t="s">
        <v>10</v>
      </c>
      <c r="H912" s="9" t="s">
        <v>23</v>
      </c>
      <c r="I912" s="6">
        <v>312</v>
      </c>
    </row>
    <row r="913" spans="1:9" x14ac:dyDescent="0.25">
      <c r="A913" s="5">
        <v>40721</v>
      </c>
      <c r="B913" s="6">
        <v>1008</v>
      </c>
      <c r="C913" s="7" t="str">
        <f t="shared" si="14"/>
        <v>1008-40721-Poste Al</v>
      </c>
      <c r="D913" s="7">
        <f>COUNTIF(Rapprochement!$C$5:$C$2462,'Patrimoine 2018'!C913)</f>
        <v>1</v>
      </c>
      <c r="E913" s="6">
        <v>1437</v>
      </c>
      <c r="F913" s="8" t="s">
        <v>718</v>
      </c>
      <c r="G913" s="6" t="s">
        <v>10</v>
      </c>
      <c r="H913" s="9" t="s">
        <v>70</v>
      </c>
      <c r="I913" s="6" t="s">
        <v>190</v>
      </c>
    </row>
    <row r="914" spans="1:9" x14ac:dyDescent="0.25">
      <c r="A914" s="5">
        <v>40721</v>
      </c>
      <c r="B914" s="6">
        <v>1009</v>
      </c>
      <c r="C914" s="7" t="str">
        <f t="shared" si="14"/>
        <v>1009-40721-Poste Al</v>
      </c>
      <c r="D914" s="7">
        <f>COUNTIF(Rapprochement!$C$5:$C$2462,'Patrimoine 2018'!C914)</f>
        <v>1</v>
      </c>
      <c r="E914" s="6">
        <v>1438</v>
      </c>
      <c r="F914" s="8" t="s">
        <v>718</v>
      </c>
      <c r="G914" s="6" t="s">
        <v>10</v>
      </c>
      <c r="H914" s="9" t="s">
        <v>549</v>
      </c>
      <c r="I914" s="6">
        <v>301</v>
      </c>
    </row>
    <row r="915" spans="1:9" x14ac:dyDescent="0.25">
      <c r="A915" s="5">
        <v>40737</v>
      </c>
      <c r="B915" s="6">
        <v>1015</v>
      </c>
      <c r="C915" s="7" t="str">
        <f t="shared" si="14"/>
        <v xml:space="preserve">1015-40737-Fauteui </v>
      </c>
      <c r="D915" s="7">
        <f>COUNTIF(Rapprochement!$C$5:$C$2462,'Patrimoine 2018'!C915)</f>
        <v>1</v>
      </c>
      <c r="E915" s="6">
        <v>1440</v>
      </c>
      <c r="F915" s="8" t="s">
        <v>720</v>
      </c>
      <c r="G915" s="6" t="s">
        <v>10</v>
      </c>
      <c r="H915" s="9" t="s">
        <v>208</v>
      </c>
      <c r="I915" s="6">
        <v>3</v>
      </c>
    </row>
    <row r="916" spans="1:9" x14ac:dyDescent="0.25">
      <c r="A916" s="5">
        <v>40737</v>
      </c>
      <c r="B916" s="6">
        <v>1016</v>
      </c>
      <c r="C916" s="7" t="str">
        <f t="shared" si="14"/>
        <v xml:space="preserve">1016-40737-Fauteui </v>
      </c>
      <c r="D916" s="7">
        <f>COUNTIF(Rapprochement!$C$5:$C$2462,'Patrimoine 2018'!C916)</f>
        <v>1</v>
      </c>
      <c r="E916" s="6">
        <v>1441</v>
      </c>
      <c r="F916" s="8" t="s">
        <v>720</v>
      </c>
      <c r="G916" s="6" t="s">
        <v>10</v>
      </c>
      <c r="H916" s="9" t="s">
        <v>353</v>
      </c>
      <c r="I916" s="6" t="s">
        <v>219</v>
      </c>
    </row>
    <row r="917" spans="1:9" x14ac:dyDescent="0.25">
      <c r="A917" s="5">
        <v>40737</v>
      </c>
      <c r="B917" s="6">
        <v>1017</v>
      </c>
      <c r="C917" s="7" t="str">
        <f t="shared" si="14"/>
        <v xml:space="preserve">1017-40737-Fauteui </v>
      </c>
      <c r="D917" s="7">
        <f>COUNTIF(Rapprochement!$C$5:$C$2462,'Patrimoine 2018'!C917)</f>
        <v>1</v>
      </c>
      <c r="E917" s="6">
        <v>1442</v>
      </c>
      <c r="F917" s="8" t="s">
        <v>720</v>
      </c>
      <c r="G917" s="6" t="s">
        <v>10</v>
      </c>
      <c r="H917" s="9" t="s">
        <v>189</v>
      </c>
      <c r="I917" s="6">
        <v>5</v>
      </c>
    </row>
    <row r="918" spans="1:9" x14ac:dyDescent="0.25">
      <c r="A918" s="5">
        <v>40737</v>
      </c>
      <c r="B918" s="6">
        <v>1018</v>
      </c>
      <c r="C918" s="7" t="str">
        <f t="shared" si="14"/>
        <v xml:space="preserve">1018-40737-Fauteui </v>
      </c>
      <c r="D918" s="7">
        <f>COUNTIF(Rapprochement!$C$5:$C$2462,'Patrimoine 2018'!C918)</f>
        <v>1</v>
      </c>
      <c r="E918" s="6">
        <v>1443</v>
      </c>
      <c r="F918" s="8" t="s">
        <v>720</v>
      </c>
      <c r="G918" s="6" t="s">
        <v>10</v>
      </c>
      <c r="H918" s="9" t="s">
        <v>208</v>
      </c>
      <c r="I918" s="6">
        <v>3</v>
      </c>
    </row>
    <row r="919" spans="1:9" x14ac:dyDescent="0.25">
      <c r="A919" s="5">
        <v>40737</v>
      </c>
      <c r="B919" s="6">
        <v>1020</v>
      </c>
      <c r="C919" s="7" t="str">
        <f t="shared" si="14"/>
        <v xml:space="preserve">1020-40737-Fauteui </v>
      </c>
      <c r="D919" s="7">
        <f>COUNTIF(Rapprochement!$C$5:$C$2462,'Patrimoine 2018'!C919)</f>
        <v>1</v>
      </c>
      <c r="E919" s="6">
        <v>1445</v>
      </c>
      <c r="F919" s="8" t="s">
        <v>720</v>
      </c>
      <c r="G919" s="6" t="s">
        <v>10</v>
      </c>
      <c r="H919" s="9" t="s">
        <v>166</v>
      </c>
      <c r="I919" s="6">
        <v>4</v>
      </c>
    </row>
    <row r="920" spans="1:9" x14ac:dyDescent="0.25">
      <c r="A920" s="5">
        <v>40737</v>
      </c>
      <c r="B920" s="6">
        <v>1021</v>
      </c>
      <c r="C920" s="7" t="str">
        <f t="shared" si="14"/>
        <v xml:space="preserve">1021-40737-Fauteui </v>
      </c>
      <c r="D920" s="7">
        <f>COUNTIF(Rapprochement!$C$5:$C$2462,'Patrimoine 2018'!C920)</f>
        <v>1</v>
      </c>
      <c r="E920" s="6">
        <v>1446</v>
      </c>
      <c r="F920" s="8" t="s">
        <v>720</v>
      </c>
      <c r="G920" s="6" t="s">
        <v>10</v>
      </c>
      <c r="H920" s="9" t="s">
        <v>208</v>
      </c>
      <c r="I920" s="6">
        <v>4</v>
      </c>
    </row>
    <row r="921" spans="1:9" x14ac:dyDescent="0.25">
      <c r="A921" s="5">
        <v>40751</v>
      </c>
      <c r="B921" s="6">
        <v>259</v>
      </c>
      <c r="C921" s="7" t="str">
        <f t="shared" si="14"/>
        <v>259-40751-Bureau a</v>
      </c>
      <c r="D921" s="7">
        <f>COUNTIF(Rapprochement!$C$5:$C$2462,'Patrimoine 2018'!C921)</f>
        <v>1</v>
      </c>
      <c r="E921" s="6">
        <v>1449</v>
      </c>
      <c r="F921" s="8" t="s">
        <v>721</v>
      </c>
      <c r="G921" s="6" t="s">
        <v>10</v>
      </c>
      <c r="H921" s="9" t="s">
        <v>63</v>
      </c>
      <c r="I921" s="6">
        <v>1</v>
      </c>
    </row>
    <row r="922" spans="1:9" x14ac:dyDescent="0.25">
      <c r="A922" s="5">
        <v>40751</v>
      </c>
      <c r="B922" s="6">
        <v>261</v>
      </c>
      <c r="C922" s="7" t="str">
        <f t="shared" si="14"/>
        <v>261-40751-Bureau a</v>
      </c>
      <c r="D922" s="7">
        <f>COUNTIF(Rapprochement!$C$5:$C$2462,'Patrimoine 2018'!C922)</f>
        <v>1</v>
      </c>
      <c r="E922" s="6">
        <v>1451</v>
      </c>
      <c r="F922" s="8" t="s">
        <v>721</v>
      </c>
      <c r="G922" s="6" t="s">
        <v>10</v>
      </c>
      <c r="H922" s="9" t="s">
        <v>63</v>
      </c>
      <c r="I922" s="6">
        <v>1</v>
      </c>
    </row>
    <row r="923" spans="1:9" x14ac:dyDescent="0.25">
      <c r="A923" s="5">
        <v>40751</v>
      </c>
      <c r="B923" s="6">
        <v>264</v>
      </c>
      <c r="C923" s="7" t="str">
        <f t="shared" si="14"/>
        <v>264-40751-Chaise V</v>
      </c>
      <c r="D923" s="7">
        <f>COUNTIF(Rapprochement!$C$5:$C$2462,'Patrimoine 2018'!C923)</f>
        <v>1</v>
      </c>
      <c r="E923" s="6">
        <v>1454</v>
      </c>
      <c r="F923" s="8" t="s">
        <v>722</v>
      </c>
      <c r="G923" s="6" t="s">
        <v>10</v>
      </c>
      <c r="H923" s="9" t="s">
        <v>61</v>
      </c>
      <c r="I923" s="6"/>
    </row>
    <row r="924" spans="1:9" x14ac:dyDescent="0.25">
      <c r="A924" s="5">
        <v>40807</v>
      </c>
      <c r="B924" s="6">
        <v>1026</v>
      </c>
      <c r="C924" s="7" t="str">
        <f t="shared" si="14"/>
        <v>1026-40807-Fauteuil</v>
      </c>
      <c r="D924" s="7">
        <f>COUNTIF(Rapprochement!$C$5:$C$2462,'Patrimoine 2018'!C924)</f>
        <v>1</v>
      </c>
      <c r="E924" s="6">
        <v>1456</v>
      </c>
      <c r="F924" s="8" t="s">
        <v>723</v>
      </c>
      <c r="G924" s="6" t="s">
        <v>10</v>
      </c>
      <c r="H924" s="9" t="s">
        <v>172</v>
      </c>
      <c r="I924" s="6" t="s">
        <v>173</v>
      </c>
    </row>
    <row r="925" spans="1:9" x14ac:dyDescent="0.25">
      <c r="A925" s="5">
        <v>40807</v>
      </c>
      <c r="B925" s="6">
        <v>1027</v>
      </c>
      <c r="C925" s="7" t="str">
        <f t="shared" si="14"/>
        <v>1027-40807-Fauteuil</v>
      </c>
      <c r="D925" s="7">
        <f>COUNTIF(Rapprochement!$C$5:$C$2462,'Patrimoine 2018'!C925)</f>
        <v>1</v>
      </c>
      <c r="E925" s="6">
        <v>1457</v>
      </c>
      <c r="F925" s="8" t="s">
        <v>723</v>
      </c>
      <c r="G925" s="6" t="s">
        <v>10</v>
      </c>
      <c r="H925" s="9" t="s">
        <v>348</v>
      </c>
      <c r="I925" s="6" t="s">
        <v>173</v>
      </c>
    </row>
    <row r="926" spans="1:9" x14ac:dyDescent="0.25">
      <c r="A926" s="5">
        <v>40807</v>
      </c>
      <c r="B926" s="6">
        <v>55</v>
      </c>
      <c r="C926" s="7" t="str">
        <f t="shared" si="14"/>
        <v>55-40807-Fauteuil</v>
      </c>
      <c r="D926" s="7">
        <f>COUNTIF(Rapprochement!$C$5:$C$2462,'Patrimoine 2018'!C926)</f>
        <v>1</v>
      </c>
      <c r="E926" s="6">
        <v>1458</v>
      </c>
      <c r="F926" s="8" t="s">
        <v>724</v>
      </c>
      <c r="G926" s="6" t="s">
        <v>10</v>
      </c>
      <c r="H926" s="9" t="s">
        <v>428</v>
      </c>
      <c r="I926" s="6" t="s">
        <v>429</v>
      </c>
    </row>
    <row r="927" spans="1:9" x14ac:dyDescent="0.25">
      <c r="A927" s="5">
        <v>40819</v>
      </c>
      <c r="B927" s="6">
        <v>83</v>
      </c>
      <c r="C927" s="7" t="str">
        <f t="shared" si="14"/>
        <v>83-40819-Fauteuil</v>
      </c>
      <c r="D927" s="7">
        <f>COUNTIF(Rapprochement!$C$5:$C$2462,'Patrimoine 2018'!C927)</f>
        <v>1</v>
      </c>
      <c r="E927" s="6">
        <v>1460</v>
      </c>
      <c r="F927" s="8" t="s">
        <v>724</v>
      </c>
      <c r="G927" s="6" t="s">
        <v>10</v>
      </c>
      <c r="H927" s="9" t="s">
        <v>333</v>
      </c>
      <c r="I927" s="6"/>
    </row>
    <row r="928" spans="1:9" x14ac:dyDescent="0.25">
      <c r="A928" s="5">
        <v>40833</v>
      </c>
      <c r="B928" s="6">
        <v>1022</v>
      </c>
      <c r="C928" s="7" t="str">
        <f t="shared" si="14"/>
        <v>1022-40833-Poste Te</v>
      </c>
      <c r="D928" s="7">
        <f>COUNTIF(Rapprochement!$C$5:$C$2462,'Patrimoine 2018'!C928)</f>
        <v>1</v>
      </c>
      <c r="E928" s="6">
        <v>1462</v>
      </c>
      <c r="F928" s="8" t="s">
        <v>725</v>
      </c>
      <c r="G928" s="6" t="s">
        <v>10</v>
      </c>
      <c r="H928" s="9" t="s">
        <v>187</v>
      </c>
      <c r="I928" s="6">
        <v>205</v>
      </c>
    </row>
    <row r="929" spans="1:9" x14ac:dyDescent="0.25">
      <c r="A929" s="5">
        <v>40844</v>
      </c>
      <c r="B929" s="6">
        <v>1463</v>
      </c>
      <c r="C929" s="7" t="str">
        <f t="shared" si="14"/>
        <v xml:space="preserve">1463-40844-Armoire </v>
      </c>
      <c r="D929" s="7">
        <f>COUNTIF(Rapprochement!$C$5:$C$2462,'Patrimoine 2018'!C929)</f>
        <v>1</v>
      </c>
      <c r="E929" s="6">
        <v>1463</v>
      </c>
      <c r="F929" s="8" t="s">
        <v>726</v>
      </c>
      <c r="G929" s="6" t="s">
        <v>10</v>
      </c>
      <c r="H929" s="9" t="s">
        <v>70</v>
      </c>
      <c r="I929" s="6">
        <v>209</v>
      </c>
    </row>
    <row r="930" spans="1:9" x14ac:dyDescent="0.25">
      <c r="A930" s="5">
        <v>40844</v>
      </c>
      <c r="B930" s="6">
        <v>1464</v>
      </c>
      <c r="C930" s="7" t="str">
        <f t="shared" si="14"/>
        <v xml:space="preserve">1464-40844-Armoire </v>
      </c>
      <c r="D930" s="7">
        <f>COUNTIF(Rapprochement!$C$5:$C$2462,'Patrimoine 2018'!C930)</f>
        <v>1</v>
      </c>
      <c r="E930" s="6">
        <v>1464</v>
      </c>
      <c r="F930" s="8" t="s">
        <v>726</v>
      </c>
      <c r="G930" s="6" t="s">
        <v>10</v>
      </c>
      <c r="H930" s="9" t="s">
        <v>70</v>
      </c>
      <c r="I930" s="6">
        <v>209</v>
      </c>
    </row>
    <row r="931" spans="1:9" x14ac:dyDescent="0.25">
      <c r="A931" s="5">
        <v>40851</v>
      </c>
      <c r="B931" s="6">
        <v>1465</v>
      </c>
      <c r="C931" s="7" t="str">
        <f t="shared" si="14"/>
        <v>1465-40851-Impriman</v>
      </c>
      <c r="D931" s="7">
        <f>COUNTIF(Rapprochement!$C$5:$C$2462,'Patrimoine 2018'!C931)</f>
        <v>1</v>
      </c>
      <c r="E931" s="6">
        <v>1465</v>
      </c>
      <c r="F931" s="8" t="s">
        <v>727</v>
      </c>
      <c r="G931" s="6" t="s">
        <v>10</v>
      </c>
      <c r="H931" s="9" t="s">
        <v>165</v>
      </c>
      <c r="I931" s="6">
        <v>5</v>
      </c>
    </row>
    <row r="932" spans="1:9" x14ac:dyDescent="0.25">
      <c r="A932" s="5">
        <v>40851</v>
      </c>
      <c r="B932" s="6">
        <v>1466</v>
      </c>
      <c r="C932" s="7" t="str">
        <f t="shared" si="14"/>
        <v>1466-40851-Impriman</v>
      </c>
      <c r="D932" s="7">
        <f>COUNTIF(Rapprochement!$C$5:$C$2462,'Patrimoine 2018'!C932)</f>
        <v>1</v>
      </c>
      <c r="E932" s="6">
        <v>1466</v>
      </c>
      <c r="F932" s="8" t="s">
        <v>728</v>
      </c>
      <c r="G932" s="6" t="s">
        <v>10</v>
      </c>
      <c r="H932" s="9" t="s">
        <v>187</v>
      </c>
      <c r="I932" s="6">
        <v>205</v>
      </c>
    </row>
    <row r="933" spans="1:9" x14ac:dyDescent="0.25">
      <c r="A933" s="5">
        <v>40868</v>
      </c>
      <c r="B933" s="6">
        <v>1467</v>
      </c>
      <c r="C933" s="7" t="str">
        <f t="shared" si="14"/>
        <v>1467-40868-COMPTOIR</v>
      </c>
      <c r="D933" s="7">
        <f>COUNTIF(Rapprochement!$C$5:$C$2462,'Patrimoine 2018'!C933)</f>
        <v>1</v>
      </c>
      <c r="E933" s="6">
        <v>1467</v>
      </c>
      <c r="F933" s="8" t="s">
        <v>729</v>
      </c>
      <c r="G933" s="6" t="s">
        <v>10</v>
      </c>
      <c r="H933" s="9" t="s">
        <v>218</v>
      </c>
      <c r="I933" s="6" t="s">
        <v>219</v>
      </c>
    </row>
    <row r="934" spans="1:9" x14ac:dyDescent="0.25">
      <c r="A934" s="10">
        <v>40868</v>
      </c>
      <c r="B934" s="11">
        <v>1468</v>
      </c>
      <c r="C934" s="12" t="str">
        <f t="shared" si="14"/>
        <v>1468-40868-FAUTEEIL</v>
      </c>
      <c r="D934" s="12">
        <f>COUNTIF(Rapprochement!$C$5:$C$2462,'Patrimoine 2018'!C934)</f>
        <v>0</v>
      </c>
      <c r="E934" s="11">
        <v>1468</v>
      </c>
      <c r="F934" s="13" t="s">
        <v>730</v>
      </c>
      <c r="G934" s="11" t="s">
        <v>10</v>
      </c>
      <c r="H934" s="14" t="s">
        <v>218</v>
      </c>
      <c r="I934" s="11" t="s">
        <v>219</v>
      </c>
    </row>
    <row r="935" spans="1:9" x14ac:dyDescent="0.25">
      <c r="A935" s="5">
        <v>40898</v>
      </c>
      <c r="B935" s="6">
        <v>1469</v>
      </c>
      <c r="C935" s="7" t="str">
        <f t="shared" si="14"/>
        <v>1469-40898-Micro Or</v>
      </c>
      <c r="D935" s="7">
        <f>COUNTIF(Rapprochement!$C$5:$C$2462,'Patrimoine 2018'!C935)</f>
        <v>1</v>
      </c>
      <c r="E935" s="6">
        <v>1469</v>
      </c>
      <c r="F935" s="8" t="s">
        <v>731</v>
      </c>
      <c r="G935" s="6" t="s">
        <v>10</v>
      </c>
      <c r="H935" s="9" t="s">
        <v>129</v>
      </c>
      <c r="I935" s="6">
        <v>203</v>
      </c>
    </row>
    <row r="936" spans="1:9" x14ac:dyDescent="0.25">
      <c r="A936" s="5">
        <v>40897</v>
      </c>
      <c r="B936" s="6">
        <v>1470</v>
      </c>
      <c r="C936" s="7" t="str">
        <f t="shared" si="14"/>
        <v>1470-40897-Poste Té</v>
      </c>
      <c r="D936" s="7">
        <f>COUNTIF(Rapprochement!$C$5:$C$2462,'Patrimoine 2018'!C936)</f>
        <v>1</v>
      </c>
      <c r="E936" s="6">
        <v>1470</v>
      </c>
      <c r="F936" s="8" t="s">
        <v>732</v>
      </c>
      <c r="G936" s="6" t="s">
        <v>10</v>
      </c>
      <c r="H936" s="9" t="s">
        <v>70</v>
      </c>
      <c r="I936" s="6" t="s">
        <v>190</v>
      </c>
    </row>
    <row r="937" spans="1:9" x14ac:dyDescent="0.25">
      <c r="A937" s="10">
        <v>40843</v>
      </c>
      <c r="B937" s="11">
        <v>1473</v>
      </c>
      <c r="C937" s="12" t="str">
        <f t="shared" si="14"/>
        <v>1473-40843-POSE ALL</v>
      </c>
      <c r="D937" s="12">
        <f>COUNTIF(Rapprochement!$C$5:$C$2462,'Patrimoine 2018'!C937)</f>
        <v>0</v>
      </c>
      <c r="E937" s="11">
        <v>1473</v>
      </c>
      <c r="F937" s="13" t="s">
        <v>733</v>
      </c>
      <c r="G937" s="11" t="s">
        <v>10</v>
      </c>
      <c r="H937" s="14" t="s">
        <v>200</v>
      </c>
      <c r="I937" s="11" t="s">
        <v>201</v>
      </c>
    </row>
    <row r="938" spans="1:9" x14ac:dyDescent="0.25">
      <c r="A938" s="16" t="s">
        <v>734</v>
      </c>
      <c r="B938" s="17">
        <v>1474</v>
      </c>
      <c r="C938" s="12" t="str">
        <f t="shared" si="14"/>
        <v>1474-13/02/0012-PORTE EN</v>
      </c>
      <c r="D938" s="12">
        <f>COUNTIF(Rapprochement!$C$5:$C$2462,'Patrimoine 2018'!C938)</f>
        <v>0</v>
      </c>
      <c r="E938" s="17">
        <v>1474</v>
      </c>
      <c r="F938" s="18" t="s">
        <v>735</v>
      </c>
      <c r="G938" s="17" t="s">
        <v>10</v>
      </c>
      <c r="H938" s="19" t="s">
        <v>336</v>
      </c>
      <c r="I938" s="17" t="s">
        <v>337</v>
      </c>
    </row>
    <row r="939" spans="1:9" x14ac:dyDescent="0.25">
      <c r="A939" s="5">
        <v>40956</v>
      </c>
      <c r="B939" s="6">
        <v>1475</v>
      </c>
      <c r="C939" s="7" t="str">
        <f t="shared" si="14"/>
        <v>1475-40956-bureau e</v>
      </c>
      <c r="D939" s="7">
        <f>COUNTIF(Rapprochement!$C$5:$C$2462,'Patrimoine 2018'!C939)</f>
        <v>1</v>
      </c>
      <c r="E939" s="6">
        <v>1475</v>
      </c>
      <c r="F939" s="8" t="s">
        <v>736</v>
      </c>
      <c r="G939" s="6" t="s">
        <v>10</v>
      </c>
      <c r="H939" s="9" t="s">
        <v>91</v>
      </c>
      <c r="I939" s="6"/>
    </row>
    <row r="940" spans="1:9" x14ac:dyDescent="0.25">
      <c r="A940" s="5">
        <v>40956</v>
      </c>
      <c r="B940" s="6">
        <v>1476</v>
      </c>
      <c r="C940" s="7" t="str">
        <f t="shared" si="14"/>
        <v>1476-40956-FAUTEUIL</v>
      </c>
      <c r="D940" s="7">
        <f>COUNTIF(Rapprochement!$C$5:$C$2462,'Patrimoine 2018'!C940)</f>
        <v>1</v>
      </c>
      <c r="E940" s="6">
        <v>1476</v>
      </c>
      <c r="F940" s="8" t="s">
        <v>737</v>
      </c>
      <c r="G940" s="6" t="s">
        <v>10</v>
      </c>
      <c r="H940" s="9" t="s">
        <v>91</v>
      </c>
      <c r="I940" s="6"/>
    </row>
    <row r="941" spans="1:9" x14ac:dyDescent="0.25">
      <c r="A941" s="5">
        <v>40956</v>
      </c>
      <c r="B941" s="6">
        <v>1477</v>
      </c>
      <c r="C941" s="7" t="str">
        <f t="shared" si="14"/>
        <v xml:space="preserve">1477-40956-ARMOIRE </v>
      </c>
      <c r="D941" s="7">
        <f>COUNTIF(Rapprochement!$C$5:$C$2462,'Patrimoine 2018'!C941)</f>
        <v>1</v>
      </c>
      <c r="E941" s="6">
        <v>1477</v>
      </c>
      <c r="F941" s="8" t="s">
        <v>738</v>
      </c>
      <c r="G941" s="6" t="s">
        <v>10</v>
      </c>
      <c r="H941" s="9" t="s">
        <v>91</v>
      </c>
      <c r="I941" s="6"/>
    </row>
    <row r="942" spans="1:9" x14ac:dyDescent="0.25">
      <c r="A942" s="10">
        <v>40956</v>
      </c>
      <c r="B942" s="11">
        <v>1478</v>
      </c>
      <c r="C942" s="12" t="str">
        <f t="shared" si="14"/>
        <v xml:space="preserve">1478-40956-AEMOIRE </v>
      </c>
      <c r="D942" s="12">
        <f>COUNTIF(Rapprochement!$C$5:$C$2462,'Patrimoine 2018'!C942)</f>
        <v>0</v>
      </c>
      <c r="E942" s="11">
        <v>1478</v>
      </c>
      <c r="F942" s="13" t="s">
        <v>739</v>
      </c>
      <c r="G942" s="11" t="s">
        <v>10</v>
      </c>
      <c r="H942" s="14" t="s">
        <v>91</v>
      </c>
      <c r="I942" s="11"/>
    </row>
    <row r="943" spans="1:9" x14ac:dyDescent="0.25">
      <c r="A943" s="5">
        <v>40956</v>
      </c>
      <c r="B943" s="6">
        <v>1479</v>
      </c>
      <c r="C943" s="7" t="str">
        <f t="shared" si="14"/>
        <v xml:space="preserve">1479-40956-ARMOIRE </v>
      </c>
      <c r="D943" s="7">
        <f>COUNTIF(Rapprochement!$C$5:$C$2462,'Patrimoine 2018'!C943)</f>
        <v>1</v>
      </c>
      <c r="E943" s="6">
        <v>1479</v>
      </c>
      <c r="F943" s="8" t="s">
        <v>738</v>
      </c>
      <c r="G943" s="6" t="s">
        <v>10</v>
      </c>
      <c r="H943" s="9" t="s">
        <v>91</v>
      </c>
      <c r="I943" s="6"/>
    </row>
    <row r="944" spans="1:9" x14ac:dyDescent="0.25">
      <c r="A944" s="10">
        <v>40956</v>
      </c>
      <c r="B944" s="11">
        <v>1480</v>
      </c>
      <c r="C944" s="12" t="str">
        <f t="shared" si="14"/>
        <v>1480-40956-AROIRE M</v>
      </c>
      <c r="D944" s="12">
        <f>COUNTIF(Rapprochement!$C$5:$C$2462,'Patrimoine 2018'!C944)</f>
        <v>0</v>
      </c>
      <c r="E944" s="11">
        <v>1480</v>
      </c>
      <c r="F944" s="13" t="s">
        <v>740</v>
      </c>
      <c r="G944" s="11" t="s">
        <v>10</v>
      </c>
      <c r="H944" s="14" t="s">
        <v>91</v>
      </c>
      <c r="I944" s="11"/>
    </row>
    <row r="945" spans="1:9" x14ac:dyDescent="0.25">
      <c r="A945" s="10">
        <v>40925</v>
      </c>
      <c r="B945" s="11">
        <v>1481</v>
      </c>
      <c r="C945" s="12" t="str">
        <f t="shared" si="14"/>
        <v>1481-40925-Table in</v>
      </c>
      <c r="D945" s="12">
        <f>COUNTIF(Rapprochement!$C$5:$C$2462,'Patrimoine 2018'!C945)</f>
        <v>0</v>
      </c>
      <c r="E945" s="11">
        <v>1481</v>
      </c>
      <c r="F945" s="13" t="s">
        <v>741</v>
      </c>
      <c r="G945" s="11" t="s">
        <v>10</v>
      </c>
      <c r="H945" s="14" t="s">
        <v>380</v>
      </c>
      <c r="I945" s="11" t="s">
        <v>358</v>
      </c>
    </row>
    <row r="946" spans="1:9" x14ac:dyDescent="0.25">
      <c r="A946" s="10">
        <v>40990</v>
      </c>
      <c r="B946" s="11">
        <v>1482</v>
      </c>
      <c r="C946" s="12" t="str">
        <f t="shared" si="14"/>
        <v>1482-40990-Impriman</v>
      </c>
      <c r="D946" s="12">
        <f>COUNTIF(Rapprochement!$C$5:$C$2462,'Patrimoine 2018'!C946)</f>
        <v>0</v>
      </c>
      <c r="E946" s="11">
        <v>1482</v>
      </c>
      <c r="F946" s="13" t="s">
        <v>742</v>
      </c>
      <c r="G946" s="11" t="s">
        <v>10</v>
      </c>
      <c r="H946" s="14" t="s">
        <v>27</v>
      </c>
      <c r="I946" s="11"/>
    </row>
    <row r="947" spans="1:9" x14ac:dyDescent="0.25">
      <c r="A947" s="5">
        <v>40968</v>
      </c>
      <c r="B947" s="6">
        <v>1483</v>
      </c>
      <c r="C947" s="7" t="str">
        <f t="shared" si="14"/>
        <v>1483-40968-HP Laser</v>
      </c>
      <c r="D947" s="7">
        <f>COUNTIF(Rapprochement!$C$5:$C$2462,'Patrimoine 2018'!C947)</f>
        <v>1</v>
      </c>
      <c r="E947" s="6">
        <v>1483</v>
      </c>
      <c r="F947" s="8" t="s">
        <v>743</v>
      </c>
      <c r="G947" s="6" t="s">
        <v>10</v>
      </c>
      <c r="H947" s="9" t="s">
        <v>127</v>
      </c>
      <c r="I947" s="6">
        <v>309</v>
      </c>
    </row>
    <row r="948" spans="1:9" x14ac:dyDescent="0.25">
      <c r="A948" s="10">
        <v>40969</v>
      </c>
      <c r="B948" s="11">
        <v>1484</v>
      </c>
      <c r="C948" s="12" t="str">
        <f t="shared" si="14"/>
        <v>1484-40969-PEINTURE</v>
      </c>
      <c r="D948" s="12">
        <f>COUNTIF(Rapprochement!$C$5:$C$2462,'Patrimoine 2018'!C948)</f>
        <v>0</v>
      </c>
      <c r="E948" s="11">
        <v>1484</v>
      </c>
      <c r="F948" s="13" t="s">
        <v>744</v>
      </c>
      <c r="G948" s="11" t="s">
        <v>10</v>
      </c>
      <c r="H948" s="14" t="s">
        <v>27</v>
      </c>
      <c r="I948" s="11"/>
    </row>
    <row r="949" spans="1:9" x14ac:dyDescent="0.25">
      <c r="A949" s="10">
        <v>40990</v>
      </c>
      <c r="B949" s="11">
        <v>1485</v>
      </c>
      <c r="C949" s="12" t="str">
        <f t="shared" si="14"/>
        <v>1485-40990-PC DELL</v>
      </c>
      <c r="D949" s="12">
        <f>COUNTIF(Rapprochement!$C$5:$C$2462,'Patrimoine 2018'!C949)</f>
        <v>0</v>
      </c>
      <c r="E949" s="11">
        <v>1485</v>
      </c>
      <c r="F949" s="13" t="s">
        <v>745</v>
      </c>
      <c r="G949" s="11" t="s">
        <v>10</v>
      </c>
      <c r="H949" s="14" t="s">
        <v>165</v>
      </c>
      <c r="I949" s="11">
        <v>5</v>
      </c>
    </row>
    <row r="950" spans="1:9" x14ac:dyDescent="0.25">
      <c r="A950" s="16" t="s">
        <v>746</v>
      </c>
      <c r="B950" s="17">
        <v>1486</v>
      </c>
      <c r="C950" s="12" t="str">
        <f t="shared" si="14"/>
        <v>1486-01/10/0012-PC DELL</v>
      </c>
      <c r="D950" s="12">
        <f>COUNTIF(Rapprochement!$C$5:$C$2462,'Patrimoine 2018'!C950)</f>
        <v>0</v>
      </c>
      <c r="E950" s="17">
        <v>1486</v>
      </c>
      <c r="F950" s="18" t="s">
        <v>745</v>
      </c>
      <c r="G950" s="17" t="s">
        <v>10</v>
      </c>
      <c r="H950" s="19" t="s">
        <v>166</v>
      </c>
      <c r="I950" s="17">
        <v>4</v>
      </c>
    </row>
    <row r="951" spans="1:9" x14ac:dyDescent="0.25">
      <c r="A951" s="5">
        <v>40976</v>
      </c>
      <c r="B951" s="6">
        <v>1487</v>
      </c>
      <c r="C951" s="7" t="str">
        <f t="shared" si="14"/>
        <v>1487-40976-PC Optip</v>
      </c>
      <c r="D951" s="7">
        <f>COUNTIF(Rapprochement!$C$5:$C$2462,'Patrimoine 2018'!C951)</f>
        <v>1</v>
      </c>
      <c r="E951" s="6">
        <v>1487</v>
      </c>
      <c r="F951" s="8" t="s">
        <v>747</v>
      </c>
      <c r="G951" s="6" t="s">
        <v>10</v>
      </c>
      <c r="H951" s="9" t="s">
        <v>73</v>
      </c>
      <c r="I951" s="6" t="s">
        <v>74</v>
      </c>
    </row>
    <row r="952" spans="1:9" x14ac:dyDescent="0.25">
      <c r="A952" s="5">
        <v>40976</v>
      </c>
      <c r="B952" s="6">
        <v>1488</v>
      </c>
      <c r="C952" s="7" t="str">
        <f t="shared" si="14"/>
        <v>1488-40976-PC Optip</v>
      </c>
      <c r="D952" s="7">
        <f>COUNTIF(Rapprochement!$C$5:$C$2462,'Patrimoine 2018'!C952)</f>
        <v>1</v>
      </c>
      <c r="E952" s="6">
        <v>1488</v>
      </c>
      <c r="F952" s="8" t="s">
        <v>747</v>
      </c>
      <c r="G952" s="6" t="s">
        <v>10</v>
      </c>
      <c r="H952" s="9" t="s">
        <v>166</v>
      </c>
      <c r="I952" s="6">
        <v>4</v>
      </c>
    </row>
    <row r="953" spans="1:9" x14ac:dyDescent="0.25">
      <c r="A953" s="10">
        <v>41001</v>
      </c>
      <c r="B953" s="11">
        <v>1499</v>
      </c>
      <c r="C953" s="12" t="str">
        <f t="shared" si="14"/>
        <v>1499-41001-VIRINE D</v>
      </c>
      <c r="D953" s="12">
        <f>COUNTIF(Rapprochement!$C$5:$C$2462,'Patrimoine 2018'!C953)</f>
        <v>0</v>
      </c>
      <c r="E953" s="11">
        <v>1499</v>
      </c>
      <c r="F953" s="13" t="s">
        <v>748</v>
      </c>
      <c r="G953" s="11" t="s">
        <v>10</v>
      </c>
      <c r="H953" s="14" t="s">
        <v>357</v>
      </c>
      <c r="I953" s="11" t="s">
        <v>358</v>
      </c>
    </row>
    <row r="954" spans="1:9" x14ac:dyDescent="0.25">
      <c r="A954" s="10">
        <v>41001</v>
      </c>
      <c r="B954" s="11">
        <v>1500</v>
      </c>
      <c r="C954" s="12" t="str">
        <f t="shared" si="14"/>
        <v>1500-41001-VIRINE D</v>
      </c>
      <c r="D954" s="12">
        <f>COUNTIF(Rapprochement!$C$5:$C$2462,'Patrimoine 2018'!C954)</f>
        <v>0</v>
      </c>
      <c r="E954" s="11">
        <v>1500</v>
      </c>
      <c r="F954" s="13" t="s">
        <v>748</v>
      </c>
      <c r="G954" s="11" t="s">
        <v>10</v>
      </c>
      <c r="H954" s="14" t="s">
        <v>357</v>
      </c>
      <c r="I954" s="11" t="s">
        <v>358</v>
      </c>
    </row>
    <row r="955" spans="1:9" x14ac:dyDescent="0.25">
      <c r="A955" s="5">
        <v>41015</v>
      </c>
      <c r="B955" s="6">
        <v>1501</v>
      </c>
      <c r="C955" s="7" t="str">
        <f t="shared" si="14"/>
        <v>1501-41015-BANQUETT</v>
      </c>
      <c r="D955" s="7">
        <f>COUNTIF(Rapprochement!$C$5:$C$2462,'Patrimoine 2018'!C955)</f>
        <v>1</v>
      </c>
      <c r="E955" s="6">
        <v>1501</v>
      </c>
      <c r="F955" s="8" t="s">
        <v>749</v>
      </c>
      <c r="G955" s="6" t="s">
        <v>10</v>
      </c>
      <c r="H955" s="9" t="s">
        <v>91</v>
      </c>
      <c r="I955" s="6"/>
    </row>
    <row r="956" spans="1:9" x14ac:dyDescent="0.25">
      <c r="A956" s="5">
        <v>41015</v>
      </c>
      <c r="B956" s="6">
        <v>1502</v>
      </c>
      <c r="C956" s="7" t="str">
        <f t="shared" si="14"/>
        <v>1502-41015-BANQUETT</v>
      </c>
      <c r="D956" s="7">
        <f>COUNTIF(Rapprochement!$C$5:$C$2462,'Patrimoine 2018'!C956)</f>
        <v>1</v>
      </c>
      <c r="E956" s="6">
        <v>1502</v>
      </c>
      <c r="F956" s="8" t="s">
        <v>749</v>
      </c>
      <c r="G956" s="6" t="s">
        <v>10</v>
      </c>
      <c r="H956" s="9" t="s">
        <v>91</v>
      </c>
      <c r="I956" s="6"/>
    </row>
    <row r="957" spans="1:9" x14ac:dyDescent="0.25">
      <c r="A957" s="5">
        <v>41015</v>
      </c>
      <c r="B957" s="6">
        <v>1503</v>
      </c>
      <c r="C957" s="7" t="str">
        <f t="shared" si="14"/>
        <v>1503-41015-BANQUETT</v>
      </c>
      <c r="D957" s="7">
        <f>COUNTIF(Rapprochement!$C$5:$C$2462,'Patrimoine 2018'!C957)</f>
        <v>1</v>
      </c>
      <c r="E957" s="6">
        <v>1503</v>
      </c>
      <c r="F957" s="8" t="s">
        <v>750</v>
      </c>
      <c r="G957" s="6" t="s">
        <v>10</v>
      </c>
      <c r="H957" s="9" t="s">
        <v>91</v>
      </c>
      <c r="I957" s="6"/>
    </row>
    <row r="958" spans="1:9" x14ac:dyDescent="0.25">
      <c r="A958" s="5">
        <v>41015</v>
      </c>
      <c r="B958" s="6">
        <v>1504</v>
      </c>
      <c r="C958" s="7" t="str">
        <f t="shared" si="14"/>
        <v>1504-41015-BANQUETT</v>
      </c>
      <c r="D958" s="7">
        <f>COUNTIF(Rapprochement!$C$5:$C$2462,'Patrimoine 2018'!C958)</f>
        <v>1</v>
      </c>
      <c r="E958" s="6">
        <v>1504</v>
      </c>
      <c r="F958" s="8" t="s">
        <v>749</v>
      </c>
      <c r="G958" s="6" t="s">
        <v>10</v>
      </c>
      <c r="H958" s="9" t="s">
        <v>91</v>
      </c>
      <c r="I958" s="6"/>
    </row>
    <row r="959" spans="1:9" x14ac:dyDescent="0.25">
      <c r="A959" s="5">
        <v>41015</v>
      </c>
      <c r="B959" s="6">
        <v>1505</v>
      </c>
      <c r="C959" s="7" t="str">
        <f t="shared" si="14"/>
        <v>1505-41015-BANQUETT</v>
      </c>
      <c r="D959" s="7">
        <f>COUNTIF(Rapprochement!$C$5:$C$2462,'Patrimoine 2018'!C959)</f>
        <v>1</v>
      </c>
      <c r="E959" s="6">
        <v>1505</v>
      </c>
      <c r="F959" s="8" t="s">
        <v>749</v>
      </c>
      <c r="G959" s="6" t="s">
        <v>10</v>
      </c>
      <c r="H959" s="9" t="s">
        <v>91</v>
      </c>
      <c r="I959" s="6"/>
    </row>
    <row r="960" spans="1:9" x14ac:dyDescent="0.25">
      <c r="A960" s="5">
        <v>41015</v>
      </c>
      <c r="B960" s="6">
        <v>1506</v>
      </c>
      <c r="C960" s="7" t="str">
        <f t="shared" si="14"/>
        <v>1506-41015-BANQUETT</v>
      </c>
      <c r="D960" s="7">
        <f>COUNTIF(Rapprochement!$C$5:$C$2462,'Patrimoine 2018'!C960)</f>
        <v>1</v>
      </c>
      <c r="E960" s="6">
        <v>1506</v>
      </c>
      <c r="F960" s="8" t="s">
        <v>751</v>
      </c>
      <c r="G960" s="6" t="s">
        <v>10</v>
      </c>
      <c r="H960" s="9" t="s">
        <v>91</v>
      </c>
      <c r="I960" s="6"/>
    </row>
    <row r="961" spans="1:9" x14ac:dyDescent="0.25">
      <c r="A961" s="5">
        <v>41015</v>
      </c>
      <c r="B961" s="6">
        <v>1507</v>
      </c>
      <c r="C961" s="7" t="str">
        <f t="shared" si="14"/>
        <v>1507-41015-BANQUETT</v>
      </c>
      <c r="D961" s="7">
        <f>COUNTIF(Rapprochement!$C$5:$C$2462,'Patrimoine 2018'!C961)</f>
        <v>1</v>
      </c>
      <c r="E961" s="6">
        <v>1507</v>
      </c>
      <c r="F961" s="8" t="s">
        <v>752</v>
      </c>
      <c r="G961" s="6" t="s">
        <v>10</v>
      </c>
      <c r="H961" s="9" t="s">
        <v>91</v>
      </c>
      <c r="I961" s="6"/>
    </row>
    <row r="962" spans="1:9" x14ac:dyDescent="0.25">
      <c r="A962" s="5">
        <v>40998</v>
      </c>
      <c r="B962" s="6">
        <v>1508</v>
      </c>
      <c r="C962" s="7" t="str">
        <f t="shared" si="14"/>
        <v>1508-40998-Poste Si</v>
      </c>
      <c r="D962" s="7">
        <f>COUNTIF(Rapprochement!$C$5:$C$2462,'Patrimoine 2018'!C962)</f>
        <v>1</v>
      </c>
      <c r="E962" s="6">
        <v>1508</v>
      </c>
      <c r="F962" s="8" t="s">
        <v>753</v>
      </c>
      <c r="G962" s="6" t="s">
        <v>10</v>
      </c>
      <c r="H962" s="9" t="s">
        <v>19</v>
      </c>
      <c r="I962" s="6">
        <v>208</v>
      </c>
    </row>
    <row r="963" spans="1:9" x14ac:dyDescent="0.25">
      <c r="A963" s="5">
        <v>41001</v>
      </c>
      <c r="B963" s="6">
        <v>1509</v>
      </c>
      <c r="C963" s="7" t="str">
        <f t="shared" ref="C963:C1026" si="15">B963&amp;"-"&amp;A963&amp;"-"&amp;LEFT(F963,8)</f>
        <v>1509-41001-Poste Si</v>
      </c>
      <c r="D963" s="7">
        <f>COUNTIF(Rapprochement!$C$5:$C$2462,'Patrimoine 2018'!C963)</f>
        <v>1</v>
      </c>
      <c r="E963" s="6">
        <v>1509</v>
      </c>
      <c r="F963" s="8" t="s">
        <v>753</v>
      </c>
      <c r="G963" s="6" t="s">
        <v>10</v>
      </c>
      <c r="H963" s="9" t="s">
        <v>127</v>
      </c>
      <c r="I963" s="6">
        <v>309</v>
      </c>
    </row>
    <row r="964" spans="1:9" x14ac:dyDescent="0.25">
      <c r="A964" s="5">
        <v>41024</v>
      </c>
      <c r="B964" s="6">
        <v>1510</v>
      </c>
      <c r="C964" s="7" t="str">
        <f t="shared" si="15"/>
        <v>1510-41024-BORNE DI</v>
      </c>
      <c r="D964" s="7">
        <f>COUNTIF(Rapprochement!$C$5:$C$2462,'Patrimoine 2018'!C964)</f>
        <v>1</v>
      </c>
      <c r="E964" s="6">
        <v>1510</v>
      </c>
      <c r="F964" s="8" t="s">
        <v>754</v>
      </c>
      <c r="G964" s="6" t="s">
        <v>10</v>
      </c>
      <c r="H964" s="9" t="s">
        <v>154</v>
      </c>
      <c r="I964" s="6" t="s">
        <v>25</v>
      </c>
    </row>
    <row r="965" spans="1:9" x14ac:dyDescent="0.25">
      <c r="A965" s="10">
        <v>41024</v>
      </c>
      <c r="B965" s="11">
        <v>1511</v>
      </c>
      <c r="C965" s="12" t="str">
        <f t="shared" si="15"/>
        <v>1511-41024-AFICHEUR</v>
      </c>
      <c r="D965" s="12">
        <f>COUNTIF(Rapprochement!$C$5:$C$2462,'Patrimoine 2018'!C965)</f>
        <v>0</v>
      </c>
      <c r="E965" s="11">
        <v>1511</v>
      </c>
      <c r="F965" s="13" t="s">
        <v>755</v>
      </c>
      <c r="G965" s="11" t="s">
        <v>10</v>
      </c>
      <c r="H965" s="14" t="s">
        <v>154</v>
      </c>
      <c r="I965" s="11" t="s">
        <v>25</v>
      </c>
    </row>
    <row r="966" spans="1:9" x14ac:dyDescent="0.25">
      <c r="A966" s="5">
        <v>41043</v>
      </c>
      <c r="B966" s="6">
        <v>1512</v>
      </c>
      <c r="C966" s="7" t="str">
        <f t="shared" si="15"/>
        <v xml:space="preserve">1512-41043-COPIEUR </v>
      </c>
      <c r="D966" s="7">
        <f>COUNTIF(Rapprochement!$C$5:$C$2462,'Patrimoine 2018'!C966)</f>
        <v>1</v>
      </c>
      <c r="E966" s="6">
        <v>1512</v>
      </c>
      <c r="F966" s="8" t="s">
        <v>756</v>
      </c>
      <c r="G966" s="6" t="s">
        <v>10</v>
      </c>
      <c r="H966" s="9" t="s">
        <v>61</v>
      </c>
      <c r="I966" s="6"/>
    </row>
    <row r="967" spans="1:9" x14ac:dyDescent="0.25">
      <c r="A967" s="10">
        <v>41024</v>
      </c>
      <c r="B967" s="11">
        <v>1513</v>
      </c>
      <c r="C967" s="12" t="str">
        <f t="shared" si="15"/>
        <v>1513-41024-PC porta</v>
      </c>
      <c r="D967" s="12">
        <f>COUNTIF(Rapprochement!$C$5:$C$2462,'Patrimoine 2018'!C967)</f>
        <v>0</v>
      </c>
      <c r="E967" s="11">
        <v>1513</v>
      </c>
      <c r="F967" s="13" t="s">
        <v>757</v>
      </c>
      <c r="G967" s="11" t="s">
        <v>10</v>
      </c>
      <c r="H967" s="14" t="s">
        <v>758</v>
      </c>
      <c r="I967" s="11" t="s">
        <v>201</v>
      </c>
    </row>
    <row r="968" spans="1:9" x14ac:dyDescent="0.25">
      <c r="A968" s="5">
        <v>41016</v>
      </c>
      <c r="B968" s="6">
        <v>1514</v>
      </c>
      <c r="C968" s="7" t="str">
        <f t="shared" si="15"/>
        <v>1514-41016-Impriman</v>
      </c>
      <c r="D968" s="7">
        <f>COUNTIF(Rapprochement!$C$5:$C$2462,'Patrimoine 2018'!C968)</f>
        <v>1</v>
      </c>
      <c r="E968" s="6">
        <v>1514</v>
      </c>
      <c r="F968" s="8" t="s">
        <v>759</v>
      </c>
      <c r="G968" s="6" t="s">
        <v>10</v>
      </c>
      <c r="H968" s="9" t="s">
        <v>70</v>
      </c>
      <c r="I968" s="6" t="s">
        <v>190</v>
      </c>
    </row>
    <row r="969" spans="1:9" x14ac:dyDescent="0.25">
      <c r="A969" s="5">
        <v>41016</v>
      </c>
      <c r="B969" s="6">
        <v>1515</v>
      </c>
      <c r="C969" s="7" t="str">
        <f t="shared" si="15"/>
        <v>1515-41016-Impriman</v>
      </c>
      <c r="D969" s="7">
        <f>COUNTIF(Rapprochement!$C$5:$C$2462,'Patrimoine 2018'!C969)</f>
        <v>1</v>
      </c>
      <c r="E969" s="6">
        <v>1515</v>
      </c>
      <c r="F969" s="8" t="s">
        <v>759</v>
      </c>
      <c r="G969" s="6" t="s">
        <v>10</v>
      </c>
      <c r="H969" s="9" t="s">
        <v>70</v>
      </c>
      <c r="I969" s="6">
        <v>209</v>
      </c>
    </row>
    <row r="970" spans="1:9" x14ac:dyDescent="0.25">
      <c r="A970" s="5">
        <v>41061</v>
      </c>
      <c r="B970" s="6">
        <v>1516</v>
      </c>
      <c r="C970" s="7" t="str">
        <f t="shared" si="15"/>
        <v>1516-41061-PC Optip</v>
      </c>
      <c r="D970" s="7">
        <f>COUNTIF(Rapprochement!$C$5:$C$2462,'Patrimoine 2018'!C970)</f>
        <v>1</v>
      </c>
      <c r="E970" s="6">
        <v>1516</v>
      </c>
      <c r="F970" s="8" t="s">
        <v>760</v>
      </c>
      <c r="G970" s="6" t="s">
        <v>10</v>
      </c>
      <c r="H970" s="9" t="s">
        <v>189</v>
      </c>
      <c r="I970" s="6">
        <v>5</v>
      </c>
    </row>
    <row r="971" spans="1:9" x14ac:dyDescent="0.25">
      <c r="A971" s="5">
        <v>41061</v>
      </c>
      <c r="B971" s="6">
        <v>1517</v>
      </c>
      <c r="C971" s="7" t="str">
        <f t="shared" si="15"/>
        <v>1517-41061-PC Optip</v>
      </c>
      <c r="D971" s="7">
        <f>COUNTIF(Rapprochement!$C$5:$C$2462,'Patrimoine 2018'!C971)</f>
        <v>1</v>
      </c>
      <c r="E971" s="6">
        <v>1517</v>
      </c>
      <c r="F971" s="8" t="s">
        <v>760</v>
      </c>
      <c r="G971" s="6" t="s">
        <v>10</v>
      </c>
      <c r="H971" s="9" t="s">
        <v>559</v>
      </c>
      <c r="I971" s="6" t="s">
        <v>560</v>
      </c>
    </row>
    <row r="972" spans="1:9" x14ac:dyDescent="0.25">
      <c r="A972" s="10">
        <v>41061</v>
      </c>
      <c r="B972" s="11">
        <v>1519</v>
      </c>
      <c r="C972" s="12" t="str">
        <f t="shared" si="15"/>
        <v>1519-41061-IMP LQ 2</v>
      </c>
      <c r="D972" s="12">
        <f>COUNTIF(Rapprochement!$C$5:$C$2462,'Patrimoine 2018'!C972)</f>
        <v>0</v>
      </c>
      <c r="E972" s="11">
        <v>1519</v>
      </c>
      <c r="F972" s="13" t="s">
        <v>761</v>
      </c>
      <c r="G972" s="11" t="s">
        <v>10</v>
      </c>
      <c r="H972" s="14" t="s">
        <v>200</v>
      </c>
      <c r="I972" s="11" t="s">
        <v>201</v>
      </c>
    </row>
    <row r="973" spans="1:9" x14ac:dyDescent="0.25">
      <c r="A973" s="10">
        <v>41051</v>
      </c>
      <c r="B973" s="11">
        <v>1520</v>
      </c>
      <c r="C973" s="12" t="str">
        <f t="shared" si="15"/>
        <v>1520-41051-SEPARATI</v>
      </c>
      <c r="D973" s="12">
        <f>COUNTIF(Rapprochement!$C$5:$C$2462,'Patrimoine 2018'!C973)</f>
        <v>0</v>
      </c>
      <c r="E973" s="11">
        <v>1520</v>
      </c>
      <c r="F973" s="13" t="s">
        <v>762</v>
      </c>
      <c r="G973" s="11" t="s">
        <v>10</v>
      </c>
      <c r="H973" s="14" t="s">
        <v>346</v>
      </c>
      <c r="I973" s="11">
        <v>2</v>
      </c>
    </row>
    <row r="974" spans="1:9" x14ac:dyDescent="0.25">
      <c r="A974" s="10">
        <v>41057</v>
      </c>
      <c r="B974" s="11">
        <v>1521</v>
      </c>
      <c r="C974" s="12" t="str">
        <f t="shared" si="15"/>
        <v>1521-41057-IMP LQ 2</v>
      </c>
      <c r="D974" s="12">
        <f>COUNTIF(Rapprochement!$C$5:$C$2462,'Patrimoine 2018'!C974)</f>
        <v>0</v>
      </c>
      <c r="E974" s="11">
        <v>1521</v>
      </c>
      <c r="F974" s="13" t="s">
        <v>761</v>
      </c>
      <c r="G974" s="11" t="s">
        <v>10</v>
      </c>
      <c r="H974" s="14" t="s">
        <v>250</v>
      </c>
      <c r="I974" s="11" t="s">
        <v>201</v>
      </c>
    </row>
    <row r="975" spans="1:9" x14ac:dyDescent="0.25">
      <c r="A975" s="5">
        <v>41072</v>
      </c>
      <c r="B975" s="6">
        <v>1525</v>
      </c>
      <c r="C975" s="7" t="str">
        <f t="shared" si="15"/>
        <v>1525-41072-Fournitu</v>
      </c>
      <c r="D975" s="7">
        <f>COUNTIF(Rapprochement!$C$5:$C$2462,'Patrimoine 2018'!C975)</f>
        <v>1</v>
      </c>
      <c r="E975" s="6">
        <v>1525</v>
      </c>
      <c r="F975" s="8" t="s">
        <v>763</v>
      </c>
      <c r="G975" s="6" t="s">
        <v>10</v>
      </c>
      <c r="H975" s="9" t="s">
        <v>165</v>
      </c>
      <c r="I975" s="6">
        <v>3</v>
      </c>
    </row>
    <row r="976" spans="1:9" x14ac:dyDescent="0.25">
      <c r="A976" s="5">
        <v>41074</v>
      </c>
      <c r="B976" s="6">
        <v>1526</v>
      </c>
      <c r="C976" s="7" t="str">
        <f t="shared" si="15"/>
        <v>1526-41074-Bureau R</v>
      </c>
      <c r="D976" s="7">
        <f>COUNTIF(Rapprochement!$C$5:$C$2462,'Patrimoine 2018'!C976)</f>
        <v>1</v>
      </c>
      <c r="E976" s="6">
        <v>1526</v>
      </c>
      <c r="F976" s="8" t="s">
        <v>764</v>
      </c>
      <c r="G976" s="6" t="s">
        <v>10</v>
      </c>
      <c r="H976" s="9" t="s">
        <v>63</v>
      </c>
      <c r="I976" s="6">
        <v>1</v>
      </c>
    </row>
    <row r="977" spans="1:9" x14ac:dyDescent="0.25">
      <c r="A977" s="5">
        <v>41074</v>
      </c>
      <c r="B977" s="6">
        <v>1527</v>
      </c>
      <c r="C977" s="7" t="str">
        <f t="shared" si="15"/>
        <v>1527-41074-Bureau R</v>
      </c>
      <c r="D977" s="7">
        <f>COUNTIF(Rapprochement!$C$5:$C$2462,'Patrimoine 2018'!C977)</f>
        <v>1</v>
      </c>
      <c r="E977" s="6">
        <v>1527</v>
      </c>
      <c r="F977" s="8" t="s">
        <v>764</v>
      </c>
      <c r="G977" s="6" t="s">
        <v>10</v>
      </c>
      <c r="H977" s="9" t="s">
        <v>367</v>
      </c>
      <c r="I977" s="6">
        <v>207</v>
      </c>
    </row>
    <row r="978" spans="1:9" x14ac:dyDescent="0.25">
      <c r="A978" s="5">
        <v>41074</v>
      </c>
      <c r="B978" s="6">
        <v>1528</v>
      </c>
      <c r="C978" s="7" t="str">
        <f t="shared" si="15"/>
        <v>1528-41074-Fauteuil</v>
      </c>
      <c r="D978" s="7">
        <f>COUNTIF(Rapprochement!$C$5:$C$2462,'Patrimoine 2018'!C978)</f>
        <v>1</v>
      </c>
      <c r="E978" s="6">
        <v>1528</v>
      </c>
      <c r="F978" s="8" t="s">
        <v>765</v>
      </c>
      <c r="G978" s="6" t="s">
        <v>10</v>
      </c>
      <c r="H978" s="9" t="s">
        <v>63</v>
      </c>
      <c r="I978" s="6">
        <v>1</v>
      </c>
    </row>
    <row r="979" spans="1:9" x14ac:dyDescent="0.25">
      <c r="A979" s="5">
        <v>41074</v>
      </c>
      <c r="B979" s="6">
        <v>1529</v>
      </c>
      <c r="C979" s="7" t="str">
        <f t="shared" si="15"/>
        <v>1529-41074-Fauteuil</v>
      </c>
      <c r="D979" s="7">
        <f>COUNTIF(Rapprochement!$C$5:$C$2462,'Patrimoine 2018'!C979)</f>
        <v>1</v>
      </c>
      <c r="E979" s="6">
        <v>1529</v>
      </c>
      <c r="F979" s="8" t="s">
        <v>765</v>
      </c>
      <c r="G979" s="6" t="s">
        <v>10</v>
      </c>
      <c r="H979" s="9" t="s">
        <v>19</v>
      </c>
      <c r="I979" s="6">
        <v>208</v>
      </c>
    </row>
    <row r="980" spans="1:9" x14ac:dyDescent="0.25">
      <c r="A980" s="10">
        <v>41078</v>
      </c>
      <c r="B980" s="11">
        <v>1530</v>
      </c>
      <c r="C980" s="12" t="str">
        <f t="shared" si="15"/>
        <v xml:space="preserve">1530-41078-SYSTEME </v>
      </c>
      <c r="D980" s="12">
        <f>COUNTIF(Rapprochement!$C$5:$C$2462,'Patrimoine 2018'!C980)</f>
        <v>0</v>
      </c>
      <c r="E980" s="11">
        <v>1530</v>
      </c>
      <c r="F980" s="13" t="s">
        <v>766</v>
      </c>
      <c r="G980" s="11" t="s">
        <v>10</v>
      </c>
      <c r="H980" s="14" t="s">
        <v>346</v>
      </c>
      <c r="I980" s="11">
        <v>2</v>
      </c>
    </row>
    <row r="981" spans="1:9" x14ac:dyDescent="0.25">
      <c r="A981" s="5">
        <v>41099</v>
      </c>
      <c r="B981" s="6">
        <v>1531</v>
      </c>
      <c r="C981" s="7" t="str">
        <f t="shared" si="15"/>
        <v>1531-41099-Climatis</v>
      </c>
      <c r="D981" s="7">
        <f>COUNTIF(Rapprochement!$C$5:$C$2462,'Patrimoine 2018'!C981)</f>
        <v>1</v>
      </c>
      <c r="E981" s="6">
        <v>1531</v>
      </c>
      <c r="F981" s="8" t="s">
        <v>767</v>
      </c>
      <c r="G981" s="6" t="s">
        <v>10</v>
      </c>
      <c r="H981" s="9" t="s">
        <v>21</v>
      </c>
      <c r="I981" s="6">
        <v>306</v>
      </c>
    </row>
    <row r="982" spans="1:9" x14ac:dyDescent="0.25">
      <c r="A982" s="5">
        <v>41099</v>
      </c>
      <c r="B982" s="6">
        <v>1532</v>
      </c>
      <c r="C982" s="7" t="str">
        <f t="shared" si="15"/>
        <v>1532-41099-Climatis</v>
      </c>
      <c r="D982" s="7">
        <f>COUNTIF(Rapprochement!$C$5:$C$2462,'Patrimoine 2018'!C982)</f>
        <v>1</v>
      </c>
      <c r="E982" s="6">
        <v>1532</v>
      </c>
      <c r="F982" s="8" t="s">
        <v>767</v>
      </c>
      <c r="G982" s="6" t="s">
        <v>10</v>
      </c>
      <c r="H982" s="9" t="s">
        <v>127</v>
      </c>
      <c r="I982" s="6">
        <v>308</v>
      </c>
    </row>
    <row r="983" spans="1:9" x14ac:dyDescent="0.25">
      <c r="A983" s="5">
        <v>41099</v>
      </c>
      <c r="B983" s="6">
        <v>1533</v>
      </c>
      <c r="C983" s="7" t="str">
        <f t="shared" si="15"/>
        <v>1533-41099-Climatis</v>
      </c>
      <c r="D983" s="7">
        <f>COUNTIF(Rapprochement!$C$5:$C$2462,'Patrimoine 2018'!C983)</f>
        <v>1</v>
      </c>
      <c r="E983" s="6">
        <v>1533</v>
      </c>
      <c r="F983" s="8" t="s">
        <v>767</v>
      </c>
      <c r="G983" s="6" t="s">
        <v>10</v>
      </c>
      <c r="H983" s="9" t="s">
        <v>127</v>
      </c>
      <c r="I983" s="6">
        <v>309</v>
      </c>
    </row>
    <row r="984" spans="1:9" x14ac:dyDescent="0.25">
      <c r="A984" s="5">
        <v>41099</v>
      </c>
      <c r="B984" s="6">
        <v>1534</v>
      </c>
      <c r="C984" s="7" t="str">
        <f t="shared" si="15"/>
        <v>1534-41099-Climatis</v>
      </c>
      <c r="D984" s="7">
        <f>COUNTIF(Rapprochement!$C$5:$C$2462,'Patrimoine 2018'!C984)</f>
        <v>1</v>
      </c>
      <c r="E984" s="6">
        <v>1534</v>
      </c>
      <c r="F984" s="8" t="s">
        <v>767</v>
      </c>
      <c r="G984" s="6" t="s">
        <v>10</v>
      </c>
      <c r="H984" s="9" t="s">
        <v>290</v>
      </c>
      <c r="I984" s="6">
        <v>303</v>
      </c>
    </row>
    <row r="985" spans="1:9" x14ac:dyDescent="0.25">
      <c r="A985" s="5">
        <v>41099</v>
      </c>
      <c r="B985" s="6">
        <v>1535</v>
      </c>
      <c r="C985" s="7" t="str">
        <f t="shared" si="15"/>
        <v>1535-41099-Climatis</v>
      </c>
      <c r="D985" s="7">
        <f>COUNTIF(Rapprochement!$C$5:$C$2462,'Patrimoine 2018'!C985)</f>
        <v>1</v>
      </c>
      <c r="E985" s="6">
        <v>1535</v>
      </c>
      <c r="F985" s="8" t="s">
        <v>767</v>
      </c>
      <c r="G985" s="6" t="s">
        <v>10</v>
      </c>
      <c r="H985" s="9" t="s">
        <v>188</v>
      </c>
      <c r="I985" s="6">
        <v>302</v>
      </c>
    </row>
    <row r="986" spans="1:9" x14ac:dyDescent="0.25">
      <c r="A986" s="5">
        <v>41099</v>
      </c>
      <c r="B986" s="6">
        <v>1536</v>
      </c>
      <c r="C986" s="7" t="str">
        <f t="shared" si="15"/>
        <v>1536-41099-Climatis</v>
      </c>
      <c r="D986" s="7">
        <f>COUNTIF(Rapprochement!$C$5:$C$2462,'Patrimoine 2018'!C986)</f>
        <v>1</v>
      </c>
      <c r="E986" s="6">
        <v>1536</v>
      </c>
      <c r="F986" s="8" t="s">
        <v>767</v>
      </c>
      <c r="G986" s="6" t="s">
        <v>10</v>
      </c>
      <c r="H986" s="9" t="s">
        <v>63</v>
      </c>
      <c r="I986" s="6">
        <v>1</v>
      </c>
    </row>
    <row r="987" spans="1:9" x14ac:dyDescent="0.25">
      <c r="A987" s="5">
        <v>41099</v>
      </c>
      <c r="B987" s="6">
        <v>1537</v>
      </c>
      <c r="C987" s="7" t="str">
        <f t="shared" si="15"/>
        <v>1537-41099-Climatis</v>
      </c>
      <c r="D987" s="7">
        <f>COUNTIF(Rapprochement!$C$5:$C$2462,'Patrimoine 2018'!C987)</f>
        <v>1</v>
      </c>
      <c r="E987" s="6">
        <v>1537</v>
      </c>
      <c r="F987" s="8" t="s">
        <v>767</v>
      </c>
      <c r="G987" s="6" t="s">
        <v>10</v>
      </c>
      <c r="H987" s="9" t="s">
        <v>346</v>
      </c>
      <c r="I987" s="6">
        <v>2</v>
      </c>
    </row>
    <row r="988" spans="1:9" x14ac:dyDescent="0.25">
      <c r="A988" s="5">
        <v>41099</v>
      </c>
      <c r="B988" s="6">
        <v>1538</v>
      </c>
      <c r="C988" s="7" t="str">
        <f t="shared" si="15"/>
        <v>1538-41099-Climatis</v>
      </c>
      <c r="D988" s="7">
        <f>COUNTIF(Rapprochement!$C$5:$C$2462,'Patrimoine 2018'!C988)</f>
        <v>1</v>
      </c>
      <c r="E988" s="6">
        <v>1538</v>
      </c>
      <c r="F988" s="8" t="s">
        <v>767</v>
      </c>
      <c r="G988" s="6" t="s">
        <v>10</v>
      </c>
      <c r="H988" s="9" t="s">
        <v>159</v>
      </c>
      <c r="I988" s="6">
        <v>314</v>
      </c>
    </row>
    <row r="989" spans="1:9" x14ac:dyDescent="0.25">
      <c r="A989" s="5">
        <v>41099</v>
      </c>
      <c r="B989" s="6">
        <v>1539</v>
      </c>
      <c r="C989" s="7" t="str">
        <f t="shared" si="15"/>
        <v>1539-41099-Climatis</v>
      </c>
      <c r="D989" s="7">
        <f>COUNTIF(Rapprochement!$C$5:$C$2462,'Patrimoine 2018'!C989)</f>
        <v>1</v>
      </c>
      <c r="E989" s="6">
        <v>1539</v>
      </c>
      <c r="F989" s="8" t="s">
        <v>767</v>
      </c>
      <c r="G989" s="6" t="s">
        <v>10</v>
      </c>
      <c r="H989" s="9" t="s">
        <v>129</v>
      </c>
      <c r="I989" s="6">
        <v>203</v>
      </c>
    </row>
    <row r="990" spans="1:9" x14ac:dyDescent="0.25">
      <c r="A990" s="5">
        <v>41099</v>
      </c>
      <c r="B990" s="6">
        <v>1540</v>
      </c>
      <c r="C990" s="7" t="str">
        <f t="shared" si="15"/>
        <v>1540-41099-Climatis</v>
      </c>
      <c r="D990" s="7">
        <f>COUNTIF(Rapprochement!$C$5:$C$2462,'Patrimoine 2018'!C990)</f>
        <v>1</v>
      </c>
      <c r="E990" s="6">
        <v>1540</v>
      </c>
      <c r="F990" s="8" t="s">
        <v>767</v>
      </c>
      <c r="G990" s="6" t="s">
        <v>10</v>
      </c>
      <c r="H990" s="9" t="s">
        <v>23</v>
      </c>
      <c r="I990" s="6">
        <v>312</v>
      </c>
    </row>
    <row r="991" spans="1:9" x14ac:dyDescent="0.25">
      <c r="A991" s="5">
        <v>41099</v>
      </c>
      <c r="B991" s="6">
        <v>1541</v>
      </c>
      <c r="C991" s="7" t="str">
        <f t="shared" si="15"/>
        <v>1541-41099-Climatis</v>
      </c>
      <c r="D991" s="7">
        <f>COUNTIF(Rapprochement!$C$5:$C$2462,'Patrimoine 2018'!C991)</f>
        <v>1</v>
      </c>
      <c r="E991" s="6">
        <v>1541</v>
      </c>
      <c r="F991" s="8" t="s">
        <v>767</v>
      </c>
      <c r="G991" s="6" t="s">
        <v>10</v>
      </c>
      <c r="H991" s="9" t="s">
        <v>23</v>
      </c>
      <c r="I991" s="6">
        <v>313</v>
      </c>
    </row>
    <row r="992" spans="1:9" x14ac:dyDescent="0.25">
      <c r="A992" s="5">
        <v>41099</v>
      </c>
      <c r="B992" s="6">
        <v>1542</v>
      </c>
      <c r="C992" s="7" t="str">
        <f t="shared" si="15"/>
        <v>1542-41099-Climatis</v>
      </c>
      <c r="D992" s="7">
        <f>COUNTIF(Rapprochement!$C$5:$C$2462,'Patrimoine 2018'!C992)</f>
        <v>1</v>
      </c>
      <c r="E992" s="6">
        <v>1542</v>
      </c>
      <c r="F992" s="8" t="s">
        <v>767</v>
      </c>
      <c r="G992" s="6" t="s">
        <v>10</v>
      </c>
      <c r="H992" s="9" t="s">
        <v>187</v>
      </c>
      <c r="I992" s="6">
        <v>205</v>
      </c>
    </row>
    <row r="993" spans="1:9" x14ac:dyDescent="0.25">
      <c r="A993" s="5">
        <v>41099</v>
      </c>
      <c r="B993" s="6">
        <v>1543</v>
      </c>
      <c r="C993" s="7" t="str">
        <f t="shared" si="15"/>
        <v>1543-41099-Climatis</v>
      </c>
      <c r="D993" s="7">
        <f>COUNTIF(Rapprochement!$C$5:$C$2462,'Patrimoine 2018'!C993)</f>
        <v>1</v>
      </c>
      <c r="E993" s="6">
        <v>1543</v>
      </c>
      <c r="F993" s="8" t="s">
        <v>767</v>
      </c>
      <c r="G993" s="6" t="s">
        <v>10</v>
      </c>
      <c r="H993" s="9" t="s">
        <v>70</v>
      </c>
      <c r="I993" s="6">
        <v>209</v>
      </c>
    </row>
    <row r="994" spans="1:9" x14ac:dyDescent="0.25">
      <c r="A994" s="5">
        <v>41099</v>
      </c>
      <c r="B994" s="6">
        <v>1544</v>
      </c>
      <c r="C994" s="7" t="str">
        <f t="shared" si="15"/>
        <v>1544-41099-Climatis</v>
      </c>
      <c r="D994" s="7">
        <f>COUNTIF(Rapprochement!$C$5:$C$2462,'Patrimoine 2018'!C994)</f>
        <v>1</v>
      </c>
      <c r="E994" s="6">
        <v>1544</v>
      </c>
      <c r="F994" s="8" t="s">
        <v>767</v>
      </c>
      <c r="G994" s="6" t="s">
        <v>10</v>
      </c>
      <c r="H994" s="9" t="s">
        <v>29</v>
      </c>
      <c r="I994" s="6">
        <v>311</v>
      </c>
    </row>
    <row r="995" spans="1:9" x14ac:dyDescent="0.25">
      <c r="A995" s="10">
        <v>41099</v>
      </c>
      <c r="B995" s="11">
        <v>1545</v>
      </c>
      <c r="C995" s="12" t="str">
        <f t="shared" si="15"/>
        <v>1545-41099-CLIM UNI</v>
      </c>
      <c r="D995" s="12">
        <f>COUNTIF(Rapprochement!$C$5:$C$2462,'Patrimoine 2018'!C995)</f>
        <v>0</v>
      </c>
      <c r="E995" s="11">
        <v>1545</v>
      </c>
      <c r="F995" s="13" t="s">
        <v>768</v>
      </c>
      <c r="G995" s="11" t="s">
        <v>10</v>
      </c>
      <c r="H995" s="14" t="s">
        <v>166</v>
      </c>
      <c r="I995" s="11">
        <v>4</v>
      </c>
    </row>
    <row r="996" spans="1:9" x14ac:dyDescent="0.25">
      <c r="A996" s="5">
        <v>41052</v>
      </c>
      <c r="B996" s="6">
        <v>1546</v>
      </c>
      <c r="C996" s="7" t="str">
        <f t="shared" si="15"/>
        <v>1546-41052-Poste Té</v>
      </c>
      <c r="D996" s="7">
        <f>COUNTIF(Rapprochement!$C$5:$C$2462,'Patrimoine 2018'!C996)</f>
        <v>1</v>
      </c>
      <c r="E996" s="6">
        <v>1546</v>
      </c>
      <c r="F996" s="8" t="s">
        <v>769</v>
      </c>
      <c r="G996" s="6" t="s">
        <v>10</v>
      </c>
      <c r="H996" s="9" t="s">
        <v>132</v>
      </c>
      <c r="I996" s="6">
        <v>305</v>
      </c>
    </row>
    <row r="997" spans="1:9" x14ac:dyDescent="0.25">
      <c r="A997" s="5">
        <v>41052</v>
      </c>
      <c r="B997" s="6">
        <v>1547</v>
      </c>
      <c r="C997" s="7" t="str">
        <f t="shared" si="15"/>
        <v>1547-41052-Poste Té</v>
      </c>
      <c r="D997" s="7">
        <f>COUNTIF(Rapprochement!$C$5:$C$2462,'Patrimoine 2018'!C997)</f>
        <v>1</v>
      </c>
      <c r="E997" s="6">
        <v>1547</v>
      </c>
      <c r="F997" s="8" t="s">
        <v>769</v>
      </c>
      <c r="G997" s="6" t="s">
        <v>10</v>
      </c>
      <c r="H997" s="9" t="s">
        <v>73</v>
      </c>
      <c r="I997" s="6" t="s">
        <v>74</v>
      </c>
    </row>
    <row r="998" spans="1:9" x14ac:dyDescent="0.25">
      <c r="A998" s="5">
        <v>41092</v>
      </c>
      <c r="B998" s="6">
        <v>1549</v>
      </c>
      <c r="C998" s="7" t="str">
        <f t="shared" si="15"/>
        <v>1549-41092-CORNIERE</v>
      </c>
      <c r="D998" s="7">
        <f>COUNTIF(Rapprochement!$C$5:$C$2462,'Patrimoine 2018'!C998)</f>
        <v>1</v>
      </c>
      <c r="E998" s="6">
        <v>1549</v>
      </c>
      <c r="F998" s="8" t="s">
        <v>770</v>
      </c>
      <c r="G998" s="6" t="s">
        <v>10</v>
      </c>
      <c r="H998" s="9" t="s">
        <v>63</v>
      </c>
      <c r="I998" s="6">
        <v>1</v>
      </c>
    </row>
    <row r="999" spans="1:9" x14ac:dyDescent="0.25">
      <c r="A999" s="5">
        <v>41131</v>
      </c>
      <c r="B999" s="6">
        <v>1551</v>
      </c>
      <c r="C999" s="7" t="str">
        <f t="shared" si="15"/>
        <v>1551-41131-PC OPTIP</v>
      </c>
      <c r="D999" s="7">
        <f>COUNTIF(Rapprochement!$C$5:$C$2462,'Patrimoine 2018'!C999)</f>
        <v>1</v>
      </c>
      <c r="E999" s="6">
        <v>1551</v>
      </c>
      <c r="F999" s="8" t="s">
        <v>771</v>
      </c>
      <c r="G999" s="6" t="s">
        <v>10</v>
      </c>
      <c r="H999" s="9" t="s">
        <v>710</v>
      </c>
      <c r="I999" s="6">
        <v>3</v>
      </c>
    </row>
    <row r="1000" spans="1:9" x14ac:dyDescent="0.25">
      <c r="A1000" s="5">
        <v>41131</v>
      </c>
      <c r="B1000" s="6">
        <v>1552</v>
      </c>
      <c r="C1000" s="7" t="str">
        <f t="shared" si="15"/>
        <v>1552-41131-PC Optip</v>
      </c>
      <c r="D1000" s="7">
        <f>COUNTIF(Rapprochement!$C$5:$C$2462,'Patrimoine 2018'!C1000)</f>
        <v>1</v>
      </c>
      <c r="E1000" s="6">
        <v>1552</v>
      </c>
      <c r="F1000" s="8" t="s">
        <v>772</v>
      </c>
      <c r="G1000" s="6" t="s">
        <v>10</v>
      </c>
      <c r="H1000" s="9" t="s">
        <v>758</v>
      </c>
      <c r="I1000" s="6" t="s">
        <v>201</v>
      </c>
    </row>
    <row r="1001" spans="1:9" x14ac:dyDescent="0.25">
      <c r="A1001" s="10">
        <v>41116</v>
      </c>
      <c r="B1001" s="11">
        <v>1553</v>
      </c>
      <c r="C1001" s="12" t="str">
        <f t="shared" si="15"/>
        <v>1553-41116- DELL OP</v>
      </c>
      <c r="D1001" s="12">
        <f>COUNTIF(Rapprochement!$C$5:$C$2462,'Patrimoine 2018'!C1001)</f>
        <v>0</v>
      </c>
      <c r="E1001" s="11">
        <v>1553</v>
      </c>
      <c r="F1001" s="13" t="s">
        <v>773</v>
      </c>
      <c r="G1001" s="11" t="s">
        <v>10</v>
      </c>
      <c r="H1001" s="14" t="s">
        <v>165</v>
      </c>
      <c r="I1001" s="11">
        <v>5</v>
      </c>
    </row>
    <row r="1002" spans="1:9" x14ac:dyDescent="0.25">
      <c r="A1002" s="5">
        <v>41116</v>
      </c>
      <c r="B1002" s="6">
        <v>1554</v>
      </c>
      <c r="C1002" s="7" t="str">
        <f t="shared" si="15"/>
        <v>1554-41116-PC OPTIP</v>
      </c>
      <c r="D1002" s="7">
        <f>COUNTIF(Rapprochement!$C$5:$C$2462,'Patrimoine 2018'!C1002)</f>
        <v>1</v>
      </c>
      <c r="E1002" s="6">
        <v>1554</v>
      </c>
      <c r="F1002" s="8" t="s">
        <v>771</v>
      </c>
      <c r="G1002" s="6" t="s">
        <v>10</v>
      </c>
      <c r="H1002" s="9" t="s">
        <v>166</v>
      </c>
      <c r="I1002" s="6">
        <v>4</v>
      </c>
    </row>
    <row r="1003" spans="1:9" x14ac:dyDescent="0.25">
      <c r="A1003" s="16" t="s">
        <v>746</v>
      </c>
      <c r="B1003" s="17">
        <v>1556</v>
      </c>
      <c r="C1003" s="12" t="str">
        <f t="shared" si="15"/>
        <v>1556-01/10/0012-PC DELL</v>
      </c>
      <c r="D1003" s="12">
        <f>COUNTIF(Rapprochement!$C$5:$C$2462,'Patrimoine 2018'!C1003)</f>
        <v>0</v>
      </c>
      <c r="E1003" s="17">
        <v>1556</v>
      </c>
      <c r="F1003" s="18" t="s">
        <v>745</v>
      </c>
      <c r="G1003" s="17" t="s">
        <v>10</v>
      </c>
      <c r="H1003" s="19" t="s">
        <v>166</v>
      </c>
      <c r="I1003" s="17">
        <v>4</v>
      </c>
    </row>
    <row r="1004" spans="1:9" x14ac:dyDescent="0.25">
      <c r="A1004" s="10">
        <v>41116</v>
      </c>
      <c r="B1004" s="11">
        <v>1557</v>
      </c>
      <c r="C1004" s="12" t="str">
        <f t="shared" si="15"/>
        <v>1557-41116-PC DELL</v>
      </c>
      <c r="D1004" s="12">
        <f>COUNTIF(Rapprochement!$C$5:$C$2462,'Patrimoine 2018'!C1004)</f>
        <v>0</v>
      </c>
      <c r="E1004" s="11">
        <v>1557</v>
      </c>
      <c r="F1004" s="13" t="s">
        <v>745</v>
      </c>
      <c r="G1004" s="11" t="s">
        <v>10</v>
      </c>
      <c r="H1004" s="14" t="s">
        <v>165</v>
      </c>
      <c r="I1004" s="11">
        <v>5</v>
      </c>
    </row>
    <row r="1005" spans="1:9" x14ac:dyDescent="0.25">
      <c r="A1005" s="10">
        <v>41116</v>
      </c>
      <c r="B1005" s="11">
        <v>1558</v>
      </c>
      <c r="C1005" s="12" t="str">
        <f t="shared" si="15"/>
        <v>1558-41116-PC DELL</v>
      </c>
      <c r="D1005" s="12">
        <f>COUNTIF(Rapprochement!$C$5:$C$2462,'Patrimoine 2018'!C1005)</f>
        <v>0</v>
      </c>
      <c r="E1005" s="11">
        <v>1558</v>
      </c>
      <c r="F1005" s="13" t="s">
        <v>745</v>
      </c>
      <c r="G1005" s="11" t="s">
        <v>10</v>
      </c>
      <c r="H1005" s="14" t="s">
        <v>165</v>
      </c>
      <c r="I1005" s="11">
        <v>3</v>
      </c>
    </row>
    <row r="1006" spans="1:9" x14ac:dyDescent="0.25">
      <c r="A1006" s="5">
        <v>41148</v>
      </c>
      <c r="B1006" s="6">
        <v>1559</v>
      </c>
      <c r="C1006" s="7" t="str">
        <f t="shared" si="15"/>
        <v>1559-41148-Fournitu</v>
      </c>
      <c r="D1006" s="7">
        <f>COUNTIF(Rapprochement!$C$5:$C$2462,'Patrimoine 2018'!C1006)</f>
        <v>1</v>
      </c>
      <c r="E1006" s="6">
        <v>1559</v>
      </c>
      <c r="F1006" s="8" t="s">
        <v>774</v>
      </c>
      <c r="G1006" s="6" t="s">
        <v>10</v>
      </c>
      <c r="H1006" s="9" t="s">
        <v>73</v>
      </c>
      <c r="I1006" s="6" t="s">
        <v>74</v>
      </c>
    </row>
    <row r="1007" spans="1:9" x14ac:dyDescent="0.25">
      <c r="A1007" s="5">
        <v>41155</v>
      </c>
      <c r="B1007" s="6">
        <v>1560</v>
      </c>
      <c r="C1007" s="7" t="str">
        <f t="shared" si="15"/>
        <v>1560-41155-Fauteuil</v>
      </c>
      <c r="D1007" s="7">
        <f>COUNTIF(Rapprochement!$C$5:$C$2462,'Patrimoine 2018'!C1007)</f>
        <v>1</v>
      </c>
      <c r="E1007" s="6">
        <v>1560</v>
      </c>
      <c r="F1007" s="8" t="s">
        <v>775</v>
      </c>
      <c r="G1007" s="6" t="s">
        <v>10</v>
      </c>
      <c r="H1007" s="9" t="s">
        <v>186</v>
      </c>
      <c r="I1007" s="6">
        <v>6</v>
      </c>
    </row>
    <row r="1008" spans="1:9" x14ac:dyDescent="0.25">
      <c r="A1008" s="5">
        <v>41155</v>
      </c>
      <c r="B1008" s="6">
        <v>1564</v>
      </c>
      <c r="C1008" s="7" t="str">
        <f t="shared" si="15"/>
        <v>1564-41155-Fauteuil</v>
      </c>
      <c r="D1008" s="7">
        <f>COUNTIF(Rapprochement!$C$5:$C$2462,'Patrimoine 2018'!C1008)</f>
        <v>1</v>
      </c>
      <c r="E1008" s="6">
        <v>1564</v>
      </c>
      <c r="F1008" s="8" t="s">
        <v>775</v>
      </c>
      <c r="G1008" s="6" t="s">
        <v>10</v>
      </c>
      <c r="H1008" s="9" t="s">
        <v>73</v>
      </c>
      <c r="I1008" s="6" t="s">
        <v>74</v>
      </c>
    </row>
    <row r="1009" spans="1:9" x14ac:dyDescent="0.25">
      <c r="A1009" s="5">
        <v>41155</v>
      </c>
      <c r="B1009" s="6">
        <v>1565</v>
      </c>
      <c r="C1009" s="7" t="str">
        <f t="shared" si="15"/>
        <v>1565-41155-Fauteuil</v>
      </c>
      <c r="D1009" s="7">
        <f>COUNTIF(Rapprochement!$C$5:$C$2462,'Patrimoine 2018'!C1009)</f>
        <v>1</v>
      </c>
      <c r="E1009" s="6">
        <v>1565</v>
      </c>
      <c r="F1009" s="8" t="s">
        <v>775</v>
      </c>
      <c r="G1009" s="6" t="s">
        <v>10</v>
      </c>
      <c r="H1009" s="9" t="s">
        <v>208</v>
      </c>
      <c r="I1009" s="6">
        <v>3</v>
      </c>
    </row>
    <row r="1010" spans="1:9" x14ac:dyDescent="0.25">
      <c r="A1010" s="5">
        <v>41155</v>
      </c>
      <c r="B1010" s="6">
        <v>1567</v>
      </c>
      <c r="C1010" s="7" t="str">
        <f t="shared" si="15"/>
        <v>1567-41155-Fauteuil</v>
      </c>
      <c r="D1010" s="7">
        <f>COUNTIF(Rapprochement!$C$5:$C$2462,'Patrimoine 2018'!C1010)</f>
        <v>1</v>
      </c>
      <c r="E1010" s="6">
        <v>1567</v>
      </c>
      <c r="F1010" s="8" t="s">
        <v>775</v>
      </c>
      <c r="G1010" s="6" t="s">
        <v>10</v>
      </c>
      <c r="H1010" s="9" t="s">
        <v>208</v>
      </c>
      <c r="I1010" s="6">
        <v>3</v>
      </c>
    </row>
    <row r="1011" spans="1:9" x14ac:dyDescent="0.25">
      <c r="A1011" s="5">
        <v>41155</v>
      </c>
      <c r="B1011" s="6">
        <v>1568</v>
      </c>
      <c r="C1011" s="7" t="str">
        <f t="shared" si="15"/>
        <v>1568-41155-Fauteuil</v>
      </c>
      <c r="D1011" s="7">
        <f>COUNTIF(Rapprochement!$C$5:$C$2462,'Patrimoine 2018'!C1011)</f>
        <v>1</v>
      </c>
      <c r="E1011" s="6">
        <v>1568</v>
      </c>
      <c r="F1011" s="8" t="s">
        <v>775</v>
      </c>
      <c r="G1011" s="6" t="s">
        <v>10</v>
      </c>
      <c r="H1011" s="9" t="s">
        <v>225</v>
      </c>
      <c r="I1011" s="6" t="s">
        <v>192</v>
      </c>
    </row>
    <row r="1012" spans="1:9" x14ac:dyDescent="0.25">
      <c r="A1012" s="5">
        <v>41155</v>
      </c>
      <c r="B1012" s="6">
        <v>1569</v>
      </c>
      <c r="C1012" s="7" t="str">
        <f t="shared" si="15"/>
        <v>1569-41155-Fauteuil</v>
      </c>
      <c r="D1012" s="7">
        <f>COUNTIF(Rapprochement!$C$5:$C$2462,'Patrimoine 2018'!C1012)</f>
        <v>1</v>
      </c>
      <c r="E1012" s="6">
        <v>1569</v>
      </c>
      <c r="F1012" s="8" t="s">
        <v>775</v>
      </c>
      <c r="G1012" s="6" t="s">
        <v>10</v>
      </c>
      <c r="H1012" s="9" t="s">
        <v>208</v>
      </c>
      <c r="I1012" s="6">
        <v>3</v>
      </c>
    </row>
    <row r="1013" spans="1:9" x14ac:dyDescent="0.25">
      <c r="A1013" s="5">
        <v>41155</v>
      </c>
      <c r="B1013" s="6">
        <v>1570</v>
      </c>
      <c r="C1013" s="7" t="str">
        <f t="shared" si="15"/>
        <v>1570-41155-Fauteuil</v>
      </c>
      <c r="D1013" s="7">
        <f>COUNTIF(Rapprochement!$C$5:$C$2462,'Patrimoine 2018'!C1013)</f>
        <v>1</v>
      </c>
      <c r="E1013" s="6">
        <v>1570</v>
      </c>
      <c r="F1013" s="8" t="s">
        <v>775</v>
      </c>
      <c r="G1013" s="6" t="s">
        <v>10</v>
      </c>
      <c r="H1013" s="9" t="s">
        <v>208</v>
      </c>
      <c r="I1013" s="6">
        <v>3</v>
      </c>
    </row>
    <row r="1014" spans="1:9" x14ac:dyDescent="0.25">
      <c r="A1014" s="5">
        <v>41155</v>
      </c>
      <c r="B1014" s="6">
        <v>1571</v>
      </c>
      <c r="C1014" s="7" t="str">
        <f t="shared" si="15"/>
        <v>1571-41155-Fauteuil</v>
      </c>
      <c r="D1014" s="7">
        <f>COUNTIF(Rapprochement!$C$5:$C$2462,'Patrimoine 2018'!C1014)</f>
        <v>1</v>
      </c>
      <c r="E1014" s="6">
        <v>1571</v>
      </c>
      <c r="F1014" s="8" t="s">
        <v>775</v>
      </c>
      <c r="G1014" s="6" t="s">
        <v>10</v>
      </c>
      <c r="H1014" s="9" t="s">
        <v>166</v>
      </c>
      <c r="I1014" s="6">
        <v>4</v>
      </c>
    </row>
    <row r="1015" spans="1:9" x14ac:dyDescent="0.25">
      <c r="A1015" s="5">
        <v>41155</v>
      </c>
      <c r="B1015" s="6">
        <v>1572</v>
      </c>
      <c r="C1015" s="7" t="str">
        <f t="shared" si="15"/>
        <v>1572-41155-Fauteuil</v>
      </c>
      <c r="D1015" s="7">
        <f>COUNTIF(Rapprochement!$C$5:$C$2462,'Patrimoine 2018'!C1015)</f>
        <v>1</v>
      </c>
      <c r="E1015" s="6">
        <v>1572</v>
      </c>
      <c r="F1015" s="8" t="s">
        <v>775</v>
      </c>
      <c r="G1015" s="6" t="s">
        <v>10</v>
      </c>
      <c r="H1015" s="9" t="s">
        <v>166</v>
      </c>
      <c r="I1015" s="6">
        <v>4</v>
      </c>
    </row>
    <row r="1016" spans="1:9" x14ac:dyDescent="0.25">
      <c r="A1016" s="5">
        <v>41155</v>
      </c>
      <c r="B1016" s="6">
        <v>1573</v>
      </c>
      <c r="C1016" s="7" t="str">
        <f t="shared" si="15"/>
        <v>1573-41155-Fauteuil</v>
      </c>
      <c r="D1016" s="7">
        <f>COUNTIF(Rapprochement!$C$5:$C$2462,'Patrimoine 2018'!C1016)</f>
        <v>1</v>
      </c>
      <c r="E1016" s="6">
        <v>1573</v>
      </c>
      <c r="F1016" s="8" t="s">
        <v>775</v>
      </c>
      <c r="G1016" s="6" t="s">
        <v>10</v>
      </c>
      <c r="H1016" s="9" t="s">
        <v>165</v>
      </c>
      <c r="I1016" s="6">
        <v>5</v>
      </c>
    </row>
    <row r="1017" spans="1:9" x14ac:dyDescent="0.25">
      <c r="A1017" s="5">
        <v>41155</v>
      </c>
      <c r="B1017" s="6">
        <v>1576</v>
      </c>
      <c r="C1017" s="7" t="str">
        <f t="shared" si="15"/>
        <v>1576-41155-Fauteuil</v>
      </c>
      <c r="D1017" s="7">
        <f>COUNTIF(Rapprochement!$C$5:$C$2462,'Patrimoine 2018'!C1017)</f>
        <v>1</v>
      </c>
      <c r="E1017" s="6">
        <v>1576</v>
      </c>
      <c r="F1017" s="8" t="s">
        <v>775</v>
      </c>
      <c r="G1017" s="6" t="s">
        <v>10</v>
      </c>
      <c r="H1017" s="9" t="s">
        <v>210</v>
      </c>
      <c r="I1017" s="6" t="s">
        <v>12</v>
      </c>
    </row>
    <row r="1018" spans="1:9" x14ac:dyDescent="0.25">
      <c r="A1018" s="5">
        <v>41136</v>
      </c>
      <c r="B1018" s="6">
        <v>1578</v>
      </c>
      <c r="C1018" s="7" t="str">
        <f t="shared" si="15"/>
        <v>1578-41136-HP Lasre</v>
      </c>
      <c r="D1018" s="7">
        <f>COUNTIF(Rapprochement!$C$5:$C$2462,'Patrimoine 2018'!C1018)</f>
        <v>1</v>
      </c>
      <c r="E1018" s="6">
        <v>1578</v>
      </c>
      <c r="F1018" s="8" t="s">
        <v>776</v>
      </c>
      <c r="G1018" s="6" t="s">
        <v>10</v>
      </c>
      <c r="H1018" s="9" t="s">
        <v>166</v>
      </c>
      <c r="I1018" s="6">
        <v>4</v>
      </c>
    </row>
    <row r="1019" spans="1:9" x14ac:dyDescent="0.25">
      <c r="A1019" s="5">
        <v>41136</v>
      </c>
      <c r="B1019" s="6">
        <v>1579</v>
      </c>
      <c r="C1019" s="7" t="str">
        <f t="shared" si="15"/>
        <v>1579-41136-HP Lasre</v>
      </c>
      <c r="D1019" s="7">
        <f>COUNTIF(Rapprochement!$C$5:$C$2462,'Patrimoine 2018'!C1019)</f>
        <v>1</v>
      </c>
      <c r="E1019" s="6">
        <v>1579</v>
      </c>
      <c r="F1019" s="8" t="s">
        <v>776</v>
      </c>
      <c r="G1019" s="6" t="s">
        <v>10</v>
      </c>
      <c r="H1019" s="9" t="s">
        <v>53</v>
      </c>
      <c r="I1019" s="6">
        <v>1</v>
      </c>
    </row>
    <row r="1020" spans="1:9" x14ac:dyDescent="0.25">
      <c r="A1020" s="5">
        <v>41136</v>
      </c>
      <c r="B1020" s="6">
        <v>1580</v>
      </c>
      <c r="C1020" s="7" t="str">
        <f t="shared" si="15"/>
        <v>1580-41136-HP Lasre</v>
      </c>
      <c r="D1020" s="7">
        <f>COUNTIF(Rapprochement!$C$5:$C$2462,'Patrimoine 2018'!C1020)</f>
        <v>1</v>
      </c>
      <c r="E1020" s="6">
        <v>1580</v>
      </c>
      <c r="F1020" s="8" t="s">
        <v>776</v>
      </c>
      <c r="G1020" s="6" t="s">
        <v>10</v>
      </c>
      <c r="H1020" s="9" t="s">
        <v>73</v>
      </c>
      <c r="I1020" s="6" t="s">
        <v>74</v>
      </c>
    </row>
    <row r="1021" spans="1:9" x14ac:dyDescent="0.25">
      <c r="A1021" s="5">
        <v>41176</v>
      </c>
      <c r="B1021" s="6">
        <v>1582</v>
      </c>
      <c r="C1021" s="7" t="str">
        <f t="shared" si="15"/>
        <v>1582-41176-Impriman</v>
      </c>
      <c r="D1021" s="7">
        <f>COUNTIF(Rapprochement!$C$5:$C$2462,'Patrimoine 2018'!C1021)</f>
        <v>1</v>
      </c>
      <c r="E1021" s="6">
        <v>1582</v>
      </c>
      <c r="F1021" s="8" t="s">
        <v>777</v>
      </c>
      <c r="G1021" s="6" t="s">
        <v>10</v>
      </c>
      <c r="H1021" s="9" t="s">
        <v>63</v>
      </c>
      <c r="I1021" s="6">
        <v>1</v>
      </c>
    </row>
    <row r="1022" spans="1:9" x14ac:dyDescent="0.25">
      <c r="A1022" s="5">
        <v>41173</v>
      </c>
      <c r="B1022" s="6">
        <v>1583</v>
      </c>
      <c r="C1022" s="7" t="str">
        <f t="shared" si="15"/>
        <v>1583-41173-PC Optip</v>
      </c>
      <c r="D1022" s="7">
        <f>COUNTIF(Rapprochement!$C$5:$C$2462,'Patrimoine 2018'!C1022)</f>
        <v>1</v>
      </c>
      <c r="E1022" s="6">
        <v>1583</v>
      </c>
      <c r="F1022" s="8" t="s">
        <v>778</v>
      </c>
      <c r="G1022" s="6" t="s">
        <v>10</v>
      </c>
      <c r="H1022" s="9" t="s">
        <v>165</v>
      </c>
      <c r="I1022" s="6">
        <v>3</v>
      </c>
    </row>
    <row r="1023" spans="1:9" x14ac:dyDescent="0.25">
      <c r="A1023" s="5">
        <v>41179</v>
      </c>
      <c r="B1023" s="6">
        <v>1584</v>
      </c>
      <c r="C1023" s="7" t="str">
        <f t="shared" si="15"/>
        <v>1584-41179-PC OPTIP</v>
      </c>
      <c r="D1023" s="7">
        <f>COUNTIF(Rapprochement!$C$5:$C$2462,'Patrimoine 2018'!C1023)</f>
        <v>1</v>
      </c>
      <c r="E1023" s="6">
        <v>1584</v>
      </c>
      <c r="F1023" s="8" t="s">
        <v>779</v>
      </c>
      <c r="G1023" s="6" t="s">
        <v>10</v>
      </c>
      <c r="H1023" s="9" t="s">
        <v>710</v>
      </c>
      <c r="I1023" s="6">
        <v>3</v>
      </c>
    </row>
    <row r="1024" spans="1:9" x14ac:dyDescent="0.25">
      <c r="A1024" s="10">
        <v>41179</v>
      </c>
      <c r="B1024" s="11">
        <v>1585</v>
      </c>
      <c r="C1024" s="12" t="str">
        <f t="shared" si="15"/>
        <v xml:space="preserve">1585-41179-PC DELL </v>
      </c>
      <c r="D1024" s="12">
        <f>COUNTIF(Rapprochement!$C$5:$C$2462,'Patrimoine 2018'!C1024)</f>
        <v>0</v>
      </c>
      <c r="E1024" s="11">
        <v>1585</v>
      </c>
      <c r="F1024" s="13" t="s">
        <v>780</v>
      </c>
      <c r="G1024" s="11" t="s">
        <v>10</v>
      </c>
      <c r="H1024" s="14" t="s">
        <v>710</v>
      </c>
      <c r="I1024" s="11">
        <v>3</v>
      </c>
    </row>
    <row r="1025" spans="1:9" x14ac:dyDescent="0.25">
      <c r="A1025" s="5">
        <v>41178</v>
      </c>
      <c r="B1025" s="6">
        <v>1586</v>
      </c>
      <c r="C1025" s="7" t="str">
        <f t="shared" si="15"/>
        <v>1586-41178-Impriman</v>
      </c>
      <c r="D1025" s="7">
        <f>COUNTIF(Rapprochement!$C$5:$C$2462,'Patrimoine 2018'!C1025)</f>
        <v>1</v>
      </c>
      <c r="E1025" s="6">
        <v>1586</v>
      </c>
      <c r="F1025" s="8" t="s">
        <v>781</v>
      </c>
      <c r="G1025" s="6" t="s">
        <v>10</v>
      </c>
      <c r="H1025" s="9" t="s">
        <v>210</v>
      </c>
      <c r="I1025" s="6" t="s">
        <v>12</v>
      </c>
    </row>
    <row r="1026" spans="1:9" x14ac:dyDescent="0.25">
      <c r="A1026" s="10">
        <v>41178</v>
      </c>
      <c r="B1026" s="11">
        <v>1587</v>
      </c>
      <c r="C1026" s="12" t="str">
        <f t="shared" si="15"/>
        <v>1587-41178-FAUTEUIL</v>
      </c>
      <c r="D1026" s="12">
        <f>COUNTIF(Rapprochement!$C$5:$C$2462,'Patrimoine 2018'!C1026)</f>
        <v>0</v>
      </c>
      <c r="E1026" s="11">
        <v>1587</v>
      </c>
      <c r="F1026" s="13" t="s">
        <v>782</v>
      </c>
      <c r="G1026" s="11" t="s">
        <v>10</v>
      </c>
      <c r="H1026" s="14" t="s">
        <v>710</v>
      </c>
      <c r="I1026" s="11">
        <v>3</v>
      </c>
    </row>
    <row r="1027" spans="1:9" x14ac:dyDescent="0.25">
      <c r="A1027" s="10">
        <v>41178</v>
      </c>
      <c r="B1027" s="11">
        <v>1588</v>
      </c>
      <c r="C1027" s="12" t="str">
        <f t="shared" ref="C1027:C1090" si="16">B1027&amp;"-"&amp;A1027&amp;"-"&amp;LEFT(F1027,8)</f>
        <v>1588-41178-FAUTEUIL</v>
      </c>
      <c r="D1027" s="12">
        <f>COUNTIF(Rapprochement!$C$5:$C$2462,'Patrimoine 2018'!C1027)</f>
        <v>0</v>
      </c>
      <c r="E1027" s="11">
        <v>1588</v>
      </c>
      <c r="F1027" s="13" t="s">
        <v>783</v>
      </c>
      <c r="G1027" s="11" t="s">
        <v>10</v>
      </c>
      <c r="H1027" s="14" t="s">
        <v>710</v>
      </c>
      <c r="I1027" s="11">
        <v>3</v>
      </c>
    </row>
    <row r="1028" spans="1:9" x14ac:dyDescent="0.25">
      <c r="A1028" s="10">
        <v>41178</v>
      </c>
      <c r="B1028" s="11">
        <v>1589</v>
      </c>
      <c r="C1028" s="12" t="str">
        <f t="shared" si="16"/>
        <v>1589-41178-BUREAU</v>
      </c>
      <c r="D1028" s="12">
        <f>COUNTIF(Rapprochement!$C$5:$C$2462,'Patrimoine 2018'!C1028)</f>
        <v>0</v>
      </c>
      <c r="E1028" s="11">
        <v>1589</v>
      </c>
      <c r="F1028" s="13" t="s">
        <v>784</v>
      </c>
      <c r="G1028" s="11" t="s">
        <v>10</v>
      </c>
      <c r="H1028" s="14" t="s">
        <v>91</v>
      </c>
      <c r="I1028" s="11"/>
    </row>
    <row r="1029" spans="1:9" x14ac:dyDescent="0.25">
      <c r="A1029" s="10">
        <v>41192</v>
      </c>
      <c r="B1029" s="11">
        <v>1590</v>
      </c>
      <c r="C1029" s="12" t="str">
        <f t="shared" si="16"/>
        <v>1590-41192-BUREAU E</v>
      </c>
      <c r="D1029" s="12">
        <f>COUNTIF(Rapprochement!$C$5:$C$2462,'Patrimoine 2018'!C1029)</f>
        <v>0</v>
      </c>
      <c r="E1029" s="11">
        <v>1590</v>
      </c>
      <c r="F1029" s="13" t="s">
        <v>785</v>
      </c>
      <c r="G1029" s="11" t="s">
        <v>10</v>
      </c>
      <c r="H1029" s="14" t="s">
        <v>710</v>
      </c>
      <c r="I1029" s="11">
        <v>3</v>
      </c>
    </row>
    <row r="1030" spans="1:9" x14ac:dyDescent="0.25">
      <c r="A1030" s="5">
        <v>41179</v>
      </c>
      <c r="B1030" s="6">
        <v>1591</v>
      </c>
      <c r="C1030" s="7" t="str">
        <f t="shared" si="16"/>
        <v xml:space="preserve">1591-41179-ARMOIRE </v>
      </c>
      <c r="D1030" s="7">
        <f>COUNTIF(Rapprochement!$C$5:$C$2462,'Patrimoine 2018'!C1030)</f>
        <v>1</v>
      </c>
      <c r="E1030" s="6">
        <v>1591</v>
      </c>
      <c r="F1030" s="8" t="s">
        <v>786</v>
      </c>
      <c r="G1030" s="6" t="s">
        <v>10</v>
      </c>
      <c r="H1030" s="9" t="s">
        <v>710</v>
      </c>
      <c r="I1030" s="6">
        <v>3</v>
      </c>
    </row>
    <row r="1031" spans="1:9" x14ac:dyDescent="0.25">
      <c r="A1031" s="5">
        <v>41117</v>
      </c>
      <c r="B1031" s="6">
        <v>1592</v>
      </c>
      <c r="C1031" s="7" t="str">
        <f t="shared" si="16"/>
        <v>1592-41117-Poste Al</v>
      </c>
      <c r="D1031" s="7">
        <f>COUNTIF(Rapprochement!$C$5:$C$2462,'Patrimoine 2018'!C1031)</f>
        <v>1</v>
      </c>
      <c r="E1031" s="6">
        <v>1592</v>
      </c>
      <c r="F1031" s="8" t="s">
        <v>719</v>
      </c>
      <c r="G1031" s="6" t="s">
        <v>10</v>
      </c>
      <c r="H1031" s="9" t="s">
        <v>127</v>
      </c>
      <c r="I1031" s="6">
        <v>309</v>
      </c>
    </row>
    <row r="1032" spans="1:9" x14ac:dyDescent="0.25">
      <c r="A1032" s="5">
        <v>41117</v>
      </c>
      <c r="B1032" s="6">
        <v>1593</v>
      </c>
      <c r="C1032" s="7" t="str">
        <f t="shared" si="16"/>
        <v>1593-41117-Poste Al</v>
      </c>
      <c r="D1032" s="7">
        <f>COUNTIF(Rapprochement!$C$5:$C$2462,'Patrimoine 2018'!C1032)</f>
        <v>1</v>
      </c>
      <c r="E1032" s="6">
        <v>1593</v>
      </c>
      <c r="F1032" s="8" t="s">
        <v>719</v>
      </c>
      <c r="G1032" s="6" t="s">
        <v>10</v>
      </c>
      <c r="H1032" s="9" t="s">
        <v>21</v>
      </c>
      <c r="I1032" s="6">
        <v>306</v>
      </c>
    </row>
    <row r="1033" spans="1:9" x14ac:dyDescent="0.25">
      <c r="A1033" s="5">
        <v>41184</v>
      </c>
      <c r="B1033" s="6">
        <v>1594</v>
      </c>
      <c r="C1033" s="7" t="str">
        <f t="shared" si="16"/>
        <v>1594-41184-Impriman</v>
      </c>
      <c r="D1033" s="7">
        <f>COUNTIF(Rapprochement!$C$5:$C$2462,'Patrimoine 2018'!C1033)</f>
        <v>1</v>
      </c>
      <c r="E1033" s="6">
        <v>1594</v>
      </c>
      <c r="F1033" s="8" t="s">
        <v>787</v>
      </c>
      <c r="G1033" s="6" t="s">
        <v>10</v>
      </c>
      <c r="H1033" s="9" t="s">
        <v>159</v>
      </c>
      <c r="I1033" s="6">
        <v>314</v>
      </c>
    </row>
    <row r="1034" spans="1:9" x14ac:dyDescent="0.25">
      <c r="A1034" s="5">
        <v>41159</v>
      </c>
      <c r="B1034" s="6">
        <v>1595</v>
      </c>
      <c r="C1034" s="7" t="str">
        <f t="shared" si="16"/>
        <v>1595-41159-Poste Té</v>
      </c>
      <c r="D1034" s="7">
        <f>COUNTIF(Rapprochement!$C$5:$C$2462,'Patrimoine 2018'!C1034)</f>
        <v>1</v>
      </c>
      <c r="E1034" s="6">
        <v>1595</v>
      </c>
      <c r="F1034" s="8" t="s">
        <v>769</v>
      </c>
      <c r="G1034" s="6" t="s">
        <v>10</v>
      </c>
      <c r="H1034" s="9" t="s">
        <v>73</v>
      </c>
      <c r="I1034" s="6" t="s">
        <v>74</v>
      </c>
    </row>
    <row r="1035" spans="1:9" x14ac:dyDescent="0.25">
      <c r="A1035" s="5">
        <v>41124</v>
      </c>
      <c r="B1035" s="6">
        <v>1596</v>
      </c>
      <c r="C1035" s="7" t="str">
        <f t="shared" si="16"/>
        <v>1596-41124-Bureau N</v>
      </c>
      <c r="D1035" s="7">
        <f>COUNTIF(Rapprochement!$C$5:$C$2462,'Patrimoine 2018'!C1035)</f>
        <v>1</v>
      </c>
      <c r="E1035" s="6">
        <v>1596</v>
      </c>
      <c r="F1035" s="8" t="s">
        <v>788</v>
      </c>
      <c r="G1035" s="6" t="s">
        <v>10</v>
      </c>
      <c r="H1035" s="9" t="s">
        <v>73</v>
      </c>
      <c r="I1035" s="6" t="s">
        <v>74</v>
      </c>
    </row>
    <row r="1036" spans="1:9" x14ac:dyDescent="0.25">
      <c r="A1036" s="5">
        <v>41124</v>
      </c>
      <c r="B1036" s="6">
        <v>1597</v>
      </c>
      <c r="C1036" s="7" t="str">
        <f t="shared" si="16"/>
        <v>1597-41124-Fauteuil</v>
      </c>
      <c r="D1036" s="7">
        <f>COUNTIF(Rapprochement!$C$5:$C$2462,'Patrimoine 2018'!C1036)</f>
        <v>1</v>
      </c>
      <c r="E1036" s="6">
        <v>1597</v>
      </c>
      <c r="F1036" s="8" t="s">
        <v>789</v>
      </c>
      <c r="G1036" s="6" t="s">
        <v>10</v>
      </c>
      <c r="H1036" s="9" t="s">
        <v>73</v>
      </c>
      <c r="I1036" s="6" t="s">
        <v>74</v>
      </c>
    </row>
    <row r="1037" spans="1:9" x14ac:dyDescent="0.25">
      <c r="A1037" s="10">
        <v>41185</v>
      </c>
      <c r="B1037" s="11">
        <v>1598</v>
      </c>
      <c r="C1037" s="12" t="str">
        <f t="shared" si="16"/>
        <v>1598-41185-CLIM UNI</v>
      </c>
      <c r="D1037" s="12">
        <f>COUNTIF(Rapprochement!$C$5:$C$2462,'Patrimoine 2018'!C1037)</f>
        <v>0</v>
      </c>
      <c r="E1037" s="11">
        <v>1598</v>
      </c>
      <c r="F1037" s="13" t="s">
        <v>790</v>
      </c>
      <c r="G1037" s="11" t="s">
        <v>10</v>
      </c>
      <c r="H1037" s="14" t="s">
        <v>758</v>
      </c>
      <c r="I1037" s="11" t="s">
        <v>201</v>
      </c>
    </row>
    <row r="1038" spans="1:9" x14ac:dyDescent="0.25">
      <c r="A1038" s="5">
        <v>41187</v>
      </c>
      <c r="B1038" s="6">
        <v>1599</v>
      </c>
      <c r="C1038" s="7" t="str">
        <f t="shared" si="16"/>
        <v>1599-41187-Banquett</v>
      </c>
      <c r="D1038" s="7">
        <f>COUNTIF(Rapprochement!$C$5:$C$2462,'Patrimoine 2018'!C1038)</f>
        <v>1</v>
      </c>
      <c r="E1038" s="6">
        <v>1599</v>
      </c>
      <c r="F1038" s="8" t="s">
        <v>791</v>
      </c>
      <c r="G1038" s="6" t="s">
        <v>10</v>
      </c>
      <c r="H1038" s="9" t="s">
        <v>189</v>
      </c>
      <c r="I1038" s="6">
        <v>5</v>
      </c>
    </row>
    <row r="1039" spans="1:9" x14ac:dyDescent="0.25">
      <c r="A1039" s="5">
        <v>41187</v>
      </c>
      <c r="B1039" s="6">
        <v>1600</v>
      </c>
      <c r="C1039" s="7" t="str">
        <f t="shared" si="16"/>
        <v>1600-41187-Banquett</v>
      </c>
      <c r="D1039" s="7">
        <f>COUNTIF(Rapprochement!$C$5:$C$2462,'Patrimoine 2018'!C1039)</f>
        <v>1</v>
      </c>
      <c r="E1039" s="6">
        <v>1600</v>
      </c>
      <c r="F1039" s="8" t="s">
        <v>791</v>
      </c>
      <c r="G1039" s="6" t="s">
        <v>10</v>
      </c>
      <c r="H1039" s="9" t="s">
        <v>189</v>
      </c>
      <c r="I1039" s="6">
        <v>5</v>
      </c>
    </row>
    <row r="1040" spans="1:9" x14ac:dyDescent="0.25">
      <c r="A1040" s="5">
        <v>41187</v>
      </c>
      <c r="B1040" s="6">
        <v>1601</v>
      </c>
      <c r="C1040" s="7" t="str">
        <f t="shared" si="16"/>
        <v>1601-41187-Banquett</v>
      </c>
      <c r="D1040" s="7">
        <f>COUNTIF(Rapprochement!$C$5:$C$2462,'Patrimoine 2018'!C1040)</f>
        <v>1</v>
      </c>
      <c r="E1040" s="6">
        <v>1601</v>
      </c>
      <c r="F1040" s="8" t="s">
        <v>791</v>
      </c>
      <c r="G1040" s="6" t="s">
        <v>10</v>
      </c>
      <c r="H1040" s="9" t="s">
        <v>189</v>
      </c>
      <c r="I1040" s="6">
        <v>5</v>
      </c>
    </row>
    <row r="1041" spans="1:9" x14ac:dyDescent="0.25">
      <c r="A1041" s="5">
        <v>41187</v>
      </c>
      <c r="B1041" s="6">
        <v>1602</v>
      </c>
      <c r="C1041" s="7" t="str">
        <f t="shared" si="16"/>
        <v>1602-41187-Banquett</v>
      </c>
      <c r="D1041" s="7">
        <f>COUNTIF(Rapprochement!$C$5:$C$2462,'Patrimoine 2018'!C1041)</f>
        <v>1</v>
      </c>
      <c r="E1041" s="6">
        <v>1602</v>
      </c>
      <c r="F1041" s="8" t="s">
        <v>791</v>
      </c>
      <c r="G1041" s="6" t="s">
        <v>10</v>
      </c>
      <c r="H1041" s="9" t="s">
        <v>189</v>
      </c>
      <c r="I1041" s="6">
        <v>5</v>
      </c>
    </row>
    <row r="1042" spans="1:9" x14ac:dyDescent="0.25">
      <c r="A1042" s="5">
        <v>41187</v>
      </c>
      <c r="B1042" s="6">
        <v>1603</v>
      </c>
      <c r="C1042" s="7" t="str">
        <f t="shared" si="16"/>
        <v>1603-41187-Banquett</v>
      </c>
      <c r="D1042" s="7">
        <f>COUNTIF(Rapprochement!$C$5:$C$2462,'Patrimoine 2018'!C1042)</f>
        <v>1</v>
      </c>
      <c r="E1042" s="6">
        <v>1603</v>
      </c>
      <c r="F1042" s="8" t="s">
        <v>791</v>
      </c>
      <c r="G1042" s="6" t="s">
        <v>10</v>
      </c>
      <c r="H1042" s="9" t="s">
        <v>189</v>
      </c>
      <c r="I1042" s="6">
        <v>5</v>
      </c>
    </row>
    <row r="1043" spans="1:9" x14ac:dyDescent="0.25">
      <c r="A1043" s="5">
        <v>41187</v>
      </c>
      <c r="B1043" s="6">
        <v>1604</v>
      </c>
      <c r="C1043" s="7" t="str">
        <f t="shared" si="16"/>
        <v>1604-41187-Banquett</v>
      </c>
      <c r="D1043" s="7">
        <f>COUNTIF(Rapprochement!$C$5:$C$2462,'Patrimoine 2018'!C1043)</f>
        <v>1</v>
      </c>
      <c r="E1043" s="6">
        <v>1604</v>
      </c>
      <c r="F1043" s="8" t="s">
        <v>791</v>
      </c>
      <c r="G1043" s="6" t="s">
        <v>10</v>
      </c>
      <c r="H1043" s="9" t="s">
        <v>189</v>
      </c>
      <c r="I1043" s="6">
        <v>5</v>
      </c>
    </row>
    <row r="1044" spans="1:9" x14ac:dyDescent="0.25">
      <c r="A1044" s="5">
        <v>41187</v>
      </c>
      <c r="B1044" s="6">
        <v>1605</v>
      </c>
      <c r="C1044" s="7" t="str">
        <f t="shared" si="16"/>
        <v>1605-41187-Banquett</v>
      </c>
      <c r="D1044" s="7">
        <f>COUNTIF(Rapprochement!$C$5:$C$2462,'Patrimoine 2018'!C1044)</f>
        <v>1</v>
      </c>
      <c r="E1044" s="6">
        <v>1605</v>
      </c>
      <c r="F1044" s="8" t="s">
        <v>791</v>
      </c>
      <c r="G1044" s="6" t="s">
        <v>10</v>
      </c>
      <c r="H1044" s="9" t="s">
        <v>189</v>
      </c>
      <c r="I1044" s="6">
        <v>5</v>
      </c>
    </row>
    <row r="1045" spans="1:9" x14ac:dyDescent="0.25">
      <c r="A1045" s="5">
        <v>41187</v>
      </c>
      <c r="B1045" s="6">
        <v>1606</v>
      </c>
      <c r="C1045" s="7" t="str">
        <f t="shared" si="16"/>
        <v>1606-41187-Banquett</v>
      </c>
      <c r="D1045" s="7">
        <f>COUNTIF(Rapprochement!$C$5:$C$2462,'Patrimoine 2018'!C1045)</f>
        <v>1</v>
      </c>
      <c r="E1045" s="6">
        <v>1606</v>
      </c>
      <c r="F1045" s="8" t="s">
        <v>791</v>
      </c>
      <c r="G1045" s="6" t="s">
        <v>10</v>
      </c>
      <c r="H1045" s="9" t="s">
        <v>189</v>
      </c>
      <c r="I1045" s="6">
        <v>5</v>
      </c>
    </row>
    <row r="1046" spans="1:9" x14ac:dyDescent="0.25">
      <c r="A1046" s="5">
        <v>41187</v>
      </c>
      <c r="B1046" s="6">
        <v>1607</v>
      </c>
      <c r="C1046" s="7" t="str">
        <f t="shared" si="16"/>
        <v>1607-41187-Banquett</v>
      </c>
      <c r="D1046" s="7">
        <f>COUNTIF(Rapprochement!$C$5:$C$2462,'Patrimoine 2018'!C1046)</f>
        <v>1</v>
      </c>
      <c r="E1046" s="6">
        <v>1607</v>
      </c>
      <c r="F1046" s="8" t="s">
        <v>791</v>
      </c>
      <c r="G1046" s="6" t="s">
        <v>10</v>
      </c>
      <c r="H1046" s="9" t="s">
        <v>189</v>
      </c>
      <c r="I1046" s="6">
        <v>5</v>
      </c>
    </row>
    <row r="1047" spans="1:9" x14ac:dyDescent="0.25">
      <c r="A1047" s="5">
        <v>41166</v>
      </c>
      <c r="B1047" s="6">
        <v>1608</v>
      </c>
      <c r="C1047" s="7" t="str">
        <f t="shared" si="16"/>
        <v>1608-41166-PC OPTIP</v>
      </c>
      <c r="D1047" s="7">
        <f>COUNTIF(Rapprochement!$C$5:$C$2462,'Patrimoine 2018'!C1047)</f>
        <v>1</v>
      </c>
      <c r="E1047" s="6">
        <v>1608</v>
      </c>
      <c r="F1047" s="8" t="s">
        <v>792</v>
      </c>
      <c r="G1047" s="6" t="s">
        <v>10</v>
      </c>
      <c r="H1047" s="9" t="s">
        <v>61</v>
      </c>
      <c r="I1047" s="6" t="s">
        <v>58</v>
      </c>
    </row>
    <row r="1048" spans="1:9" x14ac:dyDescent="0.25">
      <c r="A1048" s="5">
        <v>41199</v>
      </c>
      <c r="B1048" s="6">
        <v>1610</v>
      </c>
      <c r="C1048" s="7" t="str">
        <f t="shared" si="16"/>
        <v>1610-41199-Fax 2820</v>
      </c>
      <c r="D1048" s="7">
        <f>COUNTIF(Rapprochement!$C$5:$C$2462,'Patrimoine 2018'!C1048)</f>
        <v>1</v>
      </c>
      <c r="E1048" s="6">
        <v>1610</v>
      </c>
      <c r="F1048" s="8" t="s">
        <v>793</v>
      </c>
      <c r="G1048" s="6" t="s">
        <v>10</v>
      </c>
      <c r="H1048" s="9" t="s">
        <v>186</v>
      </c>
      <c r="I1048" s="6">
        <v>6</v>
      </c>
    </row>
    <row r="1049" spans="1:9" x14ac:dyDescent="0.25">
      <c r="A1049" s="5">
        <v>41197</v>
      </c>
      <c r="B1049" s="6">
        <v>1611</v>
      </c>
      <c r="C1049" s="7" t="str">
        <f t="shared" si="16"/>
        <v xml:space="preserve">1611-41197-CHAUFFE </v>
      </c>
      <c r="D1049" s="7">
        <f>COUNTIF(Rapprochement!$C$5:$C$2462,'Patrimoine 2018'!C1049)</f>
        <v>1</v>
      </c>
      <c r="E1049" s="6">
        <v>1611</v>
      </c>
      <c r="F1049" s="8" t="s">
        <v>794</v>
      </c>
      <c r="G1049" s="6" t="s">
        <v>10</v>
      </c>
      <c r="H1049" s="9" t="s">
        <v>450</v>
      </c>
      <c r="I1049" s="6" t="s">
        <v>429</v>
      </c>
    </row>
    <row r="1050" spans="1:9" x14ac:dyDescent="0.25">
      <c r="A1050" s="10">
        <v>41194</v>
      </c>
      <c r="B1050" s="11">
        <v>1612</v>
      </c>
      <c r="C1050" s="12" t="str">
        <f t="shared" si="16"/>
        <v>1612-41194-CLIM WES</v>
      </c>
      <c r="D1050" s="12">
        <f>COUNTIF(Rapprochement!$C$5:$C$2462,'Patrimoine 2018'!C1050)</f>
        <v>0</v>
      </c>
      <c r="E1050" s="11">
        <v>1612</v>
      </c>
      <c r="F1050" s="13" t="s">
        <v>795</v>
      </c>
      <c r="G1050" s="11" t="s">
        <v>10</v>
      </c>
      <c r="H1050" s="14" t="s">
        <v>336</v>
      </c>
      <c r="I1050" s="11" t="s">
        <v>337</v>
      </c>
    </row>
    <row r="1051" spans="1:9" x14ac:dyDescent="0.25">
      <c r="A1051" s="5">
        <v>41207</v>
      </c>
      <c r="B1051" s="6">
        <v>1614</v>
      </c>
      <c r="C1051" s="7" t="str">
        <f t="shared" si="16"/>
        <v xml:space="preserve">1614-41207-Copieur </v>
      </c>
      <c r="D1051" s="7">
        <f>COUNTIF(Rapprochement!$C$5:$C$2462,'Patrimoine 2018'!C1051)</f>
        <v>1</v>
      </c>
      <c r="E1051" s="6">
        <v>1614</v>
      </c>
      <c r="F1051" s="8" t="s">
        <v>796</v>
      </c>
      <c r="G1051" s="6" t="s">
        <v>10</v>
      </c>
      <c r="H1051" s="9" t="s">
        <v>29</v>
      </c>
      <c r="I1051" s="6">
        <v>311</v>
      </c>
    </row>
    <row r="1052" spans="1:9" x14ac:dyDescent="0.25">
      <c r="A1052" s="5">
        <v>41228</v>
      </c>
      <c r="B1052" s="6">
        <v>1615</v>
      </c>
      <c r="C1052" s="7" t="str">
        <f t="shared" si="16"/>
        <v>1615-41228-Impriman</v>
      </c>
      <c r="D1052" s="7">
        <f>COUNTIF(Rapprochement!$C$5:$C$2462,'Patrimoine 2018'!C1052)</f>
        <v>1</v>
      </c>
      <c r="E1052" s="6">
        <v>1615</v>
      </c>
      <c r="F1052" s="8" t="s">
        <v>797</v>
      </c>
      <c r="G1052" s="6" t="s">
        <v>10</v>
      </c>
      <c r="H1052" s="9" t="s">
        <v>23</v>
      </c>
      <c r="I1052" s="6">
        <v>312</v>
      </c>
    </row>
    <row r="1053" spans="1:9" x14ac:dyDescent="0.25">
      <c r="A1053" s="10">
        <v>41198</v>
      </c>
      <c r="B1053" s="11">
        <v>1616</v>
      </c>
      <c r="C1053" s="12" t="str">
        <f t="shared" si="16"/>
        <v>1616-41198-Installa</v>
      </c>
      <c r="D1053" s="12">
        <f>COUNTIF(Rapprochement!$C$5:$C$2462,'Patrimoine 2018'!C1053)</f>
        <v>0</v>
      </c>
      <c r="E1053" s="11">
        <v>1616</v>
      </c>
      <c r="F1053" s="13" t="s">
        <v>798</v>
      </c>
      <c r="G1053" s="11" t="s">
        <v>10</v>
      </c>
      <c r="H1053" s="14" t="s">
        <v>53</v>
      </c>
      <c r="I1053" s="11">
        <v>1</v>
      </c>
    </row>
    <row r="1054" spans="1:9" x14ac:dyDescent="0.25">
      <c r="A1054" s="10">
        <v>41228</v>
      </c>
      <c r="B1054" s="11">
        <v>1617</v>
      </c>
      <c r="C1054" s="12" t="str">
        <f t="shared" si="16"/>
        <v>1617-41228-PC COMPL</v>
      </c>
      <c r="D1054" s="12">
        <f>COUNTIF(Rapprochement!$C$5:$C$2462,'Patrimoine 2018'!C1054)</f>
        <v>0</v>
      </c>
      <c r="E1054" s="11">
        <v>1617</v>
      </c>
      <c r="F1054" s="13" t="s">
        <v>799</v>
      </c>
      <c r="G1054" s="11" t="s">
        <v>10</v>
      </c>
      <c r="H1054" s="14" t="s">
        <v>159</v>
      </c>
      <c r="I1054" s="11">
        <v>314</v>
      </c>
    </row>
    <row r="1055" spans="1:9" x14ac:dyDescent="0.25">
      <c r="A1055" s="5">
        <v>41170</v>
      </c>
      <c r="B1055" s="6">
        <v>1620</v>
      </c>
      <c r="C1055" s="7" t="str">
        <f t="shared" si="16"/>
        <v>1620-41170-FAUTEUIL</v>
      </c>
      <c r="D1055" s="7">
        <f>COUNTIF(Rapprochement!$C$5:$C$2462,'Patrimoine 2018'!C1055)</f>
        <v>1</v>
      </c>
      <c r="E1055" s="6">
        <v>1620</v>
      </c>
      <c r="F1055" s="8" t="s">
        <v>800</v>
      </c>
      <c r="G1055" s="6" t="s">
        <v>10</v>
      </c>
      <c r="H1055" s="9" t="s">
        <v>559</v>
      </c>
      <c r="I1055" s="6" t="s">
        <v>560</v>
      </c>
    </row>
    <row r="1056" spans="1:9" x14ac:dyDescent="0.25">
      <c r="A1056" s="5">
        <v>41170</v>
      </c>
      <c r="B1056" s="6">
        <v>1622</v>
      </c>
      <c r="C1056" s="7" t="str">
        <f t="shared" si="16"/>
        <v>1622-41170-FAUTEUIL</v>
      </c>
      <c r="D1056" s="7">
        <f>COUNTIF(Rapprochement!$C$5:$C$2462,'Patrimoine 2018'!C1056)</f>
        <v>1</v>
      </c>
      <c r="E1056" s="6">
        <v>1622</v>
      </c>
      <c r="F1056" s="8" t="s">
        <v>800</v>
      </c>
      <c r="G1056" s="6" t="s">
        <v>10</v>
      </c>
      <c r="H1056" s="9" t="s">
        <v>103</v>
      </c>
      <c r="I1056" s="6" t="s">
        <v>10</v>
      </c>
    </row>
    <row r="1057" spans="1:9" x14ac:dyDescent="0.25">
      <c r="A1057" s="5">
        <v>41170</v>
      </c>
      <c r="B1057" s="6">
        <v>1623</v>
      </c>
      <c r="C1057" s="7" t="str">
        <f t="shared" si="16"/>
        <v>1623-41170-FAUTEUIL</v>
      </c>
      <c r="D1057" s="7">
        <f>COUNTIF(Rapprochement!$C$5:$C$2462,'Patrimoine 2018'!C1057)</f>
        <v>1</v>
      </c>
      <c r="E1057" s="6">
        <v>1623</v>
      </c>
      <c r="F1057" s="8" t="s">
        <v>782</v>
      </c>
      <c r="G1057" s="6" t="s">
        <v>10</v>
      </c>
      <c r="H1057" s="9" t="s">
        <v>208</v>
      </c>
      <c r="I1057" s="6">
        <v>3</v>
      </c>
    </row>
    <row r="1058" spans="1:9" x14ac:dyDescent="0.25">
      <c r="A1058" s="5">
        <v>41170</v>
      </c>
      <c r="B1058" s="6">
        <v>1624</v>
      </c>
      <c r="C1058" s="7" t="str">
        <f t="shared" si="16"/>
        <v>1624-41170-FAUTEUIL</v>
      </c>
      <c r="D1058" s="7">
        <f>COUNTIF(Rapprochement!$C$5:$C$2462,'Patrimoine 2018'!C1058)</f>
        <v>1</v>
      </c>
      <c r="E1058" s="6">
        <v>1624</v>
      </c>
      <c r="F1058" s="8" t="s">
        <v>800</v>
      </c>
      <c r="G1058" s="6" t="s">
        <v>10</v>
      </c>
      <c r="H1058" s="9" t="s">
        <v>21</v>
      </c>
      <c r="I1058" s="6">
        <v>306</v>
      </c>
    </row>
    <row r="1059" spans="1:9" x14ac:dyDescent="0.25">
      <c r="A1059" s="5">
        <v>41170</v>
      </c>
      <c r="B1059" s="6">
        <v>1625</v>
      </c>
      <c r="C1059" s="7" t="str">
        <f t="shared" si="16"/>
        <v>1625-41170-FAUTEUIL</v>
      </c>
      <c r="D1059" s="7">
        <f>COUNTIF(Rapprochement!$C$5:$C$2462,'Patrimoine 2018'!C1059)</f>
        <v>1</v>
      </c>
      <c r="E1059" s="6">
        <v>1625</v>
      </c>
      <c r="F1059" s="8" t="s">
        <v>800</v>
      </c>
      <c r="G1059" s="6" t="s">
        <v>10</v>
      </c>
      <c r="H1059" s="9" t="s">
        <v>336</v>
      </c>
      <c r="I1059" s="6" t="s">
        <v>337</v>
      </c>
    </row>
    <row r="1060" spans="1:9" x14ac:dyDescent="0.25">
      <c r="A1060" s="5">
        <v>41162</v>
      </c>
      <c r="B1060" s="6">
        <v>1626</v>
      </c>
      <c r="C1060" s="7" t="str">
        <f t="shared" si="16"/>
        <v>1626-41162-FAUTEUIL</v>
      </c>
      <c r="D1060" s="7">
        <f>COUNTIF(Rapprochement!$C$5:$C$2462,'Patrimoine 2018'!C1060)</f>
        <v>1</v>
      </c>
      <c r="E1060" s="6">
        <v>1626</v>
      </c>
      <c r="F1060" s="8" t="s">
        <v>801</v>
      </c>
      <c r="G1060" s="6" t="s">
        <v>10</v>
      </c>
      <c r="H1060" s="9" t="s">
        <v>253</v>
      </c>
      <c r="I1060" s="6" t="s">
        <v>144</v>
      </c>
    </row>
    <row r="1061" spans="1:9" x14ac:dyDescent="0.25">
      <c r="A1061" s="5">
        <v>41225</v>
      </c>
      <c r="B1061" s="6">
        <v>1627</v>
      </c>
      <c r="C1061" s="7" t="str">
        <f t="shared" si="16"/>
        <v xml:space="preserve">1627-41225-ARMOIRE </v>
      </c>
      <c r="D1061" s="7">
        <f>COUNTIF(Rapprochement!$C$5:$C$2462,'Patrimoine 2018'!C1061)</f>
        <v>1</v>
      </c>
      <c r="E1061" s="6">
        <v>1627</v>
      </c>
      <c r="F1061" s="8" t="s">
        <v>738</v>
      </c>
      <c r="G1061" s="6" t="s">
        <v>10</v>
      </c>
      <c r="H1061" s="9" t="s">
        <v>218</v>
      </c>
      <c r="I1061" s="6" t="s">
        <v>219</v>
      </c>
    </row>
    <row r="1062" spans="1:9" x14ac:dyDescent="0.25">
      <c r="A1062" s="5">
        <v>41225</v>
      </c>
      <c r="B1062" s="6">
        <v>1628</v>
      </c>
      <c r="C1062" s="7" t="str">
        <f t="shared" si="16"/>
        <v>1628-41225-FAUTEUIL</v>
      </c>
      <c r="D1062" s="7">
        <f>COUNTIF(Rapprochement!$C$5:$C$2462,'Patrimoine 2018'!C1062)</f>
        <v>1</v>
      </c>
      <c r="E1062" s="6">
        <v>1628</v>
      </c>
      <c r="F1062" s="8" t="s">
        <v>802</v>
      </c>
      <c r="G1062" s="6" t="s">
        <v>10</v>
      </c>
      <c r="H1062" s="9" t="s">
        <v>353</v>
      </c>
      <c r="I1062" s="6" t="s">
        <v>219</v>
      </c>
    </row>
    <row r="1063" spans="1:9" x14ac:dyDescent="0.25">
      <c r="A1063" s="10">
        <v>41204</v>
      </c>
      <c r="B1063" s="11">
        <v>1629</v>
      </c>
      <c r="C1063" s="12" t="str">
        <f t="shared" si="16"/>
        <v>1629-41204-Installa</v>
      </c>
      <c r="D1063" s="12">
        <f>COUNTIF(Rapprochement!$C$5:$C$2462,'Patrimoine 2018'!C1063)</f>
        <v>0</v>
      </c>
      <c r="E1063" s="11">
        <v>1629</v>
      </c>
      <c r="F1063" s="13" t="s">
        <v>803</v>
      </c>
      <c r="G1063" s="11" t="s">
        <v>10</v>
      </c>
      <c r="H1063" s="14" t="s">
        <v>346</v>
      </c>
      <c r="I1063" s="11">
        <v>2</v>
      </c>
    </row>
    <row r="1064" spans="1:9" x14ac:dyDescent="0.25">
      <c r="A1064" s="10">
        <v>41204</v>
      </c>
      <c r="B1064" s="11">
        <v>1630</v>
      </c>
      <c r="C1064" s="12" t="str">
        <f t="shared" si="16"/>
        <v>1630-41204-Installa</v>
      </c>
      <c r="D1064" s="12">
        <f>COUNTIF(Rapprochement!$C$5:$C$2462,'Patrimoine 2018'!C1064)</f>
        <v>0</v>
      </c>
      <c r="E1064" s="11">
        <v>1630</v>
      </c>
      <c r="F1064" s="13" t="s">
        <v>804</v>
      </c>
      <c r="G1064" s="11" t="s">
        <v>10</v>
      </c>
      <c r="H1064" s="14" t="s">
        <v>63</v>
      </c>
      <c r="I1064" s="11">
        <v>1</v>
      </c>
    </row>
    <row r="1065" spans="1:9" x14ac:dyDescent="0.25">
      <c r="A1065" s="5">
        <v>41183</v>
      </c>
      <c r="B1065" s="6">
        <v>1631</v>
      </c>
      <c r="C1065" s="7" t="str">
        <f t="shared" si="16"/>
        <v xml:space="preserve">1631-41183-Serveur </v>
      </c>
      <c r="D1065" s="7">
        <f>COUNTIF(Rapprochement!$C$5:$C$2462,'Patrimoine 2018'!C1065)</f>
        <v>1</v>
      </c>
      <c r="E1065" s="6">
        <v>1631</v>
      </c>
      <c r="F1065" s="8" t="s">
        <v>805</v>
      </c>
      <c r="G1065" s="6" t="s">
        <v>10</v>
      </c>
      <c r="H1065" s="9" t="s">
        <v>19</v>
      </c>
      <c r="I1065" s="6">
        <v>210</v>
      </c>
    </row>
    <row r="1066" spans="1:9" x14ac:dyDescent="0.25">
      <c r="A1066" s="5">
        <v>41183</v>
      </c>
      <c r="B1066" s="6">
        <v>1632</v>
      </c>
      <c r="C1066" s="7" t="str">
        <f t="shared" si="16"/>
        <v>1632-41183-Logiciel</v>
      </c>
      <c r="D1066" s="7">
        <f>COUNTIF(Rapprochement!$C$5:$C$2462,'Patrimoine 2018'!C1066)</f>
        <v>1</v>
      </c>
      <c r="E1066" s="6">
        <v>1632</v>
      </c>
      <c r="F1066" s="8" t="s">
        <v>806</v>
      </c>
      <c r="G1066" s="6" t="s">
        <v>10</v>
      </c>
      <c r="H1066" s="9" t="s">
        <v>19</v>
      </c>
      <c r="I1066" s="6">
        <v>210</v>
      </c>
    </row>
    <row r="1067" spans="1:9" x14ac:dyDescent="0.25">
      <c r="A1067" s="5">
        <v>41183</v>
      </c>
      <c r="B1067" s="6">
        <v>1635</v>
      </c>
      <c r="C1067" s="7" t="str">
        <f t="shared" si="16"/>
        <v>1635-41183-BUREAU D</v>
      </c>
      <c r="D1067" s="7">
        <f>COUNTIF(Rapprochement!$C$5:$C$2462,'Patrimoine 2018'!C1067)</f>
        <v>1</v>
      </c>
      <c r="E1067" s="6">
        <v>1635</v>
      </c>
      <c r="F1067" s="8" t="s">
        <v>807</v>
      </c>
      <c r="G1067" s="6" t="s">
        <v>10</v>
      </c>
      <c r="H1067" s="9" t="s">
        <v>53</v>
      </c>
      <c r="I1067" s="6">
        <v>204</v>
      </c>
    </row>
    <row r="1068" spans="1:9" x14ac:dyDescent="0.25">
      <c r="A1068" s="5">
        <v>41183</v>
      </c>
      <c r="B1068" s="6">
        <v>1636</v>
      </c>
      <c r="C1068" s="7" t="str">
        <f t="shared" si="16"/>
        <v>1636-41183-BUREAU D</v>
      </c>
      <c r="D1068" s="7">
        <f>COUNTIF(Rapprochement!$C$5:$C$2462,'Patrimoine 2018'!C1068)</f>
        <v>1</v>
      </c>
      <c r="E1068" s="6">
        <v>1636</v>
      </c>
      <c r="F1068" s="8" t="s">
        <v>807</v>
      </c>
      <c r="G1068" s="6" t="s">
        <v>10</v>
      </c>
      <c r="H1068" s="9" t="s">
        <v>63</v>
      </c>
      <c r="I1068" s="6">
        <v>1</v>
      </c>
    </row>
    <row r="1069" spans="1:9" x14ac:dyDescent="0.25">
      <c r="A1069" s="5">
        <v>41183</v>
      </c>
      <c r="B1069" s="6">
        <v>1637</v>
      </c>
      <c r="C1069" s="7" t="str">
        <f t="shared" si="16"/>
        <v>1637-41183-Bureau D</v>
      </c>
      <c r="D1069" s="7">
        <f>COUNTIF(Rapprochement!$C$5:$C$2462,'Patrimoine 2018'!C1069)</f>
        <v>1</v>
      </c>
      <c r="E1069" s="6">
        <v>1637</v>
      </c>
      <c r="F1069" s="8" t="s">
        <v>808</v>
      </c>
      <c r="G1069" s="6" t="s">
        <v>10</v>
      </c>
      <c r="H1069" s="9" t="s">
        <v>165</v>
      </c>
      <c r="I1069" s="6">
        <v>3</v>
      </c>
    </row>
    <row r="1070" spans="1:9" x14ac:dyDescent="0.25">
      <c r="A1070" s="5">
        <v>41183</v>
      </c>
      <c r="B1070" s="6">
        <v>1638</v>
      </c>
      <c r="C1070" s="7" t="str">
        <f t="shared" si="16"/>
        <v>1638-41183-Bureau D</v>
      </c>
      <c r="D1070" s="7">
        <f>COUNTIF(Rapprochement!$C$5:$C$2462,'Patrimoine 2018'!C1070)</f>
        <v>1</v>
      </c>
      <c r="E1070" s="6">
        <v>1638</v>
      </c>
      <c r="F1070" s="8" t="s">
        <v>808</v>
      </c>
      <c r="G1070" s="6" t="s">
        <v>10</v>
      </c>
      <c r="H1070" s="9" t="s">
        <v>165</v>
      </c>
      <c r="I1070" s="6">
        <v>3</v>
      </c>
    </row>
    <row r="1071" spans="1:9" x14ac:dyDescent="0.25">
      <c r="A1071" s="5">
        <v>41183</v>
      </c>
      <c r="B1071" s="6">
        <v>1639</v>
      </c>
      <c r="C1071" s="7" t="str">
        <f t="shared" si="16"/>
        <v>1639-41183-Bureau D</v>
      </c>
      <c r="D1071" s="7">
        <f>COUNTIF(Rapprochement!$C$5:$C$2462,'Patrimoine 2018'!C1071)</f>
        <v>1</v>
      </c>
      <c r="E1071" s="6">
        <v>1639</v>
      </c>
      <c r="F1071" s="8" t="s">
        <v>808</v>
      </c>
      <c r="G1071" s="6" t="s">
        <v>10</v>
      </c>
      <c r="H1071" s="9" t="s">
        <v>165</v>
      </c>
      <c r="I1071" s="6">
        <v>5</v>
      </c>
    </row>
    <row r="1072" spans="1:9" x14ac:dyDescent="0.25">
      <c r="A1072" s="5">
        <v>41183</v>
      </c>
      <c r="B1072" s="6">
        <v>1640</v>
      </c>
      <c r="C1072" s="7" t="str">
        <f t="shared" si="16"/>
        <v>1640-41183-Bureau D</v>
      </c>
      <c r="D1072" s="7">
        <f>COUNTIF(Rapprochement!$C$5:$C$2462,'Patrimoine 2018'!C1072)</f>
        <v>1</v>
      </c>
      <c r="E1072" s="6">
        <v>1640</v>
      </c>
      <c r="F1072" s="8" t="s">
        <v>808</v>
      </c>
      <c r="G1072" s="6" t="s">
        <v>10</v>
      </c>
      <c r="H1072" s="9" t="s">
        <v>70</v>
      </c>
      <c r="I1072" s="6">
        <v>209</v>
      </c>
    </row>
    <row r="1073" spans="1:9" x14ac:dyDescent="0.25">
      <c r="A1073" s="5">
        <v>41183</v>
      </c>
      <c r="B1073" s="6">
        <v>1641</v>
      </c>
      <c r="C1073" s="7" t="str">
        <f t="shared" si="16"/>
        <v>1641-41183-Bureau D</v>
      </c>
      <c r="D1073" s="7">
        <f>COUNTIF(Rapprochement!$C$5:$C$2462,'Patrimoine 2018'!C1073)</f>
        <v>1</v>
      </c>
      <c r="E1073" s="6">
        <v>1641</v>
      </c>
      <c r="F1073" s="8" t="s">
        <v>808</v>
      </c>
      <c r="G1073" s="6" t="s">
        <v>10</v>
      </c>
      <c r="H1073" s="9" t="s">
        <v>70</v>
      </c>
      <c r="I1073" s="6">
        <v>209</v>
      </c>
    </row>
    <row r="1074" spans="1:9" x14ac:dyDescent="0.25">
      <c r="A1074" s="5">
        <v>41183</v>
      </c>
      <c r="B1074" s="6">
        <v>1642</v>
      </c>
      <c r="C1074" s="7" t="str">
        <f t="shared" si="16"/>
        <v>1642-41183-Bureau D</v>
      </c>
      <c r="D1074" s="7">
        <f>COUNTIF(Rapprochement!$C$5:$C$2462,'Patrimoine 2018'!C1074)</f>
        <v>1</v>
      </c>
      <c r="E1074" s="6">
        <v>1642</v>
      </c>
      <c r="F1074" s="8" t="s">
        <v>808</v>
      </c>
      <c r="G1074" s="6" t="s">
        <v>10</v>
      </c>
      <c r="H1074" s="9" t="s">
        <v>165</v>
      </c>
      <c r="I1074" s="6">
        <v>5</v>
      </c>
    </row>
    <row r="1075" spans="1:9" x14ac:dyDescent="0.25">
      <c r="A1075" s="5">
        <v>41239</v>
      </c>
      <c r="B1075" s="6">
        <v>1643</v>
      </c>
      <c r="C1075" s="7" t="str">
        <f t="shared" si="16"/>
        <v>1643-41239-Unité Ce</v>
      </c>
      <c r="D1075" s="7">
        <f>COUNTIF(Rapprochement!$C$5:$C$2462,'Patrimoine 2018'!C1075)</f>
        <v>1</v>
      </c>
      <c r="E1075" s="6">
        <v>1643</v>
      </c>
      <c r="F1075" s="8" t="s">
        <v>809</v>
      </c>
      <c r="G1075" s="6" t="s">
        <v>10</v>
      </c>
      <c r="H1075" s="9" t="s">
        <v>79</v>
      </c>
      <c r="I1075" s="6" t="s">
        <v>80</v>
      </c>
    </row>
    <row r="1076" spans="1:9" x14ac:dyDescent="0.25">
      <c r="A1076" s="10">
        <v>41239</v>
      </c>
      <c r="B1076" s="11">
        <v>1644</v>
      </c>
      <c r="C1076" s="12" t="str">
        <f t="shared" si="16"/>
        <v>1644-41239-UNITE CE</v>
      </c>
      <c r="D1076" s="12">
        <f>COUNTIF(Rapprochement!$C$5:$C$2462,'Patrimoine 2018'!C1076)</f>
        <v>0</v>
      </c>
      <c r="E1076" s="11">
        <v>1644</v>
      </c>
      <c r="F1076" s="13" t="s">
        <v>810</v>
      </c>
      <c r="G1076" s="11" t="s">
        <v>10</v>
      </c>
      <c r="H1076" s="14" t="s">
        <v>549</v>
      </c>
      <c r="I1076" s="11">
        <v>301</v>
      </c>
    </row>
    <row r="1077" spans="1:9" x14ac:dyDescent="0.25">
      <c r="A1077" s="5">
        <v>41239</v>
      </c>
      <c r="B1077" s="6">
        <v>1645</v>
      </c>
      <c r="C1077" s="7" t="str">
        <f t="shared" si="16"/>
        <v>1645-41239-Unité Ce</v>
      </c>
      <c r="D1077" s="7">
        <f>COUNTIF(Rapprochement!$C$5:$C$2462,'Patrimoine 2018'!C1077)</f>
        <v>1</v>
      </c>
      <c r="E1077" s="6">
        <v>1645</v>
      </c>
      <c r="F1077" s="8" t="s">
        <v>809</v>
      </c>
      <c r="G1077" s="6" t="s">
        <v>10</v>
      </c>
      <c r="H1077" s="9" t="s">
        <v>353</v>
      </c>
      <c r="I1077" s="6" t="s">
        <v>219</v>
      </c>
    </row>
    <row r="1078" spans="1:9" x14ac:dyDescent="0.25">
      <c r="A1078" s="5">
        <v>41239</v>
      </c>
      <c r="B1078" s="6">
        <v>1646</v>
      </c>
      <c r="C1078" s="7" t="str">
        <f t="shared" si="16"/>
        <v>1646-41239-PC Optip</v>
      </c>
      <c r="D1078" s="7">
        <f>COUNTIF(Rapprochement!$C$5:$C$2462,'Patrimoine 2018'!C1078)</f>
        <v>1</v>
      </c>
      <c r="E1078" s="6">
        <v>1646</v>
      </c>
      <c r="F1078" s="8" t="s">
        <v>811</v>
      </c>
      <c r="G1078" s="6" t="s">
        <v>10</v>
      </c>
      <c r="H1078" s="9" t="s">
        <v>401</v>
      </c>
      <c r="I1078" s="6" t="s">
        <v>402</v>
      </c>
    </row>
    <row r="1079" spans="1:9" x14ac:dyDescent="0.25">
      <c r="A1079" s="10">
        <v>41239</v>
      </c>
      <c r="B1079" s="11">
        <v>1647</v>
      </c>
      <c r="C1079" s="12" t="str">
        <f t="shared" si="16"/>
        <v xml:space="preserve">1647-41239-PC DELL </v>
      </c>
      <c r="D1079" s="12">
        <f>COUNTIF(Rapprochement!$C$5:$C$2462,'Patrimoine 2018'!C1079)</f>
        <v>0</v>
      </c>
      <c r="E1079" s="11">
        <v>1647</v>
      </c>
      <c r="F1079" s="13" t="s">
        <v>780</v>
      </c>
      <c r="G1079" s="11" t="s">
        <v>10</v>
      </c>
      <c r="H1079" s="14" t="s">
        <v>187</v>
      </c>
      <c r="I1079" s="11">
        <v>205</v>
      </c>
    </row>
    <row r="1080" spans="1:9" x14ac:dyDescent="0.25">
      <c r="A1080" s="5">
        <v>41239</v>
      </c>
      <c r="B1080" s="6">
        <v>1648</v>
      </c>
      <c r="C1080" s="7" t="str">
        <f t="shared" si="16"/>
        <v>1648-41239-PC Optip</v>
      </c>
      <c r="D1080" s="7">
        <f>COUNTIF(Rapprochement!$C$5:$C$2462,'Patrimoine 2018'!C1080)</f>
        <v>1</v>
      </c>
      <c r="E1080" s="6">
        <v>1648</v>
      </c>
      <c r="F1080" s="8" t="s">
        <v>811</v>
      </c>
      <c r="G1080" s="6" t="s">
        <v>10</v>
      </c>
      <c r="H1080" s="9" t="s">
        <v>189</v>
      </c>
      <c r="I1080" s="6">
        <v>5</v>
      </c>
    </row>
    <row r="1081" spans="1:9" x14ac:dyDescent="0.25">
      <c r="A1081" s="5">
        <v>41239</v>
      </c>
      <c r="B1081" s="6">
        <v>1649</v>
      </c>
      <c r="C1081" s="7" t="str">
        <f t="shared" si="16"/>
        <v>1649-41239-Impriman</v>
      </c>
      <c r="D1081" s="7">
        <f>COUNTIF(Rapprochement!$C$5:$C$2462,'Patrimoine 2018'!C1081)</f>
        <v>1</v>
      </c>
      <c r="E1081" s="6">
        <v>1649</v>
      </c>
      <c r="F1081" s="8" t="s">
        <v>812</v>
      </c>
      <c r="G1081" s="6" t="s">
        <v>10</v>
      </c>
      <c r="H1081" s="9" t="s">
        <v>353</v>
      </c>
      <c r="I1081" s="6" t="s">
        <v>219</v>
      </c>
    </row>
    <row r="1082" spans="1:9" x14ac:dyDescent="0.25">
      <c r="A1082" s="5">
        <v>41239</v>
      </c>
      <c r="B1082" s="6">
        <v>1650</v>
      </c>
      <c r="C1082" s="7" t="str">
        <f t="shared" si="16"/>
        <v>1650-41239-IMPRIMAN</v>
      </c>
      <c r="D1082" s="7">
        <f>COUNTIF(Rapprochement!$C$5:$C$2462,'Patrimoine 2018'!C1082)</f>
        <v>1</v>
      </c>
      <c r="E1082" s="6">
        <v>1650</v>
      </c>
      <c r="F1082" s="8" t="s">
        <v>813</v>
      </c>
      <c r="G1082" s="6" t="s">
        <v>10</v>
      </c>
      <c r="H1082" s="9" t="s">
        <v>814</v>
      </c>
      <c r="I1082" s="6" t="s">
        <v>815</v>
      </c>
    </row>
    <row r="1083" spans="1:9" x14ac:dyDescent="0.25">
      <c r="A1083" s="5">
        <v>41221</v>
      </c>
      <c r="B1083" s="6">
        <v>1651</v>
      </c>
      <c r="C1083" s="7" t="str">
        <f t="shared" si="16"/>
        <v>1651-41221-Poste Té</v>
      </c>
      <c r="D1083" s="7">
        <f>COUNTIF(Rapprochement!$C$5:$C$2462,'Patrimoine 2018'!C1083)</f>
        <v>1</v>
      </c>
      <c r="E1083" s="6">
        <v>1651</v>
      </c>
      <c r="F1083" s="8" t="s">
        <v>816</v>
      </c>
      <c r="G1083" s="6" t="s">
        <v>10</v>
      </c>
      <c r="H1083" s="9" t="s">
        <v>132</v>
      </c>
      <c r="I1083" s="6">
        <v>305</v>
      </c>
    </row>
    <row r="1084" spans="1:9" x14ac:dyDescent="0.25">
      <c r="A1084" s="10">
        <v>41253</v>
      </c>
      <c r="B1084" s="11">
        <v>1660</v>
      </c>
      <c r="C1084" s="12" t="str">
        <f t="shared" si="16"/>
        <v xml:space="preserve">1660-41253-PC DELL </v>
      </c>
      <c r="D1084" s="12">
        <f>COUNTIF(Rapprochement!$C$5:$C$2462,'Patrimoine 2018'!C1084)</f>
        <v>0</v>
      </c>
      <c r="E1084" s="11">
        <v>1660</v>
      </c>
      <c r="F1084" s="13" t="s">
        <v>817</v>
      </c>
      <c r="G1084" s="11" t="s">
        <v>10</v>
      </c>
      <c r="H1084" s="14" t="s">
        <v>114</v>
      </c>
      <c r="I1084" s="11" t="s">
        <v>115</v>
      </c>
    </row>
    <row r="1085" spans="1:9" x14ac:dyDescent="0.25">
      <c r="A1085" s="10">
        <v>41253</v>
      </c>
      <c r="B1085" s="11">
        <v>1661</v>
      </c>
      <c r="C1085" s="12" t="str">
        <f t="shared" si="16"/>
        <v>1661-41253-PC OPTIP</v>
      </c>
      <c r="D1085" s="12">
        <f>COUNTIF(Rapprochement!$C$5:$C$2462,'Patrimoine 2018'!C1085)</f>
        <v>0</v>
      </c>
      <c r="E1085" s="11">
        <v>1661</v>
      </c>
      <c r="F1085" s="13" t="s">
        <v>818</v>
      </c>
      <c r="G1085" s="11" t="s">
        <v>10</v>
      </c>
      <c r="H1085" s="14" t="s">
        <v>353</v>
      </c>
      <c r="I1085" s="11" t="s">
        <v>219</v>
      </c>
    </row>
    <row r="1086" spans="1:9" x14ac:dyDescent="0.25">
      <c r="A1086" s="5">
        <v>41253</v>
      </c>
      <c r="B1086" s="6">
        <v>1662</v>
      </c>
      <c r="C1086" s="7" t="str">
        <f t="shared" si="16"/>
        <v>1662-41253-ECRAN DE</v>
      </c>
      <c r="D1086" s="7">
        <f>COUNTIF(Rapprochement!$C$5:$C$2462,'Patrimoine 2018'!C1086)</f>
        <v>1</v>
      </c>
      <c r="E1086" s="6">
        <v>1662</v>
      </c>
      <c r="F1086" s="8" t="s">
        <v>819</v>
      </c>
      <c r="G1086" s="6" t="s">
        <v>10</v>
      </c>
      <c r="H1086" s="9" t="s">
        <v>19</v>
      </c>
      <c r="I1086" s="6">
        <v>210</v>
      </c>
    </row>
    <row r="1087" spans="1:9" x14ac:dyDescent="0.25">
      <c r="A1087" s="5">
        <v>41253</v>
      </c>
      <c r="B1087" s="6">
        <v>1663</v>
      </c>
      <c r="C1087" s="7" t="str">
        <f t="shared" si="16"/>
        <v>1663-41253-ECRAN DE</v>
      </c>
      <c r="D1087" s="7">
        <f>COUNTIF(Rapprochement!$C$5:$C$2462,'Patrimoine 2018'!C1087)</f>
        <v>1</v>
      </c>
      <c r="E1087" s="6">
        <v>1663</v>
      </c>
      <c r="F1087" s="8" t="s">
        <v>820</v>
      </c>
      <c r="G1087" s="6" t="s">
        <v>10</v>
      </c>
      <c r="H1087" s="9" t="s">
        <v>189</v>
      </c>
      <c r="I1087" s="6">
        <v>5</v>
      </c>
    </row>
    <row r="1088" spans="1:9" x14ac:dyDescent="0.25">
      <c r="A1088" s="10">
        <v>41253</v>
      </c>
      <c r="B1088" s="11">
        <v>1664</v>
      </c>
      <c r="C1088" s="12" t="str">
        <f t="shared" si="16"/>
        <v>1664-41253-ECRAN WI</v>
      </c>
      <c r="D1088" s="12">
        <f>COUNTIF(Rapprochement!$C$5:$C$2462,'Patrimoine 2018'!C1088)</f>
        <v>0</v>
      </c>
      <c r="E1088" s="11">
        <v>1664</v>
      </c>
      <c r="F1088" s="13" t="s">
        <v>821</v>
      </c>
      <c r="G1088" s="11" t="s">
        <v>10</v>
      </c>
      <c r="H1088" s="14" t="s">
        <v>19</v>
      </c>
      <c r="I1088" s="11">
        <v>210</v>
      </c>
    </row>
    <row r="1089" spans="1:9" x14ac:dyDescent="0.25">
      <c r="A1089" s="10">
        <v>41253</v>
      </c>
      <c r="B1089" s="11">
        <v>1665</v>
      </c>
      <c r="C1089" s="12" t="str">
        <f t="shared" si="16"/>
        <v>1665-41253-IMPRIMAN</v>
      </c>
      <c r="D1089" s="12">
        <f>COUNTIF(Rapprochement!$C$5:$C$2462,'Patrimoine 2018'!C1089)</f>
        <v>0</v>
      </c>
      <c r="E1089" s="11">
        <v>1665</v>
      </c>
      <c r="F1089" s="13" t="s">
        <v>822</v>
      </c>
      <c r="G1089" s="11" t="s">
        <v>10</v>
      </c>
      <c r="H1089" s="14" t="s">
        <v>367</v>
      </c>
      <c r="I1089" s="11">
        <v>207</v>
      </c>
    </row>
    <row r="1090" spans="1:9" x14ac:dyDescent="0.25">
      <c r="A1090" s="5">
        <v>41253</v>
      </c>
      <c r="B1090" s="6">
        <v>1666</v>
      </c>
      <c r="C1090" s="7" t="str">
        <f t="shared" si="16"/>
        <v>1666-41253-BUREAU S</v>
      </c>
      <c r="D1090" s="7">
        <f>COUNTIF(Rapprochement!$C$5:$C$2462,'Patrimoine 2018'!C1090)</f>
        <v>1</v>
      </c>
      <c r="E1090" s="6">
        <v>1666</v>
      </c>
      <c r="F1090" s="8" t="s">
        <v>823</v>
      </c>
      <c r="G1090" s="6" t="s">
        <v>10</v>
      </c>
      <c r="H1090" s="9" t="s">
        <v>824</v>
      </c>
      <c r="I1090" s="6" t="s">
        <v>825</v>
      </c>
    </row>
    <row r="1091" spans="1:9" x14ac:dyDescent="0.25">
      <c r="A1091" s="5">
        <v>41253</v>
      </c>
      <c r="B1091" s="6">
        <v>1667</v>
      </c>
      <c r="C1091" s="7" t="str">
        <f t="shared" ref="C1091:C1154" si="17">B1091&amp;"-"&amp;A1091&amp;"-"&amp;LEFT(F1091,8)</f>
        <v>1667-41253-BUREAU S</v>
      </c>
      <c r="D1091" s="7">
        <f>COUNTIF(Rapprochement!$C$5:$C$2462,'Patrimoine 2018'!C1091)</f>
        <v>1</v>
      </c>
      <c r="E1091" s="6">
        <v>1667</v>
      </c>
      <c r="F1091" s="8" t="s">
        <v>823</v>
      </c>
      <c r="G1091" s="6" t="s">
        <v>10</v>
      </c>
      <c r="H1091" s="9" t="s">
        <v>824</v>
      </c>
      <c r="I1091" s="6" t="s">
        <v>825</v>
      </c>
    </row>
    <row r="1092" spans="1:9" x14ac:dyDescent="0.25">
      <c r="A1092" s="5">
        <v>41253</v>
      </c>
      <c r="B1092" s="6">
        <v>1668</v>
      </c>
      <c r="C1092" s="7" t="str">
        <f t="shared" si="17"/>
        <v>1668-41253-FAUTEUIL</v>
      </c>
      <c r="D1092" s="7">
        <f>COUNTIF(Rapprochement!$C$5:$C$2462,'Patrimoine 2018'!C1092)</f>
        <v>1</v>
      </c>
      <c r="E1092" s="6">
        <v>1668</v>
      </c>
      <c r="F1092" s="8" t="s">
        <v>782</v>
      </c>
      <c r="G1092" s="6" t="s">
        <v>10</v>
      </c>
      <c r="H1092" s="9" t="s">
        <v>824</v>
      </c>
      <c r="I1092" s="6" t="s">
        <v>825</v>
      </c>
    </row>
    <row r="1093" spans="1:9" x14ac:dyDescent="0.25">
      <c r="A1093" s="5">
        <v>41253</v>
      </c>
      <c r="B1093" s="6">
        <v>1669</v>
      </c>
      <c r="C1093" s="7" t="str">
        <f t="shared" si="17"/>
        <v>1669-41253-FAUTEUIL</v>
      </c>
      <c r="D1093" s="7">
        <f>COUNTIF(Rapprochement!$C$5:$C$2462,'Patrimoine 2018'!C1093)</f>
        <v>1</v>
      </c>
      <c r="E1093" s="6">
        <v>1669</v>
      </c>
      <c r="F1093" s="8" t="s">
        <v>782</v>
      </c>
      <c r="G1093" s="6" t="s">
        <v>10</v>
      </c>
      <c r="H1093" s="9" t="s">
        <v>824</v>
      </c>
      <c r="I1093" s="6" t="s">
        <v>825</v>
      </c>
    </row>
    <row r="1094" spans="1:9" x14ac:dyDescent="0.25">
      <c r="A1094" s="10">
        <v>41253</v>
      </c>
      <c r="B1094" s="11">
        <v>1670</v>
      </c>
      <c r="C1094" s="12" t="str">
        <f t="shared" si="17"/>
        <v>1670-41253-ARMOIR M</v>
      </c>
      <c r="D1094" s="12">
        <f>COUNTIF(Rapprochement!$C$5:$C$2462,'Patrimoine 2018'!C1094)</f>
        <v>0</v>
      </c>
      <c r="E1094" s="11">
        <v>1670</v>
      </c>
      <c r="F1094" s="13" t="s">
        <v>826</v>
      </c>
      <c r="G1094" s="11" t="s">
        <v>10</v>
      </c>
      <c r="H1094" s="14" t="s">
        <v>824</v>
      </c>
      <c r="I1094" s="11" t="s">
        <v>825</v>
      </c>
    </row>
    <row r="1095" spans="1:9" x14ac:dyDescent="0.25">
      <c r="A1095" s="5">
        <v>41253</v>
      </c>
      <c r="B1095" s="6">
        <v>1671</v>
      </c>
      <c r="C1095" s="7" t="str">
        <f t="shared" si="17"/>
        <v>1671-41253-REFECTIO</v>
      </c>
      <c r="D1095" s="7">
        <f>COUNTIF(Rapprochement!$C$5:$C$2462,'Patrimoine 2018'!C1095)</f>
        <v>1</v>
      </c>
      <c r="E1095" s="6">
        <v>1671</v>
      </c>
      <c r="F1095" s="8" t="s">
        <v>827</v>
      </c>
      <c r="G1095" s="6" t="s">
        <v>10</v>
      </c>
      <c r="H1095" s="9" t="s">
        <v>824</v>
      </c>
      <c r="I1095" s="6" t="s">
        <v>825</v>
      </c>
    </row>
    <row r="1096" spans="1:9" x14ac:dyDescent="0.25">
      <c r="A1096" s="5">
        <v>41162</v>
      </c>
      <c r="B1096" s="6">
        <v>1672</v>
      </c>
      <c r="C1096" s="7" t="str">
        <f t="shared" si="17"/>
        <v>1672-41162-FAUTEUIL</v>
      </c>
      <c r="D1096" s="7">
        <f>COUNTIF(Rapprochement!$C$5:$C$2462,'Patrimoine 2018'!C1096)</f>
        <v>1</v>
      </c>
      <c r="E1096" s="6">
        <v>1672</v>
      </c>
      <c r="F1096" s="8" t="s">
        <v>828</v>
      </c>
      <c r="G1096" s="6" t="s">
        <v>10</v>
      </c>
      <c r="H1096" s="9" t="s">
        <v>333</v>
      </c>
      <c r="I1096" s="6"/>
    </row>
    <row r="1097" spans="1:9" x14ac:dyDescent="0.25">
      <c r="A1097" s="10">
        <v>41253</v>
      </c>
      <c r="B1097" s="11">
        <v>1673</v>
      </c>
      <c r="C1097" s="12" t="str">
        <f t="shared" si="17"/>
        <v xml:space="preserve">1673-41253-TRAVAUX </v>
      </c>
      <c r="D1097" s="12">
        <f>COUNTIF(Rapprochement!$C$5:$C$2462,'Patrimoine 2018'!C1097)</f>
        <v>0</v>
      </c>
      <c r="E1097" s="11">
        <v>1673</v>
      </c>
      <c r="F1097" s="13" t="s">
        <v>829</v>
      </c>
      <c r="G1097" s="11" t="s">
        <v>10</v>
      </c>
      <c r="H1097" s="14" t="s">
        <v>114</v>
      </c>
      <c r="I1097" s="11" t="s">
        <v>115</v>
      </c>
    </row>
    <row r="1098" spans="1:9" x14ac:dyDescent="0.25">
      <c r="A1098" s="5">
        <v>41162</v>
      </c>
      <c r="B1098" s="6">
        <v>1674</v>
      </c>
      <c r="C1098" s="7" t="str">
        <f t="shared" si="17"/>
        <v>1674-41162-Armoir à</v>
      </c>
      <c r="D1098" s="7">
        <f>COUNTIF(Rapprochement!$C$5:$C$2462,'Patrimoine 2018'!C1098)</f>
        <v>1</v>
      </c>
      <c r="E1098" s="6">
        <v>1674</v>
      </c>
      <c r="F1098" s="8" t="s">
        <v>830</v>
      </c>
      <c r="G1098" s="6" t="s">
        <v>10</v>
      </c>
      <c r="H1098" s="9" t="s">
        <v>73</v>
      </c>
      <c r="I1098" s="6" t="s">
        <v>74</v>
      </c>
    </row>
    <row r="1099" spans="1:9" x14ac:dyDescent="0.25">
      <c r="A1099" s="5">
        <v>41162</v>
      </c>
      <c r="B1099" s="6">
        <v>1675</v>
      </c>
      <c r="C1099" s="7" t="str">
        <f t="shared" si="17"/>
        <v>1675-41162-Armoir à</v>
      </c>
      <c r="D1099" s="7">
        <f>COUNTIF(Rapprochement!$C$5:$C$2462,'Patrimoine 2018'!C1099)</f>
        <v>1</v>
      </c>
      <c r="E1099" s="6">
        <v>1675</v>
      </c>
      <c r="F1099" s="8" t="s">
        <v>830</v>
      </c>
      <c r="G1099" s="6" t="s">
        <v>10</v>
      </c>
      <c r="H1099" s="9" t="s">
        <v>23</v>
      </c>
      <c r="I1099" s="6">
        <v>313</v>
      </c>
    </row>
    <row r="1100" spans="1:9" x14ac:dyDescent="0.25">
      <c r="A1100" s="5">
        <v>41162</v>
      </c>
      <c r="B1100" s="6">
        <v>1676</v>
      </c>
      <c r="C1100" s="7" t="str">
        <f t="shared" si="17"/>
        <v>1676-41162-Armoir à</v>
      </c>
      <c r="D1100" s="7">
        <f>COUNTIF(Rapprochement!$C$5:$C$2462,'Patrimoine 2018'!C1100)</f>
        <v>1</v>
      </c>
      <c r="E1100" s="6">
        <v>1676</v>
      </c>
      <c r="F1100" s="8" t="s">
        <v>830</v>
      </c>
      <c r="G1100" s="6" t="s">
        <v>10</v>
      </c>
      <c r="H1100" s="9" t="s">
        <v>23</v>
      </c>
      <c r="I1100" s="6">
        <v>313</v>
      </c>
    </row>
    <row r="1101" spans="1:9" x14ac:dyDescent="0.25">
      <c r="A1101" s="5">
        <v>41257</v>
      </c>
      <c r="B1101" s="6">
        <v>1677</v>
      </c>
      <c r="C1101" s="7" t="str">
        <f t="shared" si="17"/>
        <v>1677-41257-Fax 2820</v>
      </c>
      <c r="D1101" s="7">
        <f>COUNTIF(Rapprochement!$C$5:$C$2462,'Patrimoine 2018'!C1101)</f>
        <v>1</v>
      </c>
      <c r="E1101" s="6">
        <v>1677</v>
      </c>
      <c r="F1101" s="8" t="s">
        <v>831</v>
      </c>
      <c r="G1101" s="6" t="s">
        <v>10</v>
      </c>
      <c r="H1101" s="9" t="s">
        <v>29</v>
      </c>
      <c r="I1101" s="6">
        <v>311</v>
      </c>
    </row>
    <row r="1102" spans="1:9" x14ac:dyDescent="0.25">
      <c r="A1102" s="5">
        <v>41302</v>
      </c>
      <c r="B1102" s="6">
        <v>1678</v>
      </c>
      <c r="C1102" s="7" t="str">
        <f t="shared" si="17"/>
        <v>1678-41302-Dell Opt</v>
      </c>
      <c r="D1102" s="7">
        <f>COUNTIF(Rapprochement!$C$5:$C$2462,'Patrimoine 2018'!C1102)</f>
        <v>1</v>
      </c>
      <c r="E1102" s="6">
        <v>1678</v>
      </c>
      <c r="F1102" s="8" t="s">
        <v>832</v>
      </c>
      <c r="G1102" s="6" t="s">
        <v>10</v>
      </c>
      <c r="H1102" s="9" t="s">
        <v>189</v>
      </c>
      <c r="I1102" s="6">
        <v>5</v>
      </c>
    </row>
    <row r="1103" spans="1:9" x14ac:dyDescent="0.25">
      <c r="A1103" s="5">
        <v>41302</v>
      </c>
      <c r="B1103" s="6">
        <v>1679</v>
      </c>
      <c r="C1103" s="7" t="str">
        <f t="shared" si="17"/>
        <v>1679-41302-Dell Opt</v>
      </c>
      <c r="D1103" s="7">
        <f>COUNTIF(Rapprochement!$C$5:$C$2462,'Patrimoine 2018'!C1103)</f>
        <v>1</v>
      </c>
      <c r="E1103" s="6">
        <v>1679</v>
      </c>
      <c r="F1103" s="8" t="s">
        <v>832</v>
      </c>
      <c r="G1103" s="6" t="s">
        <v>10</v>
      </c>
      <c r="H1103" s="9" t="s">
        <v>23</v>
      </c>
      <c r="I1103" s="6" t="s">
        <v>185</v>
      </c>
    </row>
    <row r="1104" spans="1:9" x14ac:dyDescent="0.25">
      <c r="A1104" s="10">
        <v>41302</v>
      </c>
      <c r="B1104" s="11">
        <v>1680</v>
      </c>
      <c r="C1104" s="12" t="str">
        <f t="shared" si="17"/>
        <v xml:space="preserve">1680-41302-PC DELL </v>
      </c>
      <c r="D1104" s="12">
        <f>COUNTIF(Rapprochement!$C$5:$C$2462,'Patrimoine 2018'!C1104)</f>
        <v>0</v>
      </c>
      <c r="E1104" s="11">
        <v>1680</v>
      </c>
      <c r="F1104" s="13" t="s">
        <v>833</v>
      </c>
      <c r="G1104" s="11" t="s">
        <v>10</v>
      </c>
      <c r="H1104" s="14" t="s">
        <v>454</v>
      </c>
      <c r="I1104" s="11" t="s">
        <v>455</v>
      </c>
    </row>
    <row r="1105" spans="1:9" x14ac:dyDescent="0.25">
      <c r="A1105" s="10">
        <v>41302</v>
      </c>
      <c r="B1105" s="11">
        <v>1681</v>
      </c>
      <c r="C1105" s="12" t="str">
        <f t="shared" si="17"/>
        <v xml:space="preserve">1681-41302-PC DELL </v>
      </c>
      <c r="D1105" s="12">
        <f>COUNTIF(Rapprochement!$C$5:$C$2462,'Patrimoine 2018'!C1105)</f>
        <v>0</v>
      </c>
      <c r="E1105" s="11">
        <v>1681</v>
      </c>
      <c r="F1105" s="13" t="s">
        <v>834</v>
      </c>
      <c r="G1105" s="11" t="s">
        <v>10</v>
      </c>
      <c r="H1105" s="14" t="s">
        <v>454</v>
      </c>
      <c r="I1105" s="11" t="s">
        <v>455</v>
      </c>
    </row>
    <row r="1106" spans="1:9" x14ac:dyDescent="0.25">
      <c r="A1106" s="10">
        <v>41302</v>
      </c>
      <c r="B1106" s="11">
        <v>1682</v>
      </c>
      <c r="C1106" s="12" t="str">
        <f t="shared" si="17"/>
        <v>1682-41302-Unite ce</v>
      </c>
      <c r="D1106" s="12">
        <f>COUNTIF(Rapprochement!$C$5:$C$2462,'Patrimoine 2018'!C1106)</f>
        <v>0</v>
      </c>
      <c r="E1106" s="11">
        <v>1682</v>
      </c>
      <c r="F1106" s="13" t="s">
        <v>835</v>
      </c>
      <c r="G1106" s="11" t="s">
        <v>10</v>
      </c>
      <c r="H1106" s="14" t="s">
        <v>346</v>
      </c>
      <c r="I1106" s="11">
        <v>2</v>
      </c>
    </row>
    <row r="1107" spans="1:9" x14ac:dyDescent="0.25">
      <c r="A1107" s="10">
        <v>41302</v>
      </c>
      <c r="B1107" s="11">
        <v>1683</v>
      </c>
      <c r="C1107" s="12" t="str">
        <f t="shared" si="17"/>
        <v xml:space="preserve">1683-41302-PC DELL </v>
      </c>
      <c r="D1107" s="12">
        <f>COUNTIF(Rapprochement!$C$5:$C$2462,'Patrimoine 2018'!C1107)</f>
        <v>0</v>
      </c>
      <c r="E1107" s="11">
        <v>1683</v>
      </c>
      <c r="F1107" s="13" t="s">
        <v>836</v>
      </c>
      <c r="G1107" s="11" t="s">
        <v>10</v>
      </c>
      <c r="H1107" s="14" t="s">
        <v>61</v>
      </c>
      <c r="I1107" s="11"/>
    </row>
    <row r="1108" spans="1:9" x14ac:dyDescent="0.25">
      <c r="A1108" s="10">
        <v>41302</v>
      </c>
      <c r="B1108" s="11">
        <v>1684</v>
      </c>
      <c r="C1108" s="12" t="str">
        <f t="shared" si="17"/>
        <v>1684-41302-IMP HP 1</v>
      </c>
      <c r="D1108" s="12">
        <f>COUNTIF(Rapprochement!$C$5:$C$2462,'Patrimoine 2018'!C1108)</f>
        <v>0</v>
      </c>
      <c r="E1108" s="11">
        <v>1684</v>
      </c>
      <c r="F1108" s="13" t="s">
        <v>837</v>
      </c>
      <c r="G1108" s="11" t="s">
        <v>10</v>
      </c>
      <c r="H1108" s="14" t="s">
        <v>710</v>
      </c>
      <c r="I1108" s="11">
        <v>3</v>
      </c>
    </row>
    <row r="1109" spans="1:9" x14ac:dyDescent="0.25">
      <c r="A1109" s="5">
        <v>41302</v>
      </c>
      <c r="B1109" s="6">
        <v>1685</v>
      </c>
      <c r="C1109" s="7" t="str">
        <f t="shared" si="17"/>
        <v>1685-41302-IMPRIMAN</v>
      </c>
      <c r="D1109" s="7">
        <f>COUNTIF(Rapprochement!$C$5:$C$2462,'Patrimoine 2018'!C1109)</f>
        <v>1</v>
      </c>
      <c r="E1109" s="6">
        <v>1685</v>
      </c>
      <c r="F1109" s="8" t="s">
        <v>838</v>
      </c>
      <c r="G1109" s="6" t="s">
        <v>10</v>
      </c>
      <c r="H1109" s="9" t="s">
        <v>422</v>
      </c>
      <c r="I1109" s="6"/>
    </row>
    <row r="1110" spans="1:9" x14ac:dyDescent="0.25">
      <c r="A1110" s="5">
        <v>41369</v>
      </c>
      <c r="B1110" s="6">
        <v>1686</v>
      </c>
      <c r="C1110" s="7" t="str">
        <f t="shared" si="17"/>
        <v>1686-41369-FAUTEUIL</v>
      </c>
      <c r="D1110" s="7">
        <f>COUNTIF(Rapprochement!$C$5:$C$2462,'Patrimoine 2018'!C1110)</f>
        <v>1</v>
      </c>
      <c r="E1110" s="6">
        <v>1686</v>
      </c>
      <c r="F1110" s="8" t="s">
        <v>839</v>
      </c>
      <c r="G1110" s="6" t="s">
        <v>10</v>
      </c>
      <c r="H1110" s="9" t="s">
        <v>253</v>
      </c>
      <c r="I1110" s="6" t="s">
        <v>144</v>
      </c>
    </row>
    <row r="1111" spans="1:9" x14ac:dyDescent="0.25">
      <c r="A1111" s="5">
        <v>41369</v>
      </c>
      <c r="B1111" s="6">
        <v>1687</v>
      </c>
      <c r="C1111" s="7" t="str">
        <f t="shared" si="17"/>
        <v>1687-41369-BANQUETT</v>
      </c>
      <c r="D1111" s="7">
        <f>COUNTIF(Rapprochement!$C$5:$C$2462,'Patrimoine 2018'!C1111)</f>
        <v>1</v>
      </c>
      <c r="E1111" s="6">
        <v>1687</v>
      </c>
      <c r="F1111" s="8" t="s">
        <v>840</v>
      </c>
      <c r="G1111" s="6" t="s">
        <v>10</v>
      </c>
      <c r="H1111" s="9" t="s">
        <v>253</v>
      </c>
      <c r="I1111" s="6" t="s">
        <v>144</v>
      </c>
    </row>
    <row r="1112" spans="1:9" x14ac:dyDescent="0.25">
      <c r="A1112" s="5">
        <v>41369</v>
      </c>
      <c r="B1112" s="6">
        <v>1688</v>
      </c>
      <c r="C1112" s="7" t="str">
        <f t="shared" si="17"/>
        <v>1688-41369-BANQUETT</v>
      </c>
      <c r="D1112" s="7">
        <f>COUNTIF(Rapprochement!$C$5:$C$2462,'Patrimoine 2018'!C1112)</f>
        <v>1</v>
      </c>
      <c r="E1112" s="6">
        <v>1688</v>
      </c>
      <c r="F1112" s="8" t="s">
        <v>840</v>
      </c>
      <c r="G1112" s="6" t="s">
        <v>10</v>
      </c>
      <c r="H1112" s="9" t="s">
        <v>253</v>
      </c>
      <c r="I1112" s="6" t="s">
        <v>144</v>
      </c>
    </row>
    <row r="1113" spans="1:9" x14ac:dyDescent="0.25">
      <c r="A1113" s="10">
        <v>41369</v>
      </c>
      <c r="B1113" s="11">
        <v>1689</v>
      </c>
      <c r="C1113" s="12" t="str">
        <f t="shared" si="17"/>
        <v>1689-41369-CHAISE E</v>
      </c>
      <c r="D1113" s="12">
        <f>COUNTIF(Rapprochement!$C$5:$C$2462,'Patrimoine 2018'!C1113)</f>
        <v>0</v>
      </c>
      <c r="E1113" s="11">
        <v>1689</v>
      </c>
      <c r="F1113" s="13" t="s">
        <v>291</v>
      </c>
      <c r="G1113" s="11" t="s">
        <v>10</v>
      </c>
      <c r="H1113" s="14" t="s">
        <v>253</v>
      </c>
      <c r="I1113" s="11" t="s">
        <v>144</v>
      </c>
    </row>
    <row r="1114" spans="1:9" x14ac:dyDescent="0.25">
      <c r="A1114" s="10">
        <v>41369</v>
      </c>
      <c r="B1114" s="11">
        <v>1690</v>
      </c>
      <c r="C1114" s="12" t="str">
        <f t="shared" si="17"/>
        <v>1690-41369-CHAISE T</v>
      </c>
      <c r="D1114" s="12">
        <f>COUNTIF(Rapprochement!$C$5:$C$2462,'Patrimoine 2018'!C1114)</f>
        <v>0</v>
      </c>
      <c r="E1114" s="11">
        <v>1690</v>
      </c>
      <c r="F1114" s="13" t="s">
        <v>841</v>
      </c>
      <c r="G1114" s="11" t="s">
        <v>10</v>
      </c>
      <c r="H1114" s="14" t="s">
        <v>253</v>
      </c>
      <c r="I1114" s="11" t="s">
        <v>144</v>
      </c>
    </row>
    <row r="1115" spans="1:9" x14ac:dyDescent="0.25">
      <c r="A1115" s="5">
        <v>41352</v>
      </c>
      <c r="B1115" s="6">
        <v>1691</v>
      </c>
      <c r="C1115" s="7" t="str">
        <f t="shared" si="17"/>
        <v xml:space="preserve">1691-41352-Chauffe </v>
      </c>
      <c r="D1115" s="7">
        <f>COUNTIF(Rapprochement!$C$5:$C$2462,'Patrimoine 2018'!C1115)</f>
        <v>1</v>
      </c>
      <c r="E1115" s="6">
        <v>1691</v>
      </c>
      <c r="F1115" s="8" t="s">
        <v>842</v>
      </c>
      <c r="G1115" s="6" t="s">
        <v>10</v>
      </c>
      <c r="H1115" s="9" t="s">
        <v>14</v>
      </c>
      <c r="I1115" s="6"/>
    </row>
    <row r="1116" spans="1:9" x14ac:dyDescent="0.25">
      <c r="A1116" s="5">
        <v>41340</v>
      </c>
      <c r="B1116" s="6">
        <v>1692</v>
      </c>
      <c r="C1116" s="7" t="str">
        <f t="shared" si="17"/>
        <v>1692-41340-Dell Lat</v>
      </c>
      <c r="D1116" s="7">
        <f>COUNTIF(Rapprochement!$C$5:$C$2462,'Patrimoine 2018'!C1116)</f>
        <v>1</v>
      </c>
      <c r="E1116" s="6">
        <v>1692</v>
      </c>
      <c r="F1116" s="8" t="s">
        <v>843</v>
      </c>
      <c r="G1116" s="6" t="s">
        <v>10</v>
      </c>
      <c r="H1116" s="9" t="s">
        <v>139</v>
      </c>
      <c r="I1116" s="6">
        <v>310</v>
      </c>
    </row>
    <row r="1117" spans="1:9" x14ac:dyDescent="0.25">
      <c r="A1117" s="5">
        <v>41323</v>
      </c>
      <c r="B1117" s="6">
        <v>1693</v>
      </c>
      <c r="C1117" s="7" t="str">
        <f t="shared" si="17"/>
        <v>1693-41323-CLIMATIS</v>
      </c>
      <c r="D1117" s="7">
        <f>COUNTIF(Rapprochement!$C$5:$C$2462,'Patrimoine 2018'!C1117)</f>
        <v>1</v>
      </c>
      <c r="E1117" s="6">
        <v>1693</v>
      </c>
      <c r="F1117" s="8" t="s">
        <v>844</v>
      </c>
      <c r="G1117" s="6" t="s">
        <v>10</v>
      </c>
      <c r="H1117" s="9" t="s">
        <v>53</v>
      </c>
      <c r="I1117" s="6">
        <v>1</v>
      </c>
    </row>
    <row r="1118" spans="1:9" x14ac:dyDescent="0.25">
      <c r="A1118" s="5">
        <v>41323</v>
      </c>
      <c r="B1118" s="6">
        <v>1694</v>
      </c>
      <c r="C1118" s="7" t="str">
        <f t="shared" si="17"/>
        <v>1694-41323-Climatis</v>
      </c>
      <c r="D1118" s="7">
        <f>COUNTIF(Rapprochement!$C$5:$C$2462,'Patrimoine 2018'!C1118)</f>
        <v>1</v>
      </c>
      <c r="E1118" s="6">
        <v>1694</v>
      </c>
      <c r="F1118" s="8" t="s">
        <v>845</v>
      </c>
      <c r="G1118" s="6" t="s">
        <v>10</v>
      </c>
      <c r="H1118" s="9" t="s">
        <v>225</v>
      </c>
      <c r="I1118" s="6" t="s">
        <v>192</v>
      </c>
    </row>
    <row r="1119" spans="1:9" x14ac:dyDescent="0.25">
      <c r="A1119" s="5">
        <v>41323</v>
      </c>
      <c r="B1119" s="6">
        <v>1695</v>
      </c>
      <c r="C1119" s="7" t="str">
        <f t="shared" si="17"/>
        <v>1695-41323-Climatis</v>
      </c>
      <c r="D1119" s="7">
        <f>COUNTIF(Rapprochement!$C$5:$C$2462,'Patrimoine 2018'!C1119)</f>
        <v>1</v>
      </c>
      <c r="E1119" s="6">
        <v>1695</v>
      </c>
      <c r="F1119" s="8" t="s">
        <v>845</v>
      </c>
      <c r="G1119" s="6" t="s">
        <v>10</v>
      </c>
      <c r="H1119" s="9" t="s">
        <v>367</v>
      </c>
      <c r="I1119" s="6">
        <v>207</v>
      </c>
    </row>
    <row r="1120" spans="1:9" x14ac:dyDescent="0.25">
      <c r="A1120" s="5">
        <v>41323</v>
      </c>
      <c r="B1120" s="6">
        <v>1696</v>
      </c>
      <c r="C1120" s="7" t="str">
        <f t="shared" si="17"/>
        <v>1696-41323-Climatis</v>
      </c>
      <c r="D1120" s="7">
        <f>COUNTIF(Rapprochement!$C$5:$C$2462,'Patrimoine 2018'!C1120)</f>
        <v>1</v>
      </c>
      <c r="E1120" s="6">
        <v>1696</v>
      </c>
      <c r="F1120" s="8" t="s">
        <v>845</v>
      </c>
      <c r="G1120" s="6" t="s">
        <v>10</v>
      </c>
      <c r="H1120" s="9" t="s">
        <v>73</v>
      </c>
      <c r="I1120" s="6" t="s">
        <v>74</v>
      </c>
    </row>
    <row r="1121" spans="1:9" x14ac:dyDescent="0.25">
      <c r="A1121" s="5">
        <v>41323</v>
      </c>
      <c r="B1121" s="6">
        <v>1697</v>
      </c>
      <c r="C1121" s="7" t="str">
        <f t="shared" si="17"/>
        <v>1697-41323-Climatis</v>
      </c>
      <c r="D1121" s="7">
        <f>COUNTIF(Rapprochement!$C$5:$C$2462,'Patrimoine 2018'!C1121)</f>
        <v>1</v>
      </c>
      <c r="E1121" s="6">
        <v>1697</v>
      </c>
      <c r="F1121" s="8" t="s">
        <v>845</v>
      </c>
      <c r="G1121" s="6" t="s">
        <v>10</v>
      </c>
      <c r="H1121" s="9" t="s">
        <v>73</v>
      </c>
      <c r="I1121" s="6" t="s">
        <v>74</v>
      </c>
    </row>
    <row r="1122" spans="1:9" x14ac:dyDescent="0.25">
      <c r="A1122" s="5">
        <v>41323</v>
      </c>
      <c r="B1122" s="6">
        <v>1698</v>
      </c>
      <c r="C1122" s="7" t="str">
        <f t="shared" si="17"/>
        <v>1698-41323-Climatis</v>
      </c>
      <c r="D1122" s="7">
        <f>COUNTIF(Rapprochement!$C$5:$C$2462,'Patrimoine 2018'!C1122)</f>
        <v>1</v>
      </c>
      <c r="E1122" s="6">
        <v>1698</v>
      </c>
      <c r="F1122" s="8" t="s">
        <v>845</v>
      </c>
      <c r="G1122" s="6" t="s">
        <v>10</v>
      </c>
      <c r="H1122" s="9" t="s">
        <v>73</v>
      </c>
      <c r="I1122" s="6" t="s">
        <v>74</v>
      </c>
    </row>
    <row r="1123" spans="1:9" x14ac:dyDescent="0.25">
      <c r="A1123" s="5">
        <v>41333</v>
      </c>
      <c r="B1123" s="6">
        <v>1699</v>
      </c>
      <c r="C1123" s="7" t="str">
        <f t="shared" si="17"/>
        <v>1699-41333-Climatis</v>
      </c>
      <c r="D1123" s="7">
        <f>COUNTIF(Rapprochement!$C$5:$C$2462,'Patrimoine 2018'!C1123)</f>
        <v>1</v>
      </c>
      <c r="E1123" s="6">
        <v>1699</v>
      </c>
      <c r="F1123" s="8" t="s">
        <v>846</v>
      </c>
      <c r="G1123" s="6" t="s">
        <v>10</v>
      </c>
      <c r="H1123" s="9" t="s">
        <v>847</v>
      </c>
      <c r="I1123" s="6" t="s">
        <v>848</v>
      </c>
    </row>
    <row r="1124" spans="1:9" x14ac:dyDescent="0.25">
      <c r="A1124" s="10">
        <v>41324</v>
      </c>
      <c r="B1124" s="11">
        <v>1700</v>
      </c>
      <c r="C1124" s="12" t="str">
        <f t="shared" si="17"/>
        <v>1700-41324-CLIM SPL</v>
      </c>
      <c r="D1124" s="12">
        <f>COUNTIF(Rapprochement!$C$5:$C$2462,'Patrimoine 2018'!C1124)</f>
        <v>0</v>
      </c>
      <c r="E1124" s="11">
        <v>1700</v>
      </c>
      <c r="F1124" s="13" t="s">
        <v>849</v>
      </c>
      <c r="G1124" s="11" t="s">
        <v>10</v>
      </c>
      <c r="H1124" s="14" t="s">
        <v>428</v>
      </c>
      <c r="I1124" s="11" t="s">
        <v>429</v>
      </c>
    </row>
    <row r="1125" spans="1:9" x14ac:dyDescent="0.25">
      <c r="A1125" s="5">
        <v>41333</v>
      </c>
      <c r="B1125" s="6">
        <v>1701</v>
      </c>
      <c r="C1125" s="7" t="str">
        <f t="shared" si="17"/>
        <v>1701-41333-Table Re</v>
      </c>
      <c r="D1125" s="7">
        <f>COUNTIF(Rapprochement!$C$5:$C$2462,'Patrimoine 2018'!C1125)</f>
        <v>1</v>
      </c>
      <c r="E1125" s="6">
        <v>1701</v>
      </c>
      <c r="F1125" s="8" t="s">
        <v>850</v>
      </c>
      <c r="G1125" s="6" t="s">
        <v>10</v>
      </c>
      <c r="H1125" s="9" t="s">
        <v>367</v>
      </c>
      <c r="I1125" s="6">
        <v>207</v>
      </c>
    </row>
    <row r="1126" spans="1:9" x14ac:dyDescent="0.25">
      <c r="A1126" s="5">
        <v>41333</v>
      </c>
      <c r="B1126" s="6">
        <v>1702</v>
      </c>
      <c r="C1126" s="7" t="str">
        <f t="shared" si="17"/>
        <v>1702-41333-Angle de</v>
      </c>
      <c r="D1126" s="7">
        <f>COUNTIF(Rapprochement!$C$5:$C$2462,'Patrimoine 2018'!C1126)</f>
        <v>1</v>
      </c>
      <c r="E1126" s="6">
        <v>1702</v>
      </c>
      <c r="F1126" s="8" t="s">
        <v>851</v>
      </c>
      <c r="G1126" s="6" t="s">
        <v>10</v>
      </c>
      <c r="H1126" s="9" t="s">
        <v>367</v>
      </c>
      <c r="I1126" s="6">
        <v>207</v>
      </c>
    </row>
    <row r="1127" spans="1:9" x14ac:dyDescent="0.25">
      <c r="A1127" s="5">
        <v>41329</v>
      </c>
      <c r="B1127" s="6">
        <v>1703</v>
      </c>
      <c r="C1127" s="7" t="str">
        <f t="shared" si="17"/>
        <v>1703-41329-IMPRIMAN</v>
      </c>
      <c r="D1127" s="7">
        <f>COUNTIF(Rapprochement!$C$5:$C$2462,'Patrimoine 2018'!C1127)</f>
        <v>1</v>
      </c>
      <c r="E1127" s="6">
        <v>1703</v>
      </c>
      <c r="F1127" s="8" t="s">
        <v>852</v>
      </c>
      <c r="G1127" s="6" t="s">
        <v>10</v>
      </c>
      <c r="H1127" s="9" t="s">
        <v>364</v>
      </c>
      <c r="I1127" s="6" t="s">
        <v>337</v>
      </c>
    </row>
    <row r="1128" spans="1:9" x14ac:dyDescent="0.25">
      <c r="A1128" s="10">
        <v>41340</v>
      </c>
      <c r="B1128" s="11">
        <v>1704</v>
      </c>
      <c r="C1128" s="12" t="str">
        <f t="shared" si="17"/>
        <v>1704-41340-PC PORTA</v>
      </c>
      <c r="D1128" s="12">
        <f>COUNTIF(Rapprochement!$C$5:$C$2462,'Patrimoine 2018'!C1128)</f>
        <v>0</v>
      </c>
      <c r="E1128" s="11">
        <v>1704</v>
      </c>
      <c r="F1128" s="13" t="s">
        <v>853</v>
      </c>
      <c r="G1128" s="11" t="s">
        <v>10</v>
      </c>
      <c r="H1128" s="14" t="s">
        <v>73</v>
      </c>
      <c r="I1128" s="11" t="s">
        <v>74</v>
      </c>
    </row>
    <row r="1129" spans="1:9" x14ac:dyDescent="0.25">
      <c r="A1129" s="5">
        <v>41340</v>
      </c>
      <c r="B1129" s="6">
        <v>1705</v>
      </c>
      <c r="C1129" s="7" t="str">
        <f t="shared" si="17"/>
        <v>1705-41340-Table de</v>
      </c>
      <c r="D1129" s="7">
        <f>COUNTIF(Rapprochement!$C$5:$C$2462,'Patrimoine 2018'!C1129)</f>
        <v>1</v>
      </c>
      <c r="E1129" s="6">
        <v>1705</v>
      </c>
      <c r="F1129" s="8" t="s">
        <v>854</v>
      </c>
      <c r="G1129" s="6" t="s">
        <v>10</v>
      </c>
      <c r="H1129" s="9" t="s">
        <v>14</v>
      </c>
      <c r="I1129" s="6">
        <v>2</v>
      </c>
    </row>
    <row r="1130" spans="1:9" x14ac:dyDescent="0.25">
      <c r="A1130" s="5">
        <v>41340</v>
      </c>
      <c r="B1130" s="6">
        <v>1706</v>
      </c>
      <c r="C1130" s="7" t="str">
        <f t="shared" si="17"/>
        <v>1706-41340-Chaise F</v>
      </c>
      <c r="D1130" s="7">
        <f>COUNTIF(Rapprochement!$C$5:$C$2462,'Patrimoine 2018'!C1130)</f>
        <v>1</v>
      </c>
      <c r="E1130" s="6">
        <v>1706</v>
      </c>
      <c r="F1130" s="8" t="s">
        <v>855</v>
      </c>
      <c r="G1130" s="6" t="s">
        <v>10</v>
      </c>
      <c r="H1130" s="9" t="s">
        <v>14</v>
      </c>
      <c r="I1130" s="6">
        <v>2</v>
      </c>
    </row>
    <row r="1131" spans="1:9" x14ac:dyDescent="0.25">
      <c r="A1131" s="5">
        <v>41340</v>
      </c>
      <c r="B1131" s="6">
        <v>1707</v>
      </c>
      <c r="C1131" s="7" t="str">
        <f t="shared" si="17"/>
        <v>1707-41340-Chaise F</v>
      </c>
      <c r="D1131" s="7">
        <f>COUNTIF(Rapprochement!$C$5:$C$2462,'Patrimoine 2018'!C1131)</f>
        <v>1</v>
      </c>
      <c r="E1131" s="6">
        <v>1707</v>
      </c>
      <c r="F1131" s="8" t="s">
        <v>855</v>
      </c>
      <c r="G1131" s="6" t="s">
        <v>10</v>
      </c>
      <c r="H1131" s="9" t="s">
        <v>14</v>
      </c>
      <c r="I1131" s="6">
        <v>2</v>
      </c>
    </row>
    <row r="1132" spans="1:9" x14ac:dyDescent="0.25">
      <c r="A1132" s="5">
        <v>41340</v>
      </c>
      <c r="B1132" s="6">
        <v>1708</v>
      </c>
      <c r="C1132" s="7" t="str">
        <f t="shared" si="17"/>
        <v>1708-41340-Chaise F</v>
      </c>
      <c r="D1132" s="7">
        <f>COUNTIF(Rapprochement!$C$5:$C$2462,'Patrimoine 2018'!C1132)</f>
        <v>1</v>
      </c>
      <c r="E1132" s="6">
        <v>1708</v>
      </c>
      <c r="F1132" s="8" t="s">
        <v>855</v>
      </c>
      <c r="G1132" s="6" t="s">
        <v>10</v>
      </c>
      <c r="H1132" s="9" t="s">
        <v>14</v>
      </c>
      <c r="I1132" s="6">
        <v>2</v>
      </c>
    </row>
    <row r="1133" spans="1:9" x14ac:dyDescent="0.25">
      <c r="A1133" s="5">
        <v>41340</v>
      </c>
      <c r="B1133" s="6">
        <v>1709</v>
      </c>
      <c r="C1133" s="7" t="str">
        <f t="shared" si="17"/>
        <v>1709-41340-Chaise F</v>
      </c>
      <c r="D1133" s="7">
        <f>COUNTIF(Rapprochement!$C$5:$C$2462,'Patrimoine 2018'!C1133)</f>
        <v>1</v>
      </c>
      <c r="E1133" s="6">
        <v>1709</v>
      </c>
      <c r="F1133" s="8" t="s">
        <v>855</v>
      </c>
      <c r="G1133" s="6" t="s">
        <v>10</v>
      </c>
      <c r="H1133" s="9" t="s">
        <v>14</v>
      </c>
      <c r="I1133" s="6">
        <v>2</v>
      </c>
    </row>
    <row r="1134" spans="1:9" x14ac:dyDescent="0.25">
      <c r="A1134" s="5">
        <v>41340</v>
      </c>
      <c r="B1134" s="6">
        <v>1710</v>
      </c>
      <c r="C1134" s="7" t="str">
        <f t="shared" si="17"/>
        <v>1710-41340-Chaise F</v>
      </c>
      <c r="D1134" s="7">
        <f>COUNTIF(Rapprochement!$C$5:$C$2462,'Patrimoine 2018'!C1134)</f>
        <v>1</v>
      </c>
      <c r="E1134" s="6">
        <v>1710</v>
      </c>
      <c r="F1134" s="8" t="s">
        <v>855</v>
      </c>
      <c r="G1134" s="6" t="s">
        <v>10</v>
      </c>
      <c r="H1134" s="9" t="s">
        <v>14</v>
      </c>
      <c r="I1134" s="6">
        <v>2</v>
      </c>
    </row>
    <row r="1135" spans="1:9" x14ac:dyDescent="0.25">
      <c r="A1135" s="5">
        <v>41340</v>
      </c>
      <c r="B1135" s="6">
        <v>1711</v>
      </c>
      <c r="C1135" s="7" t="str">
        <f t="shared" si="17"/>
        <v>1711-41340-Chaise F</v>
      </c>
      <c r="D1135" s="7">
        <f>COUNTIF(Rapprochement!$C$5:$C$2462,'Patrimoine 2018'!C1135)</f>
        <v>1</v>
      </c>
      <c r="E1135" s="6">
        <v>1711</v>
      </c>
      <c r="F1135" s="8" t="s">
        <v>855</v>
      </c>
      <c r="G1135" s="6" t="s">
        <v>10</v>
      </c>
      <c r="H1135" s="9" t="s">
        <v>14</v>
      </c>
      <c r="I1135" s="6">
        <v>2</v>
      </c>
    </row>
    <row r="1136" spans="1:9" x14ac:dyDescent="0.25">
      <c r="A1136" s="5">
        <v>41302</v>
      </c>
      <c r="B1136" s="6">
        <v>1712</v>
      </c>
      <c r="C1136" s="7" t="str">
        <f t="shared" si="17"/>
        <v>1712-41302-Table Se</v>
      </c>
      <c r="D1136" s="7">
        <f>COUNTIF(Rapprochement!$C$5:$C$2462,'Patrimoine 2018'!C1136)</f>
        <v>1</v>
      </c>
      <c r="E1136" s="6">
        <v>1712</v>
      </c>
      <c r="F1136" s="8" t="s">
        <v>856</v>
      </c>
      <c r="G1136" s="6" t="s">
        <v>10</v>
      </c>
      <c r="H1136" s="9" t="s">
        <v>63</v>
      </c>
      <c r="I1136" s="6">
        <v>1</v>
      </c>
    </row>
    <row r="1137" spans="1:9" x14ac:dyDescent="0.25">
      <c r="A1137" s="5">
        <v>41302</v>
      </c>
      <c r="B1137" s="6">
        <v>1713</v>
      </c>
      <c r="C1137" s="7" t="str">
        <f t="shared" si="17"/>
        <v>1713-41302-Table Se</v>
      </c>
      <c r="D1137" s="7">
        <f>COUNTIF(Rapprochement!$C$5:$C$2462,'Patrimoine 2018'!C1137)</f>
        <v>1</v>
      </c>
      <c r="E1137" s="6">
        <v>1713</v>
      </c>
      <c r="F1137" s="8" t="s">
        <v>856</v>
      </c>
      <c r="G1137" s="6" t="s">
        <v>10</v>
      </c>
      <c r="H1137" s="9" t="s">
        <v>63</v>
      </c>
      <c r="I1137" s="6">
        <v>1</v>
      </c>
    </row>
    <row r="1138" spans="1:9" x14ac:dyDescent="0.25">
      <c r="A1138" s="5">
        <v>41302</v>
      </c>
      <c r="B1138" s="6">
        <v>1714</v>
      </c>
      <c r="C1138" s="7" t="str">
        <f t="shared" si="17"/>
        <v>1714-41302-Table Se</v>
      </c>
      <c r="D1138" s="7">
        <f>COUNTIF(Rapprochement!$C$5:$C$2462,'Patrimoine 2018'!C1138)</f>
        <v>1</v>
      </c>
      <c r="E1138" s="6">
        <v>1714</v>
      </c>
      <c r="F1138" s="8" t="s">
        <v>857</v>
      </c>
      <c r="G1138" s="6" t="s">
        <v>10</v>
      </c>
      <c r="H1138" s="9" t="s">
        <v>367</v>
      </c>
      <c r="I1138" s="6">
        <v>207</v>
      </c>
    </row>
    <row r="1139" spans="1:9" x14ac:dyDescent="0.25">
      <c r="A1139" s="5">
        <v>41302</v>
      </c>
      <c r="B1139" s="6">
        <v>1715</v>
      </c>
      <c r="C1139" s="7" t="str">
        <f t="shared" si="17"/>
        <v>1715-41302-Table Se</v>
      </c>
      <c r="D1139" s="7">
        <f>COUNTIF(Rapprochement!$C$5:$C$2462,'Patrimoine 2018'!C1139)</f>
        <v>1</v>
      </c>
      <c r="E1139" s="6">
        <v>1715</v>
      </c>
      <c r="F1139" s="8" t="s">
        <v>857</v>
      </c>
      <c r="G1139" s="6" t="s">
        <v>10</v>
      </c>
      <c r="H1139" s="9" t="s">
        <v>73</v>
      </c>
      <c r="I1139" s="6" t="s">
        <v>74</v>
      </c>
    </row>
    <row r="1140" spans="1:9" x14ac:dyDescent="0.25">
      <c r="A1140" s="5">
        <v>41302</v>
      </c>
      <c r="B1140" s="6">
        <v>1716</v>
      </c>
      <c r="C1140" s="7" t="str">
        <f t="shared" si="17"/>
        <v>1716-41302-Chaise F</v>
      </c>
      <c r="D1140" s="7">
        <f>COUNTIF(Rapprochement!$C$5:$C$2462,'Patrimoine 2018'!C1140)</f>
        <v>1</v>
      </c>
      <c r="E1140" s="6">
        <v>1716</v>
      </c>
      <c r="F1140" s="8" t="s">
        <v>855</v>
      </c>
      <c r="G1140" s="6" t="s">
        <v>10</v>
      </c>
      <c r="H1140" s="9" t="s">
        <v>73</v>
      </c>
      <c r="I1140" s="6" t="s">
        <v>74</v>
      </c>
    </row>
    <row r="1141" spans="1:9" x14ac:dyDescent="0.25">
      <c r="A1141" s="5">
        <v>41302</v>
      </c>
      <c r="B1141" s="6">
        <v>1717</v>
      </c>
      <c r="C1141" s="7" t="str">
        <f t="shared" si="17"/>
        <v>1717-41302-Chaise F</v>
      </c>
      <c r="D1141" s="7">
        <f>COUNTIF(Rapprochement!$C$5:$C$2462,'Patrimoine 2018'!C1141)</f>
        <v>1</v>
      </c>
      <c r="E1141" s="6">
        <v>1717</v>
      </c>
      <c r="F1141" s="8" t="s">
        <v>855</v>
      </c>
      <c r="G1141" s="6" t="s">
        <v>10</v>
      </c>
      <c r="H1141" s="9" t="s">
        <v>73</v>
      </c>
      <c r="I1141" s="6" t="s">
        <v>74</v>
      </c>
    </row>
    <row r="1142" spans="1:9" x14ac:dyDescent="0.25">
      <c r="A1142" s="5">
        <v>41386</v>
      </c>
      <c r="B1142" s="6">
        <v>1718</v>
      </c>
      <c r="C1142" s="7" t="str">
        <f t="shared" si="17"/>
        <v>1718-41386-Impriman</v>
      </c>
      <c r="D1142" s="7">
        <f>COUNTIF(Rapprochement!$C$5:$C$2462,'Patrimoine 2018'!C1142)</f>
        <v>1</v>
      </c>
      <c r="E1142" s="6">
        <v>1718</v>
      </c>
      <c r="F1142" s="8" t="s">
        <v>858</v>
      </c>
      <c r="G1142" s="6" t="s">
        <v>10</v>
      </c>
      <c r="H1142" s="9" t="s">
        <v>21</v>
      </c>
      <c r="I1142" s="6">
        <v>306</v>
      </c>
    </row>
    <row r="1143" spans="1:9" x14ac:dyDescent="0.25">
      <c r="A1143" s="5">
        <v>41346</v>
      </c>
      <c r="B1143" s="6">
        <v>1719</v>
      </c>
      <c r="C1143" s="7" t="str">
        <f t="shared" si="17"/>
        <v>1719-41346-ENREGIST</v>
      </c>
      <c r="D1143" s="7">
        <f>COUNTIF(Rapprochement!$C$5:$C$2462,'Patrimoine 2018'!C1143)</f>
        <v>1</v>
      </c>
      <c r="E1143" s="6">
        <v>1719</v>
      </c>
      <c r="F1143" s="8" t="s">
        <v>859</v>
      </c>
      <c r="G1143" s="6" t="s">
        <v>10</v>
      </c>
      <c r="H1143" s="9" t="s">
        <v>91</v>
      </c>
      <c r="I1143" s="6"/>
    </row>
    <row r="1144" spans="1:9" x14ac:dyDescent="0.25">
      <c r="A1144" s="5">
        <v>41387</v>
      </c>
      <c r="B1144" s="6">
        <v>1720</v>
      </c>
      <c r="C1144" s="7" t="str">
        <f t="shared" si="17"/>
        <v>1720-41387-Disque D</v>
      </c>
      <c r="D1144" s="7">
        <f>COUNTIF(Rapprochement!$C$5:$C$2462,'Patrimoine 2018'!C1144)</f>
        <v>1</v>
      </c>
      <c r="E1144" s="6">
        <v>1720</v>
      </c>
      <c r="F1144" s="8" t="s">
        <v>860</v>
      </c>
      <c r="G1144" s="6" t="s">
        <v>10</v>
      </c>
      <c r="H1144" s="9" t="s">
        <v>19</v>
      </c>
      <c r="I1144" s="6">
        <v>210</v>
      </c>
    </row>
    <row r="1145" spans="1:9" x14ac:dyDescent="0.25">
      <c r="A1145" s="5">
        <v>41387</v>
      </c>
      <c r="B1145" s="6">
        <v>1721</v>
      </c>
      <c r="C1145" s="7" t="str">
        <f t="shared" si="17"/>
        <v>1721-41387-Disque D</v>
      </c>
      <c r="D1145" s="7">
        <f>COUNTIF(Rapprochement!$C$5:$C$2462,'Patrimoine 2018'!C1145)</f>
        <v>1</v>
      </c>
      <c r="E1145" s="6">
        <v>1721</v>
      </c>
      <c r="F1145" s="8" t="s">
        <v>860</v>
      </c>
      <c r="G1145" s="6" t="s">
        <v>10</v>
      </c>
      <c r="H1145" s="9" t="s">
        <v>549</v>
      </c>
      <c r="I1145" s="6">
        <v>301</v>
      </c>
    </row>
    <row r="1146" spans="1:9" x14ac:dyDescent="0.25">
      <c r="A1146" s="5">
        <v>41365</v>
      </c>
      <c r="B1146" s="6">
        <v>1722</v>
      </c>
      <c r="C1146" s="7" t="str">
        <f t="shared" si="17"/>
        <v>1722-41365-Impriman</v>
      </c>
      <c r="D1146" s="7">
        <f>COUNTIF(Rapprochement!$C$5:$C$2462,'Patrimoine 2018'!C1146)</f>
        <v>1</v>
      </c>
      <c r="E1146" s="6">
        <v>1722</v>
      </c>
      <c r="F1146" s="8" t="s">
        <v>861</v>
      </c>
      <c r="G1146" s="6" t="s">
        <v>10</v>
      </c>
      <c r="H1146" s="9" t="s">
        <v>73</v>
      </c>
      <c r="I1146" s="6" t="s">
        <v>74</v>
      </c>
    </row>
    <row r="1147" spans="1:9" x14ac:dyDescent="0.25">
      <c r="A1147" s="5">
        <v>41355</v>
      </c>
      <c r="B1147" s="6">
        <v>1723</v>
      </c>
      <c r="C1147" s="7" t="str">
        <f t="shared" si="17"/>
        <v>1723-41355-Poste Te</v>
      </c>
      <c r="D1147" s="7">
        <f>COUNTIF(Rapprochement!$C$5:$C$2462,'Patrimoine 2018'!C1147)</f>
        <v>1</v>
      </c>
      <c r="E1147" s="6">
        <v>1723</v>
      </c>
      <c r="F1147" s="8" t="s">
        <v>862</v>
      </c>
      <c r="G1147" s="6" t="s">
        <v>10</v>
      </c>
      <c r="H1147" s="9" t="s">
        <v>166</v>
      </c>
      <c r="I1147" s="6">
        <v>4</v>
      </c>
    </row>
    <row r="1148" spans="1:9" x14ac:dyDescent="0.25">
      <c r="A1148" s="5">
        <v>41355</v>
      </c>
      <c r="B1148" s="6">
        <v>1724</v>
      </c>
      <c r="C1148" s="7" t="str">
        <f t="shared" si="17"/>
        <v>1724-41355-Poste Te</v>
      </c>
      <c r="D1148" s="7">
        <f>COUNTIF(Rapprochement!$C$5:$C$2462,'Patrimoine 2018'!C1148)</f>
        <v>1</v>
      </c>
      <c r="E1148" s="6">
        <v>1724</v>
      </c>
      <c r="F1148" s="8" t="s">
        <v>862</v>
      </c>
      <c r="G1148" s="6" t="s">
        <v>10</v>
      </c>
      <c r="H1148" s="9" t="s">
        <v>52</v>
      </c>
      <c r="I1148" s="6">
        <v>7</v>
      </c>
    </row>
    <row r="1149" spans="1:9" x14ac:dyDescent="0.25">
      <c r="A1149" s="5">
        <v>41355</v>
      </c>
      <c r="B1149" s="6">
        <v>1725</v>
      </c>
      <c r="C1149" s="7" t="str">
        <f t="shared" si="17"/>
        <v>1725-41355-Poste Te</v>
      </c>
      <c r="D1149" s="7">
        <f>COUNTIF(Rapprochement!$C$5:$C$2462,'Patrimoine 2018'!C1149)</f>
        <v>1</v>
      </c>
      <c r="E1149" s="6">
        <v>1725</v>
      </c>
      <c r="F1149" s="8" t="s">
        <v>862</v>
      </c>
      <c r="G1149" s="6" t="s">
        <v>10</v>
      </c>
      <c r="H1149" s="9" t="s">
        <v>125</v>
      </c>
      <c r="I1149" s="6">
        <v>208</v>
      </c>
    </row>
    <row r="1150" spans="1:9" x14ac:dyDescent="0.25">
      <c r="A1150" s="5">
        <v>41355</v>
      </c>
      <c r="B1150" s="6">
        <v>1726</v>
      </c>
      <c r="C1150" s="7" t="str">
        <f t="shared" si="17"/>
        <v>1726-41355-Poste Te</v>
      </c>
      <c r="D1150" s="7">
        <f>COUNTIF(Rapprochement!$C$5:$C$2462,'Patrimoine 2018'!C1150)</f>
        <v>1</v>
      </c>
      <c r="E1150" s="6">
        <v>1726</v>
      </c>
      <c r="F1150" s="8" t="s">
        <v>862</v>
      </c>
      <c r="G1150" s="6" t="s">
        <v>10</v>
      </c>
      <c r="H1150" s="9" t="s">
        <v>23</v>
      </c>
      <c r="I1150" s="6" t="s">
        <v>185</v>
      </c>
    </row>
    <row r="1151" spans="1:9" x14ac:dyDescent="0.25">
      <c r="A1151" s="10">
        <v>41355</v>
      </c>
      <c r="B1151" s="11">
        <v>1727</v>
      </c>
      <c r="C1151" s="12" t="str">
        <f t="shared" si="17"/>
        <v>1727-41355-TELEPHON</v>
      </c>
      <c r="D1151" s="12">
        <f>COUNTIF(Rapprochement!$C$5:$C$2462,'Patrimoine 2018'!C1151)</f>
        <v>0</v>
      </c>
      <c r="E1151" s="11">
        <v>1727</v>
      </c>
      <c r="F1151" s="13" t="s">
        <v>863</v>
      </c>
      <c r="G1151" s="11" t="s">
        <v>10</v>
      </c>
      <c r="H1151" s="14" t="s">
        <v>27</v>
      </c>
      <c r="I1151" s="11"/>
    </row>
    <row r="1152" spans="1:9" x14ac:dyDescent="0.25">
      <c r="A1152" s="10">
        <v>41499</v>
      </c>
      <c r="B1152" s="11">
        <v>1728</v>
      </c>
      <c r="C1152" s="12" t="str">
        <f t="shared" si="17"/>
        <v>1728-41499-Fabricat</v>
      </c>
      <c r="D1152" s="12">
        <f>COUNTIF(Rapprochement!$C$5:$C$2462,'Patrimoine 2018'!C1152)</f>
        <v>0</v>
      </c>
      <c r="E1152" s="11">
        <v>1728</v>
      </c>
      <c r="F1152" s="13" t="s">
        <v>864</v>
      </c>
      <c r="G1152" s="11" t="s">
        <v>10</v>
      </c>
      <c r="H1152" s="14" t="s">
        <v>73</v>
      </c>
      <c r="I1152" s="11" t="s">
        <v>74</v>
      </c>
    </row>
    <row r="1153" spans="1:9" x14ac:dyDescent="0.25">
      <c r="A1153" s="5">
        <v>41355</v>
      </c>
      <c r="B1153" s="6">
        <v>1729</v>
      </c>
      <c r="C1153" s="7" t="str">
        <f t="shared" si="17"/>
        <v xml:space="preserve">1729-41355-Licence </v>
      </c>
      <c r="D1153" s="7">
        <f>COUNTIF(Rapprochement!$C$5:$C$2462,'Patrimoine 2018'!C1153)</f>
        <v>1</v>
      </c>
      <c r="E1153" s="6">
        <v>1729</v>
      </c>
      <c r="F1153" s="8" t="s">
        <v>865</v>
      </c>
      <c r="G1153" s="6" t="s">
        <v>10</v>
      </c>
      <c r="H1153" s="9" t="s">
        <v>19</v>
      </c>
      <c r="I1153" s="6">
        <v>210</v>
      </c>
    </row>
    <row r="1154" spans="1:9" x14ac:dyDescent="0.25">
      <c r="A1154" s="5">
        <v>41362</v>
      </c>
      <c r="B1154" s="6">
        <v>1730</v>
      </c>
      <c r="C1154" s="7" t="str">
        <f t="shared" si="17"/>
        <v>1730-41362-Dell Opt</v>
      </c>
      <c r="D1154" s="7">
        <f>COUNTIF(Rapprochement!$C$5:$C$2462,'Patrimoine 2018'!C1154)</f>
        <v>1</v>
      </c>
      <c r="E1154" s="6">
        <v>1730</v>
      </c>
      <c r="F1154" s="8" t="s">
        <v>866</v>
      </c>
      <c r="G1154" s="6" t="s">
        <v>10</v>
      </c>
      <c r="H1154" s="9" t="s">
        <v>66</v>
      </c>
      <c r="I1154" s="6"/>
    </row>
    <row r="1155" spans="1:9" x14ac:dyDescent="0.25">
      <c r="A1155" s="5">
        <v>41362</v>
      </c>
      <c r="B1155" s="6">
        <v>1731</v>
      </c>
      <c r="C1155" s="7" t="str">
        <f t="shared" ref="C1155:C1218" si="18">B1155&amp;"-"&amp;A1155&amp;"-"&amp;LEFT(F1155,8)</f>
        <v>1731-41362-Dell Opt</v>
      </c>
      <c r="D1155" s="7">
        <f>COUNTIF(Rapprochement!$C$5:$C$2462,'Patrimoine 2018'!C1155)</f>
        <v>1</v>
      </c>
      <c r="E1155" s="6">
        <v>1731</v>
      </c>
      <c r="F1155" s="8" t="s">
        <v>867</v>
      </c>
      <c r="G1155" s="6" t="s">
        <v>10</v>
      </c>
      <c r="H1155" s="9" t="s">
        <v>420</v>
      </c>
      <c r="I1155" s="6"/>
    </row>
    <row r="1156" spans="1:9" x14ac:dyDescent="0.25">
      <c r="A1156" s="10">
        <v>41362</v>
      </c>
      <c r="B1156" s="11">
        <v>1732</v>
      </c>
      <c r="C1156" s="12" t="str">
        <f t="shared" si="18"/>
        <v xml:space="preserve">1732-41362-PC DELL </v>
      </c>
      <c r="D1156" s="12">
        <f>COUNTIF(Rapprochement!$C$5:$C$2462,'Patrimoine 2018'!C1156)</f>
        <v>0</v>
      </c>
      <c r="E1156" s="11">
        <v>1732</v>
      </c>
      <c r="F1156" s="13" t="s">
        <v>868</v>
      </c>
      <c r="G1156" s="11" t="s">
        <v>10</v>
      </c>
      <c r="H1156" s="14" t="s">
        <v>682</v>
      </c>
      <c r="I1156" s="11"/>
    </row>
    <row r="1157" spans="1:9" x14ac:dyDescent="0.25">
      <c r="A1157" s="5">
        <v>41362</v>
      </c>
      <c r="B1157" s="6">
        <v>1733</v>
      </c>
      <c r="C1157" s="7" t="str">
        <f t="shared" si="18"/>
        <v>1733-41362-Dell Opt</v>
      </c>
      <c r="D1157" s="7">
        <f>COUNTIF(Rapprochement!$C$5:$C$2462,'Patrimoine 2018'!C1157)</f>
        <v>1</v>
      </c>
      <c r="E1157" s="6">
        <v>1733</v>
      </c>
      <c r="F1157" s="8" t="s">
        <v>867</v>
      </c>
      <c r="G1157" s="6" t="s">
        <v>10</v>
      </c>
      <c r="H1157" s="9" t="s">
        <v>869</v>
      </c>
      <c r="I1157" s="6" t="s">
        <v>870</v>
      </c>
    </row>
    <row r="1158" spans="1:9" x14ac:dyDescent="0.25">
      <c r="A1158" s="5">
        <v>41362</v>
      </c>
      <c r="B1158" s="6">
        <v>1734</v>
      </c>
      <c r="C1158" s="7" t="str">
        <f t="shared" si="18"/>
        <v>1734-41362-Dell Opt</v>
      </c>
      <c r="D1158" s="7">
        <f>COUNTIF(Rapprochement!$C$5:$C$2462,'Patrimoine 2018'!C1158)</f>
        <v>1</v>
      </c>
      <c r="E1158" s="6">
        <v>1734</v>
      </c>
      <c r="F1158" s="8" t="s">
        <v>867</v>
      </c>
      <c r="G1158" s="6" t="s">
        <v>10</v>
      </c>
      <c r="H1158" s="9" t="s">
        <v>847</v>
      </c>
      <c r="I1158" s="6" t="s">
        <v>848</v>
      </c>
    </row>
    <row r="1159" spans="1:9" x14ac:dyDescent="0.25">
      <c r="A1159" s="5">
        <v>41362</v>
      </c>
      <c r="B1159" s="6">
        <v>1735</v>
      </c>
      <c r="C1159" s="7" t="str">
        <f t="shared" si="18"/>
        <v>1735-41362-Dell Opt</v>
      </c>
      <c r="D1159" s="7">
        <f>COUNTIF(Rapprochement!$C$5:$C$2462,'Patrimoine 2018'!C1159)</f>
        <v>1</v>
      </c>
      <c r="E1159" s="6">
        <v>1735</v>
      </c>
      <c r="F1159" s="8" t="s">
        <v>871</v>
      </c>
      <c r="G1159" s="6" t="s">
        <v>10</v>
      </c>
      <c r="H1159" s="9" t="s">
        <v>17</v>
      </c>
      <c r="I1159" s="6" t="s">
        <v>18</v>
      </c>
    </row>
    <row r="1160" spans="1:9" x14ac:dyDescent="0.25">
      <c r="A1160" s="5">
        <v>41362</v>
      </c>
      <c r="B1160" s="6">
        <v>1736</v>
      </c>
      <c r="C1160" s="7" t="str">
        <f t="shared" si="18"/>
        <v>1736-41362-Dell Opt</v>
      </c>
      <c r="D1160" s="7">
        <f>COUNTIF(Rapprochement!$C$5:$C$2462,'Patrimoine 2018'!C1160)</f>
        <v>1</v>
      </c>
      <c r="E1160" s="6">
        <v>1736</v>
      </c>
      <c r="F1160" s="8" t="s">
        <v>867</v>
      </c>
      <c r="G1160" s="6" t="s">
        <v>10</v>
      </c>
      <c r="H1160" s="9" t="s">
        <v>166</v>
      </c>
      <c r="I1160" s="6">
        <v>4</v>
      </c>
    </row>
    <row r="1161" spans="1:9" x14ac:dyDescent="0.25">
      <c r="A1161" s="5">
        <v>41362</v>
      </c>
      <c r="B1161" s="6">
        <v>1737</v>
      </c>
      <c r="C1161" s="7" t="str">
        <f t="shared" si="18"/>
        <v>1737-41362-Impriman</v>
      </c>
      <c r="D1161" s="7">
        <f>COUNTIF(Rapprochement!$C$5:$C$2462,'Patrimoine 2018'!C1161)</f>
        <v>1</v>
      </c>
      <c r="E1161" s="6">
        <v>1737</v>
      </c>
      <c r="F1161" s="8" t="s">
        <v>872</v>
      </c>
      <c r="G1161" s="6" t="s">
        <v>10</v>
      </c>
      <c r="H1161" s="9" t="s">
        <v>154</v>
      </c>
      <c r="I1161" s="6" t="s">
        <v>25</v>
      </c>
    </row>
    <row r="1162" spans="1:9" x14ac:dyDescent="0.25">
      <c r="A1162" s="5">
        <v>41362</v>
      </c>
      <c r="B1162" s="6">
        <v>1738</v>
      </c>
      <c r="C1162" s="7" t="str">
        <f t="shared" si="18"/>
        <v>1738-41362-Impriman</v>
      </c>
      <c r="D1162" s="7">
        <f>COUNTIF(Rapprochement!$C$5:$C$2462,'Patrimoine 2018'!C1162)</f>
        <v>1</v>
      </c>
      <c r="E1162" s="6">
        <v>1738</v>
      </c>
      <c r="F1162" s="8" t="s">
        <v>872</v>
      </c>
      <c r="G1162" s="6" t="s">
        <v>10</v>
      </c>
      <c r="H1162" s="9" t="s">
        <v>847</v>
      </c>
      <c r="I1162" s="6" t="s">
        <v>848</v>
      </c>
    </row>
    <row r="1163" spans="1:9" x14ac:dyDescent="0.25">
      <c r="A1163" s="10">
        <v>41388</v>
      </c>
      <c r="B1163" s="11">
        <v>1739</v>
      </c>
      <c r="C1163" s="12" t="str">
        <f t="shared" si="18"/>
        <v>1739-41388-TELEPHON</v>
      </c>
      <c r="D1163" s="12">
        <f>COUNTIF(Rapprochement!$C$5:$C$2462,'Patrimoine 2018'!C1163)</f>
        <v>0</v>
      </c>
      <c r="E1163" s="11">
        <v>1739</v>
      </c>
      <c r="F1163" s="13" t="s">
        <v>873</v>
      </c>
      <c r="G1163" s="11" t="s">
        <v>10</v>
      </c>
      <c r="H1163" s="14" t="s">
        <v>55</v>
      </c>
      <c r="I1163" s="11" t="s">
        <v>56</v>
      </c>
    </row>
    <row r="1164" spans="1:9" x14ac:dyDescent="0.25">
      <c r="A1164" s="5">
        <v>41365</v>
      </c>
      <c r="B1164" s="6">
        <v>1740</v>
      </c>
      <c r="C1164" s="7" t="str">
        <f t="shared" si="18"/>
        <v>1740-41365-Impriman</v>
      </c>
      <c r="D1164" s="7">
        <f>COUNTIF(Rapprochement!$C$5:$C$2462,'Patrimoine 2018'!C1164)</f>
        <v>1</v>
      </c>
      <c r="E1164" s="6">
        <v>1740</v>
      </c>
      <c r="F1164" s="8" t="s">
        <v>861</v>
      </c>
      <c r="G1164" s="6" t="s">
        <v>10</v>
      </c>
      <c r="H1164" s="9" t="s">
        <v>53</v>
      </c>
      <c r="I1164" s="6">
        <v>204</v>
      </c>
    </row>
    <row r="1165" spans="1:9" x14ac:dyDescent="0.25">
      <c r="A1165" s="5">
        <v>41362</v>
      </c>
      <c r="B1165" s="6">
        <v>1741</v>
      </c>
      <c r="C1165" s="7" t="str">
        <f t="shared" si="18"/>
        <v>1741-41362-BANQUETT</v>
      </c>
      <c r="D1165" s="7">
        <f>COUNTIF(Rapprochement!$C$5:$C$2462,'Patrimoine 2018'!C1165)</f>
        <v>1</v>
      </c>
      <c r="E1165" s="6">
        <v>1741</v>
      </c>
      <c r="F1165" s="8" t="s">
        <v>874</v>
      </c>
      <c r="G1165" s="6" t="s">
        <v>10</v>
      </c>
      <c r="H1165" s="9" t="s">
        <v>824</v>
      </c>
      <c r="I1165" s="6" t="s">
        <v>825</v>
      </c>
    </row>
    <row r="1166" spans="1:9" x14ac:dyDescent="0.25">
      <c r="A1166" s="5">
        <v>41362</v>
      </c>
      <c r="B1166" s="6">
        <v>1742</v>
      </c>
      <c r="C1166" s="7" t="str">
        <f t="shared" si="18"/>
        <v>1742-41362-BANQUETT</v>
      </c>
      <c r="D1166" s="7">
        <f>COUNTIF(Rapprochement!$C$5:$C$2462,'Patrimoine 2018'!C1166)</f>
        <v>1</v>
      </c>
      <c r="E1166" s="6">
        <v>1742</v>
      </c>
      <c r="F1166" s="8" t="s">
        <v>875</v>
      </c>
      <c r="G1166" s="6" t="s">
        <v>10</v>
      </c>
      <c r="H1166" s="9" t="s">
        <v>824</v>
      </c>
      <c r="I1166" s="6" t="s">
        <v>825</v>
      </c>
    </row>
    <row r="1167" spans="1:9" x14ac:dyDescent="0.25">
      <c r="A1167" s="5">
        <v>41376</v>
      </c>
      <c r="B1167" s="6">
        <v>1743</v>
      </c>
      <c r="C1167" s="7" t="str">
        <f t="shared" si="18"/>
        <v>1743-41376-Dell Opt</v>
      </c>
      <c r="D1167" s="7">
        <f>COUNTIF(Rapprochement!$C$5:$C$2462,'Patrimoine 2018'!C1167)</f>
        <v>1</v>
      </c>
      <c r="E1167" s="6">
        <v>1743</v>
      </c>
      <c r="F1167" s="8" t="s">
        <v>866</v>
      </c>
      <c r="G1167" s="6" t="s">
        <v>10</v>
      </c>
      <c r="H1167" s="9" t="s">
        <v>53</v>
      </c>
      <c r="I1167" s="6">
        <v>204</v>
      </c>
    </row>
    <row r="1168" spans="1:9" x14ac:dyDescent="0.25">
      <c r="A1168" s="10">
        <v>41376</v>
      </c>
      <c r="B1168" s="11">
        <v>1744</v>
      </c>
      <c r="C1168" s="12" t="str">
        <f t="shared" si="18"/>
        <v xml:space="preserve">1744-41376-PC DELL </v>
      </c>
      <c r="D1168" s="12">
        <f>COUNTIF(Rapprochement!$C$5:$C$2462,'Patrimoine 2018'!C1168)</f>
        <v>0</v>
      </c>
      <c r="E1168" s="11">
        <v>1744</v>
      </c>
      <c r="F1168" s="13" t="s">
        <v>876</v>
      </c>
      <c r="G1168" s="11" t="s">
        <v>10</v>
      </c>
      <c r="H1168" s="14" t="s">
        <v>172</v>
      </c>
      <c r="I1168" s="11" t="s">
        <v>173</v>
      </c>
    </row>
    <row r="1169" spans="1:9" x14ac:dyDescent="0.25">
      <c r="A1169" s="10">
        <v>41376</v>
      </c>
      <c r="B1169" s="11">
        <v>1745</v>
      </c>
      <c r="C1169" s="12" t="str">
        <f t="shared" si="18"/>
        <v>1745-41376-IMP LQ 2</v>
      </c>
      <c r="D1169" s="12">
        <f>COUNTIF(Rapprochement!$C$5:$C$2462,'Patrimoine 2018'!C1169)</f>
        <v>0</v>
      </c>
      <c r="E1169" s="11">
        <v>1745</v>
      </c>
      <c r="F1169" s="13" t="s">
        <v>761</v>
      </c>
      <c r="G1169" s="11" t="s">
        <v>10</v>
      </c>
      <c r="H1169" s="14" t="s">
        <v>420</v>
      </c>
      <c r="I1169" s="11"/>
    </row>
    <row r="1170" spans="1:9" x14ac:dyDescent="0.25">
      <c r="A1170" s="10">
        <v>41376</v>
      </c>
      <c r="B1170" s="11">
        <v>1746</v>
      </c>
      <c r="C1170" s="12" t="str">
        <f t="shared" si="18"/>
        <v>1746-41376-FAUTEUIL</v>
      </c>
      <c r="D1170" s="12">
        <f>COUNTIF(Rapprochement!$C$5:$C$2462,'Patrimoine 2018'!C1170)</f>
        <v>0</v>
      </c>
      <c r="E1170" s="11">
        <v>1746</v>
      </c>
      <c r="F1170" s="13" t="s">
        <v>877</v>
      </c>
      <c r="G1170" s="11" t="s">
        <v>10</v>
      </c>
      <c r="H1170" s="14" t="s">
        <v>869</v>
      </c>
      <c r="I1170" s="11" t="s">
        <v>870</v>
      </c>
    </row>
    <row r="1171" spans="1:9" x14ac:dyDescent="0.25">
      <c r="A1171" s="5">
        <v>41407</v>
      </c>
      <c r="B1171" s="6">
        <v>1747</v>
      </c>
      <c r="C1171" s="7" t="str">
        <f t="shared" si="18"/>
        <v>1747-41407-Fauteuil</v>
      </c>
      <c r="D1171" s="7">
        <f>COUNTIF(Rapprochement!$C$5:$C$2462,'Patrimoine 2018'!C1171)</f>
        <v>1</v>
      </c>
      <c r="E1171" s="6">
        <v>1747</v>
      </c>
      <c r="F1171" s="8" t="s">
        <v>878</v>
      </c>
      <c r="G1171" s="6" t="s">
        <v>10</v>
      </c>
      <c r="H1171" s="9" t="s">
        <v>869</v>
      </c>
      <c r="I1171" s="6" t="s">
        <v>870</v>
      </c>
    </row>
    <row r="1172" spans="1:9" x14ac:dyDescent="0.25">
      <c r="A1172" s="5">
        <v>41407</v>
      </c>
      <c r="B1172" s="6">
        <v>1748</v>
      </c>
      <c r="C1172" s="7" t="str">
        <f t="shared" si="18"/>
        <v>1748-41407-Banquett</v>
      </c>
      <c r="D1172" s="7">
        <f>COUNTIF(Rapprochement!$C$5:$C$2462,'Patrimoine 2018'!C1172)</f>
        <v>1</v>
      </c>
      <c r="E1172" s="6">
        <v>1748</v>
      </c>
      <c r="F1172" s="8" t="s">
        <v>879</v>
      </c>
      <c r="G1172" s="6" t="s">
        <v>10</v>
      </c>
      <c r="H1172" s="9" t="s">
        <v>869</v>
      </c>
      <c r="I1172" s="6" t="s">
        <v>870</v>
      </c>
    </row>
    <row r="1173" spans="1:9" x14ac:dyDescent="0.25">
      <c r="A1173" s="5">
        <v>41407</v>
      </c>
      <c r="B1173" s="6">
        <v>1749</v>
      </c>
      <c r="C1173" s="7" t="str">
        <f t="shared" si="18"/>
        <v>1749-41407-Banquett</v>
      </c>
      <c r="D1173" s="7">
        <f>COUNTIF(Rapprochement!$C$5:$C$2462,'Patrimoine 2018'!C1173)</f>
        <v>1</v>
      </c>
      <c r="E1173" s="6">
        <v>1749</v>
      </c>
      <c r="F1173" s="8" t="s">
        <v>880</v>
      </c>
      <c r="G1173" s="6" t="s">
        <v>10</v>
      </c>
      <c r="H1173" s="9" t="s">
        <v>869</v>
      </c>
      <c r="I1173" s="6" t="s">
        <v>870</v>
      </c>
    </row>
    <row r="1174" spans="1:9" x14ac:dyDescent="0.25">
      <c r="A1174" s="5">
        <v>41407</v>
      </c>
      <c r="B1174" s="6">
        <v>1750</v>
      </c>
      <c r="C1174" s="7" t="str">
        <f t="shared" si="18"/>
        <v>1750-41407-Banquett</v>
      </c>
      <c r="D1174" s="7">
        <f>COUNTIF(Rapprochement!$C$5:$C$2462,'Patrimoine 2018'!C1174)</f>
        <v>1</v>
      </c>
      <c r="E1174" s="6">
        <v>1750</v>
      </c>
      <c r="F1174" s="8" t="s">
        <v>880</v>
      </c>
      <c r="G1174" s="6" t="s">
        <v>10</v>
      </c>
      <c r="H1174" s="9" t="s">
        <v>869</v>
      </c>
      <c r="I1174" s="6" t="s">
        <v>870</v>
      </c>
    </row>
    <row r="1175" spans="1:9" x14ac:dyDescent="0.25">
      <c r="A1175" s="5">
        <v>41407</v>
      </c>
      <c r="B1175" s="6">
        <v>1751</v>
      </c>
      <c r="C1175" s="7" t="str">
        <f t="shared" si="18"/>
        <v>1751-41407-Banquett</v>
      </c>
      <c r="D1175" s="7">
        <f>COUNTIF(Rapprochement!$C$5:$C$2462,'Patrimoine 2018'!C1175)</f>
        <v>1</v>
      </c>
      <c r="E1175" s="6">
        <v>1751</v>
      </c>
      <c r="F1175" s="8" t="s">
        <v>880</v>
      </c>
      <c r="G1175" s="6" t="s">
        <v>10</v>
      </c>
      <c r="H1175" s="9" t="s">
        <v>869</v>
      </c>
      <c r="I1175" s="6" t="s">
        <v>870</v>
      </c>
    </row>
    <row r="1176" spans="1:9" x14ac:dyDescent="0.25">
      <c r="A1176" s="5">
        <v>41407</v>
      </c>
      <c r="B1176" s="6">
        <v>1752</v>
      </c>
      <c r="C1176" s="7" t="str">
        <f t="shared" si="18"/>
        <v>1752-41407-Comptoir</v>
      </c>
      <c r="D1176" s="7">
        <f>COUNTIF(Rapprochement!$C$5:$C$2462,'Patrimoine 2018'!C1176)</f>
        <v>1</v>
      </c>
      <c r="E1176" s="6">
        <v>1752</v>
      </c>
      <c r="F1176" s="8" t="s">
        <v>881</v>
      </c>
      <c r="G1176" s="6" t="s">
        <v>10</v>
      </c>
      <c r="H1176" s="9" t="s">
        <v>869</v>
      </c>
      <c r="I1176" s="6" t="s">
        <v>870</v>
      </c>
    </row>
    <row r="1177" spans="1:9" x14ac:dyDescent="0.25">
      <c r="A1177" s="5">
        <v>41407</v>
      </c>
      <c r="B1177" s="6">
        <v>1753</v>
      </c>
      <c r="C1177" s="7" t="str">
        <f t="shared" si="18"/>
        <v>1753-41407-Bureau a</v>
      </c>
      <c r="D1177" s="7">
        <f>COUNTIF(Rapprochement!$C$5:$C$2462,'Patrimoine 2018'!C1177)</f>
        <v>1</v>
      </c>
      <c r="E1177" s="6">
        <v>1753</v>
      </c>
      <c r="F1177" s="8" t="s">
        <v>882</v>
      </c>
      <c r="G1177" s="6" t="s">
        <v>10</v>
      </c>
      <c r="H1177" s="9" t="s">
        <v>869</v>
      </c>
      <c r="I1177" s="6" t="s">
        <v>870</v>
      </c>
    </row>
    <row r="1178" spans="1:9" x14ac:dyDescent="0.25">
      <c r="A1178" s="5">
        <v>41407</v>
      </c>
      <c r="B1178" s="6">
        <v>1754</v>
      </c>
      <c r="C1178" s="7" t="str">
        <f t="shared" si="18"/>
        <v>1754-41407-Fauteuil</v>
      </c>
      <c r="D1178" s="7">
        <f>COUNTIF(Rapprochement!$C$5:$C$2462,'Patrimoine 2018'!C1178)</f>
        <v>1</v>
      </c>
      <c r="E1178" s="6">
        <v>1754</v>
      </c>
      <c r="F1178" s="8" t="s">
        <v>883</v>
      </c>
      <c r="G1178" s="6" t="s">
        <v>10</v>
      </c>
      <c r="H1178" s="9" t="s">
        <v>869</v>
      </c>
      <c r="I1178" s="6" t="s">
        <v>870</v>
      </c>
    </row>
    <row r="1179" spans="1:9" x14ac:dyDescent="0.25">
      <c r="A1179" s="5">
        <v>41407</v>
      </c>
      <c r="B1179" s="6">
        <v>1755</v>
      </c>
      <c r="C1179" s="7" t="str">
        <f t="shared" si="18"/>
        <v>1755-41407-Chaise F</v>
      </c>
      <c r="D1179" s="7">
        <f>COUNTIF(Rapprochement!$C$5:$C$2462,'Patrimoine 2018'!C1179)</f>
        <v>1</v>
      </c>
      <c r="E1179" s="6">
        <v>1755</v>
      </c>
      <c r="F1179" s="8" t="s">
        <v>855</v>
      </c>
      <c r="G1179" s="6" t="s">
        <v>10</v>
      </c>
      <c r="H1179" s="9" t="s">
        <v>869</v>
      </c>
      <c r="I1179" s="6" t="s">
        <v>870</v>
      </c>
    </row>
    <row r="1180" spans="1:9" x14ac:dyDescent="0.25">
      <c r="A1180" s="5">
        <v>41407</v>
      </c>
      <c r="B1180" s="6">
        <v>1756</v>
      </c>
      <c r="C1180" s="7" t="str">
        <f t="shared" si="18"/>
        <v>1756-41407-Chaise F</v>
      </c>
      <c r="D1180" s="7">
        <f>COUNTIF(Rapprochement!$C$5:$C$2462,'Patrimoine 2018'!C1180)</f>
        <v>1</v>
      </c>
      <c r="E1180" s="6">
        <v>1756</v>
      </c>
      <c r="F1180" s="8" t="s">
        <v>855</v>
      </c>
      <c r="G1180" s="6" t="s">
        <v>10</v>
      </c>
      <c r="H1180" s="9" t="s">
        <v>869</v>
      </c>
      <c r="I1180" s="6" t="s">
        <v>870</v>
      </c>
    </row>
    <row r="1181" spans="1:9" x14ac:dyDescent="0.25">
      <c r="A1181" s="5">
        <v>41407</v>
      </c>
      <c r="B1181" s="6">
        <v>1757</v>
      </c>
      <c r="C1181" s="7" t="str">
        <f t="shared" si="18"/>
        <v xml:space="preserve">1757-41407-Armoire </v>
      </c>
      <c r="D1181" s="7">
        <f>COUNTIF(Rapprochement!$C$5:$C$2462,'Patrimoine 2018'!C1181)</f>
        <v>1</v>
      </c>
      <c r="E1181" s="6">
        <v>1757</v>
      </c>
      <c r="F1181" s="8" t="s">
        <v>884</v>
      </c>
      <c r="G1181" s="6" t="s">
        <v>10</v>
      </c>
      <c r="H1181" s="9" t="s">
        <v>869</v>
      </c>
      <c r="I1181" s="6" t="s">
        <v>870</v>
      </c>
    </row>
    <row r="1182" spans="1:9" x14ac:dyDescent="0.25">
      <c r="A1182" s="5">
        <v>41376</v>
      </c>
      <c r="B1182" s="6">
        <v>1758</v>
      </c>
      <c r="C1182" s="7" t="str">
        <f t="shared" si="18"/>
        <v>1758-41376-Sono Por</v>
      </c>
      <c r="D1182" s="7">
        <f>COUNTIF(Rapprochement!$C$5:$C$2462,'Patrimoine 2018'!C1182)</f>
        <v>1</v>
      </c>
      <c r="E1182" s="6">
        <v>1758</v>
      </c>
      <c r="F1182" s="8" t="s">
        <v>885</v>
      </c>
      <c r="G1182" s="6" t="s">
        <v>10</v>
      </c>
      <c r="H1182" s="9" t="s">
        <v>31</v>
      </c>
      <c r="I1182" s="6">
        <v>6</v>
      </c>
    </row>
    <row r="1183" spans="1:9" x14ac:dyDescent="0.25">
      <c r="A1183" s="5">
        <v>41383</v>
      </c>
      <c r="B1183" s="6">
        <v>1759</v>
      </c>
      <c r="C1183" s="7" t="str">
        <f t="shared" si="18"/>
        <v>1759-41383-Climatis</v>
      </c>
      <c r="D1183" s="7">
        <f>COUNTIF(Rapprochement!$C$5:$C$2462,'Patrimoine 2018'!C1183)</f>
        <v>1</v>
      </c>
      <c r="E1183" s="6">
        <v>1759</v>
      </c>
      <c r="F1183" s="8" t="s">
        <v>886</v>
      </c>
      <c r="G1183" s="6" t="s">
        <v>10</v>
      </c>
      <c r="H1183" s="9" t="s">
        <v>869</v>
      </c>
      <c r="I1183" s="6" t="s">
        <v>870</v>
      </c>
    </row>
    <row r="1184" spans="1:9" x14ac:dyDescent="0.25">
      <c r="A1184" s="10">
        <v>41284</v>
      </c>
      <c r="B1184" s="11">
        <v>1760</v>
      </c>
      <c r="C1184" s="12" t="str">
        <f t="shared" si="18"/>
        <v>1760-41284-RAPORTEU</v>
      </c>
      <c r="D1184" s="12">
        <f>COUNTIF(Rapprochement!$C$5:$C$2462,'Patrimoine 2018'!C1184)</f>
        <v>0</v>
      </c>
      <c r="E1184" s="11">
        <v>1760</v>
      </c>
      <c r="F1184" s="13" t="s">
        <v>887</v>
      </c>
      <c r="G1184" s="11" t="s">
        <v>10</v>
      </c>
      <c r="H1184" s="14" t="s">
        <v>758</v>
      </c>
      <c r="I1184" s="11" t="s">
        <v>201</v>
      </c>
    </row>
    <row r="1185" spans="1:9" x14ac:dyDescent="0.25">
      <c r="A1185" s="10">
        <v>41284</v>
      </c>
      <c r="B1185" s="11">
        <v>1761</v>
      </c>
      <c r="C1185" s="12" t="str">
        <f t="shared" si="18"/>
        <v>1761-41284-NIGATASC</v>
      </c>
      <c r="D1185" s="12">
        <f>COUNTIF(Rapprochement!$C$5:$C$2462,'Patrimoine 2018'!C1185)</f>
        <v>0</v>
      </c>
      <c r="E1185" s="11">
        <v>1761</v>
      </c>
      <c r="F1185" s="13" t="s">
        <v>888</v>
      </c>
      <c r="G1185" s="11" t="s">
        <v>10</v>
      </c>
      <c r="H1185" s="14" t="s">
        <v>758</v>
      </c>
      <c r="I1185" s="11" t="s">
        <v>201</v>
      </c>
    </row>
    <row r="1186" spans="1:9" x14ac:dyDescent="0.25">
      <c r="A1186" s="10">
        <v>41376</v>
      </c>
      <c r="B1186" s="11">
        <v>1762</v>
      </c>
      <c r="C1186" s="12" t="str">
        <f t="shared" si="18"/>
        <v>1762-41376-Drapeaux</v>
      </c>
      <c r="D1186" s="12">
        <f>COUNTIF(Rapprochement!$C$5:$C$2462,'Patrimoine 2018'!C1186)</f>
        <v>0</v>
      </c>
      <c r="E1186" s="11">
        <v>1762</v>
      </c>
      <c r="F1186" s="13" t="s">
        <v>889</v>
      </c>
      <c r="G1186" s="11" t="s">
        <v>10</v>
      </c>
      <c r="H1186" s="14" t="s">
        <v>869</v>
      </c>
      <c r="I1186" s="11" t="s">
        <v>870</v>
      </c>
    </row>
    <row r="1187" spans="1:9" x14ac:dyDescent="0.25">
      <c r="A1187" s="10">
        <v>41410</v>
      </c>
      <c r="B1187" s="11">
        <v>1763</v>
      </c>
      <c r="C1187" s="12" t="str">
        <f t="shared" si="18"/>
        <v xml:space="preserve">1763-41410-TRAVAUX </v>
      </c>
      <c r="D1187" s="12">
        <f>COUNTIF(Rapprochement!$C$5:$C$2462,'Patrimoine 2018'!C1187)</f>
        <v>0</v>
      </c>
      <c r="E1187" s="11">
        <v>1763</v>
      </c>
      <c r="F1187" s="13" t="s">
        <v>890</v>
      </c>
      <c r="G1187" s="11" t="s">
        <v>10</v>
      </c>
      <c r="H1187" s="14" t="s">
        <v>336</v>
      </c>
      <c r="I1187" s="11" t="s">
        <v>337</v>
      </c>
    </row>
    <row r="1188" spans="1:9" x14ac:dyDescent="0.25">
      <c r="A1188" s="10">
        <v>41444</v>
      </c>
      <c r="B1188" s="11">
        <v>1764</v>
      </c>
      <c r="C1188" s="12" t="str">
        <f t="shared" si="18"/>
        <v>1764-41444-FAUTEUIL</v>
      </c>
      <c r="D1188" s="12">
        <f>COUNTIF(Rapprochement!$C$5:$C$2462,'Patrimoine 2018'!C1188)</f>
        <v>0</v>
      </c>
      <c r="E1188" s="11">
        <v>1764</v>
      </c>
      <c r="F1188" s="13" t="s">
        <v>891</v>
      </c>
      <c r="G1188" s="11" t="s">
        <v>10</v>
      </c>
      <c r="H1188" s="14" t="s">
        <v>186</v>
      </c>
      <c r="I1188" s="11">
        <v>6</v>
      </c>
    </row>
    <row r="1189" spans="1:9" x14ac:dyDescent="0.25">
      <c r="A1189" s="5">
        <v>41411</v>
      </c>
      <c r="B1189" s="6">
        <v>1765</v>
      </c>
      <c r="C1189" s="7" t="str">
        <f t="shared" si="18"/>
        <v xml:space="preserve">1765-41411-Armoire </v>
      </c>
      <c r="D1189" s="7">
        <f>COUNTIF(Rapprochement!$C$5:$C$2462,'Patrimoine 2018'!C1189)</f>
        <v>1</v>
      </c>
      <c r="E1189" s="6">
        <v>1765</v>
      </c>
      <c r="F1189" s="8" t="s">
        <v>892</v>
      </c>
      <c r="G1189" s="6" t="s">
        <v>10</v>
      </c>
      <c r="H1189" s="9" t="s">
        <v>159</v>
      </c>
      <c r="I1189" s="6">
        <v>314</v>
      </c>
    </row>
    <row r="1190" spans="1:9" x14ac:dyDescent="0.25">
      <c r="A1190" s="5">
        <v>41411</v>
      </c>
      <c r="B1190" s="6">
        <v>1766</v>
      </c>
      <c r="C1190" s="7" t="str">
        <f t="shared" si="18"/>
        <v xml:space="preserve">1766-41411-Armoire </v>
      </c>
      <c r="D1190" s="7">
        <f>COUNTIF(Rapprochement!$C$5:$C$2462,'Patrimoine 2018'!C1190)</f>
        <v>1</v>
      </c>
      <c r="E1190" s="6">
        <v>1766</v>
      </c>
      <c r="F1190" s="8" t="s">
        <v>892</v>
      </c>
      <c r="G1190" s="6" t="s">
        <v>10</v>
      </c>
      <c r="H1190" s="9" t="s">
        <v>159</v>
      </c>
      <c r="I1190" s="6">
        <v>314</v>
      </c>
    </row>
    <row r="1191" spans="1:9" x14ac:dyDescent="0.25">
      <c r="A1191" s="10">
        <v>41410</v>
      </c>
      <c r="B1191" s="11">
        <v>1767</v>
      </c>
      <c r="C1191" s="12" t="str">
        <f t="shared" si="18"/>
        <v>1767-41410-POSTE TE</v>
      </c>
      <c r="D1191" s="12">
        <f>COUNTIF(Rapprochement!$C$5:$C$2462,'Patrimoine 2018'!C1191)</f>
        <v>0</v>
      </c>
      <c r="E1191" s="11">
        <v>1767</v>
      </c>
      <c r="F1191" s="13" t="s">
        <v>893</v>
      </c>
      <c r="G1191" s="11" t="s">
        <v>10</v>
      </c>
      <c r="H1191" s="14" t="s">
        <v>414</v>
      </c>
      <c r="I1191" s="11"/>
    </row>
    <row r="1192" spans="1:9" x14ac:dyDescent="0.25">
      <c r="A1192" s="10">
        <v>41418</v>
      </c>
      <c r="B1192" s="11">
        <v>1768</v>
      </c>
      <c r="C1192" s="12" t="str">
        <f t="shared" si="18"/>
        <v xml:space="preserve">1768-41418-CLIM LG </v>
      </c>
      <c r="D1192" s="12">
        <f>COUNTIF(Rapprochement!$C$5:$C$2462,'Patrimoine 2018'!C1192)</f>
        <v>0</v>
      </c>
      <c r="E1192" s="11">
        <v>1768</v>
      </c>
      <c r="F1192" s="13" t="s">
        <v>894</v>
      </c>
      <c r="G1192" s="11" t="s">
        <v>10</v>
      </c>
      <c r="H1192" s="14" t="s">
        <v>895</v>
      </c>
      <c r="I1192" s="11" t="s">
        <v>37</v>
      </c>
    </row>
    <row r="1193" spans="1:9" x14ac:dyDescent="0.25">
      <c r="A1193" s="5">
        <v>41618</v>
      </c>
      <c r="B1193" s="6">
        <v>1769</v>
      </c>
      <c r="C1193" s="7" t="str">
        <f t="shared" si="18"/>
        <v>1769-41618-Fauteuil</v>
      </c>
      <c r="D1193" s="7">
        <f>COUNTIF(Rapprochement!$C$5:$C$2462,'Patrimoine 2018'!C1193)</f>
        <v>1</v>
      </c>
      <c r="E1193" s="6">
        <v>1769</v>
      </c>
      <c r="F1193" s="8" t="s">
        <v>896</v>
      </c>
      <c r="G1193" s="6" t="s">
        <v>10</v>
      </c>
      <c r="H1193" s="9" t="s">
        <v>33</v>
      </c>
      <c r="I1193" s="6">
        <v>307</v>
      </c>
    </row>
    <row r="1194" spans="1:9" x14ac:dyDescent="0.25">
      <c r="A1194" s="5">
        <v>41409</v>
      </c>
      <c r="B1194" s="6">
        <v>1770</v>
      </c>
      <c r="C1194" s="7" t="str">
        <f t="shared" si="18"/>
        <v>1770-41409-Poste Te</v>
      </c>
      <c r="D1194" s="7">
        <f>COUNTIF(Rapprochement!$C$5:$C$2462,'Patrimoine 2018'!C1194)</f>
        <v>1</v>
      </c>
      <c r="E1194" s="6">
        <v>1770</v>
      </c>
      <c r="F1194" s="8" t="s">
        <v>897</v>
      </c>
      <c r="G1194" s="6" t="s">
        <v>10</v>
      </c>
      <c r="H1194" s="9" t="s">
        <v>186</v>
      </c>
      <c r="I1194" s="6">
        <v>6</v>
      </c>
    </row>
    <row r="1195" spans="1:9" x14ac:dyDescent="0.25">
      <c r="A1195" s="10">
        <v>41409</v>
      </c>
      <c r="B1195" s="11">
        <v>1771</v>
      </c>
      <c r="C1195" s="12" t="str">
        <f t="shared" si="18"/>
        <v>1771-41409-TELEPHON</v>
      </c>
      <c r="D1195" s="12">
        <f>COUNTIF(Rapprochement!$C$5:$C$2462,'Patrimoine 2018'!C1195)</f>
        <v>0</v>
      </c>
      <c r="E1195" s="11">
        <v>1771</v>
      </c>
      <c r="F1195" s="13" t="s">
        <v>898</v>
      </c>
      <c r="G1195" s="11" t="s">
        <v>10</v>
      </c>
      <c r="H1195" s="14" t="s">
        <v>454</v>
      </c>
      <c r="I1195" s="11" t="s">
        <v>455</v>
      </c>
    </row>
    <row r="1196" spans="1:9" x14ac:dyDescent="0.25">
      <c r="A1196" s="5">
        <v>41498</v>
      </c>
      <c r="B1196" s="6">
        <v>1772</v>
      </c>
      <c r="C1196" s="7" t="str">
        <f t="shared" si="18"/>
        <v>1772-41498-Banquett</v>
      </c>
      <c r="D1196" s="7">
        <f>COUNTIF(Rapprochement!$C$5:$C$2462,'Patrimoine 2018'!C1196)</f>
        <v>1</v>
      </c>
      <c r="E1196" s="6">
        <v>1772</v>
      </c>
      <c r="F1196" s="8" t="s">
        <v>899</v>
      </c>
      <c r="G1196" s="6" t="s">
        <v>10</v>
      </c>
      <c r="H1196" s="9" t="s">
        <v>847</v>
      </c>
      <c r="I1196" s="6" t="s">
        <v>848</v>
      </c>
    </row>
    <row r="1197" spans="1:9" x14ac:dyDescent="0.25">
      <c r="A1197" s="5">
        <v>41498</v>
      </c>
      <c r="B1197" s="6">
        <v>1773</v>
      </c>
      <c r="C1197" s="7" t="str">
        <f t="shared" si="18"/>
        <v>1773-41498-Banquett</v>
      </c>
      <c r="D1197" s="7">
        <f>COUNTIF(Rapprochement!$C$5:$C$2462,'Patrimoine 2018'!C1197)</f>
        <v>1</v>
      </c>
      <c r="E1197" s="6">
        <v>1773</v>
      </c>
      <c r="F1197" s="8" t="s">
        <v>900</v>
      </c>
      <c r="G1197" s="6" t="s">
        <v>10</v>
      </c>
      <c r="H1197" s="9" t="s">
        <v>847</v>
      </c>
      <c r="I1197" s="6" t="s">
        <v>848</v>
      </c>
    </row>
    <row r="1198" spans="1:9" x14ac:dyDescent="0.25">
      <c r="A1198" s="5">
        <v>41498</v>
      </c>
      <c r="B1198" s="6">
        <v>1774</v>
      </c>
      <c r="C1198" s="7" t="str">
        <f t="shared" si="18"/>
        <v>1774-41498-Banquett</v>
      </c>
      <c r="D1198" s="7">
        <f>COUNTIF(Rapprochement!$C$5:$C$2462,'Patrimoine 2018'!C1198)</f>
        <v>1</v>
      </c>
      <c r="E1198" s="6">
        <v>1774</v>
      </c>
      <c r="F1198" s="8" t="s">
        <v>900</v>
      </c>
      <c r="G1198" s="6" t="s">
        <v>10</v>
      </c>
      <c r="H1198" s="9" t="s">
        <v>847</v>
      </c>
      <c r="I1198" s="6" t="s">
        <v>848</v>
      </c>
    </row>
    <row r="1199" spans="1:9" x14ac:dyDescent="0.25">
      <c r="A1199" s="5">
        <v>41498</v>
      </c>
      <c r="B1199" s="6">
        <v>1775</v>
      </c>
      <c r="C1199" s="7" t="str">
        <f t="shared" si="18"/>
        <v>1775-41498-Banquett</v>
      </c>
      <c r="D1199" s="7">
        <f>COUNTIF(Rapprochement!$C$5:$C$2462,'Patrimoine 2018'!C1199)</f>
        <v>1</v>
      </c>
      <c r="E1199" s="6">
        <v>1775</v>
      </c>
      <c r="F1199" s="8" t="s">
        <v>900</v>
      </c>
      <c r="G1199" s="6" t="s">
        <v>10</v>
      </c>
      <c r="H1199" s="9" t="s">
        <v>847</v>
      </c>
      <c r="I1199" s="6" t="s">
        <v>848</v>
      </c>
    </row>
    <row r="1200" spans="1:9" x14ac:dyDescent="0.25">
      <c r="A1200" s="5">
        <v>41498</v>
      </c>
      <c r="B1200" s="6">
        <v>1776</v>
      </c>
      <c r="C1200" s="7" t="str">
        <f t="shared" si="18"/>
        <v>1776-41498-Armoir M</v>
      </c>
      <c r="D1200" s="7">
        <f>COUNTIF(Rapprochement!$C$5:$C$2462,'Patrimoine 2018'!C1200)</f>
        <v>1</v>
      </c>
      <c r="E1200" s="6">
        <v>1776</v>
      </c>
      <c r="F1200" s="8" t="s">
        <v>901</v>
      </c>
      <c r="G1200" s="6" t="s">
        <v>10</v>
      </c>
      <c r="H1200" s="9" t="s">
        <v>847</v>
      </c>
      <c r="I1200" s="6" t="s">
        <v>848</v>
      </c>
    </row>
    <row r="1201" spans="1:9" x14ac:dyDescent="0.25">
      <c r="A1201" s="5">
        <v>41498</v>
      </c>
      <c r="B1201" s="6">
        <v>1777</v>
      </c>
      <c r="C1201" s="7" t="str">
        <f t="shared" si="18"/>
        <v>1777-41498-Fauteuil</v>
      </c>
      <c r="D1201" s="7">
        <f>COUNTIF(Rapprochement!$C$5:$C$2462,'Patrimoine 2018'!C1201)</f>
        <v>1</v>
      </c>
      <c r="E1201" s="6">
        <v>1777</v>
      </c>
      <c r="F1201" s="8" t="s">
        <v>902</v>
      </c>
      <c r="G1201" s="6" t="s">
        <v>10</v>
      </c>
      <c r="H1201" s="9" t="s">
        <v>847</v>
      </c>
      <c r="I1201" s="6" t="s">
        <v>848</v>
      </c>
    </row>
    <row r="1202" spans="1:9" x14ac:dyDescent="0.25">
      <c r="A1202" s="5">
        <v>41498</v>
      </c>
      <c r="B1202" s="6">
        <v>1778</v>
      </c>
      <c r="C1202" s="7" t="str">
        <f t="shared" si="18"/>
        <v>1778-41498-Fauteuil</v>
      </c>
      <c r="D1202" s="7">
        <f>COUNTIF(Rapprochement!$C$5:$C$2462,'Patrimoine 2018'!C1202)</f>
        <v>1</v>
      </c>
      <c r="E1202" s="6">
        <v>1778</v>
      </c>
      <c r="F1202" s="8" t="s">
        <v>902</v>
      </c>
      <c r="G1202" s="6" t="s">
        <v>10</v>
      </c>
      <c r="H1202" s="9" t="s">
        <v>847</v>
      </c>
      <c r="I1202" s="6" t="s">
        <v>848</v>
      </c>
    </row>
    <row r="1203" spans="1:9" x14ac:dyDescent="0.25">
      <c r="A1203" s="5">
        <v>41467</v>
      </c>
      <c r="B1203" s="6">
        <v>1779</v>
      </c>
      <c r="C1203" s="7" t="str">
        <f t="shared" si="18"/>
        <v>1779-41467-Comptoir</v>
      </c>
      <c r="D1203" s="7">
        <f>COUNTIF(Rapprochement!$C$5:$C$2462,'Patrimoine 2018'!C1203)</f>
        <v>1</v>
      </c>
      <c r="E1203" s="6">
        <v>1779</v>
      </c>
      <c r="F1203" s="8" t="s">
        <v>903</v>
      </c>
      <c r="G1203" s="6" t="s">
        <v>10</v>
      </c>
      <c r="H1203" s="9" t="s">
        <v>847</v>
      </c>
      <c r="I1203" s="6" t="s">
        <v>848</v>
      </c>
    </row>
    <row r="1204" spans="1:9" x14ac:dyDescent="0.25">
      <c r="A1204" s="5">
        <v>41467</v>
      </c>
      <c r="B1204" s="6">
        <v>1780</v>
      </c>
      <c r="C1204" s="7" t="str">
        <f t="shared" si="18"/>
        <v>1780-41467-Comptoir</v>
      </c>
      <c r="D1204" s="7">
        <f>COUNTIF(Rapprochement!$C$5:$C$2462,'Patrimoine 2018'!C1204)</f>
        <v>1</v>
      </c>
      <c r="E1204" s="6">
        <v>1780</v>
      </c>
      <c r="F1204" s="8" t="s">
        <v>904</v>
      </c>
      <c r="G1204" s="6" t="s">
        <v>10</v>
      </c>
      <c r="H1204" s="9" t="s">
        <v>847</v>
      </c>
      <c r="I1204" s="6" t="s">
        <v>848</v>
      </c>
    </row>
    <row r="1205" spans="1:9" x14ac:dyDescent="0.25">
      <c r="A1205" s="5">
        <v>41467</v>
      </c>
      <c r="B1205" s="6">
        <v>1781</v>
      </c>
      <c r="C1205" s="7" t="str">
        <f t="shared" si="18"/>
        <v>1781-41467-Comptoir</v>
      </c>
      <c r="D1205" s="7">
        <f>COUNTIF(Rapprochement!$C$5:$C$2462,'Patrimoine 2018'!C1205)</f>
        <v>1</v>
      </c>
      <c r="E1205" s="6">
        <v>1781</v>
      </c>
      <c r="F1205" s="8" t="s">
        <v>905</v>
      </c>
      <c r="G1205" s="6" t="s">
        <v>10</v>
      </c>
      <c r="H1205" s="9" t="s">
        <v>847</v>
      </c>
      <c r="I1205" s="6" t="s">
        <v>848</v>
      </c>
    </row>
    <row r="1206" spans="1:9" x14ac:dyDescent="0.25">
      <c r="A1206" s="10">
        <v>41479</v>
      </c>
      <c r="B1206" s="11">
        <v>1782</v>
      </c>
      <c r="C1206" s="12" t="str">
        <f t="shared" si="18"/>
        <v>1782-41479-TELEPHON</v>
      </c>
      <c r="D1206" s="12">
        <f>COUNTIF(Rapprochement!$C$5:$C$2462,'Patrimoine 2018'!C1206)</f>
        <v>0</v>
      </c>
      <c r="E1206" s="11">
        <v>1782</v>
      </c>
      <c r="F1206" s="13" t="s">
        <v>898</v>
      </c>
      <c r="G1206" s="11" t="s">
        <v>10</v>
      </c>
      <c r="H1206" s="14" t="s">
        <v>175</v>
      </c>
      <c r="I1206" s="11"/>
    </row>
    <row r="1207" spans="1:9" x14ac:dyDescent="0.25">
      <c r="A1207" s="10">
        <v>41537</v>
      </c>
      <c r="B1207" s="11">
        <v>1783</v>
      </c>
      <c r="C1207" s="12" t="str">
        <f t="shared" si="18"/>
        <v>1783-41537-CONCEPTI</v>
      </c>
      <c r="D1207" s="12">
        <f>COUNTIF(Rapprochement!$C$5:$C$2462,'Patrimoine 2018'!C1207)</f>
        <v>0</v>
      </c>
      <c r="E1207" s="11">
        <v>1783</v>
      </c>
      <c r="F1207" s="13" t="s">
        <v>906</v>
      </c>
      <c r="G1207" s="11" t="s">
        <v>10</v>
      </c>
      <c r="H1207" s="14" t="s">
        <v>27</v>
      </c>
      <c r="I1207" s="11"/>
    </row>
    <row r="1208" spans="1:9" x14ac:dyDescent="0.25">
      <c r="A1208" s="10">
        <v>41493</v>
      </c>
      <c r="B1208" s="11">
        <v>1784</v>
      </c>
      <c r="C1208" s="12" t="str">
        <f t="shared" si="18"/>
        <v xml:space="preserve">1784-41493-Travaux </v>
      </c>
      <c r="D1208" s="12">
        <f>COUNTIF(Rapprochement!$C$5:$C$2462,'Patrimoine 2018'!C1208)</f>
        <v>0</v>
      </c>
      <c r="E1208" s="11">
        <v>1784</v>
      </c>
      <c r="F1208" s="13" t="s">
        <v>907</v>
      </c>
      <c r="G1208" s="11" t="s">
        <v>10</v>
      </c>
      <c r="H1208" s="14" t="s">
        <v>14</v>
      </c>
      <c r="I1208" s="11"/>
    </row>
    <row r="1209" spans="1:9" x14ac:dyDescent="0.25">
      <c r="A1209" s="5">
        <v>41554</v>
      </c>
      <c r="B1209" s="6">
        <v>1785</v>
      </c>
      <c r="C1209" s="7" t="str">
        <f t="shared" si="18"/>
        <v xml:space="preserve">1785-41554-VITRINE </v>
      </c>
      <c r="D1209" s="7">
        <f>COUNTIF(Rapprochement!$C$5:$C$2462,'Patrimoine 2018'!C1209)</f>
        <v>1</v>
      </c>
      <c r="E1209" s="6">
        <v>1785</v>
      </c>
      <c r="F1209" s="8" t="s">
        <v>908</v>
      </c>
      <c r="G1209" s="6" t="s">
        <v>10</v>
      </c>
      <c r="H1209" s="9" t="s">
        <v>143</v>
      </c>
      <c r="I1209" s="6" t="s">
        <v>144</v>
      </c>
    </row>
    <row r="1210" spans="1:9" x14ac:dyDescent="0.25">
      <c r="A1210" s="10">
        <v>41554</v>
      </c>
      <c r="B1210" s="11">
        <v>1786</v>
      </c>
      <c r="C1210" s="12" t="str">
        <f t="shared" si="18"/>
        <v>1786-41554-TRAVEAUX</v>
      </c>
      <c r="D1210" s="12">
        <f>COUNTIF(Rapprochement!$C$5:$C$2462,'Patrimoine 2018'!C1210)</f>
        <v>0</v>
      </c>
      <c r="E1210" s="11">
        <v>1786</v>
      </c>
      <c r="F1210" s="13" t="s">
        <v>909</v>
      </c>
      <c r="G1210" s="11" t="s">
        <v>10</v>
      </c>
      <c r="H1210" s="14" t="s">
        <v>253</v>
      </c>
      <c r="I1210" s="11" t="s">
        <v>144</v>
      </c>
    </row>
    <row r="1211" spans="1:9" x14ac:dyDescent="0.25">
      <c r="A1211" s="5">
        <v>41554</v>
      </c>
      <c r="B1211" s="6">
        <v>1787</v>
      </c>
      <c r="C1211" s="7" t="str">
        <f t="shared" si="18"/>
        <v>1787-41554-Climatis</v>
      </c>
      <c r="D1211" s="7">
        <f>COUNTIF(Rapprochement!$C$5:$C$2462,'Patrimoine 2018'!C1211)</f>
        <v>1</v>
      </c>
      <c r="E1211" s="6">
        <v>1787</v>
      </c>
      <c r="F1211" s="8" t="s">
        <v>910</v>
      </c>
      <c r="G1211" s="6" t="s">
        <v>10</v>
      </c>
      <c r="H1211" s="9" t="s">
        <v>189</v>
      </c>
      <c r="I1211" s="6">
        <v>5</v>
      </c>
    </row>
    <row r="1212" spans="1:9" x14ac:dyDescent="0.25">
      <c r="A1212" s="5">
        <v>41554</v>
      </c>
      <c r="B1212" s="6">
        <v>1788</v>
      </c>
      <c r="C1212" s="7" t="str">
        <f t="shared" si="18"/>
        <v>1788-41554-Climatis</v>
      </c>
      <c r="D1212" s="7">
        <f>COUNTIF(Rapprochement!$C$5:$C$2462,'Patrimoine 2018'!C1212)</f>
        <v>1</v>
      </c>
      <c r="E1212" s="6">
        <v>1788</v>
      </c>
      <c r="F1212" s="8" t="s">
        <v>910</v>
      </c>
      <c r="G1212" s="6" t="s">
        <v>10</v>
      </c>
      <c r="H1212" s="9" t="s">
        <v>189</v>
      </c>
      <c r="I1212" s="6">
        <v>5</v>
      </c>
    </row>
    <row r="1213" spans="1:9" x14ac:dyDescent="0.25">
      <c r="A1213" s="5">
        <v>41554</v>
      </c>
      <c r="B1213" s="6">
        <v>1789</v>
      </c>
      <c r="C1213" s="7" t="str">
        <f t="shared" si="18"/>
        <v>1789-41554-Climatis</v>
      </c>
      <c r="D1213" s="7">
        <f>COUNTIF(Rapprochement!$C$5:$C$2462,'Patrimoine 2018'!C1213)</f>
        <v>1</v>
      </c>
      <c r="E1213" s="6">
        <v>1789</v>
      </c>
      <c r="F1213" s="8" t="s">
        <v>911</v>
      </c>
      <c r="G1213" s="6" t="s">
        <v>10</v>
      </c>
      <c r="H1213" s="9" t="s">
        <v>189</v>
      </c>
      <c r="I1213" s="6">
        <v>5</v>
      </c>
    </row>
    <row r="1214" spans="1:9" x14ac:dyDescent="0.25">
      <c r="A1214" s="5">
        <v>41554</v>
      </c>
      <c r="B1214" s="6">
        <v>1790</v>
      </c>
      <c r="C1214" s="7" t="str">
        <f t="shared" si="18"/>
        <v>1790-41554-Climatis</v>
      </c>
      <c r="D1214" s="7">
        <f>COUNTIF(Rapprochement!$C$5:$C$2462,'Patrimoine 2018'!C1214)</f>
        <v>1</v>
      </c>
      <c r="E1214" s="6">
        <v>1790</v>
      </c>
      <c r="F1214" s="8" t="s">
        <v>911</v>
      </c>
      <c r="G1214" s="6" t="s">
        <v>10</v>
      </c>
      <c r="H1214" s="9" t="s">
        <v>189</v>
      </c>
      <c r="I1214" s="6">
        <v>5</v>
      </c>
    </row>
    <row r="1215" spans="1:9" x14ac:dyDescent="0.25">
      <c r="A1215" s="5">
        <v>41554</v>
      </c>
      <c r="B1215" s="6">
        <v>1791</v>
      </c>
      <c r="C1215" s="7" t="str">
        <f t="shared" si="18"/>
        <v xml:space="preserve">1791-41554-CITERNE </v>
      </c>
      <c r="D1215" s="7">
        <f>COUNTIF(Rapprochement!$C$5:$C$2462,'Patrimoine 2018'!C1215)</f>
        <v>1</v>
      </c>
      <c r="E1215" s="6">
        <v>1791</v>
      </c>
      <c r="F1215" s="8" t="s">
        <v>912</v>
      </c>
      <c r="G1215" s="6" t="s">
        <v>10</v>
      </c>
      <c r="H1215" s="9" t="s">
        <v>824</v>
      </c>
      <c r="I1215" s="6" t="s">
        <v>825</v>
      </c>
    </row>
    <row r="1216" spans="1:9" x14ac:dyDescent="0.25">
      <c r="A1216" s="10">
        <v>41465</v>
      </c>
      <c r="B1216" s="11">
        <v>1792</v>
      </c>
      <c r="C1216" s="12" t="str">
        <f t="shared" si="18"/>
        <v>1792-41465-IMP HP L</v>
      </c>
      <c r="D1216" s="12">
        <f>COUNTIF(Rapprochement!$C$5:$C$2462,'Patrimoine 2018'!C1216)</f>
        <v>0</v>
      </c>
      <c r="E1216" s="11">
        <v>1792</v>
      </c>
      <c r="F1216" s="13" t="s">
        <v>913</v>
      </c>
      <c r="G1216" s="11" t="s">
        <v>10</v>
      </c>
      <c r="H1216" s="14" t="s">
        <v>401</v>
      </c>
      <c r="I1216" s="11" t="s">
        <v>402</v>
      </c>
    </row>
    <row r="1217" spans="1:9" x14ac:dyDescent="0.25">
      <c r="A1217" s="10">
        <v>41524</v>
      </c>
      <c r="B1217" s="11">
        <v>1793</v>
      </c>
      <c r="C1217" s="12" t="str">
        <f t="shared" si="18"/>
        <v>1793-41524-PEINTURE</v>
      </c>
      <c r="D1217" s="12">
        <f>COUNTIF(Rapprochement!$C$5:$C$2462,'Patrimoine 2018'!C1217)</f>
        <v>0</v>
      </c>
      <c r="E1217" s="11">
        <v>1793</v>
      </c>
      <c r="F1217" s="13" t="s">
        <v>914</v>
      </c>
      <c r="G1217" s="11" t="s">
        <v>10</v>
      </c>
      <c r="H1217" s="14" t="s">
        <v>11</v>
      </c>
      <c r="I1217" s="11" t="s">
        <v>144</v>
      </c>
    </row>
    <row r="1218" spans="1:9" x14ac:dyDescent="0.25">
      <c r="A1218" s="10">
        <v>41347</v>
      </c>
      <c r="B1218" s="11">
        <v>1795</v>
      </c>
      <c r="C1218" s="12" t="str">
        <f t="shared" si="18"/>
        <v>1795-41347-BUREAU 1</v>
      </c>
      <c r="D1218" s="12">
        <f>COUNTIF(Rapprochement!$C$5:$C$2462,'Patrimoine 2018'!C1218)</f>
        <v>0</v>
      </c>
      <c r="E1218" s="11">
        <v>1795</v>
      </c>
      <c r="F1218" s="13" t="s">
        <v>915</v>
      </c>
      <c r="G1218" s="11" t="s">
        <v>10</v>
      </c>
      <c r="H1218" s="14" t="s">
        <v>353</v>
      </c>
      <c r="I1218" s="11" t="s">
        <v>219</v>
      </c>
    </row>
    <row r="1219" spans="1:9" x14ac:dyDescent="0.25">
      <c r="A1219" s="10">
        <v>41627</v>
      </c>
      <c r="B1219" s="11">
        <v>1796</v>
      </c>
      <c r="C1219" s="12" t="str">
        <f t="shared" ref="C1219:C1282" si="19">B1219&amp;"-"&amp;A1219&amp;"-"&amp;LEFT(F1219,8)</f>
        <v>1796-41627-CHAISE E</v>
      </c>
      <c r="D1219" s="12">
        <f>COUNTIF(Rapprochement!$C$5:$C$2462,'Patrimoine 2018'!C1219)</f>
        <v>0</v>
      </c>
      <c r="E1219" s="11">
        <v>1796</v>
      </c>
      <c r="F1219" s="13" t="s">
        <v>916</v>
      </c>
      <c r="G1219" s="11" t="s">
        <v>10</v>
      </c>
      <c r="H1219" s="14" t="s">
        <v>17</v>
      </c>
      <c r="I1219" s="11" t="s">
        <v>18</v>
      </c>
    </row>
    <row r="1220" spans="1:9" x14ac:dyDescent="0.25">
      <c r="A1220" s="10">
        <v>41627</v>
      </c>
      <c r="B1220" s="11">
        <v>1797</v>
      </c>
      <c r="C1220" s="12" t="str">
        <f t="shared" si="19"/>
        <v>1797-41627-CHAISE E</v>
      </c>
      <c r="D1220" s="12">
        <f>COUNTIF(Rapprochement!$C$5:$C$2462,'Patrimoine 2018'!C1220)</f>
        <v>0</v>
      </c>
      <c r="E1220" s="11">
        <v>1797</v>
      </c>
      <c r="F1220" s="13" t="s">
        <v>916</v>
      </c>
      <c r="G1220" s="11" t="s">
        <v>10</v>
      </c>
      <c r="H1220" s="14" t="s">
        <v>17</v>
      </c>
      <c r="I1220" s="11" t="s">
        <v>18</v>
      </c>
    </row>
    <row r="1221" spans="1:9" x14ac:dyDescent="0.25">
      <c r="A1221" s="5">
        <v>41627</v>
      </c>
      <c r="B1221" s="6">
        <v>1798</v>
      </c>
      <c r="C1221" s="7" t="str">
        <f t="shared" si="19"/>
        <v>1798-41627-FAUTEUIL</v>
      </c>
      <c r="D1221" s="7">
        <f>COUNTIF(Rapprochement!$C$5:$C$2462,'Patrimoine 2018'!C1221)</f>
        <v>1</v>
      </c>
      <c r="E1221" s="6">
        <v>1798</v>
      </c>
      <c r="F1221" s="8" t="s">
        <v>917</v>
      </c>
      <c r="G1221" s="6" t="s">
        <v>10</v>
      </c>
      <c r="H1221" s="9" t="s">
        <v>17</v>
      </c>
      <c r="I1221" s="6" t="s">
        <v>18</v>
      </c>
    </row>
    <row r="1222" spans="1:9" x14ac:dyDescent="0.25">
      <c r="A1222" s="5">
        <v>41627</v>
      </c>
      <c r="B1222" s="6">
        <v>1799</v>
      </c>
      <c r="C1222" s="7" t="str">
        <f t="shared" si="19"/>
        <v>1799-41627-BUREAU A</v>
      </c>
      <c r="D1222" s="7">
        <f>COUNTIF(Rapprochement!$C$5:$C$2462,'Patrimoine 2018'!C1222)</f>
        <v>1</v>
      </c>
      <c r="E1222" s="6">
        <v>1799</v>
      </c>
      <c r="F1222" s="8" t="s">
        <v>918</v>
      </c>
      <c r="G1222" s="6" t="s">
        <v>10</v>
      </c>
      <c r="H1222" s="9" t="s">
        <v>17</v>
      </c>
      <c r="I1222" s="6" t="s">
        <v>18</v>
      </c>
    </row>
    <row r="1223" spans="1:9" x14ac:dyDescent="0.25">
      <c r="A1223" s="10">
        <v>41491</v>
      </c>
      <c r="B1223" s="11">
        <v>1800</v>
      </c>
      <c r="C1223" s="12" t="str">
        <f t="shared" si="19"/>
        <v xml:space="preserve">1800-41491-Travaux </v>
      </c>
      <c r="D1223" s="12">
        <f>COUNTIF(Rapprochement!$C$5:$C$2462,'Patrimoine 2018'!C1223)</f>
        <v>0</v>
      </c>
      <c r="E1223" s="11">
        <v>1800</v>
      </c>
      <c r="F1223" s="13" t="s">
        <v>303</v>
      </c>
      <c r="G1223" s="11" t="s">
        <v>10</v>
      </c>
      <c r="H1223" s="14" t="s">
        <v>27</v>
      </c>
      <c r="I1223" s="11"/>
    </row>
    <row r="1224" spans="1:9" x14ac:dyDescent="0.25">
      <c r="A1224" s="5">
        <v>41253</v>
      </c>
      <c r="B1224" s="6">
        <v>1801</v>
      </c>
      <c r="C1224" s="7" t="str">
        <f t="shared" si="19"/>
        <v xml:space="preserve">1801-41253-PLACARD </v>
      </c>
      <c r="D1224" s="7">
        <f>COUNTIF(Rapprochement!$C$5:$C$2462,'Patrimoine 2018'!C1224)</f>
        <v>1</v>
      </c>
      <c r="E1224" s="6">
        <v>1801</v>
      </c>
      <c r="F1224" s="8" t="s">
        <v>919</v>
      </c>
      <c r="G1224" s="6" t="s">
        <v>10</v>
      </c>
      <c r="H1224" s="9" t="s">
        <v>824</v>
      </c>
      <c r="I1224" s="6" t="s">
        <v>825</v>
      </c>
    </row>
    <row r="1225" spans="1:9" x14ac:dyDescent="0.25">
      <c r="A1225" s="10">
        <v>41522</v>
      </c>
      <c r="B1225" s="11">
        <v>1804</v>
      </c>
      <c r="C1225" s="12" t="str">
        <f t="shared" si="19"/>
        <v>1804-41522-TRAVEAUX</v>
      </c>
      <c r="D1225" s="12">
        <f>COUNTIF(Rapprochement!$C$5:$C$2462,'Patrimoine 2018'!C1225)</f>
        <v>0</v>
      </c>
      <c r="E1225" s="11">
        <v>1804</v>
      </c>
      <c r="F1225" s="13" t="s">
        <v>920</v>
      </c>
      <c r="G1225" s="11" t="s">
        <v>10</v>
      </c>
      <c r="H1225" s="14" t="s">
        <v>401</v>
      </c>
      <c r="I1225" s="11" t="s">
        <v>402</v>
      </c>
    </row>
    <row r="1226" spans="1:9" x14ac:dyDescent="0.25">
      <c r="A1226" s="5">
        <v>41467</v>
      </c>
      <c r="B1226" s="6">
        <v>1805</v>
      </c>
      <c r="C1226" s="7" t="str">
        <f t="shared" si="19"/>
        <v xml:space="preserve">1805-41467-Elèment </v>
      </c>
      <c r="D1226" s="7">
        <f>COUNTIF(Rapprochement!$C$5:$C$2462,'Patrimoine 2018'!C1226)</f>
        <v>1</v>
      </c>
      <c r="E1226" s="6">
        <v>1805</v>
      </c>
      <c r="F1226" s="8" t="s">
        <v>921</v>
      </c>
      <c r="G1226" s="6" t="s">
        <v>10</v>
      </c>
      <c r="H1226" s="9" t="s">
        <v>847</v>
      </c>
      <c r="I1226" s="6" t="s">
        <v>848</v>
      </c>
    </row>
    <row r="1227" spans="1:9" x14ac:dyDescent="0.25">
      <c r="A1227" s="5">
        <v>41467</v>
      </c>
      <c r="B1227" s="6">
        <v>1806</v>
      </c>
      <c r="C1227" s="7" t="str">
        <f t="shared" si="19"/>
        <v xml:space="preserve">1806-41467-Elèment </v>
      </c>
      <c r="D1227" s="7">
        <f>COUNTIF(Rapprochement!$C$5:$C$2462,'Patrimoine 2018'!C1227)</f>
        <v>1</v>
      </c>
      <c r="E1227" s="6">
        <v>1806</v>
      </c>
      <c r="F1227" s="8" t="s">
        <v>921</v>
      </c>
      <c r="G1227" s="6" t="s">
        <v>10</v>
      </c>
      <c r="H1227" s="9" t="s">
        <v>847</v>
      </c>
      <c r="I1227" s="6" t="s">
        <v>848</v>
      </c>
    </row>
    <row r="1228" spans="1:9" x14ac:dyDescent="0.25">
      <c r="A1228" s="5">
        <v>41467</v>
      </c>
      <c r="B1228" s="6">
        <v>1807</v>
      </c>
      <c r="C1228" s="7" t="str">
        <f t="shared" si="19"/>
        <v xml:space="preserve">1807-41467-Elèment </v>
      </c>
      <c r="D1228" s="7">
        <f>COUNTIF(Rapprochement!$C$5:$C$2462,'Patrimoine 2018'!C1228)</f>
        <v>1</v>
      </c>
      <c r="E1228" s="6">
        <v>1807</v>
      </c>
      <c r="F1228" s="8" t="s">
        <v>921</v>
      </c>
      <c r="G1228" s="6" t="s">
        <v>10</v>
      </c>
      <c r="H1228" s="9" t="s">
        <v>847</v>
      </c>
      <c r="I1228" s="6" t="s">
        <v>848</v>
      </c>
    </row>
    <row r="1229" spans="1:9" x14ac:dyDescent="0.25">
      <c r="A1229" s="5">
        <v>41424</v>
      </c>
      <c r="B1229" s="6">
        <v>1808</v>
      </c>
      <c r="C1229" s="7" t="str">
        <f t="shared" si="19"/>
        <v xml:space="preserve">1808-41424-Echèlle </v>
      </c>
      <c r="D1229" s="7">
        <f>COUNTIF(Rapprochement!$C$5:$C$2462,'Patrimoine 2018'!C1229)</f>
        <v>1</v>
      </c>
      <c r="E1229" s="6">
        <v>1808</v>
      </c>
      <c r="F1229" s="8" t="s">
        <v>922</v>
      </c>
      <c r="G1229" s="6" t="s">
        <v>10</v>
      </c>
      <c r="H1229" s="9" t="s">
        <v>869</v>
      </c>
      <c r="I1229" s="6" t="s">
        <v>870</v>
      </c>
    </row>
    <row r="1230" spans="1:9" x14ac:dyDescent="0.25">
      <c r="A1230" s="10">
        <v>41478</v>
      </c>
      <c r="B1230" s="11">
        <v>1809</v>
      </c>
      <c r="C1230" s="12" t="str">
        <f t="shared" si="19"/>
        <v>1809-41478-POSTE DE</v>
      </c>
      <c r="D1230" s="12">
        <f>COUNTIF(Rapprochement!$C$5:$C$2462,'Patrimoine 2018'!C1230)</f>
        <v>0</v>
      </c>
      <c r="E1230" s="11">
        <v>1809</v>
      </c>
      <c r="F1230" s="13" t="s">
        <v>923</v>
      </c>
      <c r="G1230" s="11" t="s">
        <v>10</v>
      </c>
      <c r="H1230" s="14" t="s">
        <v>404</v>
      </c>
      <c r="I1230" s="11" t="s">
        <v>41</v>
      </c>
    </row>
    <row r="1231" spans="1:9" x14ac:dyDescent="0.25">
      <c r="A1231" s="5">
        <v>41520</v>
      </c>
      <c r="B1231" s="6">
        <v>1810</v>
      </c>
      <c r="C1231" s="7" t="str">
        <f t="shared" si="19"/>
        <v>1810-41520-DISQUE D</v>
      </c>
      <c r="D1231" s="7">
        <f>COUNTIF(Rapprochement!$C$5:$C$2462,'Patrimoine 2018'!C1231)</f>
        <v>1</v>
      </c>
      <c r="E1231" s="6">
        <v>1810</v>
      </c>
      <c r="F1231" s="8" t="s">
        <v>924</v>
      </c>
      <c r="G1231" s="6" t="s">
        <v>10</v>
      </c>
      <c r="H1231" s="9" t="s">
        <v>19</v>
      </c>
      <c r="I1231" s="6">
        <v>210</v>
      </c>
    </row>
    <row r="1232" spans="1:9" x14ac:dyDescent="0.25">
      <c r="A1232" s="5">
        <v>41652</v>
      </c>
      <c r="B1232" s="6">
        <v>1811</v>
      </c>
      <c r="C1232" s="7" t="str">
        <f t="shared" si="19"/>
        <v>1811-41652-Poste Tè</v>
      </c>
      <c r="D1232" s="7">
        <f>COUNTIF(Rapprochement!$C$5:$C$2462,'Patrimoine 2018'!C1232)</f>
        <v>1</v>
      </c>
      <c r="E1232" s="6">
        <v>1811</v>
      </c>
      <c r="F1232" s="8" t="s">
        <v>925</v>
      </c>
      <c r="G1232" s="6" t="s">
        <v>10</v>
      </c>
      <c r="H1232" s="9" t="s">
        <v>166</v>
      </c>
      <c r="I1232" s="6">
        <v>4</v>
      </c>
    </row>
    <row r="1233" spans="1:9" x14ac:dyDescent="0.25">
      <c r="A1233" s="5">
        <v>41652</v>
      </c>
      <c r="B1233" s="6">
        <v>1812</v>
      </c>
      <c r="C1233" s="7" t="str">
        <f t="shared" si="19"/>
        <v>1812-41652-Poste Tè</v>
      </c>
      <c r="D1233" s="7">
        <f>COUNTIF(Rapprochement!$C$5:$C$2462,'Patrimoine 2018'!C1233)</f>
        <v>1</v>
      </c>
      <c r="E1233" s="6">
        <v>1812</v>
      </c>
      <c r="F1233" s="8" t="s">
        <v>925</v>
      </c>
      <c r="G1233" s="6" t="s">
        <v>10</v>
      </c>
      <c r="H1233" s="9" t="s">
        <v>73</v>
      </c>
      <c r="I1233" s="6" t="s">
        <v>74</v>
      </c>
    </row>
    <row r="1234" spans="1:9" x14ac:dyDescent="0.25">
      <c r="A1234" s="5">
        <v>41652</v>
      </c>
      <c r="B1234" s="6">
        <v>1813</v>
      </c>
      <c r="C1234" s="7" t="str">
        <f t="shared" si="19"/>
        <v>1813-41652-Poste Tè</v>
      </c>
      <c r="D1234" s="7">
        <f>COUNTIF(Rapprochement!$C$5:$C$2462,'Patrimoine 2018'!C1234)</f>
        <v>1</v>
      </c>
      <c r="E1234" s="6">
        <v>1813</v>
      </c>
      <c r="F1234" s="8" t="s">
        <v>925</v>
      </c>
      <c r="G1234" s="6" t="s">
        <v>10</v>
      </c>
      <c r="H1234" s="9" t="s">
        <v>120</v>
      </c>
      <c r="I1234" s="6">
        <v>315</v>
      </c>
    </row>
    <row r="1235" spans="1:9" x14ac:dyDescent="0.25">
      <c r="A1235" s="5">
        <v>41652</v>
      </c>
      <c r="B1235" s="6">
        <v>1814</v>
      </c>
      <c r="C1235" s="7" t="str">
        <f t="shared" si="19"/>
        <v>1814-41652-Poste Tè</v>
      </c>
      <c r="D1235" s="7">
        <f>COUNTIF(Rapprochement!$C$5:$C$2462,'Patrimoine 2018'!C1235)</f>
        <v>1</v>
      </c>
      <c r="E1235" s="6">
        <v>1814</v>
      </c>
      <c r="F1235" s="8" t="s">
        <v>925</v>
      </c>
      <c r="G1235" s="6" t="s">
        <v>10</v>
      </c>
      <c r="H1235" s="9" t="s">
        <v>120</v>
      </c>
      <c r="I1235" s="6">
        <v>315</v>
      </c>
    </row>
    <row r="1236" spans="1:9" x14ac:dyDescent="0.25">
      <c r="A1236" s="5">
        <v>41652</v>
      </c>
      <c r="B1236" s="6">
        <v>1815</v>
      </c>
      <c r="C1236" s="7" t="str">
        <f t="shared" si="19"/>
        <v xml:space="preserve">1815-41652-Chariot </v>
      </c>
      <c r="D1236" s="7">
        <f>COUNTIF(Rapprochement!$C$5:$C$2462,'Patrimoine 2018'!C1236)</f>
        <v>1</v>
      </c>
      <c r="E1236" s="6">
        <v>1815</v>
      </c>
      <c r="F1236" s="8" t="s">
        <v>926</v>
      </c>
      <c r="G1236" s="6" t="s">
        <v>10</v>
      </c>
      <c r="H1236" s="9" t="s">
        <v>63</v>
      </c>
      <c r="I1236" s="6">
        <v>1</v>
      </c>
    </row>
    <row r="1237" spans="1:9" x14ac:dyDescent="0.25">
      <c r="A1237" s="5">
        <v>41652</v>
      </c>
      <c r="B1237" s="6">
        <v>1816</v>
      </c>
      <c r="C1237" s="7" t="str">
        <f t="shared" si="19"/>
        <v xml:space="preserve">1816-41652-Echelle </v>
      </c>
      <c r="D1237" s="7">
        <f>COUNTIF(Rapprochement!$C$5:$C$2462,'Patrimoine 2018'!C1237)</f>
        <v>1</v>
      </c>
      <c r="E1237" s="6">
        <v>1816</v>
      </c>
      <c r="F1237" s="8" t="s">
        <v>927</v>
      </c>
      <c r="G1237" s="6" t="s">
        <v>10</v>
      </c>
      <c r="H1237" s="9" t="s">
        <v>63</v>
      </c>
      <c r="I1237" s="6">
        <v>1</v>
      </c>
    </row>
    <row r="1238" spans="1:9" x14ac:dyDescent="0.25">
      <c r="A1238" s="5">
        <v>41673</v>
      </c>
      <c r="B1238" s="6">
        <v>1818</v>
      </c>
      <c r="C1238" s="7" t="str">
        <f t="shared" si="19"/>
        <v xml:space="preserve">1818-41673-ARMOIRE </v>
      </c>
      <c r="D1238" s="7">
        <f>COUNTIF(Rapprochement!$C$5:$C$2462,'Patrimoine 2018'!C1238)</f>
        <v>1</v>
      </c>
      <c r="E1238" s="6">
        <v>1818</v>
      </c>
      <c r="F1238" s="8" t="s">
        <v>928</v>
      </c>
      <c r="G1238" s="6" t="s">
        <v>10</v>
      </c>
      <c r="H1238" s="9" t="s">
        <v>194</v>
      </c>
      <c r="I1238" s="6" t="s">
        <v>56</v>
      </c>
    </row>
    <row r="1239" spans="1:9" x14ac:dyDescent="0.25">
      <c r="A1239" s="5">
        <v>41680</v>
      </c>
      <c r="B1239" s="6">
        <v>1819</v>
      </c>
      <c r="C1239" s="7" t="str">
        <f t="shared" si="19"/>
        <v>1819-41680-Disque D</v>
      </c>
      <c r="D1239" s="7">
        <f>COUNTIF(Rapprochement!$C$5:$C$2462,'Patrimoine 2018'!C1239)</f>
        <v>1</v>
      </c>
      <c r="E1239" s="6">
        <v>1819</v>
      </c>
      <c r="F1239" s="8" t="s">
        <v>929</v>
      </c>
      <c r="G1239" s="6" t="s">
        <v>10</v>
      </c>
      <c r="H1239" s="9" t="s">
        <v>19</v>
      </c>
      <c r="I1239" s="6">
        <v>208</v>
      </c>
    </row>
    <row r="1240" spans="1:9" x14ac:dyDescent="0.25">
      <c r="A1240" s="5">
        <v>41697</v>
      </c>
      <c r="B1240" s="6">
        <v>1820</v>
      </c>
      <c r="C1240" s="7" t="str">
        <f t="shared" si="19"/>
        <v>1820-41697-Poste Tè</v>
      </c>
      <c r="D1240" s="7">
        <f>COUNTIF(Rapprochement!$C$5:$C$2462,'Patrimoine 2018'!C1240)</f>
        <v>1</v>
      </c>
      <c r="E1240" s="6">
        <v>1820</v>
      </c>
      <c r="F1240" s="8" t="s">
        <v>930</v>
      </c>
      <c r="G1240" s="6" t="s">
        <v>10</v>
      </c>
      <c r="H1240" s="9" t="s">
        <v>210</v>
      </c>
      <c r="I1240" s="6" t="s">
        <v>12</v>
      </c>
    </row>
    <row r="1241" spans="1:9" x14ac:dyDescent="0.25">
      <c r="A1241" s="5">
        <v>41711</v>
      </c>
      <c r="B1241" s="6">
        <v>1821</v>
      </c>
      <c r="C1241" s="7" t="str">
        <f t="shared" si="19"/>
        <v>1821-41711-Comptoir</v>
      </c>
      <c r="D1241" s="7">
        <f>COUNTIF(Rapprochement!$C$5:$C$2462,'Patrimoine 2018'!C1241)</f>
        <v>1</v>
      </c>
      <c r="E1241" s="6">
        <v>1821</v>
      </c>
      <c r="F1241" s="8" t="s">
        <v>931</v>
      </c>
      <c r="G1241" s="6" t="s">
        <v>10</v>
      </c>
      <c r="H1241" s="9" t="s">
        <v>210</v>
      </c>
      <c r="I1241" s="6" t="s">
        <v>12</v>
      </c>
    </row>
    <row r="1242" spans="1:9" x14ac:dyDescent="0.25">
      <c r="A1242" s="5">
        <v>41702</v>
      </c>
      <c r="B1242" s="6">
        <v>1823</v>
      </c>
      <c r="C1242" s="7" t="str">
        <f t="shared" si="19"/>
        <v xml:space="preserve">1823-41702-Chauffe </v>
      </c>
      <c r="D1242" s="7">
        <f>COUNTIF(Rapprochement!$C$5:$C$2462,'Patrimoine 2018'!C1242)</f>
        <v>1</v>
      </c>
      <c r="E1242" s="6">
        <v>1823</v>
      </c>
      <c r="F1242" s="8" t="s">
        <v>932</v>
      </c>
      <c r="G1242" s="6" t="s">
        <v>10</v>
      </c>
      <c r="H1242" s="9" t="s">
        <v>109</v>
      </c>
      <c r="I1242" s="6"/>
    </row>
    <row r="1243" spans="1:9" x14ac:dyDescent="0.25">
      <c r="A1243" s="5">
        <v>41743</v>
      </c>
      <c r="B1243" s="6">
        <v>1824</v>
      </c>
      <c r="C1243" s="7" t="str">
        <f t="shared" si="19"/>
        <v>1824-41743-Distribu</v>
      </c>
      <c r="D1243" s="7">
        <f>COUNTIF(Rapprochement!$C$5:$C$2462,'Patrimoine 2018'!C1243)</f>
        <v>1</v>
      </c>
      <c r="E1243" s="6">
        <v>1824</v>
      </c>
      <c r="F1243" s="8" t="s">
        <v>933</v>
      </c>
      <c r="G1243" s="6" t="s">
        <v>10</v>
      </c>
      <c r="H1243" s="9" t="s">
        <v>210</v>
      </c>
      <c r="I1243" s="6" t="s">
        <v>12</v>
      </c>
    </row>
    <row r="1244" spans="1:9" x14ac:dyDescent="0.25">
      <c r="A1244" s="5">
        <v>41747</v>
      </c>
      <c r="B1244" s="6">
        <v>1825</v>
      </c>
      <c r="C1244" s="7" t="str">
        <f t="shared" si="19"/>
        <v>1825-41747-Fauteuil</v>
      </c>
      <c r="D1244" s="7">
        <f>COUNTIF(Rapprochement!$C$5:$C$2462,'Patrimoine 2018'!C1244)</f>
        <v>1</v>
      </c>
      <c r="E1244" s="6">
        <v>1825</v>
      </c>
      <c r="F1244" s="8" t="s">
        <v>934</v>
      </c>
      <c r="G1244" s="6" t="s">
        <v>10</v>
      </c>
      <c r="H1244" s="9" t="s">
        <v>210</v>
      </c>
      <c r="I1244" s="6" t="s">
        <v>12</v>
      </c>
    </row>
    <row r="1245" spans="1:9" x14ac:dyDescent="0.25">
      <c r="A1245" s="5">
        <v>41747</v>
      </c>
      <c r="B1245" s="6">
        <v>1826</v>
      </c>
      <c r="C1245" s="7" t="str">
        <f t="shared" si="19"/>
        <v>1826-41747-Banquett</v>
      </c>
      <c r="D1245" s="7">
        <f>COUNTIF(Rapprochement!$C$5:$C$2462,'Patrimoine 2018'!C1245)</f>
        <v>1</v>
      </c>
      <c r="E1245" s="6">
        <v>1826</v>
      </c>
      <c r="F1245" s="8" t="s">
        <v>935</v>
      </c>
      <c r="G1245" s="6" t="s">
        <v>10</v>
      </c>
      <c r="H1245" s="9" t="s">
        <v>210</v>
      </c>
      <c r="I1245" s="6" t="s">
        <v>12</v>
      </c>
    </row>
    <row r="1246" spans="1:9" x14ac:dyDescent="0.25">
      <c r="A1246" s="5">
        <v>41747</v>
      </c>
      <c r="B1246" s="6">
        <v>1827</v>
      </c>
      <c r="C1246" s="7" t="str">
        <f t="shared" si="19"/>
        <v>1827-41747-Banquett</v>
      </c>
      <c r="D1246" s="7">
        <f>COUNTIF(Rapprochement!$C$5:$C$2462,'Patrimoine 2018'!C1246)</f>
        <v>1</v>
      </c>
      <c r="E1246" s="6">
        <v>1827</v>
      </c>
      <c r="F1246" s="8" t="s">
        <v>935</v>
      </c>
      <c r="G1246" s="6" t="s">
        <v>10</v>
      </c>
      <c r="H1246" s="9" t="s">
        <v>210</v>
      </c>
      <c r="I1246" s="6" t="s">
        <v>12</v>
      </c>
    </row>
    <row r="1247" spans="1:9" x14ac:dyDescent="0.25">
      <c r="A1247" s="5">
        <v>41747</v>
      </c>
      <c r="B1247" s="6">
        <v>1828</v>
      </c>
      <c r="C1247" s="7" t="str">
        <f t="shared" si="19"/>
        <v>1828-41747-Banquett</v>
      </c>
      <c r="D1247" s="7">
        <f>COUNTIF(Rapprochement!$C$5:$C$2462,'Patrimoine 2018'!C1247)</f>
        <v>1</v>
      </c>
      <c r="E1247" s="6">
        <v>1828</v>
      </c>
      <c r="F1247" s="8" t="s">
        <v>935</v>
      </c>
      <c r="G1247" s="6" t="s">
        <v>10</v>
      </c>
      <c r="H1247" s="9" t="s">
        <v>210</v>
      </c>
      <c r="I1247" s="6" t="s">
        <v>12</v>
      </c>
    </row>
    <row r="1248" spans="1:9" x14ac:dyDescent="0.25">
      <c r="A1248" s="5">
        <v>41747</v>
      </c>
      <c r="B1248" s="6">
        <v>1829</v>
      </c>
      <c r="C1248" s="7" t="str">
        <f t="shared" si="19"/>
        <v>1829-41747-Banquett</v>
      </c>
      <c r="D1248" s="7">
        <f>COUNTIF(Rapprochement!$C$5:$C$2462,'Patrimoine 2018'!C1248)</f>
        <v>1</v>
      </c>
      <c r="E1248" s="6">
        <v>1829</v>
      </c>
      <c r="F1248" s="8" t="s">
        <v>935</v>
      </c>
      <c r="G1248" s="6" t="s">
        <v>10</v>
      </c>
      <c r="H1248" s="9" t="s">
        <v>210</v>
      </c>
      <c r="I1248" s="6" t="s">
        <v>12</v>
      </c>
    </row>
    <row r="1249" spans="1:9" x14ac:dyDescent="0.25">
      <c r="A1249" s="5">
        <v>41747</v>
      </c>
      <c r="B1249" s="6">
        <v>1830</v>
      </c>
      <c r="C1249" s="7" t="str">
        <f t="shared" si="19"/>
        <v>1830-41747-Banquett</v>
      </c>
      <c r="D1249" s="7">
        <f>COUNTIF(Rapprochement!$C$5:$C$2462,'Patrimoine 2018'!C1249)</f>
        <v>1</v>
      </c>
      <c r="E1249" s="6">
        <v>1830</v>
      </c>
      <c r="F1249" s="8" t="s">
        <v>936</v>
      </c>
      <c r="G1249" s="6" t="s">
        <v>10</v>
      </c>
      <c r="H1249" s="9" t="s">
        <v>210</v>
      </c>
      <c r="I1249" s="6" t="s">
        <v>12</v>
      </c>
    </row>
    <row r="1250" spans="1:9" x14ac:dyDescent="0.25">
      <c r="A1250" s="5">
        <v>41747</v>
      </c>
      <c r="B1250" s="6">
        <v>1831</v>
      </c>
      <c r="C1250" s="7" t="str">
        <f t="shared" si="19"/>
        <v>1831-41747-Banquett</v>
      </c>
      <c r="D1250" s="7">
        <f>COUNTIF(Rapprochement!$C$5:$C$2462,'Patrimoine 2018'!C1250)</f>
        <v>1</v>
      </c>
      <c r="E1250" s="6">
        <v>1831</v>
      </c>
      <c r="F1250" s="8" t="s">
        <v>936</v>
      </c>
      <c r="G1250" s="6" t="s">
        <v>10</v>
      </c>
      <c r="H1250" s="9" t="s">
        <v>210</v>
      </c>
      <c r="I1250" s="6" t="s">
        <v>12</v>
      </c>
    </row>
    <row r="1251" spans="1:9" x14ac:dyDescent="0.25">
      <c r="A1251" s="5">
        <v>41747</v>
      </c>
      <c r="B1251" s="6">
        <v>1832</v>
      </c>
      <c r="C1251" s="7" t="str">
        <f t="shared" si="19"/>
        <v>1832-41747-Fauteuil</v>
      </c>
      <c r="D1251" s="7">
        <f>COUNTIF(Rapprochement!$C$5:$C$2462,'Patrimoine 2018'!C1251)</f>
        <v>1</v>
      </c>
      <c r="E1251" s="6">
        <v>1832</v>
      </c>
      <c r="F1251" s="8" t="s">
        <v>937</v>
      </c>
      <c r="G1251" s="6" t="s">
        <v>10</v>
      </c>
      <c r="H1251" s="9" t="s">
        <v>210</v>
      </c>
      <c r="I1251" s="6" t="s">
        <v>12</v>
      </c>
    </row>
    <row r="1252" spans="1:9" x14ac:dyDescent="0.25">
      <c r="A1252" s="5">
        <v>41747</v>
      </c>
      <c r="B1252" s="6">
        <v>1833</v>
      </c>
      <c r="C1252" s="7" t="str">
        <f t="shared" si="19"/>
        <v>1833-41747-Fauteuil</v>
      </c>
      <c r="D1252" s="7">
        <f>COUNTIF(Rapprochement!$C$5:$C$2462,'Patrimoine 2018'!C1252)</f>
        <v>1</v>
      </c>
      <c r="E1252" s="6">
        <v>1833</v>
      </c>
      <c r="F1252" s="8" t="s">
        <v>937</v>
      </c>
      <c r="G1252" s="6" t="s">
        <v>10</v>
      </c>
      <c r="H1252" s="9" t="s">
        <v>210</v>
      </c>
      <c r="I1252" s="6" t="s">
        <v>12</v>
      </c>
    </row>
    <row r="1253" spans="1:9" x14ac:dyDescent="0.25">
      <c r="A1253" s="5">
        <v>41747</v>
      </c>
      <c r="B1253" s="6">
        <v>1834</v>
      </c>
      <c r="C1253" s="7" t="str">
        <f t="shared" si="19"/>
        <v xml:space="preserve">1834-41747-Vitrine </v>
      </c>
      <c r="D1253" s="7">
        <f>COUNTIF(Rapprochement!$C$5:$C$2462,'Patrimoine 2018'!C1253)</f>
        <v>1</v>
      </c>
      <c r="E1253" s="6">
        <v>1834</v>
      </c>
      <c r="F1253" s="8" t="s">
        <v>938</v>
      </c>
      <c r="G1253" s="6" t="s">
        <v>10</v>
      </c>
      <c r="H1253" s="9" t="s">
        <v>210</v>
      </c>
      <c r="I1253" s="6" t="s">
        <v>12</v>
      </c>
    </row>
    <row r="1254" spans="1:9" x14ac:dyDescent="0.25">
      <c r="A1254" s="5">
        <v>41747</v>
      </c>
      <c r="B1254" s="6">
        <v>1835</v>
      </c>
      <c r="C1254" s="7" t="str">
        <f t="shared" si="19"/>
        <v xml:space="preserve">1835-41747-Armoire </v>
      </c>
      <c r="D1254" s="7">
        <f>COUNTIF(Rapprochement!$C$5:$C$2462,'Patrimoine 2018'!C1254)</f>
        <v>1</v>
      </c>
      <c r="E1254" s="6">
        <v>1835</v>
      </c>
      <c r="F1254" s="8" t="s">
        <v>939</v>
      </c>
      <c r="G1254" s="6" t="s">
        <v>10</v>
      </c>
      <c r="H1254" s="9" t="s">
        <v>210</v>
      </c>
      <c r="I1254" s="6" t="s">
        <v>12</v>
      </c>
    </row>
    <row r="1255" spans="1:9" x14ac:dyDescent="0.25">
      <c r="A1255" s="5">
        <v>41747</v>
      </c>
      <c r="B1255" s="6">
        <v>1836</v>
      </c>
      <c r="C1255" s="7" t="str">
        <f t="shared" si="19"/>
        <v>1836-41747-Chaise F</v>
      </c>
      <c r="D1255" s="7">
        <f>COUNTIF(Rapprochement!$C$5:$C$2462,'Patrimoine 2018'!C1255)</f>
        <v>1</v>
      </c>
      <c r="E1255" s="6">
        <v>1836</v>
      </c>
      <c r="F1255" s="8" t="s">
        <v>940</v>
      </c>
      <c r="G1255" s="6" t="s">
        <v>10</v>
      </c>
      <c r="H1255" s="9" t="s">
        <v>210</v>
      </c>
      <c r="I1255" s="6" t="s">
        <v>12</v>
      </c>
    </row>
    <row r="1256" spans="1:9" x14ac:dyDescent="0.25">
      <c r="A1256" s="5">
        <v>41747</v>
      </c>
      <c r="B1256" s="6">
        <v>1837</v>
      </c>
      <c r="C1256" s="7" t="str">
        <f t="shared" si="19"/>
        <v>1837-41747-Bureau S</v>
      </c>
      <c r="D1256" s="7">
        <f>COUNTIF(Rapprochement!$C$5:$C$2462,'Patrimoine 2018'!C1256)</f>
        <v>1</v>
      </c>
      <c r="E1256" s="6">
        <v>1837</v>
      </c>
      <c r="F1256" s="8" t="s">
        <v>941</v>
      </c>
      <c r="G1256" s="6" t="s">
        <v>10</v>
      </c>
      <c r="H1256" s="9" t="s">
        <v>210</v>
      </c>
      <c r="I1256" s="6" t="s">
        <v>12</v>
      </c>
    </row>
    <row r="1257" spans="1:9" x14ac:dyDescent="0.25">
      <c r="A1257" s="5">
        <v>41747</v>
      </c>
      <c r="B1257" s="6">
        <v>1838</v>
      </c>
      <c r="C1257" s="7" t="str">
        <f t="shared" si="19"/>
        <v>1838-41747-Bureau S</v>
      </c>
      <c r="D1257" s="7">
        <f>COUNTIF(Rapprochement!$C$5:$C$2462,'Patrimoine 2018'!C1257)</f>
        <v>1</v>
      </c>
      <c r="E1257" s="6">
        <v>1838</v>
      </c>
      <c r="F1257" s="8" t="s">
        <v>941</v>
      </c>
      <c r="G1257" s="6" t="s">
        <v>10</v>
      </c>
      <c r="H1257" s="9" t="s">
        <v>210</v>
      </c>
      <c r="I1257" s="6" t="s">
        <v>12</v>
      </c>
    </row>
    <row r="1258" spans="1:9" x14ac:dyDescent="0.25">
      <c r="A1258" s="5">
        <v>41743</v>
      </c>
      <c r="B1258" s="6">
        <v>1839</v>
      </c>
      <c r="C1258" s="7" t="str">
        <f t="shared" si="19"/>
        <v>1839-41743-Climatis</v>
      </c>
      <c r="D1258" s="7">
        <f>COUNTIF(Rapprochement!$C$5:$C$2462,'Patrimoine 2018'!C1258)</f>
        <v>1</v>
      </c>
      <c r="E1258" s="6">
        <v>1839</v>
      </c>
      <c r="F1258" s="8" t="s">
        <v>942</v>
      </c>
      <c r="G1258" s="6" t="s">
        <v>10</v>
      </c>
      <c r="H1258" s="9" t="s">
        <v>139</v>
      </c>
      <c r="I1258" s="6">
        <v>310</v>
      </c>
    </row>
    <row r="1259" spans="1:9" x14ac:dyDescent="0.25">
      <c r="A1259" s="5">
        <v>41742</v>
      </c>
      <c r="B1259" s="6">
        <v>1840</v>
      </c>
      <c r="C1259" s="7" t="str">
        <f t="shared" si="19"/>
        <v>1840-41742-Climatis</v>
      </c>
      <c r="D1259" s="7">
        <f>COUNTIF(Rapprochement!$C$5:$C$2462,'Patrimoine 2018'!C1259)</f>
        <v>1</v>
      </c>
      <c r="E1259" s="6">
        <v>1840</v>
      </c>
      <c r="F1259" s="8" t="s">
        <v>943</v>
      </c>
      <c r="G1259" s="6" t="s">
        <v>10</v>
      </c>
      <c r="H1259" s="9" t="s">
        <v>210</v>
      </c>
      <c r="I1259" s="6" t="s">
        <v>12</v>
      </c>
    </row>
    <row r="1260" spans="1:9" x14ac:dyDescent="0.25">
      <c r="A1260" s="5">
        <v>41775</v>
      </c>
      <c r="B1260" s="6">
        <v>1841</v>
      </c>
      <c r="C1260" s="7" t="str">
        <f t="shared" si="19"/>
        <v>1841-41775-Poste Tè</v>
      </c>
      <c r="D1260" s="7">
        <f>COUNTIF(Rapprochement!$C$5:$C$2462,'Patrimoine 2018'!C1260)</f>
        <v>1</v>
      </c>
      <c r="E1260" s="6">
        <v>1841</v>
      </c>
      <c r="F1260" s="8" t="s">
        <v>930</v>
      </c>
      <c r="G1260" s="6" t="s">
        <v>10</v>
      </c>
      <c r="H1260" s="9" t="s">
        <v>159</v>
      </c>
      <c r="I1260" s="6">
        <v>314</v>
      </c>
    </row>
    <row r="1261" spans="1:9" x14ac:dyDescent="0.25">
      <c r="A1261" s="5">
        <v>41775</v>
      </c>
      <c r="B1261" s="6">
        <v>1842</v>
      </c>
      <c r="C1261" s="7" t="str">
        <f t="shared" si="19"/>
        <v>1842-41775-Poste Tè</v>
      </c>
      <c r="D1261" s="7">
        <f>COUNTIF(Rapprochement!$C$5:$C$2462,'Patrimoine 2018'!C1261)</f>
        <v>1</v>
      </c>
      <c r="E1261" s="6">
        <v>1842</v>
      </c>
      <c r="F1261" s="8" t="s">
        <v>930</v>
      </c>
      <c r="G1261" s="6" t="s">
        <v>10</v>
      </c>
      <c r="H1261" s="9" t="s">
        <v>159</v>
      </c>
      <c r="I1261" s="6">
        <v>314</v>
      </c>
    </row>
    <row r="1262" spans="1:9" x14ac:dyDescent="0.25">
      <c r="A1262" s="5">
        <v>41816</v>
      </c>
      <c r="B1262" s="6">
        <v>1843</v>
      </c>
      <c r="C1262" s="7" t="str">
        <f t="shared" si="19"/>
        <v xml:space="preserve">1843-41816-Travaux </v>
      </c>
      <c r="D1262" s="7">
        <f>COUNTIF(Rapprochement!$C$5:$C$2462,'Patrimoine 2018'!C1262)</f>
        <v>1</v>
      </c>
      <c r="E1262" s="6">
        <v>1843</v>
      </c>
      <c r="F1262" s="8" t="s">
        <v>944</v>
      </c>
      <c r="G1262" s="6" t="s">
        <v>10</v>
      </c>
      <c r="H1262" s="9" t="s">
        <v>27</v>
      </c>
      <c r="I1262" s="6"/>
    </row>
    <row r="1263" spans="1:9" x14ac:dyDescent="0.25">
      <c r="A1263" s="5">
        <v>41802</v>
      </c>
      <c r="B1263" s="6">
        <v>1844</v>
      </c>
      <c r="C1263" s="7" t="str">
        <f t="shared" si="19"/>
        <v xml:space="preserve">1844-41802-Travaux </v>
      </c>
      <c r="D1263" s="7">
        <f>COUNTIF(Rapprochement!$C$5:$C$2462,'Patrimoine 2018'!C1263)</f>
        <v>1</v>
      </c>
      <c r="E1263" s="6">
        <v>1844</v>
      </c>
      <c r="F1263" s="8" t="s">
        <v>945</v>
      </c>
      <c r="G1263" s="6" t="s">
        <v>10</v>
      </c>
      <c r="H1263" s="9" t="s">
        <v>91</v>
      </c>
      <c r="I1263" s="6"/>
    </row>
    <row r="1264" spans="1:9" x14ac:dyDescent="0.25">
      <c r="A1264" s="5">
        <v>41810</v>
      </c>
      <c r="B1264" s="6">
        <v>1845</v>
      </c>
      <c r="C1264" s="7" t="str">
        <f t="shared" si="19"/>
        <v xml:space="preserve">1845-41810-Travaux </v>
      </c>
      <c r="D1264" s="7">
        <f>COUNTIF(Rapprochement!$C$5:$C$2462,'Patrimoine 2018'!C1264)</f>
        <v>1</v>
      </c>
      <c r="E1264" s="6">
        <v>1845</v>
      </c>
      <c r="F1264" s="8" t="s">
        <v>946</v>
      </c>
      <c r="G1264" s="6" t="s">
        <v>10</v>
      </c>
      <c r="H1264" s="9" t="s">
        <v>210</v>
      </c>
      <c r="I1264" s="6" t="s">
        <v>12</v>
      </c>
    </row>
    <row r="1265" spans="1:9" x14ac:dyDescent="0.25">
      <c r="A1265" s="5">
        <v>41823</v>
      </c>
      <c r="B1265" s="6">
        <v>1846</v>
      </c>
      <c r="C1265" s="7" t="str">
        <f t="shared" si="19"/>
        <v>1846-41823-Table de</v>
      </c>
      <c r="D1265" s="7">
        <f>COUNTIF(Rapprochement!$C$5:$C$2462,'Patrimoine 2018'!C1265)</f>
        <v>1</v>
      </c>
      <c r="E1265" s="6">
        <v>1846</v>
      </c>
      <c r="F1265" s="8" t="s">
        <v>947</v>
      </c>
      <c r="G1265" s="6" t="s">
        <v>10</v>
      </c>
      <c r="H1265" s="9" t="s">
        <v>70</v>
      </c>
      <c r="I1265" s="6" t="s">
        <v>71</v>
      </c>
    </row>
    <row r="1266" spans="1:9" x14ac:dyDescent="0.25">
      <c r="A1266" s="5">
        <v>41823</v>
      </c>
      <c r="B1266" s="6">
        <v>1847</v>
      </c>
      <c r="C1266" s="7" t="str">
        <f t="shared" si="19"/>
        <v>1847-41823-Table de</v>
      </c>
      <c r="D1266" s="7">
        <f>COUNTIF(Rapprochement!$C$5:$C$2462,'Patrimoine 2018'!C1266)</f>
        <v>1</v>
      </c>
      <c r="E1266" s="6">
        <v>1847</v>
      </c>
      <c r="F1266" s="8" t="s">
        <v>947</v>
      </c>
      <c r="G1266" s="6" t="s">
        <v>10</v>
      </c>
      <c r="H1266" s="9" t="s">
        <v>70</v>
      </c>
      <c r="I1266" s="6" t="s">
        <v>71</v>
      </c>
    </row>
    <row r="1267" spans="1:9" x14ac:dyDescent="0.25">
      <c r="A1267" s="5">
        <v>41823</v>
      </c>
      <c r="B1267" s="6">
        <v>1848</v>
      </c>
      <c r="C1267" s="7" t="str">
        <f t="shared" si="19"/>
        <v>1848-41823-Table de</v>
      </c>
      <c r="D1267" s="7">
        <f>COUNTIF(Rapprochement!$C$5:$C$2462,'Patrimoine 2018'!C1267)</f>
        <v>1</v>
      </c>
      <c r="E1267" s="6">
        <v>1848</v>
      </c>
      <c r="F1267" s="8" t="s">
        <v>947</v>
      </c>
      <c r="G1267" s="6" t="s">
        <v>10</v>
      </c>
      <c r="H1267" s="9" t="s">
        <v>70</v>
      </c>
      <c r="I1267" s="6" t="s">
        <v>71</v>
      </c>
    </row>
    <row r="1268" spans="1:9" x14ac:dyDescent="0.25">
      <c r="A1268" s="5">
        <v>41834</v>
      </c>
      <c r="B1268" s="6">
        <v>1849</v>
      </c>
      <c r="C1268" s="7" t="str">
        <f t="shared" si="19"/>
        <v xml:space="preserve">1849-41834-Travaux </v>
      </c>
      <c r="D1268" s="7">
        <f>COUNTIF(Rapprochement!$C$5:$C$2462,'Patrimoine 2018'!C1268)</f>
        <v>1</v>
      </c>
      <c r="E1268" s="6">
        <v>1849</v>
      </c>
      <c r="F1268" s="8" t="s">
        <v>948</v>
      </c>
      <c r="G1268" s="6" t="s">
        <v>10</v>
      </c>
      <c r="H1268" s="9" t="s">
        <v>218</v>
      </c>
      <c r="I1268" s="6" t="s">
        <v>219</v>
      </c>
    </row>
    <row r="1269" spans="1:9" x14ac:dyDescent="0.25">
      <c r="A1269" s="5">
        <v>41837</v>
      </c>
      <c r="B1269" s="6">
        <v>1850</v>
      </c>
      <c r="C1269" s="7" t="str">
        <f t="shared" si="19"/>
        <v>1850-41837-Fauteuil</v>
      </c>
      <c r="D1269" s="7">
        <f>COUNTIF(Rapprochement!$C$5:$C$2462,'Patrimoine 2018'!C1269)</f>
        <v>1</v>
      </c>
      <c r="E1269" s="6">
        <v>1850</v>
      </c>
      <c r="F1269" s="8" t="s">
        <v>949</v>
      </c>
      <c r="G1269" s="6" t="s">
        <v>10</v>
      </c>
      <c r="H1269" s="9" t="s">
        <v>420</v>
      </c>
      <c r="I1269" s="6"/>
    </row>
    <row r="1270" spans="1:9" x14ac:dyDescent="0.25">
      <c r="A1270" s="5">
        <v>41837</v>
      </c>
      <c r="B1270" s="6">
        <v>1851</v>
      </c>
      <c r="C1270" s="7" t="str">
        <f t="shared" si="19"/>
        <v>1851-41837-Fauteuil</v>
      </c>
      <c r="D1270" s="7">
        <f>COUNTIF(Rapprochement!$C$5:$C$2462,'Patrimoine 2018'!C1270)</f>
        <v>1</v>
      </c>
      <c r="E1270" s="6">
        <v>1851</v>
      </c>
      <c r="F1270" s="8" t="s">
        <v>950</v>
      </c>
      <c r="G1270" s="6" t="s">
        <v>10</v>
      </c>
      <c r="H1270" s="9" t="s">
        <v>79</v>
      </c>
      <c r="I1270" s="6" t="s">
        <v>80</v>
      </c>
    </row>
    <row r="1271" spans="1:9" x14ac:dyDescent="0.25">
      <c r="A1271" s="10">
        <v>41837</v>
      </c>
      <c r="B1271" s="11">
        <v>1852</v>
      </c>
      <c r="C1271" s="12" t="str">
        <f t="shared" si="19"/>
        <v>1852-41837-Climatis</v>
      </c>
      <c r="D1271" s="12">
        <f>COUNTIF(Rapprochement!$C$5:$C$2462,'Patrimoine 2018'!C1271)</f>
        <v>0</v>
      </c>
      <c r="E1271" s="11">
        <v>1852</v>
      </c>
      <c r="F1271" s="13" t="s">
        <v>951</v>
      </c>
      <c r="G1271" s="11" t="s">
        <v>10</v>
      </c>
      <c r="H1271" s="14" t="s">
        <v>420</v>
      </c>
      <c r="I1271" s="11"/>
    </row>
    <row r="1272" spans="1:9" x14ac:dyDescent="0.25">
      <c r="A1272" s="10">
        <v>41837</v>
      </c>
      <c r="B1272" s="11">
        <v>1853</v>
      </c>
      <c r="C1272" s="12" t="str">
        <f t="shared" si="19"/>
        <v>1853-41837-Climatis</v>
      </c>
      <c r="D1272" s="12">
        <f>COUNTIF(Rapprochement!$C$5:$C$2462,'Patrimoine 2018'!C1272)</f>
        <v>0</v>
      </c>
      <c r="E1272" s="11">
        <v>1853</v>
      </c>
      <c r="F1272" s="13" t="s">
        <v>952</v>
      </c>
      <c r="G1272" s="11" t="s">
        <v>10</v>
      </c>
      <c r="H1272" s="14" t="s">
        <v>79</v>
      </c>
      <c r="I1272" s="11" t="s">
        <v>80</v>
      </c>
    </row>
    <row r="1273" spans="1:9" x14ac:dyDescent="0.25">
      <c r="A1273" s="5">
        <v>41892</v>
      </c>
      <c r="B1273" s="6">
        <v>1854</v>
      </c>
      <c r="C1273" s="7" t="str">
        <f t="shared" si="19"/>
        <v>1854-41892-Unité Ce</v>
      </c>
      <c r="D1273" s="7">
        <f>COUNTIF(Rapprochement!$C$5:$C$2462,'Patrimoine 2018'!C1273)</f>
        <v>1</v>
      </c>
      <c r="E1273" s="6">
        <v>1854</v>
      </c>
      <c r="F1273" s="8" t="s">
        <v>953</v>
      </c>
      <c r="G1273" s="6" t="s">
        <v>10</v>
      </c>
      <c r="H1273" s="9" t="s">
        <v>954</v>
      </c>
      <c r="I1273" s="6" t="s">
        <v>955</v>
      </c>
    </row>
    <row r="1274" spans="1:9" x14ac:dyDescent="0.25">
      <c r="A1274" s="5">
        <v>41892</v>
      </c>
      <c r="B1274" s="6">
        <v>1855</v>
      </c>
      <c r="C1274" s="7" t="str">
        <f t="shared" si="19"/>
        <v>1855-41892-Ecran De</v>
      </c>
      <c r="D1274" s="7">
        <f>COUNTIF(Rapprochement!$C$5:$C$2462,'Patrimoine 2018'!C1274)</f>
        <v>1</v>
      </c>
      <c r="E1274" s="6">
        <v>1855</v>
      </c>
      <c r="F1274" s="8" t="s">
        <v>956</v>
      </c>
      <c r="G1274" s="6" t="s">
        <v>10</v>
      </c>
      <c r="H1274" s="9" t="s">
        <v>954</v>
      </c>
      <c r="I1274" s="6" t="s">
        <v>955</v>
      </c>
    </row>
    <row r="1275" spans="1:9" x14ac:dyDescent="0.25">
      <c r="A1275" s="5">
        <v>41893</v>
      </c>
      <c r="B1275" s="6">
        <v>1856</v>
      </c>
      <c r="C1275" s="7" t="str">
        <f t="shared" si="19"/>
        <v>1856-41893-Epson LQ</v>
      </c>
      <c r="D1275" s="7">
        <f>COUNTIF(Rapprochement!$C$5:$C$2462,'Patrimoine 2018'!C1275)</f>
        <v>1</v>
      </c>
      <c r="E1275" s="6">
        <v>1856</v>
      </c>
      <c r="F1275" s="8" t="s">
        <v>957</v>
      </c>
      <c r="G1275" s="6" t="s">
        <v>10</v>
      </c>
      <c r="H1275" s="9" t="s">
        <v>954</v>
      </c>
      <c r="I1275" s="6" t="s">
        <v>955</v>
      </c>
    </row>
    <row r="1276" spans="1:9" x14ac:dyDescent="0.25">
      <c r="A1276" s="5">
        <v>41892</v>
      </c>
      <c r="B1276" s="6">
        <v>1857</v>
      </c>
      <c r="C1276" s="7" t="str">
        <f t="shared" si="19"/>
        <v>1857-41892-Unité Ce</v>
      </c>
      <c r="D1276" s="7">
        <f>COUNTIF(Rapprochement!$C$5:$C$2462,'Patrimoine 2018'!C1276)</f>
        <v>1</v>
      </c>
      <c r="E1276" s="6">
        <v>1857</v>
      </c>
      <c r="F1276" s="8" t="s">
        <v>953</v>
      </c>
      <c r="G1276" s="6" t="s">
        <v>10</v>
      </c>
      <c r="H1276" s="9" t="s">
        <v>23</v>
      </c>
      <c r="I1276" s="6" t="s">
        <v>185</v>
      </c>
    </row>
    <row r="1277" spans="1:9" x14ac:dyDescent="0.25">
      <c r="A1277" s="10">
        <v>41892</v>
      </c>
      <c r="B1277" s="11">
        <v>1858</v>
      </c>
      <c r="C1277" s="12" t="str">
        <f t="shared" si="19"/>
        <v>1858-41892-UC DELL</v>
      </c>
      <c r="D1277" s="12">
        <f>COUNTIF(Rapprochement!$C$5:$C$2462,'Patrimoine 2018'!C1277)</f>
        <v>0</v>
      </c>
      <c r="E1277" s="11">
        <v>1858</v>
      </c>
      <c r="F1277" s="13" t="s">
        <v>958</v>
      </c>
      <c r="G1277" s="11" t="s">
        <v>10</v>
      </c>
      <c r="H1277" s="14" t="s">
        <v>357</v>
      </c>
      <c r="I1277" s="11" t="s">
        <v>358</v>
      </c>
    </row>
    <row r="1278" spans="1:9" x14ac:dyDescent="0.25">
      <c r="A1278" s="5">
        <v>41892</v>
      </c>
      <c r="B1278" s="6">
        <v>1859</v>
      </c>
      <c r="C1278" s="7" t="str">
        <f t="shared" si="19"/>
        <v>1859-41892-ECRAN DE</v>
      </c>
      <c r="D1278" s="7">
        <f>COUNTIF(Rapprochement!$C$5:$C$2462,'Patrimoine 2018'!C1278)</f>
        <v>1</v>
      </c>
      <c r="E1278" s="6">
        <v>1859</v>
      </c>
      <c r="F1278" s="8" t="s">
        <v>959</v>
      </c>
      <c r="G1278" s="6" t="s">
        <v>10</v>
      </c>
      <c r="H1278" s="9" t="s">
        <v>357</v>
      </c>
      <c r="I1278" s="6" t="s">
        <v>358</v>
      </c>
    </row>
    <row r="1279" spans="1:9" x14ac:dyDescent="0.25">
      <c r="A1279" s="5">
        <v>41892</v>
      </c>
      <c r="B1279" s="6">
        <v>1860</v>
      </c>
      <c r="C1279" s="7" t="str">
        <f t="shared" si="19"/>
        <v>1860-41892-ECRAN DE</v>
      </c>
      <c r="D1279" s="7">
        <f>COUNTIF(Rapprochement!$C$5:$C$2462,'Patrimoine 2018'!C1279)</f>
        <v>1</v>
      </c>
      <c r="E1279" s="6">
        <v>1860</v>
      </c>
      <c r="F1279" s="8" t="s">
        <v>959</v>
      </c>
      <c r="G1279" s="6" t="s">
        <v>10</v>
      </c>
      <c r="H1279" s="9" t="s">
        <v>404</v>
      </c>
      <c r="I1279" s="6" t="s">
        <v>41</v>
      </c>
    </row>
    <row r="1280" spans="1:9" x14ac:dyDescent="0.25">
      <c r="A1280" s="5">
        <v>41892</v>
      </c>
      <c r="B1280" s="6">
        <v>1861</v>
      </c>
      <c r="C1280" s="7" t="str">
        <f t="shared" si="19"/>
        <v>1861-41892-Ecran De</v>
      </c>
      <c r="D1280" s="7">
        <f>COUNTIF(Rapprochement!$C$5:$C$2462,'Patrimoine 2018'!C1280)</f>
        <v>1</v>
      </c>
      <c r="E1280" s="6">
        <v>1861</v>
      </c>
      <c r="F1280" s="8" t="s">
        <v>956</v>
      </c>
      <c r="G1280" s="6" t="s">
        <v>10</v>
      </c>
      <c r="H1280" s="9" t="s">
        <v>125</v>
      </c>
      <c r="I1280" s="6">
        <v>206</v>
      </c>
    </row>
    <row r="1281" spans="1:9" x14ac:dyDescent="0.25">
      <c r="A1281" s="5">
        <v>41892</v>
      </c>
      <c r="B1281" s="6">
        <v>1862</v>
      </c>
      <c r="C1281" s="7" t="str">
        <f t="shared" si="19"/>
        <v>1862-41892-Unité Ce</v>
      </c>
      <c r="D1281" s="7">
        <f>COUNTIF(Rapprochement!$C$5:$C$2462,'Patrimoine 2018'!C1281)</f>
        <v>1</v>
      </c>
      <c r="E1281" s="6">
        <v>1862</v>
      </c>
      <c r="F1281" s="8" t="s">
        <v>960</v>
      </c>
      <c r="G1281" s="6" t="s">
        <v>10</v>
      </c>
      <c r="H1281" s="9" t="s">
        <v>125</v>
      </c>
      <c r="I1281" s="6">
        <v>206</v>
      </c>
    </row>
    <row r="1282" spans="1:9" x14ac:dyDescent="0.25">
      <c r="A1282" s="10">
        <v>41893</v>
      </c>
      <c r="B1282" s="11">
        <v>1864</v>
      </c>
      <c r="C1282" s="12" t="str">
        <f t="shared" si="19"/>
        <v>1864-41893-IMP HP 2</v>
      </c>
      <c r="D1282" s="12">
        <f>COUNTIF(Rapprochement!$C$5:$C$2462,'Patrimoine 2018'!C1282)</f>
        <v>0</v>
      </c>
      <c r="E1282" s="11">
        <v>1864</v>
      </c>
      <c r="F1282" s="13" t="s">
        <v>961</v>
      </c>
      <c r="G1282" s="11" t="s">
        <v>10</v>
      </c>
      <c r="H1282" s="14" t="s">
        <v>253</v>
      </c>
      <c r="I1282" s="11" t="s">
        <v>144</v>
      </c>
    </row>
    <row r="1283" spans="1:9" x14ac:dyDescent="0.25">
      <c r="A1283" s="10">
        <v>41892</v>
      </c>
      <c r="B1283" s="11">
        <v>1865</v>
      </c>
      <c r="C1283" s="12" t="str">
        <f t="shared" ref="C1283:C1346" si="20">B1283&amp;"-"&amp;A1283&amp;"-"&amp;LEFT(F1283,8)</f>
        <v>1865-41892-Unité Ce</v>
      </c>
      <c r="D1283" s="12">
        <f>COUNTIF(Rapprochement!$C$5:$C$2462,'Patrimoine 2018'!C1283)</f>
        <v>0</v>
      </c>
      <c r="E1283" s="11">
        <v>1865</v>
      </c>
      <c r="F1283" s="13" t="s">
        <v>953</v>
      </c>
      <c r="G1283" s="11" t="s">
        <v>10</v>
      </c>
      <c r="H1283" s="14" t="s">
        <v>656</v>
      </c>
      <c r="I1283" s="11" t="s">
        <v>657</v>
      </c>
    </row>
    <row r="1284" spans="1:9" x14ac:dyDescent="0.25">
      <c r="A1284" s="5">
        <v>41892</v>
      </c>
      <c r="B1284" s="6">
        <v>1866</v>
      </c>
      <c r="C1284" s="7" t="str">
        <f t="shared" si="20"/>
        <v>1866-41892-ECRAN DE</v>
      </c>
      <c r="D1284" s="7">
        <f>COUNTIF(Rapprochement!$C$5:$C$2462,'Patrimoine 2018'!C1284)</f>
        <v>1</v>
      </c>
      <c r="E1284" s="6">
        <v>1866</v>
      </c>
      <c r="F1284" s="8" t="s">
        <v>959</v>
      </c>
      <c r="G1284" s="6" t="s">
        <v>10</v>
      </c>
      <c r="H1284" s="9" t="s">
        <v>962</v>
      </c>
      <c r="I1284" s="6" t="s">
        <v>963</v>
      </c>
    </row>
    <row r="1285" spans="1:9" x14ac:dyDescent="0.25">
      <c r="A1285" s="10">
        <v>41892</v>
      </c>
      <c r="B1285" s="11">
        <v>1867</v>
      </c>
      <c r="C1285" s="12" t="str">
        <f t="shared" si="20"/>
        <v>1867-41892-U C DELL</v>
      </c>
      <c r="D1285" s="12">
        <f>COUNTIF(Rapprochement!$C$5:$C$2462,'Patrimoine 2018'!C1285)</f>
        <v>0</v>
      </c>
      <c r="E1285" s="11">
        <v>1867</v>
      </c>
      <c r="F1285" s="13" t="s">
        <v>964</v>
      </c>
      <c r="G1285" s="11" t="s">
        <v>10</v>
      </c>
      <c r="H1285" s="14" t="s">
        <v>962</v>
      </c>
      <c r="I1285" s="11" t="s">
        <v>963</v>
      </c>
    </row>
    <row r="1286" spans="1:9" x14ac:dyDescent="0.25">
      <c r="A1286" s="5">
        <v>41892</v>
      </c>
      <c r="B1286" s="6">
        <v>1868</v>
      </c>
      <c r="C1286" s="7" t="str">
        <f t="shared" si="20"/>
        <v>1868-41892-ECRAN DE</v>
      </c>
      <c r="D1286" s="7">
        <f>COUNTIF(Rapprochement!$C$5:$C$2462,'Patrimoine 2018'!C1286)</f>
        <v>1</v>
      </c>
      <c r="E1286" s="6">
        <v>1868</v>
      </c>
      <c r="F1286" s="8" t="s">
        <v>959</v>
      </c>
      <c r="G1286" s="6" t="s">
        <v>10</v>
      </c>
      <c r="H1286" s="9" t="s">
        <v>656</v>
      </c>
      <c r="I1286" s="6" t="s">
        <v>657</v>
      </c>
    </row>
    <row r="1287" spans="1:9" x14ac:dyDescent="0.25">
      <c r="A1287" s="10">
        <v>41892</v>
      </c>
      <c r="B1287" s="11">
        <v>1869</v>
      </c>
      <c r="C1287" s="12" t="str">
        <f t="shared" si="20"/>
        <v>1869-41892-U C DELL</v>
      </c>
      <c r="D1287" s="12">
        <f>COUNTIF(Rapprochement!$C$5:$C$2462,'Patrimoine 2018'!C1287)</f>
        <v>0</v>
      </c>
      <c r="E1287" s="11">
        <v>1869</v>
      </c>
      <c r="F1287" s="13" t="s">
        <v>965</v>
      </c>
      <c r="G1287" s="11" t="s">
        <v>10</v>
      </c>
      <c r="H1287" s="14" t="s">
        <v>253</v>
      </c>
      <c r="I1287" s="11" t="s">
        <v>144</v>
      </c>
    </row>
    <row r="1288" spans="1:9" x14ac:dyDescent="0.25">
      <c r="A1288" s="5">
        <v>41892</v>
      </c>
      <c r="B1288" s="6">
        <v>1870</v>
      </c>
      <c r="C1288" s="7" t="str">
        <f t="shared" si="20"/>
        <v>1870-41892-Ecan Del</v>
      </c>
      <c r="D1288" s="7">
        <f>COUNTIF(Rapprochement!$C$5:$C$2462,'Patrimoine 2018'!C1288)</f>
        <v>1</v>
      </c>
      <c r="E1288" s="6">
        <v>1870</v>
      </c>
      <c r="F1288" s="8" t="s">
        <v>966</v>
      </c>
      <c r="G1288" s="6" t="s">
        <v>10</v>
      </c>
      <c r="H1288" s="9" t="s">
        <v>253</v>
      </c>
      <c r="I1288" s="6" t="s">
        <v>144</v>
      </c>
    </row>
    <row r="1289" spans="1:9" x14ac:dyDescent="0.25">
      <c r="A1289" s="10">
        <v>41893</v>
      </c>
      <c r="B1289" s="11">
        <v>1871</v>
      </c>
      <c r="C1289" s="12" t="str">
        <f t="shared" si="20"/>
        <v>1871-41893-IMP LQ 5</v>
      </c>
      <c r="D1289" s="12">
        <f>COUNTIF(Rapprochement!$C$5:$C$2462,'Patrimoine 2018'!C1289)</f>
        <v>0</v>
      </c>
      <c r="E1289" s="11">
        <v>1871</v>
      </c>
      <c r="F1289" s="13" t="s">
        <v>967</v>
      </c>
      <c r="G1289" s="11" t="s">
        <v>10</v>
      </c>
      <c r="H1289" s="14" t="s">
        <v>962</v>
      </c>
      <c r="I1289" s="11" t="s">
        <v>963</v>
      </c>
    </row>
    <row r="1290" spans="1:9" x14ac:dyDescent="0.25">
      <c r="A1290" s="10">
        <v>41893</v>
      </c>
      <c r="B1290" s="11">
        <v>1872</v>
      </c>
      <c r="C1290" s="12" t="str">
        <f t="shared" si="20"/>
        <v>1872-41893-IMP LQ 5</v>
      </c>
      <c r="D1290" s="12">
        <f>COUNTIF(Rapprochement!$C$5:$C$2462,'Patrimoine 2018'!C1290)</f>
        <v>0</v>
      </c>
      <c r="E1290" s="11">
        <v>1872</v>
      </c>
      <c r="F1290" s="13" t="s">
        <v>967</v>
      </c>
      <c r="G1290" s="11" t="s">
        <v>10</v>
      </c>
      <c r="H1290" s="14" t="s">
        <v>656</v>
      </c>
      <c r="I1290" s="11" t="s">
        <v>657</v>
      </c>
    </row>
    <row r="1291" spans="1:9" x14ac:dyDescent="0.25">
      <c r="A1291" s="5">
        <v>41892</v>
      </c>
      <c r="B1291" s="6">
        <v>1873</v>
      </c>
      <c r="C1291" s="7" t="str">
        <f t="shared" si="20"/>
        <v>1873-41892-Unité Ce</v>
      </c>
      <c r="D1291" s="7">
        <f>COUNTIF(Rapprochement!$C$5:$C$2462,'Patrimoine 2018'!C1291)</f>
        <v>1</v>
      </c>
      <c r="E1291" s="6">
        <v>1873</v>
      </c>
      <c r="F1291" s="8" t="s">
        <v>953</v>
      </c>
      <c r="G1291" s="6" t="s">
        <v>10</v>
      </c>
      <c r="H1291" s="9" t="s">
        <v>225</v>
      </c>
      <c r="I1291" s="6" t="s">
        <v>192</v>
      </c>
    </row>
    <row r="1292" spans="1:9" x14ac:dyDescent="0.25">
      <c r="A1292" s="5">
        <v>41892</v>
      </c>
      <c r="B1292" s="6">
        <v>1874</v>
      </c>
      <c r="C1292" s="7" t="str">
        <f t="shared" si="20"/>
        <v>1874-41892-Ecran De</v>
      </c>
      <c r="D1292" s="7">
        <f>COUNTIF(Rapprochement!$C$5:$C$2462,'Patrimoine 2018'!C1292)</f>
        <v>1</v>
      </c>
      <c r="E1292" s="6">
        <v>1874</v>
      </c>
      <c r="F1292" s="8" t="s">
        <v>956</v>
      </c>
      <c r="G1292" s="6" t="s">
        <v>10</v>
      </c>
      <c r="H1292" s="9" t="s">
        <v>225</v>
      </c>
      <c r="I1292" s="6" t="s">
        <v>192</v>
      </c>
    </row>
    <row r="1293" spans="1:9" x14ac:dyDescent="0.25">
      <c r="A1293" s="5">
        <v>41863</v>
      </c>
      <c r="B1293" s="6">
        <v>1875</v>
      </c>
      <c r="C1293" s="7" t="str">
        <f t="shared" si="20"/>
        <v>1875-41863-Impriman</v>
      </c>
      <c r="D1293" s="7">
        <f>COUNTIF(Rapprochement!$C$5:$C$2462,'Patrimoine 2018'!C1293)</f>
        <v>1</v>
      </c>
      <c r="E1293" s="6">
        <v>1875</v>
      </c>
      <c r="F1293" s="8" t="s">
        <v>968</v>
      </c>
      <c r="G1293" s="6" t="s">
        <v>10</v>
      </c>
      <c r="H1293" s="9" t="s">
        <v>210</v>
      </c>
      <c r="I1293" s="6" t="s">
        <v>12</v>
      </c>
    </row>
    <row r="1294" spans="1:9" x14ac:dyDescent="0.25">
      <c r="A1294" s="5">
        <v>41893</v>
      </c>
      <c r="B1294" s="6">
        <v>1877</v>
      </c>
      <c r="C1294" s="7" t="str">
        <f t="shared" si="20"/>
        <v>1877-41893-Impriman</v>
      </c>
      <c r="D1294" s="7">
        <f>COUNTIF(Rapprochement!$C$5:$C$2462,'Patrimoine 2018'!C1294)</f>
        <v>1</v>
      </c>
      <c r="E1294" s="6">
        <v>1877</v>
      </c>
      <c r="F1294" s="8" t="s">
        <v>969</v>
      </c>
      <c r="G1294" s="6" t="s">
        <v>10</v>
      </c>
      <c r="H1294" s="9" t="s">
        <v>629</v>
      </c>
      <c r="I1294" s="6">
        <v>308</v>
      </c>
    </row>
    <row r="1295" spans="1:9" x14ac:dyDescent="0.25">
      <c r="A1295" s="5">
        <v>41893</v>
      </c>
      <c r="B1295" s="6">
        <v>1878</v>
      </c>
      <c r="C1295" s="7" t="str">
        <f t="shared" si="20"/>
        <v>1878-41893-Hp Laser</v>
      </c>
      <c r="D1295" s="7">
        <f>COUNTIF(Rapprochement!$C$5:$C$2462,'Patrimoine 2018'!C1295)</f>
        <v>1</v>
      </c>
      <c r="E1295" s="6">
        <v>1878</v>
      </c>
      <c r="F1295" s="8" t="s">
        <v>970</v>
      </c>
      <c r="G1295" s="6" t="s">
        <v>10</v>
      </c>
      <c r="H1295" s="9" t="s">
        <v>23</v>
      </c>
      <c r="I1295" s="6">
        <v>312</v>
      </c>
    </row>
    <row r="1296" spans="1:9" x14ac:dyDescent="0.25">
      <c r="A1296" s="5">
        <v>41800</v>
      </c>
      <c r="B1296" s="6">
        <v>1879</v>
      </c>
      <c r="C1296" s="7" t="str">
        <f t="shared" si="20"/>
        <v xml:space="preserve">1879-41800-UNITE C </v>
      </c>
      <c r="D1296" s="7">
        <f>COUNTIF(Rapprochement!$C$5:$C$2462,'Patrimoine 2018'!C1296)</f>
        <v>1</v>
      </c>
      <c r="E1296" s="6">
        <v>1879</v>
      </c>
      <c r="F1296" s="8" t="s">
        <v>971</v>
      </c>
      <c r="G1296" s="6" t="s">
        <v>10</v>
      </c>
      <c r="H1296" s="9" t="s">
        <v>464</v>
      </c>
      <c r="I1296" s="6" t="s">
        <v>412</v>
      </c>
    </row>
    <row r="1297" spans="1:9" x14ac:dyDescent="0.25">
      <c r="A1297" s="5">
        <v>41892</v>
      </c>
      <c r="B1297" s="6">
        <v>1880</v>
      </c>
      <c r="C1297" s="7" t="str">
        <f t="shared" si="20"/>
        <v>1880-41892-ECRAN DE</v>
      </c>
      <c r="D1297" s="7">
        <f>COUNTIF(Rapprochement!$C$5:$C$2462,'Patrimoine 2018'!C1297)</f>
        <v>1</v>
      </c>
      <c r="E1297" s="6">
        <v>1880</v>
      </c>
      <c r="F1297" s="8" t="s">
        <v>959</v>
      </c>
      <c r="G1297" s="6" t="s">
        <v>10</v>
      </c>
      <c r="H1297" s="9" t="s">
        <v>464</v>
      </c>
      <c r="I1297" s="6" t="s">
        <v>412</v>
      </c>
    </row>
    <row r="1298" spans="1:9" x14ac:dyDescent="0.25">
      <c r="A1298" s="5">
        <v>41893</v>
      </c>
      <c r="B1298" s="6">
        <v>1881</v>
      </c>
      <c r="C1298" s="7" t="str">
        <f t="shared" si="20"/>
        <v>1881-41893-IMPRT LQ</v>
      </c>
      <c r="D1298" s="7">
        <f>COUNTIF(Rapprochement!$C$5:$C$2462,'Patrimoine 2018'!C1298)</f>
        <v>1</v>
      </c>
      <c r="E1298" s="6">
        <v>1881</v>
      </c>
      <c r="F1298" s="8" t="s">
        <v>972</v>
      </c>
      <c r="G1298" s="6" t="s">
        <v>10</v>
      </c>
      <c r="H1298" s="9" t="s">
        <v>464</v>
      </c>
      <c r="I1298" s="6" t="s">
        <v>412</v>
      </c>
    </row>
    <row r="1299" spans="1:9" x14ac:dyDescent="0.25">
      <c r="A1299" s="10">
        <v>41893</v>
      </c>
      <c r="B1299" s="11">
        <v>1882</v>
      </c>
      <c r="C1299" s="12" t="str">
        <f t="shared" si="20"/>
        <v>1882-41893-IMP LQ 2</v>
      </c>
      <c r="D1299" s="12">
        <f>COUNTIF(Rapprochement!$C$5:$C$2462,'Patrimoine 2018'!C1299)</f>
        <v>0</v>
      </c>
      <c r="E1299" s="11">
        <v>1882</v>
      </c>
      <c r="F1299" s="13" t="s">
        <v>761</v>
      </c>
      <c r="G1299" s="11" t="s">
        <v>10</v>
      </c>
      <c r="H1299" s="14" t="s">
        <v>336</v>
      </c>
      <c r="I1299" s="11" t="s">
        <v>337</v>
      </c>
    </row>
    <row r="1300" spans="1:9" x14ac:dyDescent="0.25">
      <c r="A1300" s="5">
        <v>41893</v>
      </c>
      <c r="B1300" s="6">
        <v>1883</v>
      </c>
      <c r="C1300" s="7" t="str">
        <f t="shared" si="20"/>
        <v>1883-41893-Epson LQ</v>
      </c>
      <c r="D1300" s="7">
        <f>COUNTIF(Rapprochement!$C$5:$C$2462,'Patrimoine 2018'!C1300)</f>
        <v>1</v>
      </c>
      <c r="E1300" s="6">
        <v>1883</v>
      </c>
      <c r="F1300" s="8" t="s">
        <v>973</v>
      </c>
      <c r="G1300" s="6" t="s">
        <v>10</v>
      </c>
      <c r="H1300" s="9" t="s">
        <v>333</v>
      </c>
      <c r="I1300" s="6"/>
    </row>
    <row r="1301" spans="1:9" x14ac:dyDescent="0.25">
      <c r="A1301" s="10">
        <v>41893</v>
      </c>
      <c r="B1301" s="11">
        <v>1885</v>
      </c>
      <c r="C1301" s="12" t="str">
        <f t="shared" si="20"/>
        <v>1885-41893-IMP LQ 5</v>
      </c>
      <c r="D1301" s="12">
        <f>COUNTIF(Rapprochement!$C$5:$C$2462,'Patrimoine 2018'!C1301)</f>
        <v>0</v>
      </c>
      <c r="E1301" s="11">
        <v>1885</v>
      </c>
      <c r="F1301" s="13" t="s">
        <v>967</v>
      </c>
      <c r="G1301" s="11" t="s">
        <v>10</v>
      </c>
      <c r="H1301" s="14" t="s">
        <v>404</v>
      </c>
      <c r="I1301" s="11" t="s">
        <v>41</v>
      </c>
    </row>
    <row r="1302" spans="1:9" x14ac:dyDescent="0.25">
      <c r="A1302" s="10">
        <v>41893</v>
      </c>
      <c r="B1302" s="11">
        <v>1886</v>
      </c>
      <c r="C1302" s="12" t="str">
        <f t="shared" si="20"/>
        <v>1886-41893-Chauffe-</v>
      </c>
      <c r="D1302" s="12">
        <f>COUNTIF(Rapprochement!$C$5:$C$2462,'Patrimoine 2018'!C1302)</f>
        <v>0</v>
      </c>
      <c r="E1302" s="11">
        <v>1886</v>
      </c>
      <c r="F1302" s="13" t="s">
        <v>974</v>
      </c>
      <c r="G1302" s="11" t="s">
        <v>10</v>
      </c>
      <c r="H1302" s="14" t="s">
        <v>954</v>
      </c>
      <c r="I1302" s="11" t="s">
        <v>955</v>
      </c>
    </row>
    <row r="1303" spans="1:9" x14ac:dyDescent="0.25">
      <c r="A1303" s="10">
        <v>41893</v>
      </c>
      <c r="B1303" s="11">
        <v>1887</v>
      </c>
      <c r="C1303" s="12" t="str">
        <f t="shared" si="20"/>
        <v>1887-41893-Chauffe-</v>
      </c>
      <c r="D1303" s="12">
        <f>COUNTIF(Rapprochement!$C$5:$C$2462,'Patrimoine 2018'!C1303)</f>
        <v>0</v>
      </c>
      <c r="E1303" s="11">
        <v>1887</v>
      </c>
      <c r="F1303" s="13" t="s">
        <v>974</v>
      </c>
      <c r="G1303" s="11" t="s">
        <v>10</v>
      </c>
      <c r="H1303" s="14" t="s">
        <v>954</v>
      </c>
      <c r="I1303" s="11" t="s">
        <v>955</v>
      </c>
    </row>
    <row r="1304" spans="1:9" x14ac:dyDescent="0.25">
      <c r="A1304" s="10">
        <v>41892</v>
      </c>
      <c r="B1304" s="11">
        <v>1888</v>
      </c>
      <c r="C1304" s="12" t="str">
        <f t="shared" si="20"/>
        <v>1888-41892-U C DELL</v>
      </c>
      <c r="D1304" s="12">
        <f>COUNTIF(Rapprochement!$C$5:$C$2462,'Patrimoine 2018'!C1304)</f>
        <v>0</v>
      </c>
      <c r="E1304" s="11">
        <v>1888</v>
      </c>
      <c r="F1304" s="13" t="s">
        <v>975</v>
      </c>
      <c r="G1304" s="11" t="s">
        <v>10</v>
      </c>
      <c r="H1304" s="14" t="s">
        <v>336</v>
      </c>
      <c r="I1304" s="11" t="s">
        <v>337</v>
      </c>
    </row>
    <row r="1305" spans="1:9" x14ac:dyDescent="0.25">
      <c r="A1305" s="5">
        <v>41892</v>
      </c>
      <c r="B1305" s="6">
        <v>1889</v>
      </c>
      <c r="C1305" s="7" t="str">
        <f t="shared" si="20"/>
        <v>1889-41892-ECRAN DE</v>
      </c>
      <c r="D1305" s="7">
        <f>COUNTIF(Rapprochement!$C$5:$C$2462,'Patrimoine 2018'!C1305)</f>
        <v>1</v>
      </c>
      <c r="E1305" s="6">
        <v>1889</v>
      </c>
      <c r="F1305" s="8" t="s">
        <v>959</v>
      </c>
      <c r="G1305" s="6" t="s">
        <v>10</v>
      </c>
      <c r="H1305" s="9" t="s">
        <v>336</v>
      </c>
      <c r="I1305" s="6" t="s">
        <v>337</v>
      </c>
    </row>
    <row r="1306" spans="1:9" x14ac:dyDescent="0.25">
      <c r="A1306" s="10">
        <v>41892</v>
      </c>
      <c r="B1306" s="11">
        <v>1890</v>
      </c>
      <c r="C1306" s="12" t="str">
        <f t="shared" si="20"/>
        <v>1890-41892-U C DELL</v>
      </c>
      <c r="D1306" s="12">
        <f>COUNTIF(Rapprochement!$C$5:$C$2462,'Patrimoine 2018'!C1306)</f>
        <v>0</v>
      </c>
      <c r="E1306" s="11">
        <v>1890</v>
      </c>
      <c r="F1306" s="13" t="s">
        <v>964</v>
      </c>
      <c r="G1306" s="11" t="s">
        <v>10</v>
      </c>
      <c r="H1306" s="14" t="s">
        <v>61</v>
      </c>
      <c r="I1306" s="11" t="s">
        <v>58</v>
      </c>
    </row>
    <row r="1307" spans="1:9" x14ac:dyDescent="0.25">
      <c r="A1307" s="5">
        <v>41892</v>
      </c>
      <c r="B1307" s="6">
        <v>1891</v>
      </c>
      <c r="C1307" s="7" t="str">
        <f t="shared" si="20"/>
        <v>1891-41892-ECRAN DE</v>
      </c>
      <c r="D1307" s="7">
        <f>COUNTIF(Rapprochement!$C$5:$C$2462,'Patrimoine 2018'!C1307)</f>
        <v>1</v>
      </c>
      <c r="E1307" s="6">
        <v>1891</v>
      </c>
      <c r="F1307" s="8" t="s">
        <v>959</v>
      </c>
      <c r="G1307" s="6" t="s">
        <v>10</v>
      </c>
      <c r="H1307" s="9" t="s">
        <v>61</v>
      </c>
      <c r="I1307" s="6" t="s">
        <v>58</v>
      </c>
    </row>
    <row r="1308" spans="1:9" x14ac:dyDescent="0.25">
      <c r="A1308" s="10">
        <v>41893</v>
      </c>
      <c r="B1308" s="11">
        <v>1892</v>
      </c>
      <c r="C1308" s="12" t="str">
        <f t="shared" si="20"/>
        <v xml:space="preserve">1892-41893-UC DELL </v>
      </c>
      <c r="D1308" s="12">
        <f>COUNTIF(Rapprochement!$C$5:$C$2462,'Patrimoine 2018'!C1308)</f>
        <v>0</v>
      </c>
      <c r="E1308" s="11">
        <v>1892</v>
      </c>
      <c r="F1308" s="13" t="s">
        <v>976</v>
      </c>
      <c r="G1308" s="11" t="s">
        <v>10</v>
      </c>
      <c r="H1308" s="14" t="s">
        <v>61</v>
      </c>
      <c r="I1308" s="11" t="s">
        <v>12</v>
      </c>
    </row>
    <row r="1309" spans="1:9" x14ac:dyDescent="0.25">
      <c r="A1309" s="10">
        <v>41893</v>
      </c>
      <c r="B1309" s="11">
        <v>1893</v>
      </c>
      <c r="C1309" s="12" t="str">
        <f t="shared" si="20"/>
        <v>1893-41893-ECRAN DE</v>
      </c>
      <c r="D1309" s="12">
        <f>COUNTIF(Rapprochement!$C$5:$C$2462,'Patrimoine 2018'!C1309)</f>
        <v>0</v>
      </c>
      <c r="E1309" s="11">
        <v>1893</v>
      </c>
      <c r="F1309" s="13" t="s">
        <v>959</v>
      </c>
      <c r="G1309" s="11" t="s">
        <v>10</v>
      </c>
      <c r="H1309" s="14" t="s">
        <v>61</v>
      </c>
      <c r="I1309" s="11" t="s">
        <v>12</v>
      </c>
    </row>
    <row r="1310" spans="1:9" x14ac:dyDescent="0.25">
      <c r="A1310" s="10">
        <v>41893</v>
      </c>
      <c r="B1310" s="11">
        <v>1894</v>
      </c>
      <c r="C1310" s="12" t="str">
        <f t="shared" si="20"/>
        <v>1894-41893-UNTE C D</v>
      </c>
      <c r="D1310" s="12">
        <f>COUNTIF(Rapprochement!$C$5:$C$2462,'Patrimoine 2018'!C1310)</f>
        <v>0</v>
      </c>
      <c r="E1310" s="11">
        <v>1894</v>
      </c>
      <c r="F1310" s="13" t="s">
        <v>977</v>
      </c>
      <c r="G1310" s="11" t="s">
        <v>10</v>
      </c>
      <c r="H1310" s="14" t="s">
        <v>175</v>
      </c>
      <c r="I1310" s="11"/>
    </row>
    <row r="1311" spans="1:9" x14ac:dyDescent="0.25">
      <c r="A1311" s="5">
        <v>41893</v>
      </c>
      <c r="B1311" s="6">
        <v>1895</v>
      </c>
      <c r="C1311" s="7" t="str">
        <f t="shared" si="20"/>
        <v>1895-41893-ECRAN DE</v>
      </c>
      <c r="D1311" s="7">
        <f>COUNTIF(Rapprochement!$C$5:$C$2462,'Patrimoine 2018'!C1311)</f>
        <v>1</v>
      </c>
      <c r="E1311" s="6">
        <v>1895</v>
      </c>
      <c r="F1311" s="8" t="s">
        <v>959</v>
      </c>
      <c r="G1311" s="6" t="s">
        <v>10</v>
      </c>
      <c r="H1311" s="9" t="s">
        <v>175</v>
      </c>
      <c r="I1311" s="6"/>
    </row>
    <row r="1312" spans="1:9" x14ac:dyDescent="0.25">
      <c r="A1312" s="10">
        <v>41893</v>
      </c>
      <c r="B1312" s="11">
        <v>1896</v>
      </c>
      <c r="C1312" s="12" t="str">
        <f t="shared" si="20"/>
        <v>1896-41893-U C DELL</v>
      </c>
      <c r="D1312" s="12">
        <f>COUNTIF(Rapprochement!$C$5:$C$2462,'Patrimoine 2018'!C1312)</f>
        <v>0</v>
      </c>
      <c r="E1312" s="11">
        <v>1896</v>
      </c>
      <c r="F1312" s="13" t="s">
        <v>964</v>
      </c>
      <c r="G1312" s="11" t="s">
        <v>10</v>
      </c>
      <c r="H1312" s="14" t="s">
        <v>61</v>
      </c>
      <c r="I1312" s="11" t="s">
        <v>58</v>
      </c>
    </row>
    <row r="1313" spans="1:9" x14ac:dyDescent="0.25">
      <c r="A1313" s="10">
        <v>41893</v>
      </c>
      <c r="B1313" s="11">
        <v>1897</v>
      </c>
      <c r="C1313" s="12" t="str">
        <f t="shared" si="20"/>
        <v>1897-41893-ECRAN DE</v>
      </c>
      <c r="D1313" s="12">
        <f>COUNTIF(Rapprochement!$C$5:$C$2462,'Patrimoine 2018'!C1313)</f>
        <v>0</v>
      </c>
      <c r="E1313" s="11">
        <v>1897</v>
      </c>
      <c r="F1313" s="13" t="s">
        <v>959</v>
      </c>
      <c r="G1313" s="11" t="s">
        <v>10</v>
      </c>
      <c r="H1313" s="14" t="s">
        <v>61</v>
      </c>
      <c r="I1313" s="11" t="s">
        <v>58</v>
      </c>
    </row>
    <row r="1314" spans="1:9" x14ac:dyDescent="0.25">
      <c r="A1314" s="10">
        <v>41892</v>
      </c>
      <c r="B1314" s="11">
        <v>1898</v>
      </c>
      <c r="C1314" s="12" t="str">
        <f t="shared" si="20"/>
        <v>1898-41892-U C DELL</v>
      </c>
      <c r="D1314" s="12">
        <f>COUNTIF(Rapprochement!$C$5:$C$2462,'Patrimoine 2018'!C1314)</f>
        <v>0</v>
      </c>
      <c r="E1314" s="11">
        <v>1898</v>
      </c>
      <c r="F1314" s="13" t="s">
        <v>964</v>
      </c>
      <c r="G1314" s="11" t="s">
        <v>10</v>
      </c>
      <c r="H1314" s="14" t="s">
        <v>61</v>
      </c>
      <c r="I1314" s="11" t="s">
        <v>58</v>
      </c>
    </row>
    <row r="1315" spans="1:9" x14ac:dyDescent="0.25">
      <c r="A1315" s="5">
        <v>41892</v>
      </c>
      <c r="B1315" s="6">
        <v>1899</v>
      </c>
      <c r="C1315" s="7" t="str">
        <f t="shared" si="20"/>
        <v>1899-41892-ECRAN DE</v>
      </c>
      <c r="D1315" s="7">
        <f>COUNTIF(Rapprochement!$C$5:$C$2462,'Patrimoine 2018'!C1315)</f>
        <v>1</v>
      </c>
      <c r="E1315" s="6">
        <v>1899</v>
      </c>
      <c r="F1315" s="8" t="s">
        <v>959</v>
      </c>
      <c r="G1315" s="6" t="s">
        <v>10</v>
      </c>
      <c r="H1315" s="9" t="s">
        <v>61</v>
      </c>
      <c r="I1315" s="6" t="s">
        <v>58</v>
      </c>
    </row>
    <row r="1316" spans="1:9" x14ac:dyDescent="0.25">
      <c r="A1316" s="10">
        <v>41892</v>
      </c>
      <c r="B1316" s="11">
        <v>1900</v>
      </c>
      <c r="C1316" s="12" t="str">
        <f t="shared" si="20"/>
        <v>1900-41892-U C DELL</v>
      </c>
      <c r="D1316" s="12">
        <f>COUNTIF(Rapprochement!$C$5:$C$2462,'Patrimoine 2018'!C1316)</f>
        <v>0</v>
      </c>
      <c r="E1316" s="11">
        <v>1900</v>
      </c>
      <c r="F1316" s="13" t="s">
        <v>964</v>
      </c>
      <c r="G1316" s="11" t="s">
        <v>10</v>
      </c>
      <c r="H1316" s="14" t="s">
        <v>61</v>
      </c>
      <c r="I1316" s="11" t="s">
        <v>58</v>
      </c>
    </row>
    <row r="1317" spans="1:9" x14ac:dyDescent="0.25">
      <c r="A1317" s="5">
        <v>41892</v>
      </c>
      <c r="B1317" s="6">
        <v>1901</v>
      </c>
      <c r="C1317" s="7" t="str">
        <f t="shared" si="20"/>
        <v>1901-41892-ECRAN DE</v>
      </c>
      <c r="D1317" s="7">
        <f>COUNTIF(Rapprochement!$C$5:$C$2462,'Patrimoine 2018'!C1317)</f>
        <v>1</v>
      </c>
      <c r="E1317" s="6">
        <v>1901</v>
      </c>
      <c r="F1317" s="8" t="s">
        <v>959</v>
      </c>
      <c r="G1317" s="6" t="s">
        <v>10</v>
      </c>
      <c r="H1317" s="9" t="s">
        <v>61</v>
      </c>
      <c r="I1317" s="6" t="s">
        <v>58</v>
      </c>
    </row>
    <row r="1318" spans="1:9" x14ac:dyDescent="0.25">
      <c r="A1318" s="10">
        <v>41892</v>
      </c>
      <c r="B1318" s="11">
        <v>1902</v>
      </c>
      <c r="C1318" s="12" t="str">
        <f t="shared" si="20"/>
        <v>1902-41892-U C DELL</v>
      </c>
      <c r="D1318" s="12">
        <f>COUNTIF(Rapprochement!$C$5:$C$2462,'Patrimoine 2018'!C1318)</f>
        <v>0</v>
      </c>
      <c r="E1318" s="11">
        <v>1902</v>
      </c>
      <c r="F1318" s="13" t="s">
        <v>964</v>
      </c>
      <c r="G1318" s="11" t="s">
        <v>10</v>
      </c>
      <c r="H1318" s="14" t="s">
        <v>61</v>
      </c>
      <c r="I1318" s="11"/>
    </row>
    <row r="1319" spans="1:9" x14ac:dyDescent="0.25">
      <c r="A1319" s="5">
        <v>41892</v>
      </c>
      <c r="B1319" s="6">
        <v>1903</v>
      </c>
      <c r="C1319" s="7" t="str">
        <f t="shared" si="20"/>
        <v>1903-41892-ECRAN DE</v>
      </c>
      <c r="D1319" s="7">
        <f>COUNTIF(Rapprochement!$C$5:$C$2462,'Patrimoine 2018'!C1319)</f>
        <v>1</v>
      </c>
      <c r="E1319" s="6">
        <v>1903</v>
      </c>
      <c r="F1319" s="8" t="s">
        <v>959</v>
      </c>
      <c r="G1319" s="6" t="s">
        <v>10</v>
      </c>
      <c r="H1319" s="9" t="s">
        <v>61</v>
      </c>
      <c r="I1319" s="6"/>
    </row>
    <row r="1320" spans="1:9" x14ac:dyDescent="0.25">
      <c r="A1320" s="5">
        <v>41893</v>
      </c>
      <c r="B1320" s="6">
        <v>1904</v>
      </c>
      <c r="C1320" s="7" t="str">
        <f t="shared" si="20"/>
        <v>1904-41893-Epson LQ</v>
      </c>
      <c r="D1320" s="7">
        <f>COUNTIF(Rapprochement!$C$5:$C$2462,'Patrimoine 2018'!C1320)</f>
        <v>1</v>
      </c>
      <c r="E1320" s="6">
        <v>1904</v>
      </c>
      <c r="F1320" s="8" t="s">
        <v>957</v>
      </c>
      <c r="G1320" s="6" t="s">
        <v>10</v>
      </c>
      <c r="H1320" s="9" t="s">
        <v>978</v>
      </c>
      <c r="I1320" s="6" t="s">
        <v>979</v>
      </c>
    </row>
    <row r="1321" spans="1:9" x14ac:dyDescent="0.25">
      <c r="A1321" s="5">
        <v>41893</v>
      </c>
      <c r="B1321" s="6">
        <v>1905</v>
      </c>
      <c r="C1321" s="7" t="str">
        <f t="shared" si="20"/>
        <v>1905-41893-Epson LQ</v>
      </c>
      <c r="D1321" s="7">
        <f>COUNTIF(Rapprochement!$C$5:$C$2462,'Patrimoine 2018'!C1321)</f>
        <v>1</v>
      </c>
      <c r="E1321" s="6">
        <v>1905</v>
      </c>
      <c r="F1321" s="8" t="s">
        <v>957</v>
      </c>
      <c r="G1321" s="6" t="s">
        <v>10</v>
      </c>
      <c r="H1321" s="9" t="s">
        <v>210</v>
      </c>
      <c r="I1321" s="6" t="s">
        <v>12</v>
      </c>
    </row>
    <row r="1322" spans="1:9" x14ac:dyDescent="0.25">
      <c r="A1322" s="10">
        <v>41892</v>
      </c>
      <c r="B1322" s="11">
        <v>1906</v>
      </c>
      <c r="C1322" s="12" t="str">
        <f t="shared" si="20"/>
        <v>1906-41892-Unité Ce</v>
      </c>
      <c r="D1322" s="12">
        <f>COUNTIF(Rapprochement!$C$5:$C$2462,'Patrimoine 2018'!C1322)</f>
        <v>0</v>
      </c>
      <c r="E1322" s="11">
        <v>1906</v>
      </c>
      <c r="F1322" s="13" t="s">
        <v>953</v>
      </c>
      <c r="G1322" s="11" t="s">
        <v>10</v>
      </c>
      <c r="H1322" s="14" t="s">
        <v>210</v>
      </c>
      <c r="I1322" s="11" t="s">
        <v>12</v>
      </c>
    </row>
    <row r="1323" spans="1:9" x14ac:dyDescent="0.25">
      <c r="A1323" s="5">
        <v>41892</v>
      </c>
      <c r="B1323" s="6">
        <v>1907</v>
      </c>
      <c r="C1323" s="7" t="str">
        <f t="shared" si="20"/>
        <v>1907-41892-ECRAN DE</v>
      </c>
      <c r="D1323" s="7">
        <f>COUNTIF(Rapprochement!$C$5:$C$2462,'Patrimoine 2018'!C1323)</f>
        <v>1</v>
      </c>
      <c r="E1323" s="6">
        <v>1907</v>
      </c>
      <c r="F1323" s="8" t="s">
        <v>980</v>
      </c>
      <c r="G1323" s="6" t="s">
        <v>10</v>
      </c>
      <c r="H1323" s="9" t="s">
        <v>210</v>
      </c>
      <c r="I1323" s="6" t="s">
        <v>12</v>
      </c>
    </row>
    <row r="1324" spans="1:9" x14ac:dyDescent="0.25">
      <c r="A1324" s="5">
        <v>41892</v>
      </c>
      <c r="B1324" s="6">
        <v>1908</v>
      </c>
      <c r="C1324" s="7" t="str">
        <f t="shared" si="20"/>
        <v>1908-41892-Unité Ce</v>
      </c>
      <c r="D1324" s="7">
        <f>COUNTIF(Rapprochement!$C$5:$C$2462,'Patrimoine 2018'!C1324)</f>
        <v>1</v>
      </c>
      <c r="E1324" s="6">
        <v>1908</v>
      </c>
      <c r="F1324" s="8" t="s">
        <v>953</v>
      </c>
      <c r="G1324" s="6" t="s">
        <v>10</v>
      </c>
      <c r="H1324" s="9" t="s">
        <v>978</v>
      </c>
      <c r="I1324" s="6" t="s">
        <v>979</v>
      </c>
    </row>
    <row r="1325" spans="1:9" x14ac:dyDescent="0.25">
      <c r="A1325" s="5">
        <v>41892</v>
      </c>
      <c r="B1325" s="6">
        <v>1909</v>
      </c>
      <c r="C1325" s="7" t="str">
        <f t="shared" si="20"/>
        <v>1909-41892-Ecran De</v>
      </c>
      <c r="D1325" s="7">
        <f>COUNTIF(Rapprochement!$C$5:$C$2462,'Patrimoine 2018'!C1325)</f>
        <v>1</v>
      </c>
      <c r="E1325" s="6">
        <v>1909</v>
      </c>
      <c r="F1325" s="8" t="s">
        <v>956</v>
      </c>
      <c r="G1325" s="6" t="s">
        <v>10</v>
      </c>
      <c r="H1325" s="9" t="s">
        <v>978</v>
      </c>
      <c r="I1325" s="6" t="s">
        <v>979</v>
      </c>
    </row>
    <row r="1326" spans="1:9" x14ac:dyDescent="0.25">
      <c r="A1326" s="10">
        <v>41892</v>
      </c>
      <c r="B1326" s="11">
        <v>1910</v>
      </c>
      <c r="C1326" s="12" t="str">
        <f t="shared" si="20"/>
        <v>1910-41892-U C DELL</v>
      </c>
      <c r="D1326" s="12">
        <f>COUNTIF(Rapprochement!$C$5:$C$2462,'Patrimoine 2018'!C1326)</f>
        <v>0</v>
      </c>
      <c r="E1326" s="11">
        <v>1910</v>
      </c>
      <c r="F1326" s="13" t="s">
        <v>975</v>
      </c>
      <c r="G1326" s="11" t="s">
        <v>10</v>
      </c>
      <c r="H1326" s="14" t="s">
        <v>61</v>
      </c>
      <c r="I1326" s="11" t="s">
        <v>58</v>
      </c>
    </row>
    <row r="1327" spans="1:9" x14ac:dyDescent="0.25">
      <c r="A1327" s="5">
        <v>41892</v>
      </c>
      <c r="B1327" s="6">
        <v>1911</v>
      </c>
      <c r="C1327" s="7" t="str">
        <f t="shared" si="20"/>
        <v>1911-41892-ECRAN DE</v>
      </c>
      <c r="D1327" s="7">
        <f>COUNTIF(Rapprochement!$C$5:$C$2462,'Patrimoine 2018'!C1327)</f>
        <v>1</v>
      </c>
      <c r="E1327" s="6">
        <v>1911</v>
      </c>
      <c r="F1327" s="8" t="s">
        <v>959</v>
      </c>
      <c r="G1327" s="6" t="s">
        <v>10</v>
      </c>
      <c r="H1327" s="9" t="s">
        <v>61</v>
      </c>
      <c r="I1327" s="6" t="s">
        <v>58</v>
      </c>
    </row>
    <row r="1328" spans="1:9" x14ac:dyDescent="0.25">
      <c r="A1328" s="10">
        <v>41892</v>
      </c>
      <c r="B1328" s="11">
        <v>1912</v>
      </c>
      <c r="C1328" s="12" t="str">
        <f t="shared" si="20"/>
        <v>1912-41892-U C DELL</v>
      </c>
      <c r="D1328" s="12">
        <f>COUNTIF(Rapprochement!$C$5:$C$2462,'Patrimoine 2018'!C1328)</f>
        <v>0</v>
      </c>
      <c r="E1328" s="11">
        <v>1912</v>
      </c>
      <c r="F1328" s="13" t="s">
        <v>964</v>
      </c>
      <c r="G1328" s="11" t="s">
        <v>10</v>
      </c>
      <c r="H1328" s="14" t="s">
        <v>61</v>
      </c>
      <c r="I1328" s="11" t="s">
        <v>12</v>
      </c>
    </row>
    <row r="1329" spans="1:9" x14ac:dyDescent="0.25">
      <c r="A1329" s="5">
        <v>41892</v>
      </c>
      <c r="B1329" s="6">
        <v>1913</v>
      </c>
      <c r="C1329" s="7" t="str">
        <f t="shared" si="20"/>
        <v>1913-41892-ECRAN DE</v>
      </c>
      <c r="D1329" s="7">
        <f>COUNTIF(Rapprochement!$C$5:$C$2462,'Patrimoine 2018'!C1329)</f>
        <v>1</v>
      </c>
      <c r="E1329" s="6">
        <v>1913</v>
      </c>
      <c r="F1329" s="8" t="s">
        <v>959</v>
      </c>
      <c r="G1329" s="6" t="s">
        <v>10</v>
      </c>
      <c r="H1329" s="9" t="s">
        <v>61</v>
      </c>
      <c r="I1329" s="6" t="s">
        <v>12</v>
      </c>
    </row>
    <row r="1330" spans="1:9" x14ac:dyDescent="0.25">
      <c r="A1330" s="10">
        <v>41892</v>
      </c>
      <c r="B1330" s="11">
        <v>1914</v>
      </c>
      <c r="C1330" s="12" t="str">
        <f t="shared" si="20"/>
        <v>1914-41892-U C DELL</v>
      </c>
      <c r="D1330" s="12">
        <f>COUNTIF(Rapprochement!$C$5:$C$2462,'Patrimoine 2018'!C1330)</f>
        <v>0</v>
      </c>
      <c r="E1330" s="11">
        <v>1914</v>
      </c>
      <c r="F1330" s="13" t="s">
        <v>964</v>
      </c>
      <c r="G1330" s="11" t="s">
        <v>10</v>
      </c>
      <c r="H1330" s="14" t="s">
        <v>61</v>
      </c>
      <c r="I1330" s="11" t="s">
        <v>58</v>
      </c>
    </row>
    <row r="1331" spans="1:9" x14ac:dyDescent="0.25">
      <c r="A1331" s="5">
        <v>41892</v>
      </c>
      <c r="B1331" s="6">
        <v>1915</v>
      </c>
      <c r="C1331" s="7" t="str">
        <f t="shared" si="20"/>
        <v>1915-41892-ECRAN DE</v>
      </c>
      <c r="D1331" s="7">
        <f>COUNTIF(Rapprochement!$C$5:$C$2462,'Patrimoine 2018'!C1331)</f>
        <v>1</v>
      </c>
      <c r="E1331" s="6">
        <v>1915</v>
      </c>
      <c r="F1331" s="8" t="s">
        <v>959</v>
      </c>
      <c r="G1331" s="6" t="s">
        <v>10</v>
      </c>
      <c r="H1331" s="9" t="s">
        <v>61</v>
      </c>
      <c r="I1331" s="6" t="s">
        <v>58</v>
      </c>
    </row>
    <row r="1332" spans="1:9" x14ac:dyDescent="0.25">
      <c r="A1332" s="10">
        <v>41893</v>
      </c>
      <c r="B1332" s="11">
        <v>1916</v>
      </c>
      <c r="C1332" s="12" t="str">
        <f t="shared" si="20"/>
        <v>1916-41893-IMP LQ 5</v>
      </c>
      <c r="D1332" s="12">
        <f>COUNTIF(Rapprochement!$C$5:$C$2462,'Patrimoine 2018'!C1332)</f>
        <v>0</v>
      </c>
      <c r="E1332" s="11">
        <v>1916</v>
      </c>
      <c r="F1332" s="13" t="s">
        <v>967</v>
      </c>
      <c r="G1332" s="11" t="s">
        <v>10</v>
      </c>
      <c r="H1332" s="14" t="s">
        <v>61</v>
      </c>
      <c r="I1332" s="11"/>
    </row>
    <row r="1333" spans="1:9" x14ac:dyDescent="0.25">
      <c r="A1333" s="5">
        <v>41893</v>
      </c>
      <c r="B1333" s="6">
        <v>1917</v>
      </c>
      <c r="C1333" s="7" t="str">
        <f t="shared" si="20"/>
        <v>1917-41893-Epson LQ</v>
      </c>
      <c r="D1333" s="7">
        <f>COUNTIF(Rapprochement!$C$5:$C$2462,'Patrimoine 2018'!C1333)</f>
        <v>1</v>
      </c>
      <c r="E1333" s="6">
        <v>1917</v>
      </c>
      <c r="F1333" s="8" t="s">
        <v>957</v>
      </c>
      <c r="G1333" s="6" t="s">
        <v>10</v>
      </c>
      <c r="H1333" s="9" t="s">
        <v>559</v>
      </c>
      <c r="I1333" s="6" t="s">
        <v>560</v>
      </c>
    </row>
    <row r="1334" spans="1:9" x14ac:dyDescent="0.25">
      <c r="A1334" s="10">
        <v>41892</v>
      </c>
      <c r="B1334" s="11">
        <v>1918</v>
      </c>
      <c r="C1334" s="12" t="str">
        <f t="shared" si="20"/>
        <v>1918-41892-IMP LQ 5</v>
      </c>
      <c r="D1334" s="12">
        <f>COUNTIF(Rapprochement!$C$5:$C$2462,'Patrimoine 2018'!C1334)</f>
        <v>0</v>
      </c>
      <c r="E1334" s="11">
        <v>1918</v>
      </c>
      <c r="F1334" s="13" t="s">
        <v>967</v>
      </c>
      <c r="G1334" s="11" t="s">
        <v>10</v>
      </c>
      <c r="H1334" s="14" t="s">
        <v>824</v>
      </c>
      <c r="I1334" s="11" t="s">
        <v>825</v>
      </c>
    </row>
    <row r="1335" spans="1:9" x14ac:dyDescent="0.25">
      <c r="A1335" s="10">
        <v>41892</v>
      </c>
      <c r="B1335" s="11">
        <v>1919</v>
      </c>
      <c r="C1335" s="12" t="str">
        <f t="shared" si="20"/>
        <v>1919-41892-U C DELL</v>
      </c>
      <c r="D1335" s="12">
        <f>COUNTIF(Rapprochement!$C$5:$C$2462,'Patrimoine 2018'!C1335)</f>
        <v>0</v>
      </c>
      <c r="E1335" s="11">
        <v>1919</v>
      </c>
      <c r="F1335" s="13" t="s">
        <v>981</v>
      </c>
      <c r="G1335" s="11" t="s">
        <v>10</v>
      </c>
      <c r="H1335" s="14" t="s">
        <v>824</v>
      </c>
      <c r="I1335" s="11" t="s">
        <v>825</v>
      </c>
    </row>
    <row r="1336" spans="1:9" x14ac:dyDescent="0.25">
      <c r="A1336" s="5">
        <v>41892</v>
      </c>
      <c r="B1336" s="6">
        <v>1920</v>
      </c>
      <c r="C1336" s="7" t="str">
        <f t="shared" si="20"/>
        <v>1920-41892-ECRAN DE</v>
      </c>
      <c r="D1336" s="7">
        <f>COUNTIF(Rapprochement!$C$5:$C$2462,'Patrimoine 2018'!C1336)</f>
        <v>1</v>
      </c>
      <c r="E1336" s="6">
        <v>1920</v>
      </c>
      <c r="F1336" s="8" t="s">
        <v>959</v>
      </c>
      <c r="G1336" s="6" t="s">
        <v>10</v>
      </c>
      <c r="H1336" s="9" t="s">
        <v>824</v>
      </c>
      <c r="I1336" s="6" t="s">
        <v>825</v>
      </c>
    </row>
    <row r="1337" spans="1:9" x14ac:dyDescent="0.25">
      <c r="A1337" s="5">
        <v>41893</v>
      </c>
      <c r="B1337" s="6">
        <v>1921</v>
      </c>
      <c r="C1337" s="7" t="str">
        <f t="shared" si="20"/>
        <v>1921-41893-IMPRIMAN</v>
      </c>
      <c r="D1337" s="7">
        <f>COUNTIF(Rapprochement!$C$5:$C$2462,'Patrimoine 2018'!C1337)</f>
        <v>1</v>
      </c>
      <c r="E1337" s="6">
        <v>1921</v>
      </c>
      <c r="F1337" s="8" t="s">
        <v>982</v>
      </c>
      <c r="G1337" s="6" t="s">
        <v>10</v>
      </c>
      <c r="H1337" s="9" t="s">
        <v>125</v>
      </c>
      <c r="I1337" s="6">
        <v>208</v>
      </c>
    </row>
    <row r="1338" spans="1:9" x14ac:dyDescent="0.25">
      <c r="A1338" s="10">
        <v>41893</v>
      </c>
      <c r="B1338" s="11">
        <v>1922</v>
      </c>
      <c r="C1338" s="12" t="str">
        <f t="shared" si="20"/>
        <v>1922-41893-IMP HP P</v>
      </c>
      <c r="D1338" s="12">
        <f>COUNTIF(Rapprochement!$C$5:$C$2462,'Patrimoine 2018'!C1338)</f>
        <v>0</v>
      </c>
      <c r="E1338" s="11">
        <v>1922</v>
      </c>
      <c r="F1338" s="13" t="s">
        <v>983</v>
      </c>
      <c r="G1338" s="11" t="s">
        <v>10</v>
      </c>
      <c r="H1338" s="14" t="s">
        <v>404</v>
      </c>
      <c r="I1338" s="11" t="s">
        <v>41</v>
      </c>
    </row>
    <row r="1339" spans="1:9" x14ac:dyDescent="0.25">
      <c r="A1339" s="10">
        <v>41892</v>
      </c>
      <c r="B1339" s="11">
        <v>1923</v>
      </c>
      <c r="C1339" s="12" t="str">
        <f t="shared" si="20"/>
        <v>1923-41892-U C DELL</v>
      </c>
      <c r="D1339" s="12">
        <f>COUNTIF(Rapprochement!$C$5:$C$2462,'Patrimoine 2018'!C1339)</f>
        <v>0</v>
      </c>
      <c r="E1339" s="11">
        <v>1923</v>
      </c>
      <c r="F1339" s="13" t="s">
        <v>965</v>
      </c>
      <c r="G1339" s="11" t="s">
        <v>10</v>
      </c>
      <c r="H1339" s="14" t="s">
        <v>154</v>
      </c>
      <c r="I1339" s="11" t="s">
        <v>25</v>
      </c>
    </row>
    <row r="1340" spans="1:9" x14ac:dyDescent="0.25">
      <c r="A1340" s="10">
        <v>41892</v>
      </c>
      <c r="B1340" s="11">
        <v>1924</v>
      </c>
      <c r="C1340" s="12" t="str">
        <f t="shared" si="20"/>
        <v>1924-41892-UC DELL</v>
      </c>
      <c r="D1340" s="12">
        <f>COUNTIF(Rapprochement!$C$5:$C$2462,'Patrimoine 2018'!C1340)</f>
        <v>0</v>
      </c>
      <c r="E1340" s="11">
        <v>1924</v>
      </c>
      <c r="F1340" s="13" t="s">
        <v>958</v>
      </c>
      <c r="G1340" s="11" t="s">
        <v>10</v>
      </c>
      <c r="H1340" s="14" t="s">
        <v>154</v>
      </c>
      <c r="I1340" s="11" t="s">
        <v>25</v>
      </c>
    </row>
    <row r="1341" spans="1:9" x14ac:dyDescent="0.25">
      <c r="A1341" s="10">
        <v>41892</v>
      </c>
      <c r="B1341" s="11">
        <v>1925</v>
      </c>
      <c r="C1341" s="12" t="str">
        <f t="shared" si="20"/>
        <v>1925-41892-UC DELL</v>
      </c>
      <c r="D1341" s="12">
        <f>COUNTIF(Rapprochement!$C$5:$C$2462,'Patrimoine 2018'!C1341)</f>
        <v>0</v>
      </c>
      <c r="E1341" s="11">
        <v>1925</v>
      </c>
      <c r="F1341" s="13" t="s">
        <v>958</v>
      </c>
      <c r="G1341" s="11" t="s">
        <v>10</v>
      </c>
      <c r="H1341" s="14" t="s">
        <v>154</v>
      </c>
      <c r="I1341" s="11" t="s">
        <v>25</v>
      </c>
    </row>
    <row r="1342" spans="1:9" x14ac:dyDescent="0.25">
      <c r="A1342" s="5">
        <v>41893</v>
      </c>
      <c r="B1342" s="6">
        <v>1926</v>
      </c>
      <c r="C1342" s="7" t="str">
        <f t="shared" si="20"/>
        <v>1926-41893-Epson LQ</v>
      </c>
      <c r="D1342" s="7">
        <f>COUNTIF(Rapprochement!$C$5:$C$2462,'Patrimoine 2018'!C1342)</f>
        <v>1</v>
      </c>
      <c r="E1342" s="6">
        <v>1926</v>
      </c>
      <c r="F1342" s="8" t="s">
        <v>957</v>
      </c>
      <c r="G1342" s="6" t="s">
        <v>10</v>
      </c>
      <c r="H1342" s="9" t="s">
        <v>954</v>
      </c>
      <c r="I1342" s="6" t="s">
        <v>955</v>
      </c>
    </row>
    <row r="1343" spans="1:9" x14ac:dyDescent="0.25">
      <c r="A1343" s="10">
        <v>41893</v>
      </c>
      <c r="B1343" s="11">
        <v>1927</v>
      </c>
      <c r="C1343" s="12" t="str">
        <f t="shared" si="20"/>
        <v>1927-41893-IMPLQ 20</v>
      </c>
      <c r="D1343" s="12">
        <f>COUNTIF(Rapprochement!$C$5:$C$2462,'Patrimoine 2018'!C1343)</f>
        <v>0</v>
      </c>
      <c r="E1343" s="11">
        <v>1927</v>
      </c>
      <c r="F1343" s="13" t="s">
        <v>984</v>
      </c>
      <c r="G1343" s="11" t="s">
        <v>10</v>
      </c>
      <c r="H1343" s="14" t="s">
        <v>91</v>
      </c>
      <c r="I1343" s="11"/>
    </row>
    <row r="1344" spans="1:9" x14ac:dyDescent="0.25">
      <c r="A1344" s="10">
        <v>41893</v>
      </c>
      <c r="B1344" s="11">
        <v>1928</v>
      </c>
      <c r="C1344" s="12" t="str">
        <f t="shared" si="20"/>
        <v>1928-41893-ECRAN DE</v>
      </c>
      <c r="D1344" s="12">
        <f>COUNTIF(Rapprochement!$C$5:$C$2462,'Patrimoine 2018'!C1344)</f>
        <v>0</v>
      </c>
      <c r="E1344" s="11">
        <v>1928</v>
      </c>
      <c r="F1344" s="13" t="s">
        <v>959</v>
      </c>
      <c r="G1344" s="11" t="s">
        <v>10</v>
      </c>
      <c r="H1344" s="14" t="s">
        <v>154</v>
      </c>
      <c r="I1344" s="11" t="s">
        <v>25</v>
      </c>
    </row>
    <row r="1345" spans="1:9" x14ac:dyDescent="0.25">
      <c r="A1345" s="5">
        <v>41892</v>
      </c>
      <c r="B1345" s="6">
        <v>1929</v>
      </c>
      <c r="C1345" s="7" t="str">
        <f t="shared" si="20"/>
        <v>1929-41892-ECRAN DE</v>
      </c>
      <c r="D1345" s="7">
        <f>COUNTIF(Rapprochement!$C$5:$C$2462,'Patrimoine 2018'!C1345)</f>
        <v>1</v>
      </c>
      <c r="E1345" s="6">
        <v>1929</v>
      </c>
      <c r="F1345" s="8" t="s">
        <v>959</v>
      </c>
      <c r="G1345" s="6" t="s">
        <v>10</v>
      </c>
      <c r="H1345" s="9" t="s">
        <v>154</v>
      </c>
      <c r="I1345" s="6" t="s">
        <v>25</v>
      </c>
    </row>
    <row r="1346" spans="1:9" x14ac:dyDescent="0.25">
      <c r="A1346" s="10">
        <v>41650</v>
      </c>
      <c r="B1346" s="11">
        <v>1930</v>
      </c>
      <c r="C1346" s="12" t="str">
        <f t="shared" si="20"/>
        <v>1930-41650-IMP LQ 2</v>
      </c>
      <c r="D1346" s="12">
        <f>COUNTIF(Rapprochement!$C$5:$C$2462,'Patrimoine 2018'!C1346)</f>
        <v>0</v>
      </c>
      <c r="E1346" s="11">
        <v>1930</v>
      </c>
      <c r="F1346" s="13" t="s">
        <v>761</v>
      </c>
      <c r="G1346" s="11" t="s">
        <v>10</v>
      </c>
      <c r="H1346" s="14" t="s">
        <v>154</v>
      </c>
      <c r="I1346" s="11" t="s">
        <v>25</v>
      </c>
    </row>
    <row r="1347" spans="1:9" x14ac:dyDescent="0.25">
      <c r="A1347" s="10">
        <v>41892</v>
      </c>
      <c r="B1347" s="11">
        <v>1931</v>
      </c>
      <c r="C1347" s="12" t="str">
        <f t="shared" ref="C1347:C1410" si="21">B1347&amp;"-"&amp;A1347&amp;"-"&amp;LEFT(F1347,8)</f>
        <v>1931-41892-U C DELL</v>
      </c>
      <c r="D1347" s="12">
        <f>COUNTIF(Rapprochement!$C$5:$C$2462,'Patrimoine 2018'!C1347)</f>
        <v>0</v>
      </c>
      <c r="E1347" s="11">
        <v>1931</v>
      </c>
      <c r="F1347" s="13" t="s">
        <v>975</v>
      </c>
      <c r="G1347" s="11" t="s">
        <v>10</v>
      </c>
      <c r="H1347" s="14" t="s">
        <v>154</v>
      </c>
      <c r="I1347" s="11" t="s">
        <v>25</v>
      </c>
    </row>
    <row r="1348" spans="1:9" x14ac:dyDescent="0.25">
      <c r="A1348" s="5">
        <v>41892</v>
      </c>
      <c r="B1348" s="6">
        <v>1932</v>
      </c>
      <c r="C1348" s="7" t="str">
        <f t="shared" si="21"/>
        <v>1932-41892-Unité Ce</v>
      </c>
      <c r="D1348" s="7">
        <f>COUNTIF(Rapprochement!$C$5:$C$2462,'Patrimoine 2018'!C1348)</f>
        <v>1</v>
      </c>
      <c r="E1348" s="6">
        <v>1932</v>
      </c>
      <c r="F1348" s="8" t="s">
        <v>953</v>
      </c>
      <c r="G1348" s="6" t="s">
        <v>10</v>
      </c>
      <c r="H1348" s="9" t="s">
        <v>954</v>
      </c>
      <c r="I1348" s="6" t="s">
        <v>955</v>
      </c>
    </row>
    <row r="1349" spans="1:9" x14ac:dyDescent="0.25">
      <c r="A1349" s="5">
        <v>41892</v>
      </c>
      <c r="B1349" s="6">
        <v>1933</v>
      </c>
      <c r="C1349" s="7" t="str">
        <f t="shared" si="21"/>
        <v>1933-41892-Ecran De</v>
      </c>
      <c r="D1349" s="7">
        <f>COUNTIF(Rapprochement!$C$5:$C$2462,'Patrimoine 2018'!C1349)</f>
        <v>1</v>
      </c>
      <c r="E1349" s="6">
        <v>1933</v>
      </c>
      <c r="F1349" s="8" t="s">
        <v>956</v>
      </c>
      <c r="G1349" s="6" t="s">
        <v>10</v>
      </c>
      <c r="H1349" s="9" t="s">
        <v>954</v>
      </c>
      <c r="I1349" s="6" t="s">
        <v>955</v>
      </c>
    </row>
    <row r="1350" spans="1:9" x14ac:dyDescent="0.25">
      <c r="A1350" s="10">
        <v>41892</v>
      </c>
      <c r="B1350" s="11">
        <v>1934</v>
      </c>
      <c r="C1350" s="12" t="str">
        <f t="shared" si="21"/>
        <v>1934-41892-U C DELL</v>
      </c>
      <c r="D1350" s="12">
        <f>COUNTIF(Rapprochement!$C$5:$C$2462,'Patrimoine 2018'!C1350)</f>
        <v>0</v>
      </c>
      <c r="E1350" s="11">
        <v>1934</v>
      </c>
      <c r="F1350" s="13" t="s">
        <v>964</v>
      </c>
      <c r="G1350" s="11" t="s">
        <v>10</v>
      </c>
      <c r="H1350" s="14" t="s">
        <v>27</v>
      </c>
      <c r="I1350" s="11"/>
    </row>
    <row r="1351" spans="1:9" x14ac:dyDescent="0.25">
      <c r="A1351" s="5">
        <v>41892</v>
      </c>
      <c r="B1351" s="6">
        <v>1935</v>
      </c>
      <c r="C1351" s="7" t="str">
        <f t="shared" si="21"/>
        <v>1935-41892-ECRAN DE</v>
      </c>
      <c r="D1351" s="7">
        <f>COUNTIF(Rapprochement!$C$5:$C$2462,'Patrimoine 2018'!C1351)</f>
        <v>1</v>
      </c>
      <c r="E1351" s="6">
        <v>1935</v>
      </c>
      <c r="F1351" s="8" t="s">
        <v>959</v>
      </c>
      <c r="G1351" s="6" t="s">
        <v>10</v>
      </c>
      <c r="H1351" s="9" t="s">
        <v>27</v>
      </c>
      <c r="I1351" s="6"/>
    </row>
    <row r="1352" spans="1:9" x14ac:dyDescent="0.25">
      <c r="A1352" s="5">
        <v>41892</v>
      </c>
      <c r="B1352" s="6">
        <v>1936</v>
      </c>
      <c r="C1352" s="7" t="str">
        <f t="shared" si="21"/>
        <v>1936-41892-Unité Ce</v>
      </c>
      <c r="D1352" s="7">
        <f>COUNTIF(Rapprochement!$C$5:$C$2462,'Patrimoine 2018'!C1352)</f>
        <v>1</v>
      </c>
      <c r="E1352" s="6">
        <v>1936</v>
      </c>
      <c r="F1352" s="8" t="s">
        <v>953</v>
      </c>
      <c r="G1352" s="6" t="s">
        <v>10</v>
      </c>
      <c r="H1352" s="9" t="s">
        <v>70</v>
      </c>
      <c r="I1352" s="6" t="s">
        <v>190</v>
      </c>
    </row>
    <row r="1353" spans="1:9" x14ac:dyDescent="0.25">
      <c r="A1353" s="5">
        <v>41892</v>
      </c>
      <c r="B1353" s="6">
        <v>1937</v>
      </c>
      <c r="C1353" s="7" t="str">
        <f t="shared" si="21"/>
        <v>1937-41892-Ecran De</v>
      </c>
      <c r="D1353" s="7">
        <f>COUNTIF(Rapprochement!$C$5:$C$2462,'Patrimoine 2018'!C1353)</f>
        <v>1</v>
      </c>
      <c r="E1353" s="6">
        <v>1937</v>
      </c>
      <c r="F1353" s="8" t="s">
        <v>956</v>
      </c>
      <c r="G1353" s="6" t="s">
        <v>10</v>
      </c>
      <c r="H1353" s="9" t="s">
        <v>70</v>
      </c>
      <c r="I1353" s="6" t="s">
        <v>190</v>
      </c>
    </row>
    <row r="1354" spans="1:9" x14ac:dyDescent="0.25">
      <c r="A1354" s="5">
        <v>41892</v>
      </c>
      <c r="B1354" s="6">
        <v>1938</v>
      </c>
      <c r="C1354" s="7" t="str">
        <f t="shared" si="21"/>
        <v>1938-41892-Unité Ce</v>
      </c>
      <c r="D1354" s="7">
        <f>COUNTIF(Rapprochement!$C$5:$C$2462,'Patrimoine 2018'!C1354)</f>
        <v>1</v>
      </c>
      <c r="E1354" s="6">
        <v>1938</v>
      </c>
      <c r="F1354" s="8" t="s">
        <v>953</v>
      </c>
      <c r="G1354" s="6" t="s">
        <v>10</v>
      </c>
      <c r="H1354" s="9" t="s">
        <v>23</v>
      </c>
      <c r="I1354" s="6" t="s">
        <v>185</v>
      </c>
    </row>
    <row r="1355" spans="1:9" x14ac:dyDescent="0.25">
      <c r="A1355" s="5">
        <v>41892</v>
      </c>
      <c r="B1355" s="6">
        <v>1939</v>
      </c>
      <c r="C1355" s="7" t="str">
        <f t="shared" si="21"/>
        <v>1939-41892-Unité Ce</v>
      </c>
      <c r="D1355" s="7">
        <f>COUNTIF(Rapprochement!$C$5:$C$2462,'Patrimoine 2018'!C1355)</f>
        <v>1</v>
      </c>
      <c r="E1355" s="6">
        <v>1939</v>
      </c>
      <c r="F1355" s="8" t="s">
        <v>953</v>
      </c>
      <c r="G1355" s="6" t="s">
        <v>10</v>
      </c>
      <c r="H1355" s="9" t="s">
        <v>129</v>
      </c>
      <c r="I1355" s="6" t="s">
        <v>643</v>
      </c>
    </row>
    <row r="1356" spans="1:9" x14ac:dyDescent="0.25">
      <c r="A1356" s="5">
        <v>41892</v>
      </c>
      <c r="B1356" s="6">
        <v>1940</v>
      </c>
      <c r="C1356" s="7" t="str">
        <f t="shared" si="21"/>
        <v>1940-41892-Unité Ce</v>
      </c>
      <c r="D1356" s="7">
        <f>COUNTIF(Rapprochement!$C$5:$C$2462,'Patrimoine 2018'!C1356)</f>
        <v>1</v>
      </c>
      <c r="E1356" s="6">
        <v>1940</v>
      </c>
      <c r="F1356" s="8" t="s">
        <v>953</v>
      </c>
      <c r="G1356" s="6" t="s">
        <v>10</v>
      </c>
      <c r="H1356" s="9" t="s">
        <v>129</v>
      </c>
      <c r="I1356" s="6" t="s">
        <v>643</v>
      </c>
    </row>
    <row r="1357" spans="1:9" x14ac:dyDescent="0.25">
      <c r="A1357" s="5">
        <v>41892</v>
      </c>
      <c r="B1357" s="6">
        <v>1941</v>
      </c>
      <c r="C1357" s="7" t="str">
        <f t="shared" si="21"/>
        <v>1941-41892-Unité Ce</v>
      </c>
      <c r="D1357" s="7">
        <f>COUNTIF(Rapprochement!$C$5:$C$2462,'Patrimoine 2018'!C1357)</f>
        <v>1</v>
      </c>
      <c r="E1357" s="6">
        <v>1941</v>
      </c>
      <c r="F1357" s="8" t="s">
        <v>953</v>
      </c>
      <c r="G1357" s="6" t="s">
        <v>10</v>
      </c>
      <c r="H1357" s="9" t="s">
        <v>52</v>
      </c>
      <c r="I1357" s="6">
        <v>7</v>
      </c>
    </row>
    <row r="1358" spans="1:9" x14ac:dyDescent="0.25">
      <c r="A1358" s="5">
        <v>41892</v>
      </c>
      <c r="B1358" s="6">
        <v>1942</v>
      </c>
      <c r="C1358" s="7" t="str">
        <f t="shared" si="21"/>
        <v>1942-41892-Ecran De</v>
      </c>
      <c r="D1358" s="7">
        <f>COUNTIF(Rapprochement!$C$5:$C$2462,'Patrimoine 2018'!C1358)</f>
        <v>1</v>
      </c>
      <c r="E1358" s="6">
        <v>1942</v>
      </c>
      <c r="F1358" s="8" t="s">
        <v>956</v>
      </c>
      <c r="G1358" s="6" t="s">
        <v>10</v>
      </c>
      <c r="H1358" s="9" t="s">
        <v>129</v>
      </c>
      <c r="I1358" s="6">
        <v>203</v>
      </c>
    </row>
    <row r="1359" spans="1:9" x14ac:dyDescent="0.25">
      <c r="A1359" s="5">
        <v>41893</v>
      </c>
      <c r="B1359" s="6">
        <v>1943</v>
      </c>
      <c r="C1359" s="7" t="str">
        <f t="shared" si="21"/>
        <v>1943-41893-HP Laser</v>
      </c>
      <c r="D1359" s="7">
        <f>COUNTIF(Rapprochement!$C$5:$C$2462,'Patrimoine 2018'!C1359)</f>
        <v>1</v>
      </c>
      <c r="E1359" s="6">
        <v>1943</v>
      </c>
      <c r="F1359" s="8" t="s">
        <v>985</v>
      </c>
      <c r="G1359" s="6" t="s">
        <v>10</v>
      </c>
      <c r="H1359" s="9" t="s">
        <v>52</v>
      </c>
      <c r="I1359" s="6">
        <v>7</v>
      </c>
    </row>
    <row r="1360" spans="1:9" x14ac:dyDescent="0.25">
      <c r="A1360" s="5">
        <v>41893</v>
      </c>
      <c r="B1360" s="6">
        <v>1944</v>
      </c>
      <c r="C1360" s="7" t="str">
        <f t="shared" si="21"/>
        <v>1944-41893-HP Laser</v>
      </c>
      <c r="D1360" s="7">
        <f>COUNTIF(Rapprochement!$C$5:$C$2462,'Patrimoine 2018'!C1360)</f>
        <v>1</v>
      </c>
      <c r="E1360" s="6">
        <v>1944</v>
      </c>
      <c r="F1360" s="8" t="s">
        <v>985</v>
      </c>
      <c r="G1360" s="6" t="s">
        <v>10</v>
      </c>
      <c r="H1360" s="9" t="s">
        <v>52</v>
      </c>
      <c r="I1360" s="6">
        <v>7</v>
      </c>
    </row>
    <row r="1361" spans="1:9" x14ac:dyDescent="0.25">
      <c r="A1361" s="5">
        <v>41892</v>
      </c>
      <c r="B1361" s="6">
        <v>1945</v>
      </c>
      <c r="C1361" s="7" t="str">
        <f t="shared" si="21"/>
        <v>1945-41892-Unité Ce</v>
      </c>
      <c r="D1361" s="7">
        <f>COUNTIF(Rapprochement!$C$5:$C$2462,'Patrimoine 2018'!C1361)</f>
        <v>1</v>
      </c>
      <c r="E1361" s="6">
        <v>1945</v>
      </c>
      <c r="F1361" s="8" t="s">
        <v>953</v>
      </c>
      <c r="G1361" s="6" t="s">
        <v>10</v>
      </c>
      <c r="H1361" s="9" t="s">
        <v>52</v>
      </c>
      <c r="I1361" s="6">
        <v>7</v>
      </c>
    </row>
    <row r="1362" spans="1:9" x14ac:dyDescent="0.25">
      <c r="A1362" s="5">
        <v>41892</v>
      </c>
      <c r="B1362" s="6">
        <v>1946</v>
      </c>
      <c r="C1362" s="7" t="str">
        <f t="shared" si="21"/>
        <v>1946-41892-Ecran De</v>
      </c>
      <c r="D1362" s="7">
        <f>COUNTIF(Rapprochement!$C$5:$C$2462,'Patrimoine 2018'!C1362)</f>
        <v>1</v>
      </c>
      <c r="E1362" s="6">
        <v>1946</v>
      </c>
      <c r="F1362" s="8" t="s">
        <v>956</v>
      </c>
      <c r="G1362" s="6" t="s">
        <v>10</v>
      </c>
      <c r="H1362" s="9" t="s">
        <v>52</v>
      </c>
      <c r="I1362" s="6">
        <v>7</v>
      </c>
    </row>
    <row r="1363" spans="1:9" x14ac:dyDescent="0.25">
      <c r="A1363" s="5">
        <v>41892</v>
      </c>
      <c r="B1363" s="6">
        <v>1947</v>
      </c>
      <c r="C1363" s="7" t="str">
        <f t="shared" si="21"/>
        <v>1947-41892-Unité Ce</v>
      </c>
      <c r="D1363" s="7">
        <f>COUNTIF(Rapprochement!$C$5:$C$2462,'Patrimoine 2018'!C1363)</f>
        <v>1</v>
      </c>
      <c r="E1363" s="6">
        <v>1947</v>
      </c>
      <c r="F1363" s="8" t="s">
        <v>953</v>
      </c>
      <c r="G1363" s="6" t="s">
        <v>10</v>
      </c>
      <c r="H1363" s="9" t="s">
        <v>225</v>
      </c>
      <c r="I1363" s="6" t="s">
        <v>192</v>
      </c>
    </row>
    <row r="1364" spans="1:9" x14ac:dyDescent="0.25">
      <c r="A1364" s="5">
        <v>41892</v>
      </c>
      <c r="B1364" s="6">
        <v>1948</v>
      </c>
      <c r="C1364" s="7" t="str">
        <f t="shared" si="21"/>
        <v>1948-41892-Ecran De</v>
      </c>
      <c r="D1364" s="7">
        <f>COUNTIF(Rapprochement!$C$5:$C$2462,'Patrimoine 2018'!C1364)</f>
        <v>1</v>
      </c>
      <c r="E1364" s="6">
        <v>1948</v>
      </c>
      <c r="F1364" s="8" t="s">
        <v>956</v>
      </c>
      <c r="G1364" s="6" t="s">
        <v>10</v>
      </c>
      <c r="H1364" s="9" t="s">
        <v>225</v>
      </c>
      <c r="I1364" s="6" t="s">
        <v>192</v>
      </c>
    </row>
    <row r="1365" spans="1:9" x14ac:dyDescent="0.25">
      <c r="A1365" s="5">
        <v>41892</v>
      </c>
      <c r="B1365" s="6">
        <v>1949</v>
      </c>
      <c r="C1365" s="7" t="str">
        <f t="shared" si="21"/>
        <v>1949-41892-Unité Ce</v>
      </c>
      <c r="D1365" s="7">
        <f>COUNTIF(Rapprochement!$C$5:$C$2462,'Patrimoine 2018'!C1365)</f>
        <v>1</v>
      </c>
      <c r="E1365" s="6">
        <v>1949</v>
      </c>
      <c r="F1365" s="8" t="s">
        <v>953</v>
      </c>
      <c r="G1365" s="6" t="s">
        <v>10</v>
      </c>
      <c r="H1365" s="9" t="s">
        <v>23</v>
      </c>
      <c r="I1365" s="6">
        <v>312</v>
      </c>
    </row>
    <row r="1366" spans="1:9" x14ac:dyDescent="0.25">
      <c r="A1366" s="5">
        <v>41892</v>
      </c>
      <c r="B1366" s="6">
        <v>1951</v>
      </c>
      <c r="C1366" s="7" t="str">
        <f t="shared" si="21"/>
        <v>1951-41892-Unité Ce</v>
      </c>
      <c r="D1366" s="7">
        <f>COUNTIF(Rapprochement!$C$5:$C$2462,'Patrimoine 2018'!C1366)</f>
        <v>1</v>
      </c>
      <c r="E1366" s="6">
        <v>1951</v>
      </c>
      <c r="F1366" s="8" t="s">
        <v>953</v>
      </c>
      <c r="G1366" s="6" t="s">
        <v>10</v>
      </c>
      <c r="H1366" s="9" t="s">
        <v>53</v>
      </c>
      <c r="I1366" s="6">
        <v>204</v>
      </c>
    </row>
    <row r="1367" spans="1:9" x14ac:dyDescent="0.25">
      <c r="A1367" s="5">
        <v>41892</v>
      </c>
      <c r="B1367" s="6">
        <v>1952</v>
      </c>
      <c r="C1367" s="7" t="str">
        <f t="shared" si="21"/>
        <v>1952-41892-Ecran De</v>
      </c>
      <c r="D1367" s="7">
        <f>COUNTIF(Rapprochement!$C$5:$C$2462,'Patrimoine 2018'!C1367)</f>
        <v>1</v>
      </c>
      <c r="E1367" s="6">
        <v>1952</v>
      </c>
      <c r="F1367" s="8" t="s">
        <v>956</v>
      </c>
      <c r="G1367" s="6" t="s">
        <v>10</v>
      </c>
      <c r="H1367" s="9" t="s">
        <v>53</v>
      </c>
      <c r="I1367" s="6">
        <v>204</v>
      </c>
    </row>
    <row r="1368" spans="1:9" x14ac:dyDescent="0.25">
      <c r="A1368" s="5">
        <v>41890</v>
      </c>
      <c r="B1368" s="6">
        <v>1953</v>
      </c>
      <c r="C1368" s="7" t="str">
        <f t="shared" si="21"/>
        <v>1953-41890-Comptoir</v>
      </c>
      <c r="D1368" s="7">
        <f>COUNTIF(Rapprochement!$C$5:$C$2462,'Patrimoine 2018'!C1368)</f>
        <v>1</v>
      </c>
      <c r="E1368" s="6">
        <v>1953</v>
      </c>
      <c r="F1368" s="8" t="s">
        <v>986</v>
      </c>
      <c r="G1368" s="6" t="s">
        <v>10</v>
      </c>
      <c r="H1368" s="9" t="s">
        <v>954</v>
      </c>
      <c r="I1368" s="6" t="s">
        <v>955</v>
      </c>
    </row>
    <row r="1369" spans="1:9" x14ac:dyDescent="0.25">
      <c r="A1369" s="5">
        <v>41890</v>
      </c>
      <c r="B1369" s="6">
        <v>1954</v>
      </c>
      <c r="C1369" s="7" t="str">
        <f t="shared" si="21"/>
        <v xml:space="preserve">1954-41890-Caisson </v>
      </c>
      <c r="D1369" s="7">
        <f>COUNTIF(Rapprochement!$C$5:$C$2462,'Patrimoine 2018'!C1369)</f>
        <v>1</v>
      </c>
      <c r="E1369" s="6">
        <v>1954</v>
      </c>
      <c r="F1369" s="8" t="s">
        <v>987</v>
      </c>
      <c r="G1369" s="6" t="s">
        <v>10</v>
      </c>
      <c r="H1369" s="9" t="s">
        <v>954</v>
      </c>
      <c r="I1369" s="6" t="s">
        <v>955</v>
      </c>
    </row>
    <row r="1370" spans="1:9" x14ac:dyDescent="0.25">
      <c r="A1370" s="5">
        <v>41890</v>
      </c>
      <c r="B1370" s="6">
        <v>1955</v>
      </c>
      <c r="C1370" s="7" t="str">
        <f t="shared" si="21"/>
        <v xml:space="preserve">1955-41890-Caisson </v>
      </c>
      <c r="D1370" s="7">
        <f>COUNTIF(Rapprochement!$C$5:$C$2462,'Patrimoine 2018'!C1370)</f>
        <v>1</v>
      </c>
      <c r="E1370" s="6">
        <v>1955</v>
      </c>
      <c r="F1370" s="8" t="s">
        <v>987</v>
      </c>
      <c r="G1370" s="6" t="s">
        <v>10</v>
      </c>
      <c r="H1370" s="9" t="s">
        <v>954</v>
      </c>
      <c r="I1370" s="6" t="s">
        <v>955</v>
      </c>
    </row>
    <row r="1371" spans="1:9" x14ac:dyDescent="0.25">
      <c r="A1371" s="5">
        <v>41890</v>
      </c>
      <c r="B1371" s="6">
        <v>1956</v>
      </c>
      <c r="C1371" s="7" t="str">
        <f t="shared" si="21"/>
        <v xml:space="preserve">1956-41890-Caisson </v>
      </c>
      <c r="D1371" s="7">
        <f>COUNTIF(Rapprochement!$C$5:$C$2462,'Patrimoine 2018'!C1371)</f>
        <v>1</v>
      </c>
      <c r="E1371" s="6">
        <v>1956</v>
      </c>
      <c r="F1371" s="8" t="s">
        <v>987</v>
      </c>
      <c r="G1371" s="6" t="s">
        <v>10</v>
      </c>
      <c r="H1371" s="9" t="s">
        <v>954</v>
      </c>
      <c r="I1371" s="6" t="s">
        <v>955</v>
      </c>
    </row>
    <row r="1372" spans="1:9" x14ac:dyDescent="0.25">
      <c r="A1372" s="5">
        <v>41890</v>
      </c>
      <c r="B1372" s="6">
        <v>1957</v>
      </c>
      <c r="C1372" s="7" t="str">
        <f t="shared" si="21"/>
        <v>1957-41890-Retour e</v>
      </c>
      <c r="D1372" s="7">
        <f>COUNTIF(Rapprochement!$C$5:$C$2462,'Patrimoine 2018'!C1372)</f>
        <v>1</v>
      </c>
      <c r="E1372" s="6">
        <v>1957</v>
      </c>
      <c r="F1372" s="8" t="s">
        <v>988</v>
      </c>
      <c r="G1372" s="6" t="s">
        <v>10</v>
      </c>
      <c r="H1372" s="9" t="s">
        <v>954</v>
      </c>
      <c r="I1372" s="6" t="s">
        <v>955</v>
      </c>
    </row>
    <row r="1373" spans="1:9" x14ac:dyDescent="0.25">
      <c r="A1373" s="5">
        <v>41890</v>
      </c>
      <c r="B1373" s="6">
        <v>1958</v>
      </c>
      <c r="C1373" s="7" t="str">
        <f t="shared" si="21"/>
        <v>1958-41890-Comptoir</v>
      </c>
      <c r="D1373" s="7">
        <f>COUNTIF(Rapprochement!$C$5:$C$2462,'Patrimoine 2018'!C1373)</f>
        <v>1</v>
      </c>
      <c r="E1373" s="6">
        <v>1958</v>
      </c>
      <c r="F1373" s="8" t="s">
        <v>989</v>
      </c>
      <c r="G1373" s="6" t="s">
        <v>10</v>
      </c>
      <c r="H1373" s="9" t="s">
        <v>954</v>
      </c>
      <c r="I1373" s="6" t="s">
        <v>955</v>
      </c>
    </row>
    <row r="1374" spans="1:9" x14ac:dyDescent="0.25">
      <c r="A1374" s="5">
        <v>41892</v>
      </c>
      <c r="B1374" s="6">
        <v>1959</v>
      </c>
      <c r="C1374" s="7" t="str">
        <f t="shared" si="21"/>
        <v>1959-41892-Ecran De</v>
      </c>
      <c r="D1374" s="7">
        <f>COUNTIF(Rapprochement!$C$5:$C$2462,'Patrimoine 2018'!C1374)</f>
        <v>1</v>
      </c>
      <c r="E1374" s="6">
        <v>1959</v>
      </c>
      <c r="F1374" s="8" t="s">
        <v>956</v>
      </c>
      <c r="G1374" s="6" t="s">
        <v>10</v>
      </c>
      <c r="H1374" s="9" t="s">
        <v>189</v>
      </c>
      <c r="I1374" s="6">
        <v>5</v>
      </c>
    </row>
    <row r="1375" spans="1:9" x14ac:dyDescent="0.25">
      <c r="A1375" s="5">
        <v>41892</v>
      </c>
      <c r="B1375" s="6">
        <v>1960</v>
      </c>
      <c r="C1375" s="7" t="str">
        <f t="shared" si="21"/>
        <v>1960-41892-Ecran De</v>
      </c>
      <c r="D1375" s="7">
        <f>COUNTIF(Rapprochement!$C$5:$C$2462,'Patrimoine 2018'!C1375)</f>
        <v>1</v>
      </c>
      <c r="E1375" s="6">
        <v>1960</v>
      </c>
      <c r="F1375" s="8" t="s">
        <v>956</v>
      </c>
      <c r="G1375" s="6" t="s">
        <v>10</v>
      </c>
      <c r="H1375" s="9" t="s">
        <v>29</v>
      </c>
      <c r="I1375" s="6">
        <v>311</v>
      </c>
    </row>
    <row r="1376" spans="1:9" x14ac:dyDescent="0.25">
      <c r="A1376" s="5">
        <v>41892</v>
      </c>
      <c r="B1376" s="6">
        <v>1962</v>
      </c>
      <c r="C1376" s="7" t="str">
        <f t="shared" si="21"/>
        <v>1962-41892-Unité Ce</v>
      </c>
      <c r="D1376" s="7">
        <f>COUNTIF(Rapprochement!$C$5:$C$2462,'Patrimoine 2018'!C1376)</f>
        <v>1</v>
      </c>
      <c r="E1376" s="6">
        <v>1962</v>
      </c>
      <c r="F1376" s="8" t="s">
        <v>953</v>
      </c>
      <c r="G1376" s="6" t="s">
        <v>10</v>
      </c>
      <c r="H1376" s="9" t="s">
        <v>189</v>
      </c>
      <c r="I1376" s="6">
        <v>5</v>
      </c>
    </row>
    <row r="1377" spans="1:9" x14ac:dyDescent="0.25">
      <c r="A1377" s="5">
        <v>41892</v>
      </c>
      <c r="B1377" s="6">
        <v>1963</v>
      </c>
      <c r="C1377" s="7" t="str">
        <f t="shared" si="21"/>
        <v>1963-41892-Unité Ce</v>
      </c>
      <c r="D1377" s="7">
        <f>COUNTIF(Rapprochement!$C$5:$C$2462,'Patrimoine 2018'!C1377)</f>
        <v>1</v>
      </c>
      <c r="E1377" s="6">
        <v>1963</v>
      </c>
      <c r="F1377" s="8" t="s">
        <v>953</v>
      </c>
      <c r="G1377" s="6" t="s">
        <v>10</v>
      </c>
      <c r="H1377" s="9" t="s">
        <v>189</v>
      </c>
      <c r="I1377" s="6">
        <v>5</v>
      </c>
    </row>
    <row r="1378" spans="1:9" x14ac:dyDescent="0.25">
      <c r="A1378" s="5">
        <v>41892</v>
      </c>
      <c r="B1378" s="6">
        <v>1964</v>
      </c>
      <c r="C1378" s="7" t="str">
        <f t="shared" si="21"/>
        <v>1964-41892-Unité Ce</v>
      </c>
      <c r="D1378" s="7">
        <f>COUNTIF(Rapprochement!$C$5:$C$2462,'Patrimoine 2018'!C1378)</f>
        <v>1</v>
      </c>
      <c r="E1378" s="6">
        <v>1964</v>
      </c>
      <c r="F1378" s="8" t="s">
        <v>953</v>
      </c>
      <c r="G1378" s="6" t="s">
        <v>10</v>
      </c>
      <c r="H1378" s="9" t="s">
        <v>29</v>
      </c>
      <c r="I1378" s="6">
        <v>311</v>
      </c>
    </row>
    <row r="1379" spans="1:9" x14ac:dyDescent="0.25">
      <c r="A1379" s="5">
        <v>41892</v>
      </c>
      <c r="B1379" s="6">
        <v>1965</v>
      </c>
      <c r="C1379" s="7" t="str">
        <f t="shared" si="21"/>
        <v>1965-41892-Unité Ce</v>
      </c>
      <c r="D1379" s="7">
        <f>COUNTIF(Rapprochement!$C$5:$C$2462,'Patrimoine 2018'!C1379)</f>
        <v>1</v>
      </c>
      <c r="E1379" s="6">
        <v>1965</v>
      </c>
      <c r="F1379" s="8" t="s">
        <v>953</v>
      </c>
      <c r="G1379" s="6" t="s">
        <v>10</v>
      </c>
      <c r="H1379" s="9" t="s">
        <v>189</v>
      </c>
      <c r="I1379" s="6">
        <v>5</v>
      </c>
    </row>
    <row r="1380" spans="1:9" x14ac:dyDescent="0.25">
      <c r="A1380" s="5">
        <v>41892</v>
      </c>
      <c r="B1380" s="6">
        <v>1966</v>
      </c>
      <c r="C1380" s="7" t="str">
        <f t="shared" si="21"/>
        <v>1966-41892-Unité Ce</v>
      </c>
      <c r="D1380" s="7">
        <f>COUNTIF(Rapprochement!$C$5:$C$2462,'Patrimoine 2018'!C1380)</f>
        <v>1</v>
      </c>
      <c r="E1380" s="6">
        <v>1966</v>
      </c>
      <c r="F1380" s="8" t="s">
        <v>953</v>
      </c>
      <c r="G1380" s="6" t="s">
        <v>10</v>
      </c>
      <c r="H1380" s="9" t="s">
        <v>189</v>
      </c>
      <c r="I1380" s="6">
        <v>5</v>
      </c>
    </row>
    <row r="1381" spans="1:9" x14ac:dyDescent="0.25">
      <c r="A1381" s="5">
        <v>41892</v>
      </c>
      <c r="B1381" s="6">
        <v>1967</v>
      </c>
      <c r="C1381" s="7" t="str">
        <f t="shared" si="21"/>
        <v>1967-41892-Unité Ce</v>
      </c>
      <c r="D1381" s="7">
        <f>COUNTIF(Rapprochement!$C$5:$C$2462,'Patrimoine 2018'!C1381)</f>
        <v>1</v>
      </c>
      <c r="E1381" s="6">
        <v>1967</v>
      </c>
      <c r="F1381" s="8" t="s">
        <v>953</v>
      </c>
      <c r="G1381" s="6" t="s">
        <v>10</v>
      </c>
      <c r="H1381" s="9" t="s">
        <v>189</v>
      </c>
      <c r="I1381" s="6">
        <v>5</v>
      </c>
    </row>
    <row r="1382" spans="1:9" x14ac:dyDescent="0.25">
      <c r="A1382" s="5">
        <v>41892</v>
      </c>
      <c r="B1382" s="6">
        <v>1968</v>
      </c>
      <c r="C1382" s="7" t="str">
        <f t="shared" si="21"/>
        <v>1968-41892-Unité Ce</v>
      </c>
      <c r="D1382" s="7">
        <f>COUNTIF(Rapprochement!$C$5:$C$2462,'Patrimoine 2018'!C1382)</f>
        <v>1</v>
      </c>
      <c r="E1382" s="6">
        <v>1968</v>
      </c>
      <c r="F1382" s="8" t="s">
        <v>953</v>
      </c>
      <c r="G1382" s="6" t="s">
        <v>10</v>
      </c>
      <c r="H1382" s="9" t="s">
        <v>189</v>
      </c>
      <c r="I1382" s="6">
        <v>5</v>
      </c>
    </row>
    <row r="1383" spans="1:9" x14ac:dyDescent="0.25">
      <c r="A1383" s="5">
        <v>41892</v>
      </c>
      <c r="B1383" s="6">
        <v>1969</v>
      </c>
      <c r="C1383" s="7" t="str">
        <f t="shared" si="21"/>
        <v>1969-41892-Unité Ce</v>
      </c>
      <c r="D1383" s="7">
        <f>COUNTIF(Rapprochement!$C$5:$C$2462,'Patrimoine 2018'!C1383)</f>
        <v>1</v>
      </c>
      <c r="E1383" s="6">
        <v>1969</v>
      </c>
      <c r="F1383" s="8" t="s">
        <v>953</v>
      </c>
      <c r="G1383" s="6" t="s">
        <v>10</v>
      </c>
      <c r="H1383" s="9" t="s">
        <v>189</v>
      </c>
      <c r="I1383" s="6">
        <v>5</v>
      </c>
    </row>
    <row r="1384" spans="1:9" x14ac:dyDescent="0.25">
      <c r="A1384" s="5">
        <v>41892</v>
      </c>
      <c r="B1384" s="6">
        <v>1970</v>
      </c>
      <c r="C1384" s="7" t="str">
        <f t="shared" si="21"/>
        <v>1970-41892-Unité Ce</v>
      </c>
      <c r="D1384" s="7">
        <f>COUNTIF(Rapprochement!$C$5:$C$2462,'Patrimoine 2018'!C1384)</f>
        <v>1</v>
      </c>
      <c r="E1384" s="6">
        <v>1970</v>
      </c>
      <c r="F1384" s="8" t="s">
        <v>953</v>
      </c>
      <c r="G1384" s="6" t="s">
        <v>10</v>
      </c>
      <c r="H1384" s="9" t="s">
        <v>189</v>
      </c>
      <c r="I1384" s="6">
        <v>5</v>
      </c>
    </row>
    <row r="1385" spans="1:9" x14ac:dyDescent="0.25">
      <c r="A1385" s="5">
        <v>41892</v>
      </c>
      <c r="B1385" s="6">
        <v>1971</v>
      </c>
      <c r="C1385" s="7" t="str">
        <f t="shared" si="21"/>
        <v>1971-41892-Unité Ce</v>
      </c>
      <c r="D1385" s="7">
        <f>COUNTIF(Rapprochement!$C$5:$C$2462,'Patrimoine 2018'!C1385)</f>
        <v>1</v>
      </c>
      <c r="E1385" s="6">
        <v>1971</v>
      </c>
      <c r="F1385" s="8" t="s">
        <v>953</v>
      </c>
      <c r="G1385" s="6" t="s">
        <v>10</v>
      </c>
      <c r="H1385" s="9" t="s">
        <v>189</v>
      </c>
      <c r="I1385" s="6">
        <v>5</v>
      </c>
    </row>
    <row r="1386" spans="1:9" x14ac:dyDescent="0.25">
      <c r="A1386" s="5">
        <v>41893</v>
      </c>
      <c r="B1386" s="6">
        <v>1972</v>
      </c>
      <c r="C1386" s="7" t="str">
        <f t="shared" si="21"/>
        <v>1972-41893-Epson LQ</v>
      </c>
      <c r="D1386" s="7">
        <f>COUNTIF(Rapprochement!$C$5:$C$2462,'Patrimoine 2018'!C1386)</f>
        <v>1</v>
      </c>
      <c r="E1386" s="6">
        <v>1972</v>
      </c>
      <c r="F1386" s="8" t="s">
        <v>990</v>
      </c>
      <c r="G1386" s="6" t="s">
        <v>10</v>
      </c>
      <c r="H1386" s="9" t="s">
        <v>189</v>
      </c>
      <c r="I1386" s="6">
        <v>5</v>
      </c>
    </row>
    <row r="1387" spans="1:9" x14ac:dyDescent="0.25">
      <c r="A1387" s="5">
        <v>41893</v>
      </c>
      <c r="B1387" s="6">
        <v>1973</v>
      </c>
      <c r="C1387" s="7" t="str">
        <f t="shared" si="21"/>
        <v>1973-41893-Epson LQ</v>
      </c>
      <c r="D1387" s="7">
        <f>COUNTIF(Rapprochement!$C$5:$C$2462,'Patrimoine 2018'!C1387)</f>
        <v>1</v>
      </c>
      <c r="E1387" s="6">
        <v>1973</v>
      </c>
      <c r="F1387" s="8" t="s">
        <v>957</v>
      </c>
      <c r="G1387" s="6" t="s">
        <v>10</v>
      </c>
      <c r="H1387" s="9" t="s">
        <v>189</v>
      </c>
      <c r="I1387" s="6">
        <v>5</v>
      </c>
    </row>
    <row r="1388" spans="1:9" x14ac:dyDescent="0.25">
      <c r="A1388" s="5">
        <v>41893</v>
      </c>
      <c r="B1388" s="6">
        <v>1974</v>
      </c>
      <c r="C1388" s="7" t="str">
        <f t="shared" si="21"/>
        <v>1974-41893-Epson LQ</v>
      </c>
      <c r="D1388" s="7">
        <f>COUNTIF(Rapprochement!$C$5:$C$2462,'Patrimoine 2018'!C1388)</f>
        <v>1</v>
      </c>
      <c r="E1388" s="6">
        <v>1974</v>
      </c>
      <c r="F1388" s="8" t="s">
        <v>957</v>
      </c>
      <c r="G1388" s="6" t="s">
        <v>10</v>
      </c>
      <c r="H1388" s="9" t="s">
        <v>189</v>
      </c>
      <c r="I1388" s="6">
        <v>5</v>
      </c>
    </row>
    <row r="1389" spans="1:9" x14ac:dyDescent="0.25">
      <c r="A1389" s="5">
        <v>41893</v>
      </c>
      <c r="B1389" s="6">
        <v>1975</v>
      </c>
      <c r="C1389" s="7" t="str">
        <f t="shared" si="21"/>
        <v>1975-41893-Epson LQ</v>
      </c>
      <c r="D1389" s="7">
        <f>COUNTIF(Rapprochement!$C$5:$C$2462,'Patrimoine 2018'!C1389)</f>
        <v>1</v>
      </c>
      <c r="E1389" s="6">
        <v>1975</v>
      </c>
      <c r="F1389" s="8" t="s">
        <v>957</v>
      </c>
      <c r="G1389" s="6" t="s">
        <v>10</v>
      </c>
      <c r="H1389" s="9" t="s">
        <v>189</v>
      </c>
      <c r="I1389" s="6">
        <v>5</v>
      </c>
    </row>
    <row r="1390" spans="1:9" x14ac:dyDescent="0.25">
      <c r="A1390" s="5">
        <v>41893</v>
      </c>
      <c r="B1390" s="6">
        <v>1976</v>
      </c>
      <c r="C1390" s="7" t="str">
        <f t="shared" si="21"/>
        <v>1976-41893-Epson LQ</v>
      </c>
      <c r="D1390" s="7">
        <f>COUNTIF(Rapprochement!$C$5:$C$2462,'Patrimoine 2018'!C1390)</f>
        <v>1</v>
      </c>
      <c r="E1390" s="6">
        <v>1976</v>
      </c>
      <c r="F1390" s="8" t="s">
        <v>957</v>
      </c>
      <c r="G1390" s="6" t="s">
        <v>10</v>
      </c>
      <c r="H1390" s="9" t="s">
        <v>189</v>
      </c>
      <c r="I1390" s="6">
        <v>5</v>
      </c>
    </row>
    <row r="1391" spans="1:9" x14ac:dyDescent="0.25">
      <c r="A1391" s="5">
        <v>41893</v>
      </c>
      <c r="B1391" s="6">
        <v>1977</v>
      </c>
      <c r="C1391" s="7" t="str">
        <f t="shared" si="21"/>
        <v>1977-41893-Epson LQ</v>
      </c>
      <c r="D1391" s="7">
        <f>COUNTIF(Rapprochement!$C$5:$C$2462,'Patrimoine 2018'!C1391)</f>
        <v>1</v>
      </c>
      <c r="E1391" s="6">
        <v>1977</v>
      </c>
      <c r="F1391" s="8" t="s">
        <v>957</v>
      </c>
      <c r="G1391" s="6" t="s">
        <v>10</v>
      </c>
      <c r="H1391" s="9" t="s">
        <v>189</v>
      </c>
      <c r="I1391" s="6">
        <v>5</v>
      </c>
    </row>
    <row r="1392" spans="1:9" x14ac:dyDescent="0.25">
      <c r="A1392" s="5">
        <v>41893</v>
      </c>
      <c r="B1392" s="6">
        <v>1978</v>
      </c>
      <c r="C1392" s="7" t="str">
        <f t="shared" si="21"/>
        <v>1978-41893-Epson LQ</v>
      </c>
      <c r="D1392" s="7">
        <f>COUNTIF(Rapprochement!$C$5:$C$2462,'Patrimoine 2018'!C1392)</f>
        <v>1</v>
      </c>
      <c r="E1392" s="6">
        <v>1978</v>
      </c>
      <c r="F1392" s="8" t="s">
        <v>957</v>
      </c>
      <c r="G1392" s="6" t="s">
        <v>10</v>
      </c>
      <c r="H1392" s="9" t="s">
        <v>189</v>
      </c>
      <c r="I1392" s="6">
        <v>5</v>
      </c>
    </row>
    <row r="1393" spans="1:9" x14ac:dyDescent="0.25">
      <c r="A1393" s="5">
        <v>41893</v>
      </c>
      <c r="B1393" s="6">
        <v>1979</v>
      </c>
      <c r="C1393" s="7" t="str">
        <f t="shared" si="21"/>
        <v>1979-41893-Epson LQ</v>
      </c>
      <c r="D1393" s="7">
        <f>COUNTIF(Rapprochement!$C$5:$C$2462,'Patrimoine 2018'!C1393)</f>
        <v>1</v>
      </c>
      <c r="E1393" s="6">
        <v>1979</v>
      </c>
      <c r="F1393" s="8" t="s">
        <v>957</v>
      </c>
      <c r="G1393" s="6" t="s">
        <v>10</v>
      </c>
      <c r="H1393" s="9" t="s">
        <v>125</v>
      </c>
      <c r="I1393" s="6">
        <v>206</v>
      </c>
    </row>
    <row r="1394" spans="1:9" x14ac:dyDescent="0.25">
      <c r="A1394" s="5">
        <v>41893</v>
      </c>
      <c r="B1394" s="6">
        <v>1980</v>
      </c>
      <c r="C1394" s="7" t="str">
        <f t="shared" si="21"/>
        <v>1980-41893-Epson LQ</v>
      </c>
      <c r="D1394" s="7">
        <f>COUNTIF(Rapprochement!$C$5:$C$2462,'Patrimoine 2018'!C1394)</f>
        <v>1</v>
      </c>
      <c r="E1394" s="6">
        <v>1980</v>
      </c>
      <c r="F1394" s="8" t="s">
        <v>957</v>
      </c>
      <c r="G1394" s="6" t="s">
        <v>10</v>
      </c>
      <c r="H1394" s="9" t="s">
        <v>189</v>
      </c>
      <c r="I1394" s="6">
        <v>5</v>
      </c>
    </row>
    <row r="1395" spans="1:9" x14ac:dyDescent="0.25">
      <c r="A1395" s="5">
        <v>41893</v>
      </c>
      <c r="B1395" s="6">
        <v>1981</v>
      </c>
      <c r="C1395" s="7" t="str">
        <f t="shared" si="21"/>
        <v>1981-41893-Epson LQ</v>
      </c>
      <c r="D1395" s="7">
        <f>COUNTIF(Rapprochement!$C$5:$C$2462,'Patrimoine 2018'!C1395)</f>
        <v>1</v>
      </c>
      <c r="E1395" s="6">
        <v>1981</v>
      </c>
      <c r="F1395" s="8" t="s">
        <v>957</v>
      </c>
      <c r="G1395" s="6" t="s">
        <v>10</v>
      </c>
      <c r="H1395" s="9" t="s">
        <v>189</v>
      </c>
      <c r="I1395" s="6">
        <v>5</v>
      </c>
    </row>
    <row r="1396" spans="1:9" x14ac:dyDescent="0.25">
      <c r="A1396" s="5">
        <v>41893</v>
      </c>
      <c r="B1396" s="6">
        <v>1982</v>
      </c>
      <c r="C1396" s="7" t="str">
        <f t="shared" si="21"/>
        <v>1982-41893-HP Laser</v>
      </c>
      <c r="D1396" s="7">
        <f>COUNTIF(Rapprochement!$C$5:$C$2462,'Patrimoine 2018'!C1396)</f>
        <v>1</v>
      </c>
      <c r="E1396" s="6">
        <v>1982</v>
      </c>
      <c r="F1396" s="8" t="s">
        <v>985</v>
      </c>
      <c r="G1396" s="6" t="s">
        <v>10</v>
      </c>
      <c r="H1396" s="9" t="s">
        <v>189</v>
      </c>
      <c r="I1396" s="6">
        <v>5</v>
      </c>
    </row>
    <row r="1397" spans="1:9" x14ac:dyDescent="0.25">
      <c r="A1397" s="5">
        <v>41912</v>
      </c>
      <c r="B1397" s="6">
        <v>1983</v>
      </c>
      <c r="C1397" s="7" t="str">
        <f t="shared" si="21"/>
        <v>1983-41912-Comptoir</v>
      </c>
      <c r="D1397" s="7">
        <f>COUNTIF(Rapprochement!$C$5:$C$2462,'Patrimoine 2018'!C1397)</f>
        <v>1</v>
      </c>
      <c r="E1397" s="6">
        <v>1983</v>
      </c>
      <c r="F1397" s="8" t="s">
        <v>991</v>
      </c>
      <c r="G1397" s="6" t="s">
        <v>10</v>
      </c>
      <c r="H1397" s="9" t="s">
        <v>218</v>
      </c>
      <c r="I1397" s="6" t="s">
        <v>219</v>
      </c>
    </row>
    <row r="1398" spans="1:9" x14ac:dyDescent="0.25">
      <c r="A1398" s="5">
        <v>41912</v>
      </c>
      <c r="B1398" s="6">
        <v>1984</v>
      </c>
      <c r="C1398" s="7" t="str">
        <f t="shared" si="21"/>
        <v xml:space="preserve">1984-41912-Caisson </v>
      </c>
      <c r="D1398" s="7">
        <f>COUNTIF(Rapprochement!$C$5:$C$2462,'Patrimoine 2018'!C1398)</f>
        <v>1</v>
      </c>
      <c r="E1398" s="6">
        <v>1984</v>
      </c>
      <c r="F1398" s="8" t="s">
        <v>987</v>
      </c>
      <c r="G1398" s="6" t="s">
        <v>10</v>
      </c>
      <c r="H1398" s="9" t="s">
        <v>218</v>
      </c>
      <c r="I1398" s="6" t="s">
        <v>219</v>
      </c>
    </row>
    <row r="1399" spans="1:9" x14ac:dyDescent="0.25">
      <c r="A1399" s="5">
        <v>41912</v>
      </c>
      <c r="B1399" s="6">
        <v>1985</v>
      </c>
      <c r="C1399" s="7" t="str">
        <f t="shared" si="21"/>
        <v>1985-41912-Porte d'</v>
      </c>
      <c r="D1399" s="7">
        <f>COUNTIF(Rapprochement!$C$5:$C$2462,'Patrimoine 2018'!C1399)</f>
        <v>1</v>
      </c>
      <c r="E1399" s="6">
        <v>1985</v>
      </c>
      <c r="F1399" s="8" t="s">
        <v>992</v>
      </c>
      <c r="G1399" s="6" t="s">
        <v>10</v>
      </c>
      <c r="H1399" s="9" t="s">
        <v>218</v>
      </c>
      <c r="I1399" s="6" t="s">
        <v>219</v>
      </c>
    </row>
    <row r="1400" spans="1:9" x14ac:dyDescent="0.25">
      <c r="A1400" s="5">
        <v>41912</v>
      </c>
      <c r="B1400" s="6">
        <v>1986</v>
      </c>
      <c r="C1400" s="7" t="str">
        <f t="shared" si="21"/>
        <v>1986-41912-Retour e</v>
      </c>
      <c r="D1400" s="7">
        <f>COUNTIF(Rapprochement!$C$5:$C$2462,'Patrimoine 2018'!C1400)</f>
        <v>1</v>
      </c>
      <c r="E1400" s="6">
        <v>1986</v>
      </c>
      <c r="F1400" s="8" t="s">
        <v>988</v>
      </c>
      <c r="G1400" s="6" t="s">
        <v>10</v>
      </c>
      <c r="H1400" s="9" t="s">
        <v>218</v>
      </c>
      <c r="I1400" s="6" t="s">
        <v>219</v>
      </c>
    </row>
    <row r="1401" spans="1:9" x14ac:dyDescent="0.25">
      <c r="A1401" s="5">
        <v>41912</v>
      </c>
      <c r="B1401" s="6">
        <v>1987</v>
      </c>
      <c r="C1401" s="7" t="str">
        <f t="shared" si="21"/>
        <v>1987-41912-Comptoir</v>
      </c>
      <c r="D1401" s="7">
        <f>COUNTIF(Rapprochement!$C$5:$C$2462,'Patrimoine 2018'!C1401)</f>
        <v>1</v>
      </c>
      <c r="E1401" s="6">
        <v>1987</v>
      </c>
      <c r="F1401" s="8" t="s">
        <v>993</v>
      </c>
      <c r="G1401" s="6" t="s">
        <v>10</v>
      </c>
      <c r="H1401" s="9" t="s">
        <v>353</v>
      </c>
      <c r="I1401" s="6" t="s">
        <v>219</v>
      </c>
    </row>
    <row r="1402" spans="1:9" x14ac:dyDescent="0.25">
      <c r="A1402" s="5">
        <v>41912</v>
      </c>
      <c r="B1402" s="6">
        <v>1988</v>
      </c>
      <c r="C1402" s="7" t="str">
        <f t="shared" si="21"/>
        <v xml:space="preserve">1988-41912-Caisson </v>
      </c>
      <c r="D1402" s="7">
        <f>COUNTIF(Rapprochement!$C$5:$C$2462,'Patrimoine 2018'!C1402)</f>
        <v>1</v>
      </c>
      <c r="E1402" s="6">
        <v>1988</v>
      </c>
      <c r="F1402" s="8" t="s">
        <v>987</v>
      </c>
      <c r="G1402" s="6" t="s">
        <v>10</v>
      </c>
      <c r="H1402" s="9" t="s">
        <v>353</v>
      </c>
      <c r="I1402" s="6" t="s">
        <v>219</v>
      </c>
    </row>
    <row r="1403" spans="1:9" x14ac:dyDescent="0.25">
      <c r="A1403" s="5">
        <v>41912</v>
      </c>
      <c r="B1403" s="6">
        <v>1989</v>
      </c>
      <c r="C1403" s="7" t="str">
        <f t="shared" si="21"/>
        <v xml:space="preserve">1989-41912-Caisson </v>
      </c>
      <c r="D1403" s="7">
        <f>COUNTIF(Rapprochement!$C$5:$C$2462,'Patrimoine 2018'!C1403)</f>
        <v>1</v>
      </c>
      <c r="E1403" s="6">
        <v>1989</v>
      </c>
      <c r="F1403" s="8" t="s">
        <v>987</v>
      </c>
      <c r="G1403" s="6" t="s">
        <v>10</v>
      </c>
      <c r="H1403" s="9" t="s">
        <v>353</v>
      </c>
      <c r="I1403" s="6" t="s">
        <v>219</v>
      </c>
    </row>
    <row r="1404" spans="1:9" x14ac:dyDescent="0.25">
      <c r="A1404" s="5">
        <v>41912</v>
      </c>
      <c r="B1404" s="6">
        <v>1990</v>
      </c>
      <c r="C1404" s="7" t="str">
        <f t="shared" si="21"/>
        <v>1990-41912-Porte d'</v>
      </c>
      <c r="D1404" s="7">
        <f>COUNTIF(Rapprochement!$C$5:$C$2462,'Patrimoine 2018'!C1404)</f>
        <v>1</v>
      </c>
      <c r="E1404" s="6">
        <v>1990</v>
      </c>
      <c r="F1404" s="8" t="s">
        <v>992</v>
      </c>
      <c r="G1404" s="6" t="s">
        <v>10</v>
      </c>
      <c r="H1404" s="9" t="s">
        <v>353</v>
      </c>
      <c r="I1404" s="6" t="s">
        <v>219</v>
      </c>
    </row>
    <row r="1405" spans="1:9" x14ac:dyDescent="0.25">
      <c r="A1405" s="5">
        <v>41912</v>
      </c>
      <c r="B1405" s="6">
        <v>1991</v>
      </c>
      <c r="C1405" s="7" t="str">
        <f t="shared" si="21"/>
        <v>1991-41912-Retour e</v>
      </c>
      <c r="D1405" s="7">
        <f>COUNTIF(Rapprochement!$C$5:$C$2462,'Patrimoine 2018'!C1405)</f>
        <v>1</v>
      </c>
      <c r="E1405" s="6">
        <v>1991</v>
      </c>
      <c r="F1405" s="8" t="s">
        <v>994</v>
      </c>
      <c r="G1405" s="6" t="s">
        <v>10</v>
      </c>
      <c r="H1405" s="9" t="s">
        <v>353</v>
      </c>
      <c r="I1405" s="6" t="s">
        <v>219</v>
      </c>
    </row>
    <row r="1406" spans="1:9" x14ac:dyDescent="0.25">
      <c r="A1406" s="5">
        <v>41890</v>
      </c>
      <c r="B1406" s="6">
        <v>1992</v>
      </c>
      <c r="C1406" s="7" t="str">
        <f t="shared" si="21"/>
        <v>1992-41890-Fauteuil</v>
      </c>
      <c r="D1406" s="7">
        <f>COUNTIF(Rapprochement!$C$5:$C$2462,'Patrimoine 2018'!C1406)</f>
        <v>1</v>
      </c>
      <c r="E1406" s="6">
        <v>1992</v>
      </c>
      <c r="F1406" s="8" t="s">
        <v>995</v>
      </c>
      <c r="G1406" s="6" t="s">
        <v>10</v>
      </c>
      <c r="H1406" s="9" t="s">
        <v>954</v>
      </c>
      <c r="I1406" s="6" t="s">
        <v>955</v>
      </c>
    </row>
    <row r="1407" spans="1:9" x14ac:dyDescent="0.25">
      <c r="A1407" s="5">
        <v>41890</v>
      </c>
      <c r="B1407" s="6">
        <v>1993</v>
      </c>
      <c r="C1407" s="7" t="str">
        <f t="shared" si="21"/>
        <v>1993-41890-Fauteuil</v>
      </c>
      <c r="D1407" s="7">
        <f>COUNTIF(Rapprochement!$C$5:$C$2462,'Patrimoine 2018'!C1407)</f>
        <v>1</v>
      </c>
      <c r="E1407" s="6">
        <v>1993</v>
      </c>
      <c r="F1407" s="8" t="s">
        <v>996</v>
      </c>
      <c r="G1407" s="6" t="s">
        <v>10</v>
      </c>
      <c r="H1407" s="9" t="s">
        <v>954</v>
      </c>
      <c r="I1407" s="6" t="s">
        <v>955</v>
      </c>
    </row>
    <row r="1408" spans="1:9" x14ac:dyDescent="0.25">
      <c r="A1408" s="5">
        <v>41890</v>
      </c>
      <c r="B1408" s="6">
        <v>1994</v>
      </c>
      <c r="C1408" s="7" t="str">
        <f t="shared" si="21"/>
        <v>1994-41890-Fauteuil</v>
      </c>
      <c r="D1408" s="7">
        <f>COUNTIF(Rapprochement!$C$5:$C$2462,'Patrimoine 2018'!C1408)</f>
        <v>1</v>
      </c>
      <c r="E1408" s="6">
        <v>1994</v>
      </c>
      <c r="F1408" s="8" t="s">
        <v>997</v>
      </c>
      <c r="G1408" s="6" t="s">
        <v>10</v>
      </c>
      <c r="H1408" s="9" t="s">
        <v>954</v>
      </c>
      <c r="I1408" s="6" t="s">
        <v>955</v>
      </c>
    </row>
    <row r="1409" spans="1:9" x14ac:dyDescent="0.25">
      <c r="A1409" s="10">
        <v>41912</v>
      </c>
      <c r="B1409" s="11">
        <v>1995</v>
      </c>
      <c r="C1409" s="12" t="str">
        <f t="shared" si="21"/>
        <v>1995-41912-Banqutte</v>
      </c>
      <c r="D1409" s="12">
        <f>COUNTIF(Rapprochement!$C$5:$C$2462,'Patrimoine 2018'!C1409)</f>
        <v>0</v>
      </c>
      <c r="E1409" s="11">
        <v>1995</v>
      </c>
      <c r="F1409" s="13" t="s">
        <v>998</v>
      </c>
      <c r="G1409" s="11" t="s">
        <v>10</v>
      </c>
      <c r="H1409" s="14" t="s">
        <v>218</v>
      </c>
      <c r="I1409" s="11" t="s">
        <v>219</v>
      </c>
    </row>
    <row r="1410" spans="1:9" x14ac:dyDescent="0.25">
      <c r="A1410" s="5">
        <v>41912</v>
      </c>
      <c r="B1410" s="6">
        <v>1996</v>
      </c>
      <c r="C1410" s="7" t="str">
        <f t="shared" si="21"/>
        <v>1996-41912-Banquett</v>
      </c>
      <c r="D1410" s="7">
        <f>COUNTIF(Rapprochement!$C$5:$C$2462,'Patrimoine 2018'!C1410)</f>
        <v>1</v>
      </c>
      <c r="E1410" s="6">
        <v>1996</v>
      </c>
      <c r="F1410" s="8" t="s">
        <v>999</v>
      </c>
      <c r="G1410" s="6" t="s">
        <v>10</v>
      </c>
      <c r="H1410" s="9" t="s">
        <v>218</v>
      </c>
      <c r="I1410" s="6" t="s">
        <v>219</v>
      </c>
    </row>
    <row r="1411" spans="1:9" x14ac:dyDescent="0.25">
      <c r="A1411" s="10">
        <v>41892</v>
      </c>
      <c r="B1411" s="11">
        <v>1997</v>
      </c>
      <c r="C1411" s="12" t="str">
        <f t="shared" ref="C1411:C1474" si="22">B1411&amp;"-"&amp;A1411&amp;"-"&amp;LEFT(F1411,8)</f>
        <v>1997-41892-Banquett</v>
      </c>
      <c r="D1411" s="12">
        <f>COUNTIF(Rapprochement!$C$5:$C$2462,'Patrimoine 2018'!C1411)</f>
        <v>0</v>
      </c>
      <c r="E1411" s="11">
        <v>1997</v>
      </c>
      <c r="F1411" s="13" t="s">
        <v>999</v>
      </c>
      <c r="G1411" s="11" t="s">
        <v>10</v>
      </c>
      <c r="H1411" s="14" t="s">
        <v>218</v>
      </c>
      <c r="I1411" s="11" t="s">
        <v>219</v>
      </c>
    </row>
    <row r="1412" spans="1:9" x14ac:dyDescent="0.25">
      <c r="A1412" s="10">
        <v>41892</v>
      </c>
      <c r="B1412" s="11">
        <v>1998</v>
      </c>
      <c r="C1412" s="12" t="str">
        <f t="shared" si="22"/>
        <v>1998-41892-Banquett</v>
      </c>
      <c r="D1412" s="12">
        <f>COUNTIF(Rapprochement!$C$5:$C$2462,'Patrimoine 2018'!C1412)</f>
        <v>0</v>
      </c>
      <c r="E1412" s="11">
        <v>1998</v>
      </c>
      <c r="F1412" s="13" t="s">
        <v>1000</v>
      </c>
      <c r="G1412" s="11" t="s">
        <v>10</v>
      </c>
      <c r="H1412" s="14" t="s">
        <v>218</v>
      </c>
      <c r="I1412" s="11" t="s">
        <v>219</v>
      </c>
    </row>
    <row r="1413" spans="1:9" x14ac:dyDescent="0.25">
      <c r="A1413" s="5">
        <v>41912</v>
      </c>
      <c r="B1413" s="6">
        <v>1999</v>
      </c>
      <c r="C1413" s="7" t="str">
        <f t="shared" si="22"/>
        <v>1999-41912-Banquett</v>
      </c>
      <c r="D1413" s="7">
        <f>COUNTIF(Rapprochement!$C$5:$C$2462,'Patrimoine 2018'!C1413)</f>
        <v>1</v>
      </c>
      <c r="E1413" s="6">
        <v>1999</v>
      </c>
      <c r="F1413" s="8" t="s">
        <v>1000</v>
      </c>
      <c r="G1413" s="6" t="s">
        <v>10</v>
      </c>
      <c r="H1413" s="9" t="s">
        <v>353</v>
      </c>
      <c r="I1413" s="6" t="s">
        <v>219</v>
      </c>
    </row>
    <row r="1414" spans="1:9" x14ac:dyDescent="0.25">
      <c r="A1414" s="5">
        <v>41912</v>
      </c>
      <c r="B1414" s="6">
        <v>2000</v>
      </c>
      <c r="C1414" s="7" t="str">
        <f t="shared" si="22"/>
        <v>2000-41912-Banquett</v>
      </c>
      <c r="D1414" s="7">
        <f>COUNTIF(Rapprochement!$C$5:$C$2462,'Patrimoine 2018'!C1414)</f>
        <v>1</v>
      </c>
      <c r="E1414" s="6">
        <v>2000</v>
      </c>
      <c r="F1414" s="8" t="s">
        <v>1000</v>
      </c>
      <c r="G1414" s="6" t="s">
        <v>10</v>
      </c>
      <c r="H1414" s="9" t="s">
        <v>353</v>
      </c>
      <c r="I1414" s="6" t="s">
        <v>219</v>
      </c>
    </row>
    <row r="1415" spans="1:9" x14ac:dyDescent="0.25">
      <c r="A1415" s="5">
        <v>41912</v>
      </c>
      <c r="B1415" s="6">
        <v>2001</v>
      </c>
      <c r="C1415" s="7" t="str">
        <f t="shared" si="22"/>
        <v>2001-41912-Banquett</v>
      </c>
      <c r="D1415" s="7">
        <f>COUNTIF(Rapprochement!$C$5:$C$2462,'Patrimoine 2018'!C1415)</f>
        <v>1</v>
      </c>
      <c r="E1415" s="6">
        <v>2001</v>
      </c>
      <c r="F1415" s="8" t="s">
        <v>1001</v>
      </c>
      <c r="G1415" s="6" t="s">
        <v>10</v>
      </c>
      <c r="H1415" s="9" t="s">
        <v>353</v>
      </c>
      <c r="I1415" s="6" t="s">
        <v>219</v>
      </c>
    </row>
    <row r="1416" spans="1:9" x14ac:dyDescent="0.25">
      <c r="A1416" s="10">
        <v>41912</v>
      </c>
      <c r="B1416" s="11">
        <v>2002</v>
      </c>
      <c r="C1416" s="12" t="str">
        <f t="shared" si="22"/>
        <v>2002-41912-Banqutte</v>
      </c>
      <c r="D1416" s="12">
        <f>COUNTIF(Rapprochement!$C$5:$C$2462,'Patrimoine 2018'!C1416)</f>
        <v>0</v>
      </c>
      <c r="E1416" s="11">
        <v>2002</v>
      </c>
      <c r="F1416" s="13" t="s">
        <v>1002</v>
      </c>
      <c r="G1416" s="11" t="s">
        <v>10</v>
      </c>
      <c r="H1416" s="14" t="s">
        <v>218</v>
      </c>
      <c r="I1416" s="11" t="s">
        <v>219</v>
      </c>
    </row>
    <row r="1417" spans="1:9" x14ac:dyDescent="0.25">
      <c r="A1417" s="5">
        <v>41912</v>
      </c>
      <c r="B1417" s="6">
        <v>2003</v>
      </c>
      <c r="C1417" s="7" t="str">
        <f t="shared" si="22"/>
        <v>2003-41912-Banquett</v>
      </c>
      <c r="D1417" s="7">
        <f>COUNTIF(Rapprochement!$C$5:$C$2462,'Patrimoine 2018'!C1417)</f>
        <v>1</v>
      </c>
      <c r="E1417" s="6">
        <v>2003</v>
      </c>
      <c r="F1417" s="8" t="s">
        <v>1003</v>
      </c>
      <c r="G1417" s="6" t="s">
        <v>10</v>
      </c>
      <c r="H1417" s="9" t="s">
        <v>218</v>
      </c>
      <c r="I1417" s="6" t="s">
        <v>219</v>
      </c>
    </row>
    <row r="1418" spans="1:9" x14ac:dyDescent="0.25">
      <c r="A1418" s="5">
        <v>41912</v>
      </c>
      <c r="B1418" s="6">
        <v>2004</v>
      </c>
      <c r="C1418" s="7" t="str">
        <f t="shared" si="22"/>
        <v>2004-41912-Banquett</v>
      </c>
      <c r="D1418" s="7">
        <f>COUNTIF(Rapprochement!$C$5:$C$2462,'Patrimoine 2018'!C1418)</f>
        <v>1</v>
      </c>
      <c r="E1418" s="6">
        <v>2004</v>
      </c>
      <c r="F1418" s="8" t="s">
        <v>1004</v>
      </c>
      <c r="G1418" s="6" t="s">
        <v>10</v>
      </c>
      <c r="H1418" s="9" t="s">
        <v>218</v>
      </c>
      <c r="I1418" s="6" t="s">
        <v>219</v>
      </c>
    </row>
    <row r="1419" spans="1:9" x14ac:dyDescent="0.25">
      <c r="A1419" s="5">
        <v>41912</v>
      </c>
      <c r="B1419" s="6">
        <v>2005</v>
      </c>
      <c r="C1419" s="7" t="str">
        <f t="shared" si="22"/>
        <v>2005-41912-Banquett</v>
      </c>
      <c r="D1419" s="7">
        <f>COUNTIF(Rapprochement!$C$5:$C$2462,'Patrimoine 2018'!C1419)</f>
        <v>1</v>
      </c>
      <c r="E1419" s="6">
        <v>2005</v>
      </c>
      <c r="F1419" s="8" t="s">
        <v>1003</v>
      </c>
      <c r="G1419" s="6" t="s">
        <v>10</v>
      </c>
      <c r="H1419" s="9" t="s">
        <v>353</v>
      </c>
      <c r="I1419" s="6" t="s">
        <v>219</v>
      </c>
    </row>
    <row r="1420" spans="1:9" x14ac:dyDescent="0.25">
      <c r="A1420" s="10">
        <v>41912</v>
      </c>
      <c r="B1420" s="11">
        <v>2006</v>
      </c>
      <c r="C1420" s="12" t="str">
        <f t="shared" si="22"/>
        <v>2006-41912-Banqutte</v>
      </c>
      <c r="D1420" s="12">
        <f>COUNTIF(Rapprochement!$C$5:$C$2462,'Patrimoine 2018'!C1420)</f>
        <v>0</v>
      </c>
      <c r="E1420" s="11">
        <v>2006</v>
      </c>
      <c r="F1420" s="13" t="s">
        <v>1002</v>
      </c>
      <c r="G1420" s="11" t="s">
        <v>10</v>
      </c>
      <c r="H1420" s="14" t="s">
        <v>353</v>
      </c>
      <c r="I1420" s="11" t="s">
        <v>219</v>
      </c>
    </row>
    <row r="1421" spans="1:9" x14ac:dyDescent="0.25">
      <c r="A1421" s="5">
        <v>41890</v>
      </c>
      <c r="B1421" s="6">
        <v>2007</v>
      </c>
      <c r="C1421" s="7" t="str">
        <f t="shared" si="22"/>
        <v>2007-41890-Banquett</v>
      </c>
      <c r="D1421" s="7">
        <f>COUNTIF(Rapprochement!$C$5:$C$2462,'Patrimoine 2018'!C1421)</f>
        <v>1</v>
      </c>
      <c r="E1421" s="6">
        <v>2007</v>
      </c>
      <c r="F1421" s="8" t="s">
        <v>1003</v>
      </c>
      <c r="G1421" s="6" t="s">
        <v>10</v>
      </c>
      <c r="H1421" s="9" t="s">
        <v>954</v>
      </c>
      <c r="I1421" s="6" t="s">
        <v>955</v>
      </c>
    </row>
    <row r="1422" spans="1:9" x14ac:dyDescent="0.25">
      <c r="A1422" s="5">
        <v>41890</v>
      </c>
      <c r="B1422" s="6">
        <v>2008</v>
      </c>
      <c r="C1422" s="7" t="str">
        <f t="shared" si="22"/>
        <v>2008-41890-Banquett</v>
      </c>
      <c r="D1422" s="7">
        <f>COUNTIF(Rapprochement!$C$5:$C$2462,'Patrimoine 2018'!C1422)</f>
        <v>1</v>
      </c>
      <c r="E1422" s="6">
        <v>2008</v>
      </c>
      <c r="F1422" s="8" t="s">
        <v>1003</v>
      </c>
      <c r="G1422" s="6" t="s">
        <v>10</v>
      </c>
      <c r="H1422" s="9" t="s">
        <v>954</v>
      </c>
      <c r="I1422" s="6" t="s">
        <v>955</v>
      </c>
    </row>
    <row r="1423" spans="1:9" x14ac:dyDescent="0.25">
      <c r="A1423" s="5">
        <v>41890</v>
      </c>
      <c r="B1423" s="6">
        <v>2009</v>
      </c>
      <c r="C1423" s="7" t="str">
        <f t="shared" si="22"/>
        <v>2009-41890-Banquett</v>
      </c>
      <c r="D1423" s="7">
        <f>COUNTIF(Rapprochement!$C$5:$C$2462,'Patrimoine 2018'!C1423)</f>
        <v>1</v>
      </c>
      <c r="E1423" s="6">
        <v>2009</v>
      </c>
      <c r="F1423" s="8" t="s">
        <v>1003</v>
      </c>
      <c r="G1423" s="6" t="s">
        <v>10</v>
      </c>
      <c r="H1423" s="9" t="s">
        <v>954</v>
      </c>
      <c r="I1423" s="6" t="s">
        <v>955</v>
      </c>
    </row>
    <row r="1424" spans="1:9" x14ac:dyDescent="0.25">
      <c r="A1424" s="5">
        <v>41890</v>
      </c>
      <c r="B1424" s="6">
        <v>2010</v>
      </c>
      <c r="C1424" s="7" t="str">
        <f t="shared" si="22"/>
        <v>2010-41890-Banquett</v>
      </c>
      <c r="D1424" s="7">
        <f>COUNTIF(Rapprochement!$C$5:$C$2462,'Patrimoine 2018'!C1424)</f>
        <v>1</v>
      </c>
      <c r="E1424" s="6">
        <v>2010</v>
      </c>
      <c r="F1424" s="8" t="s">
        <v>1003</v>
      </c>
      <c r="G1424" s="6" t="s">
        <v>10</v>
      </c>
      <c r="H1424" s="9" t="s">
        <v>954</v>
      </c>
      <c r="I1424" s="6" t="s">
        <v>955</v>
      </c>
    </row>
    <row r="1425" spans="1:9" x14ac:dyDescent="0.25">
      <c r="A1425" s="5">
        <v>41890</v>
      </c>
      <c r="B1425" s="6">
        <v>2011</v>
      </c>
      <c r="C1425" s="7" t="str">
        <f t="shared" si="22"/>
        <v>2011-41890-Banquett</v>
      </c>
      <c r="D1425" s="7">
        <f>COUNTIF(Rapprochement!$C$5:$C$2462,'Patrimoine 2018'!C1425)</f>
        <v>1</v>
      </c>
      <c r="E1425" s="6">
        <v>2011</v>
      </c>
      <c r="F1425" s="8" t="s">
        <v>1005</v>
      </c>
      <c r="G1425" s="6" t="s">
        <v>10</v>
      </c>
      <c r="H1425" s="9" t="s">
        <v>954</v>
      </c>
      <c r="I1425" s="6" t="s">
        <v>955</v>
      </c>
    </row>
    <row r="1426" spans="1:9" x14ac:dyDescent="0.25">
      <c r="A1426" s="5">
        <v>41890</v>
      </c>
      <c r="B1426" s="6">
        <v>2012</v>
      </c>
      <c r="C1426" s="7" t="str">
        <f t="shared" si="22"/>
        <v>2012-41890-Banquett</v>
      </c>
      <c r="D1426" s="7">
        <f>COUNTIF(Rapprochement!$C$5:$C$2462,'Patrimoine 2018'!C1426)</f>
        <v>1</v>
      </c>
      <c r="E1426" s="6">
        <v>2012</v>
      </c>
      <c r="F1426" s="8" t="s">
        <v>1005</v>
      </c>
      <c r="G1426" s="6" t="s">
        <v>10</v>
      </c>
      <c r="H1426" s="9" t="s">
        <v>954</v>
      </c>
      <c r="I1426" s="6" t="s">
        <v>955</v>
      </c>
    </row>
    <row r="1427" spans="1:9" x14ac:dyDescent="0.25">
      <c r="A1427" s="5">
        <v>41890</v>
      </c>
      <c r="B1427" s="6">
        <v>2013</v>
      </c>
      <c r="C1427" s="7" t="str">
        <f t="shared" si="22"/>
        <v>2013-41890-Banquett</v>
      </c>
      <c r="D1427" s="7">
        <f>COUNTIF(Rapprochement!$C$5:$C$2462,'Patrimoine 2018'!C1427)</f>
        <v>1</v>
      </c>
      <c r="E1427" s="6">
        <v>2013</v>
      </c>
      <c r="F1427" s="8" t="s">
        <v>1005</v>
      </c>
      <c r="G1427" s="6" t="s">
        <v>10</v>
      </c>
      <c r="H1427" s="9" t="s">
        <v>954</v>
      </c>
      <c r="I1427" s="6" t="s">
        <v>955</v>
      </c>
    </row>
    <row r="1428" spans="1:9" x14ac:dyDescent="0.25">
      <c r="A1428" s="5">
        <v>41890</v>
      </c>
      <c r="B1428" s="6">
        <v>2014</v>
      </c>
      <c r="C1428" s="7" t="str">
        <f t="shared" si="22"/>
        <v>2014-41890-Banquett</v>
      </c>
      <c r="D1428" s="7">
        <f>COUNTIF(Rapprochement!$C$5:$C$2462,'Patrimoine 2018'!C1428)</f>
        <v>1</v>
      </c>
      <c r="E1428" s="6">
        <v>2014</v>
      </c>
      <c r="F1428" s="8" t="s">
        <v>1006</v>
      </c>
      <c r="G1428" s="6" t="s">
        <v>10</v>
      </c>
      <c r="H1428" s="9" t="s">
        <v>954</v>
      </c>
      <c r="I1428" s="6" t="s">
        <v>955</v>
      </c>
    </row>
    <row r="1429" spans="1:9" x14ac:dyDescent="0.25">
      <c r="A1429" s="5">
        <v>41890</v>
      </c>
      <c r="B1429" s="6">
        <v>2015</v>
      </c>
      <c r="C1429" s="7" t="str">
        <f t="shared" si="22"/>
        <v>2015-41890-Banquett</v>
      </c>
      <c r="D1429" s="7">
        <f>COUNTIF(Rapprochement!$C$5:$C$2462,'Patrimoine 2018'!C1429)</f>
        <v>1</v>
      </c>
      <c r="E1429" s="6">
        <v>2015</v>
      </c>
      <c r="F1429" s="8" t="s">
        <v>1007</v>
      </c>
      <c r="G1429" s="6" t="s">
        <v>10</v>
      </c>
      <c r="H1429" s="9" t="s">
        <v>954</v>
      </c>
      <c r="I1429" s="6" t="s">
        <v>955</v>
      </c>
    </row>
    <row r="1430" spans="1:9" x14ac:dyDescent="0.25">
      <c r="A1430" s="5">
        <v>41893</v>
      </c>
      <c r="B1430" s="6">
        <v>2016</v>
      </c>
      <c r="C1430" s="7" t="str">
        <f t="shared" si="22"/>
        <v>2016-41893-HP Laser</v>
      </c>
      <c r="D1430" s="7">
        <f>COUNTIF(Rapprochement!$C$5:$C$2462,'Patrimoine 2018'!C1430)</f>
        <v>1</v>
      </c>
      <c r="E1430" s="6">
        <v>2016</v>
      </c>
      <c r="F1430" s="8" t="s">
        <v>985</v>
      </c>
      <c r="G1430" s="6" t="s">
        <v>10</v>
      </c>
      <c r="H1430" s="9" t="s">
        <v>186</v>
      </c>
      <c r="I1430" s="6">
        <v>6</v>
      </c>
    </row>
    <row r="1431" spans="1:9" x14ac:dyDescent="0.25">
      <c r="A1431" s="5">
        <v>41893</v>
      </c>
      <c r="B1431" s="6">
        <v>2017</v>
      </c>
      <c r="C1431" s="7" t="str">
        <f t="shared" si="22"/>
        <v>2017-41893-HP Laser</v>
      </c>
      <c r="D1431" s="7">
        <f>COUNTIF(Rapprochement!$C$5:$C$2462,'Patrimoine 2018'!C1431)</f>
        <v>1</v>
      </c>
      <c r="E1431" s="6">
        <v>2017</v>
      </c>
      <c r="F1431" s="8" t="s">
        <v>985</v>
      </c>
      <c r="G1431" s="6" t="s">
        <v>10</v>
      </c>
      <c r="H1431" s="9" t="s">
        <v>129</v>
      </c>
      <c r="I1431" s="6">
        <v>203</v>
      </c>
    </row>
    <row r="1432" spans="1:9" x14ac:dyDescent="0.25">
      <c r="A1432" s="5">
        <v>41893</v>
      </c>
      <c r="B1432" s="6">
        <v>2018</v>
      </c>
      <c r="C1432" s="7" t="str">
        <f t="shared" si="22"/>
        <v>2018-41893-HP Laser</v>
      </c>
      <c r="D1432" s="7">
        <f>COUNTIF(Rapprochement!$C$5:$C$2462,'Patrimoine 2018'!C1432)</f>
        <v>1</v>
      </c>
      <c r="E1432" s="6">
        <v>2018</v>
      </c>
      <c r="F1432" s="8" t="s">
        <v>985</v>
      </c>
      <c r="G1432" s="6" t="s">
        <v>10</v>
      </c>
      <c r="H1432" s="9" t="s">
        <v>189</v>
      </c>
      <c r="I1432" s="6">
        <v>5</v>
      </c>
    </row>
    <row r="1433" spans="1:9" x14ac:dyDescent="0.25">
      <c r="A1433" s="5">
        <v>41892</v>
      </c>
      <c r="B1433" s="6">
        <v>2019</v>
      </c>
      <c r="C1433" s="7" t="str">
        <f t="shared" si="22"/>
        <v>2019-41892-Unité Ce</v>
      </c>
      <c r="D1433" s="7">
        <f>COUNTIF(Rapprochement!$C$5:$C$2462,'Patrimoine 2018'!C1433)</f>
        <v>1</v>
      </c>
      <c r="E1433" s="6">
        <v>2019</v>
      </c>
      <c r="F1433" s="8" t="s">
        <v>953</v>
      </c>
      <c r="G1433" s="6" t="s">
        <v>10</v>
      </c>
      <c r="H1433" s="9" t="s">
        <v>132</v>
      </c>
      <c r="I1433" s="6">
        <v>305</v>
      </c>
    </row>
    <row r="1434" spans="1:9" x14ac:dyDescent="0.25">
      <c r="A1434" s="5">
        <v>41892</v>
      </c>
      <c r="B1434" s="6">
        <v>2020</v>
      </c>
      <c r="C1434" s="7" t="str">
        <f t="shared" si="22"/>
        <v>2020-41892-Unité Ce</v>
      </c>
      <c r="D1434" s="7">
        <f>COUNTIF(Rapprochement!$C$5:$C$2462,'Patrimoine 2018'!C1434)</f>
        <v>1</v>
      </c>
      <c r="E1434" s="6">
        <v>2020</v>
      </c>
      <c r="F1434" s="8" t="s">
        <v>953</v>
      </c>
      <c r="G1434" s="6" t="s">
        <v>10</v>
      </c>
      <c r="H1434" s="9" t="s">
        <v>814</v>
      </c>
      <c r="I1434" s="6" t="s">
        <v>815</v>
      </c>
    </row>
    <row r="1435" spans="1:9" x14ac:dyDescent="0.25">
      <c r="A1435" s="5">
        <v>41892</v>
      </c>
      <c r="B1435" s="6">
        <v>2021</v>
      </c>
      <c r="C1435" s="7" t="str">
        <f t="shared" si="22"/>
        <v>2021-41892-Unité Ce</v>
      </c>
      <c r="D1435" s="7">
        <f>COUNTIF(Rapprochement!$C$5:$C$2462,'Patrimoine 2018'!C1435)</f>
        <v>1</v>
      </c>
      <c r="E1435" s="6">
        <v>2021</v>
      </c>
      <c r="F1435" s="8" t="s">
        <v>953</v>
      </c>
      <c r="G1435" s="6" t="s">
        <v>10</v>
      </c>
      <c r="H1435" s="9" t="s">
        <v>63</v>
      </c>
      <c r="I1435" s="6">
        <v>1</v>
      </c>
    </row>
    <row r="1436" spans="1:9" x14ac:dyDescent="0.25">
      <c r="A1436" s="5">
        <v>41892</v>
      </c>
      <c r="B1436" s="6">
        <v>2022</v>
      </c>
      <c r="C1436" s="7" t="str">
        <f t="shared" si="22"/>
        <v>2022-41892-Unité Ce</v>
      </c>
      <c r="D1436" s="7">
        <f>COUNTIF(Rapprochement!$C$5:$C$2462,'Patrimoine 2018'!C1436)</f>
        <v>1</v>
      </c>
      <c r="E1436" s="6">
        <v>2022</v>
      </c>
      <c r="F1436" s="8" t="s">
        <v>953</v>
      </c>
      <c r="G1436" s="6" t="s">
        <v>10</v>
      </c>
      <c r="H1436" s="9" t="s">
        <v>166</v>
      </c>
      <c r="I1436" s="6">
        <v>4</v>
      </c>
    </row>
    <row r="1437" spans="1:9" x14ac:dyDescent="0.25">
      <c r="A1437" s="5">
        <v>41892</v>
      </c>
      <c r="B1437" s="6">
        <v>2023</v>
      </c>
      <c r="C1437" s="7" t="str">
        <f t="shared" si="22"/>
        <v>2023-41892-Unité Ce</v>
      </c>
      <c r="D1437" s="7">
        <f>COUNTIF(Rapprochement!$C$5:$C$2462,'Patrimoine 2018'!C1437)</f>
        <v>1</v>
      </c>
      <c r="E1437" s="6">
        <v>2023</v>
      </c>
      <c r="F1437" s="8" t="s">
        <v>953</v>
      </c>
      <c r="G1437" s="6" t="s">
        <v>10</v>
      </c>
      <c r="H1437" s="9" t="s">
        <v>165</v>
      </c>
      <c r="I1437" s="6">
        <v>5</v>
      </c>
    </row>
    <row r="1438" spans="1:9" x14ac:dyDescent="0.25">
      <c r="A1438" s="5">
        <v>41892</v>
      </c>
      <c r="B1438" s="6">
        <v>2024</v>
      </c>
      <c r="C1438" s="7" t="str">
        <f t="shared" si="22"/>
        <v>2024-41892-Unité Ce</v>
      </c>
      <c r="D1438" s="7">
        <f>COUNTIF(Rapprochement!$C$5:$C$2462,'Patrimoine 2018'!C1438)</f>
        <v>1</v>
      </c>
      <c r="E1438" s="6">
        <v>2024</v>
      </c>
      <c r="F1438" s="8" t="s">
        <v>953</v>
      </c>
      <c r="G1438" s="6" t="s">
        <v>10</v>
      </c>
      <c r="H1438" s="9" t="s">
        <v>165</v>
      </c>
      <c r="I1438" s="6">
        <v>5</v>
      </c>
    </row>
    <row r="1439" spans="1:9" x14ac:dyDescent="0.25">
      <c r="A1439" s="5">
        <v>41892</v>
      </c>
      <c r="B1439" s="6">
        <v>2025</v>
      </c>
      <c r="C1439" s="7" t="str">
        <f t="shared" si="22"/>
        <v>2025-41892-Unité Ce</v>
      </c>
      <c r="D1439" s="7">
        <f>COUNTIF(Rapprochement!$C$5:$C$2462,'Patrimoine 2018'!C1439)</f>
        <v>1</v>
      </c>
      <c r="E1439" s="6">
        <v>2025</v>
      </c>
      <c r="F1439" s="8" t="s">
        <v>953</v>
      </c>
      <c r="G1439" s="6" t="s">
        <v>10</v>
      </c>
      <c r="H1439" s="9" t="s">
        <v>129</v>
      </c>
      <c r="I1439" s="6">
        <v>203</v>
      </c>
    </row>
    <row r="1440" spans="1:9" x14ac:dyDescent="0.25">
      <c r="A1440" s="5">
        <v>41892</v>
      </c>
      <c r="B1440" s="6">
        <v>2026</v>
      </c>
      <c r="C1440" s="7" t="str">
        <f t="shared" si="22"/>
        <v>2026-41892-Ecran De</v>
      </c>
      <c r="D1440" s="7">
        <f>COUNTIF(Rapprochement!$C$5:$C$2462,'Patrimoine 2018'!C1440)</f>
        <v>1</v>
      </c>
      <c r="E1440" s="6">
        <v>2026</v>
      </c>
      <c r="F1440" s="8" t="s">
        <v>956</v>
      </c>
      <c r="G1440" s="6" t="s">
        <v>10</v>
      </c>
      <c r="H1440" s="9" t="s">
        <v>132</v>
      </c>
      <c r="I1440" s="6">
        <v>305</v>
      </c>
    </row>
    <row r="1441" spans="1:9" x14ac:dyDescent="0.25">
      <c r="A1441" s="5">
        <v>41892</v>
      </c>
      <c r="B1441" s="6">
        <v>2027</v>
      </c>
      <c r="C1441" s="7" t="str">
        <f t="shared" si="22"/>
        <v>2027-41892-Ecran De</v>
      </c>
      <c r="D1441" s="7">
        <f>COUNTIF(Rapprochement!$C$5:$C$2462,'Patrimoine 2018'!C1441)</f>
        <v>1</v>
      </c>
      <c r="E1441" s="6">
        <v>2027</v>
      </c>
      <c r="F1441" s="8" t="s">
        <v>956</v>
      </c>
      <c r="G1441" s="6" t="s">
        <v>10</v>
      </c>
      <c r="H1441" s="9" t="s">
        <v>814</v>
      </c>
      <c r="I1441" s="6" t="s">
        <v>815</v>
      </c>
    </row>
    <row r="1442" spans="1:9" x14ac:dyDescent="0.25">
      <c r="A1442" s="5">
        <v>41892</v>
      </c>
      <c r="B1442" s="6">
        <v>2028</v>
      </c>
      <c r="C1442" s="7" t="str">
        <f t="shared" si="22"/>
        <v>2028-41892-Ecran De</v>
      </c>
      <c r="D1442" s="7">
        <f>COUNTIF(Rapprochement!$C$5:$C$2462,'Patrimoine 2018'!C1442)</f>
        <v>1</v>
      </c>
      <c r="E1442" s="6">
        <v>2028</v>
      </c>
      <c r="F1442" s="8" t="s">
        <v>956</v>
      </c>
      <c r="G1442" s="6" t="s">
        <v>10</v>
      </c>
      <c r="H1442" s="9" t="s">
        <v>63</v>
      </c>
      <c r="I1442" s="6">
        <v>1</v>
      </c>
    </row>
    <row r="1443" spans="1:9" x14ac:dyDescent="0.25">
      <c r="A1443" s="5">
        <v>41892</v>
      </c>
      <c r="B1443" s="6">
        <v>2029</v>
      </c>
      <c r="C1443" s="7" t="str">
        <f t="shared" si="22"/>
        <v>2029-41892-Ecran De</v>
      </c>
      <c r="D1443" s="7">
        <f>COUNTIF(Rapprochement!$C$5:$C$2462,'Patrimoine 2018'!C1443)</f>
        <v>1</v>
      </c>
      <c r="E1443" s="6">
        <v>2029</v>
      </c>
      <c r="F1443" s="8" t="s">
        <v>956</v>
      </c>
      <c r="G1443" s="6" t="s">
        <v>10</v>
      </c>
      <c r="H1443" s="9" t="s">
        <v>166</v>
      </c>
      <c r="I1443" s="6">
        <v>4</v>
      </c>
    </row>
    <row r="1444" spans="1:9" x14ac:dyDescent="0.25">
      <c r="A1444" s="5">
        <v>41892</v>
      </c>
      <c r="B1444" s="6">
        <v>2030</v>
      </c>
      <c r="C1444" s="7" t="str">
        <f t="shared" si="22"/>
        <v>2030-41892-Ecran De</v>
      </c>
      <c r="D1444" s="7">
        <f>COUNTIF(Rapprochement!$C$5:$C$2462,'Patrimoine 2018'!C1444)</f>
        <v>1</v>
      </c>
      <c r="E1444" s="6">
        <v>2030</v>
      </c>
      <c r="F1444" s="8" t="s">
        <v>956</v>
      </c>
      <c r="G1444" s="6" t="s">
        <v>10</v>
      </c>
      <c r="H1444" s="9" t="s">
        <v>165</v>
      </c>
      <c r="I1444" s="6">
        <v>5</v>
      </c>
    </row>
    <row r="1445" spans="1:9" x14ac:dyDescent="0.25">
      <c r="A1445" s="5">
        <v>41892</v>
      </c>
      <c r="B1445" s="6">
        <v>2031</v>
      </c>
      <c r="C1445" s="7" t="str">
        <f t="shared" si="22"/>
        <v>2031-41892-Ecran De</v>
      </c>
      <c r="D1445" s="7">
        <f>COUNTIF(Rapprochement!$C$5:$C$2462,'Patrimoine 2018'!C1445)</f>
        <v>1</v>
      </c>
      <c r="E1445" s="6">
        <v>2031</v>
      </c>
      <c r="F1445" s="8" t="s">
        <v>956</v>
      </c>
      <c r="G1445" s="6" t="s">
        <v>10</v>
      </c>
      <c r="H1445" s="9" t="s">
        <v>165</v>
      </c>
      <c r="I1445" s="6">
        <v>5</v>
      </c>
    </row>
    <row r="1446" spans="1:9" x14ac:dyDescent="0.25">
      <c r="A1446" s="5">
        <v>41892</v>
      </c>
      <c r="B1446" s="6">
        <v>2032</v>
      </c>
      <c r="C1446" s="7" t="str">
        <f t="shared" si="22"/>
        <v>2032-41892-Ecran De</v>
      </c>
      <c r="D1446" s="7">
        <f>COUNTIF(Rapprochement!$C$5:$C$2462,'Patrimoine 2018'!C1446)</f>
        <v>1</v>
      </c>
      <c r="E1446" s="6">
        <v>2032</v>
      </c>
      <c r="F1446" s="8" t="s">
        <v>956</v>
      </c>
      <c r="G1446" s="6" t="s">
        <v>10</v>
      </c>
      <c r="H1446" s="9" t="s">
        <v>208</v>
      </c>
      <c r="I1446" s="6" t="s">
        <v>173</v>
      </c>
    </row>
    <row r="1447" spans="1:9" x14ac:dyDescent="0.25">
      <c r="A1447" s="5">
        <v>41892</v>
      </c>
      <c r="B1447" s="6">
        <v>2033</v>
      </c>
      <c r="C1447" s="7" t="str">
        <f t="shared" si="22"/>
        <v>2033-41892-Ecran De</v>
      </c>
      <c r="D1447" s="7">
        <f>COUNTIF(Rapprochement!$C$5:$C$2462,'Patrimoine 2018'!C1447)</f>
        <v>1</v>
      </c>
      <c r="E1447" s="6">
        <v>2033</v>
      </c>
      <c r="F1447" s="8" t="s">
        <v>956</v>
      </c>
      <c r="G1447" s="6" t="s">
        <v>10</v>
      </c>
      <c r="H1447" s="9" t="s">
        <v>127</v>
      </c>
      <c r="I1447" s="6">
        <v>309</v>
      </c>
    </row>
    <row r="1448" spans="1:9" x14ac:dyDescent="0.25">
      <c r="A1448" s="5">
        <v>41892</v>
      </c>
      <c r="B1448" s="6">
        <v>2034</v>
      </c>
      <c r="C1448" s="7" t="str">
        <f t="shared" si="22"/>
        <v>2034-41892-Unité Ce</v>
      </c>
      <c r="D1448" s="7">
        <f>COUNTIF(Rapprochement!$C$5:$C$2462,'Patrimoine 2018'!C1448)</f>
        <v>1</v>
      </c>
      <c r="E1448" s="6">
        <v>2034</v>
      </c>
      <c r="F1448" s="8" t="s">
        <v>960</v>
      </c>
      <c r="G1448" s="6" t="s">
        <v>10</v>
      </c>
      <c r="H1448" s="9" t="s">
        <v>208</v>
      </c>
      <c r="I1448" s="6" t="s">
        <v>173</v>
      </c>
    </row>
    <row r="1449" spans="1:9" x14ac:dyDescent="0.25">
      <c r="A1449" s="5">
        <v>41892</v>
      </c>
      <c r="B1449" s="6">
        <v>2035</v>
      </c>
      <c r="C1449" s="7" t="str">
        <f t="shared" si="22"/>
        <v>2035-41892-Unité Ce</v>
      </c>
      <c r="D1449" s="7">
        <f>COUNTIF(Rapprochement!$C$5:$C$2462,'Patrimoine 2018'!C1449)</f>
        <v>1</v>
      </c>
      <c r="E1449" s="6">
        <v>2035</v>
      </c>
      <c r="F1449" s="8" t="s">
        <v>960</v>
      </c>
      <c r="G1449" s="6" t="s">
        <v>10</v>
      </c>
      <c r="H1449" s="9" t="s">
        <v>127</v>
      </c>
      <c r="I1449" s="6">
        <v>309</v>
      </c>
    </row>
    <row r="1450" spans="1:9" x14ac:dyDescent="0.25">
      <c r="A1450" s="5">
        <v>41898</v>
      </c>
      <c r="B1450" s="6">
        <v>2036</v>
      </c>
      <c r="C1450" s="7" t="str">
        <f t="shared" si="22"/>
        <v xml:space="preserve">2036-41898-Copieur </v>
      </c>
      <c r="D1450" s="7">
        <f>COUNTIF(Rapprochement!$C$5:$C$2462,'Patrimoine 2018'!C1450)</f>
        <v>1</v>
      </c>
      <c r="E1450" s="6">
        <v>2036</v>
      </c>
      <c r="F1450" s="8" t="s">
        <v>1008</v>
      </c>
      <c r="G1450" s="6" t="s">
        <v>10</v>
      </c>
      <c r="H1450" s="9" t="s">
        <v>847</v>
      </c>
      <c r="I1450" s="6" t="s">
        <v>848</v>
      </c>
    </row>
    <row r="1451" spans="1:9" x14ac:dyDescent="0.25">
      <c r="A1451" s="5">
        <v>41898</v>
      </c>
      <c r="B1451" s="6">
        <v>2037</v>
      </c>
      <c r="C1451" s="7" t="str">
        <f t="shared" si="22"/>
        <v xml:space="preserve">2037-41898-Copieur </v>
      </c>
      <c r="D1451" s="7">
        <f>COUNTIF(Rapprochement!$C$5:$C$2462,'Patrimoine 2018'!C1451)</f>
        <v>1</v>
      </c>
      <c r="E1451" s="6">
        <v>2037</v>
      </c>
      <c r="F1451" s="8" t="s">
        <v>1008</v>
      </c>
      <c r="G1451" s="6" t="s">
        <v>10</v>
      </c>
      <c r="H1451" s="9" t="s">
        <v>869</v>
      </c>
      <c r="I1451" s="6" t="s">
        <v>870</v>
      </c>
    </row>
    <row r="1452" spans="1:9" x14ac:dyDescent="0.25">
      <c r="A1452" s="5">
        <v>41680</v>
      </c>
      <c r="B1452" s="6">
        <v>2038</v>
      </c>
      <c r="C1452" s="7" t="str">
        <f t="shared" si="22"/>
        <v>2038-41680-LOGICIEL</v>
      </c>
      <c r="D1452" s="7">
        <f>COUNTIF(Rapprochement!$C$5:$C$2462,'Patrimoine 2018'!C1452)</f>
        <v>1</v>
      </c>
      <c r="E1452" s="6">
        <v>2038</v>
      </c>
      <c r="F1452" s="8" t="s">
        <v>1009</v>
      </c>
      <c r="G1452" s="6" t="s">
        <v>10</v>
      </c>
      <c r="H1452" s="9" t="s">
        <v>159</v>
      </c>
      <c r="I1452" s="6">
        <v>314</v>
      </c>
    </row>
    <row r="1453" spans="1:9" x14ac:dyDescent="0.25">
      <c r="A1453" s="5">
        <v>41901</v>
      </c>
      <c r="B1453" s="6">
        <v>2039</v>
      </c>
      <c r="C1453" s="7" t="str">
        <f t="shared" si="22"/>
        <v>2039-41901-Enregist</v>
      </c>
      <c r="D1453" s="7">
        <f>COUNTIF(Rapprochement!$C$5:$C$2462,'Patrimoine 2018'!C1453)</f>
        <v>1</v>
      </c>
      <c r="E1453" s="6">
        <v>2039</v>
      </c>
      <c r="F1453" s="8" t="s">
        <v>1010</v>
      </c>
      <c r="G1453" s="6" t="s">
        <v>10</v>
      </c>
      <c r="H1453" s="9" t="s">
        <v>353</v>
      </c>
      <c r="I1453" s="6" t="s">
        <v>219</v>
      </c>
    </row>
    <row r="1454" spans="1:9" x14ac:dyDescent="0.25">
      <c r="A1454" s="5">
        <v>41912</v>
      </c>
      <c r="B1454" s="6">
        <v>2042</v>
      </c>
      <c r="C1454" s="7" t="str">
        <f t="shared" si="22"/>
        <v>2042-41912-FAUTEUIL</v>
      </c>
      <c r="D1454" s="7">
        <f>COUNTIF(Rapprochement!$C$5:$C$2462,'Patrimoine 2018'!C1454)</f>
        <v>1</v>
      </c>
      <c r="E1454" s="6">
        <v>2042</v>
      </c>
      <c r="F1454" s="8" t="s">
        <v>1011</v>
      </c>
      <c r="G1454" s="6" t="s">
        <v>10</v>
      </c>
      <c r="H1454" s="9" t="s">
        <v>353</v>
      </c>
      <c r="I1454" s="6" t="s">
        <v>219</v>
      </c>
    </row>
    <row r="1455" spans="1:9" x14ac:dyDescent="0.25">
      <c r="A1455" s="5">
        <v>41912</v>
      </c>
      <c r="B1455" s="6">
        <v>2043</v>
      </c>
      <c r="C1455" s="7" t="str">
        <f t="shared" si="22"/>
        <v>2043-41912-FAUTEUIL</v>
      </c>
      <c r="D1455" s="7">
        <f>COUNTIF(Rapprochement!$C$5:$C$2462,'Patrimoine 2018'!C1455)</f>
        <v>1</v>
      </c>
      <c r="E1455" s="6">
        <v>2043</v>
      </c>
      <c r="F1455" s="8" t="s">
        <v>1011</v>
      </c>
      <c r="G1455" s="6" t="s">
        <v>10</v>
      </c>
      <c r="H1455" s="9" t="s">
        <v>353</v>
      </c>
      <c r="I1455" s="6" t="s">
        <v>219</v>
      </c>
    </row>
    <row r="1456" spans="1:9" x14ac:dyDescent="0.25">
      <c r="A1456" s="5">
        <v>41912</v>
      </c>
      <c r="B1456" s="6">
        <v>2044</v>
      </c>
      <c r="C1456" s="7" t="str">
        <f t="shared" si="22"/>
        <v>2044-41912-BUREAU M</v>
      </c>
      <c r="D1456" s="7">
        <f>COUNTIF(Rapprochement!$C$5:$C$2462,'Patrimoine 2018'!C1456)</f>
        <v>1</v>
      </c>
      <c r="E1456" s="6">
        <v>2044</v>
      </c>
      <c r="F1456" s="8" t="s">
        <v>1012</v>
      </c>
      <c r="G1456" s="6" t="s">
        <v>10</v>
      </c>
      <c r="H1456" s="9" t="s">
        <v>218</v>
      </c>
      <c r="I1456" s="6" t="s">
        <v>219</v>
      </c>
    </row>
    <row r="1457" spans="1:9" x14ac:dyDescent="0.25">
      <c r="A1457" s="10">
        <v>41935</v>
      </c>
      <c r="B1457" s="11">
        <v>2046</v>
      </c>
      <c r="C1457" s="12" t="str">
        <f t="shared" si="22"/>
        <v>2046-41935-5 CAMERA</v>
      </c>
      <c r="D1457" s="12">
        <f>COUNTIF(Rapprochement!$C$5:$C$2462,'Patrimoine 2018'!C1457)</f>
        <v>0</v>
      </c>
      <c r="E1457" s="11">
        <v>2046</v>
      </c>
      <c r="F1457" s="13" t="s">
        <v>1013</v>
      </c>
      <c r="G1457" s="11" t="s">
        <v>10</v>
      </c>
      <c r="H1457" s="14" t="s">
        <v>91</v>
      </c>
      <c r="I1457" s="11"/>
    </row>
    <row r="1458" spans="1:9" x14ac:dyDescent="0.25">
      <c r="A1458" s="10">
        <v>41905</v>
      </c>
      <c r="B1458" s="11">
        <v>2047</v>
      </c>
      <c r="C1458" s="12" t="str">
        <f t="shared" si="22"/>
        <v>2047-41905-Pc Porta</v>
      </c>
      <c r="D1458" s="12">
        <f>COUNTIF(Rapprochement!$C$5:$C$2462,'Patrimoine 2018'!C1458)</f>
        <v>0</v>
      </c>
      <c r="E1458" s="11">
        <v>2047</v>
      </c>
      <c r="F1458" s="13" t="s">
        <v>1014</v>
      </c>
      <c r="G1458" s="11" t="s">
        <v>10</v>
      </c>
      <c r="H1458" s="14" t="s">
        <v>19</v>
      </c>
      <c r="I1458" s="11">
        <v>208</v>
      </c>
    </row>
    <row r="1459" spans="1:9" x14ac:dyDescent="0.25">
      <c r="A1459" s="5">
        <v>41985</v>
      </c>
      <c r="B1459" s="6">
        <v>2048</v>
      </c>
      <c r="C1459" s="7" t="str">
        <f t="shared" si="22"/>
        <v>2048-41985-Enregist</v>
      </c>
      <c r="D1459" s="7">
        <f>COUNTIF(Rapprochement!$C$5:$C$2462,'Patrimoine 2018'!C1459)</f>
        <v>1</v>
      </c>
      <c r="E1459" s="6">
        <v>2048</v>
      </c>
      <c r="F1459" s="8" t="s">
        <v>1015</v>
      </c>
      <c r="G1459" s="6" t="s">
        <v>10</v>
      </c>
      <c r="H1459" s="9" t="s">
        <v>450</v>
      </c>
      <c r="I1459" s="6" t="s">
        <v>429</v>
      </c>
    </row>
    <row r="1460" spans="1:9" x14ac:dyDescent="0.25">
      <c r="A1460" s="5">
        <v>42040</v>
      </c>
      <c r="B1460" s="6">
        <v>2049</v>
      </c>
      <c r="C1460" s="7" t="str">
        <f t="shared" si="22"/>
        <v>2049-42040-photocop</v>
      </c>
      <c r="D1460" s="7">
        <f>COUNTIF(Rapprochement!$C$5:$C$2462,'Patrimoine 2018'!C1460)</f>
        <v>1</v>
      </c>
      <c r="E1460" s="6">
        <v>2049</v>
      </c>
      <c r="F1460" s="8" t="s">
        <v>1016</v>
      </c>
      <c r="G1460" s="6" t="s">
        <v>10</v>
      </c>
      <c r="H1460" s="9" t="s">
        <v>63</v>
      </c>
      <c r="I1460" s="6">
        <v>1</v>
      </c>
    </row>
    <row r="1461" spans="1:9" x14ac:dyDescent="0.25">
      <c r="A1461" s="5">
        <v>42048</v>
      </c>
      <c r="B1461" s="6">
        <v>2050</v>
      </c>
      <c r="C1461" s="7" t="str">
        <f t="shared" si="22"/>
        <v>2050-42048-Comptoir</v>
      </c>
      <c r="D1461" s="7">
        <f>COUNTIF(Rapprochement!$C$5:$C$2462,'Patrimoine 2018'!C1461)</f>
        <v>1</v>
      </c>
      <c r="E1461" s="6">
        <v>2050</v>
      </c>
      <c r="F1461" s="8" t="s">
        <v>1017</v>
      </c>
      <c r="G1461" s="6" t="s">
        <v>10</v>
      </c>
      <c r="H1461" s="9" t="s">
        <v>103</v>
      </c>
      <c r="I1461" s="6" t="s">
        <v>10</v>
      </c>
    </row>
    <row r="1462" spans="1:9" x14ac:dyDescent="0.25">
      <c r="A1462" s="5">
        <v>42048</v>
      </c>
      <c r="B1462" s="6">
        <v>2051</v>
      </c>
      <c r="C1462" s="7" t="str">
        <f t="shared" si="22"/>
        <v>2051-42048-Comptoir</v>
      </c>
      <c r="D1462" s="7">
        <f>COUNTIF(Rapprochement!$C$5:$C$2462,'Patrimoine 2018'!C1462)</f>
        <v>1</v>
      </c>
      <c r="E1462" s="6">
        <v>2051</v>
      </c>
      <c r="F1462" s="8" t="s">
        <v>1017</v>
      </c>
      <c r="G1462" s="6" t="s">
        <v>10</v>
      </c>
      <c r="H1462" s="9" t="s">
        <v>103</v>
      </c>
      <c r="I1462" s="6" t="s">
        <v>10</v>
      </c>
    </row>
    <row r="1463" spans="1:9" x14ac:dyDescent="0.25">
      <c r="A1463" s="5">
        <v>42048</v>
      </c>
      <c r="B1463" s="6">
        <v>2052</v>
      </c>
      <c r="C1463" s="7" t="str">
        <f t="shared" si="22"/>
        <v xml:space="preserve">2052-42048-Caisson </v>
      </c>
      <c r="D1463" s="7">
        <f>COUNTIF(Rapprochement!$C$5:$C$2462,'Patrimoine 2018'!C1463)</f>
        <v>1</v>
      </c>
      <c r="E1463" s="6">
        <v>2052</v>
      </c>
      <c r="F1463" s="8" t="s">
        <v>1018</v>
      </c>
      <c r="G1463" s="6" t="s">
        <v>10</v>
      </c>
      <c r="H1463" s="9" t="s">
        <v>103</v>
      </c>
      <c r="I1463" s="6" t="s">
        <v>10</v>
      </c>
    </row>
    <row r="1464" spans="1:9" x14ac:dyDescent="0.25">
      <c r="A1464" s="5">
        <v>41984</v>
      </c>
      <c r="B1464" s="6">
        <v>2053</v>
      </c>
      <c r="C1464" s="7" t="str">
        <f t="shared" si="22"/>
        <v>2053-41984-Impriman</v>
      </c>
      <c r="D1464" s="7">
        <f>COUNTIF(Rapprochement!$C$5:$C$2462,'Patrimoine 2018'!C1464)</f>
        <v>1</v>
      </c>
      <c r="E1464" s="6">
        <v>2053</v>
      </c>
      <c r="F1464" s="8" t="s">
        <v>969</v>
      </c>
      <c r="G1464" s="6" t="s">
        <v>10</v>
      </c>
      <c r="H1464" s="9" t="s">
        <v>132</v>
      </c>
      <c r="I1464" s="6">
        <v>305</v>
      </c>
    </row>
    <row r="1465" spans="1:9" x14ac:dyDescent="0.25">
      <c r="A1465" s="10">
        <v>41984</v>
      </c>
      <c r="B1465" s="11">
        <v>2054</v>
      </c>
      <c r="C1465" s="12" t="str">
        <f t="shared" si="22"/>
        <v>2054-41984-BROYEUR</v>
      </c>
      <c r="D1465" s="12">
        <f>COUNTIF(Rapprochement!$C$5:$C$2462,'Patrimoine 2018'!C1465)</f>
        <v>0</v>
      </c>
      <c r="E1465" s="11">
        <v>2054</v>
      </c>
      <c r="F1465" s="13" t="s">
        <v>1019</v>
      </c>
      <c r="G1465" s="11" t="s">
        <v>10</v>
      </c>
      <c r="H1465" s="14" t="s">
        <v>132</v>
      </c>
      <c r="I1465" s="11">
        <v>305</v>
      </c>
    </row>
    <row r="1466" spans="1:9" x14ac:dyDescent="0.25">
      <c r="A1466" s="10">
        <v>41984</v>
      </c>
      <c r="B1466" s="11">
        <v>2055</v>
      </c>
      <c r="C1466" s="12" t="str">
        <f t="shared" si="22"/>
        <v>2055-41984-BROYEUR</v>
      </c>
      <c r="D1466" s="12">
        <f>COUNTIF(Rapprochement!$C$5:$C$2462,'Patrimoine 2018'!C1466)</f>
        <v>0</v>
      </c>
      <c r="E1466" s="11">
        <v>2055</v>
      </c>
      <c r="F1466" s="13" t="s">
        <v>1019</v>
      </c>
      <c r="G1466" s="11" t="s">
        <v>10</v>
      </c>
      <c r="H1466" s="14" t="s">
        <v>367</v>
      </c>
      <c r="I1466" s="11">
        <v>207</v>
      </c>
    </row>
    <row r="1467" spans="1:9" x14ac:dyDescent="0.25">
      <c r="A1467" s="10">
        <v>41984</v>
      </c>
      <c r="B1467" s="11">
        <v>2056</v>
      </c>
      <c r="C1467" s="12" t="str">
        <f t="shared" si="22"/>
        <v>2056-41984-BROYEUR</v>
      </c>
      <c r="D1467" s="12">
        <f>COUNTIF(Rapprochement!$C$5:$C$2462,'Patrimoine 2018'!C1467)</f>
        <v>0</v>
      </c>
      <c r="E1467" s="11">
        <v>2056</v>
      </c>
      <c r="F1467" s="13" t="s">
        <v>1019</v>
      </c>
      <c r="G1467" s="11" t="s">
        <v>10</v>
      </c>
      <c r="H1467" s="14" t="s">
        <v>229</v>
      </c>
      <c r="I1467" s="11">
        <v>304</v>
      </c>
    </row>
    <row r="1468" spans="1:9" x14ac:dyDescent="0.25">
      <c r="A1468" s="5">
        <v>42017</v>
      </c>
      <c r="B1468" s="6">
        <v>2057</v>
      </c>
      <c r="C1468" s="7" t="str">
        <f t="shared" si="22"/>
        <v>2057-42017-photocop</v>
      </c>
      <c r="D1468" s="7">
        <f>COUNTIF(Rapprochement!$C$5:$C$2462,'Patrimoine 2018'!C1468)</f>
        <v>1</v>
      </c>
      <c r="E1468" s="6">
        <v>2057</v>
      </c>
      <c r="F1468" s="8" t="s">
        <v>1020</v>
      </c>
      <c r="G1468" s="6" t="s">
        <v>10</v>
      </c>
      <c r="H1468" s="9" t="s">
        <v>346</v>
      </c>
      <c r="I1468" s="6">
        <v>2</v>
      </c>
    </row>
    <row r="1469" spans="1:9" x14ac:dyDescent="0.25">
      <c r="A1469" s="5">
        <v>41970</v>
      </c>
      <c r="B1469" s="6">
        <v>2058</v>
      </c>
      <c r="C1469" s="7" t="str">
        <f t="shared" si="22"/>
        <v>2058-41970-KIT RAYO</v>
      </c>
      <c r="D1469" s="7">
        <f>COUNTIF(Rapprochement!$C$5:$C$2462,'Patrimoine 2018'!C1469)</f>
        <v>1</v>
      </c>
      <c r="E1469" s="6">
        <v>2058</v>
      </c>
      <c r="F1469" s="8" t="s">
        <v>1021</v>
      </c>
      <c r="G1469" s="6" t="s">
        <v>10</v>
      </c>
      <c r="H1469" s="9" t="s">
        <v>70</v>
      </c>
      <c r="I1469" s="6" t="s">
        <v>71</v>
      </c>
    </row>
    <row r="1470" spans="1:9" x14ac:dyDescent="0.25">
      <c r="A1470" s="5">
        <v>42048</v>
      </c>
      <c r="B1470" s="6">
        <v>2059</v>
      </c>
      <c r="C1470" s="7" t="str">
        <f t="shared" si="22"/>
        <v xml:space="preserve">2059-42048-Caisson </v>
      </c>
      <c r="D1470" s="7">
        <f>COUNTIF(Rapprochement!$C$5:$C$2462,'Patrimoine 2018'!C1470)</f>
        <v>1</v>
      </c>
      <c r="E1470" s="6">
        <v>2059</v>
      </c>
      <c r="F1470" s="8" t="s">
        <v>1018</v>
      </c>
      <c r="G1470" s="6" t="s">
        <v>10</v>
      </c>
      <c r="H1470" s="9" t="s">
        <v>103</v>
      </c>
      <c r="I1470" s="6" t="s">
        <v>10</v>
      </c>
    </row>
    <row r="1471" spans="1:9" x14ac:dyDescent="0.25">
      <c r="A1471" s="5">
        <v>42048</v>
      </c>
      <c r="B1471" s="6">
        <v>2060</v>
      </c>
      <c r="C1471" s="7" t="str">
        <f t="shared" si="22"/>
        <v>2060-42048-Retour e</v>
      </c>
      <c r="D1471" s="7">
        <f>COUNTIF(Rapprochement!$C$5:$C$2462,'Patrimoine 2018'!C1471)</f>
        <v>1</v>
      </c>
      <c r="E1471" s="6">
        <v>2060</v>
      </c>
      <c r="F1471" s="8" t="s">
        <v>1022</v>
      </c>
      <c r="G1471" s="6" t="s">
        <v>10</v>
      </c>
      <c r="H1471" s="9" t="s">
        <v>103</v>
      </c>
      <c r="I1471" s="6" t="s">
        <v>10</v>
      </c>
    </row>
    <row r="1472" spans="1:9" x14ac:dyDescent="0.25">
      <c r="A1472" s="5">
        <v>42048</v>
      </c>
      <c r="B1472" s="6">
        <v>2061</v>
      </c>
      <c r="C1472" s="7" t="str">
        <f t="shared" si="22"/>
        <v>2061-42048-Fauteuil</v>
      </c>
      <c r="D1472" s="7">
        <f>COUNTIF(Rapprochement!$C$5:$C$2462,'Patrimoine 2018'!C1472)</f>
        <v>1</v>
      </c>
      <c r="E1472" s="6">
        <v>2061</v>
      </c>
      <c r="F1472" s="8" t="s">
        <v>1023</v>
      </c>
      <c r="G1472" s="6" t="s">
        <v>10</v>
      </c>
      <c r="H1472" s="9" t="s">
        <v>103</v>
      </c>
      <c r="I1472" s="6" t="s">
        <v>10</v>
      </c>
    </row>
    <row r="1473" spans="1:9" x14ac:dyDescent="0.25">
      <c r="A1473" s="5">
        <v>42048</v>
      </c>
      <c r="B1473" s="6">
        <v>2062</v>
      </c>
      <c r="C1473" s="7" t="str">
        <f t="shared" si="22"/>
        <v>2062-42048-Fauteuil</v>
      </c>
      <c r="D1473" s="7">
        <f>COUNTIF(Rapprochement!$C$5:$C$2462,'Patrimoine 2018'!C1473)</f>
        <v>1</v>
      </c>
      <c r="E1473" s="6">
        <v>2062</v>
      </c>
      <c r="F1473" s="8" t="s">
        <v>1023</v>
      </c>
      <c r="G1473" s="6" t="s">
        <v>10</v>
      </c>
      <c r="H1473" s="9" t="s">
        <v>103</v>
      </c>
      <c r="I1473" s="6" t="s">
        <v>10</v>
      </c>
    </row>
    <row r="1474" spans="1:9" x14ac:dyDescent="0.25">
      <c r="A1474" s="5">
        <v>41935</v>
      </c>
      <c r="B1474" s="6">
        <v>2063</v>
      </c>
      <c r="C1474" s="7" t="str">
        <f t="shared" si="22"/>
        <v>2063-41935-Bureau 1</v>
      </c>
      <c r="D1474" s="7">
        <f>COUNTIF(Rapprochement!$C$5:$C$2462,'Patrimoine 2018'!C1474)</f>
        <v>1</v>
      </c>
      <c r="E1474" s="6">
        <v>2063</v>
      </c>
      <c r="F1474" s="8" t="s">
        <v>1024</v>
      </c>
      <c r="G1474" s="6" t="s">
        <v>10</v>
      </c>
      <c r="H1474" s="9" t="s">
        <v>450</v>
      </c>
      <c r="I1474" s="6" t="s">
        <v>429</v>
      </c>
    </row>
    <row r="1475" spans="1:9" x14ac:dyDescent="0.25">
      <c r="A1475" s="5">
        <v>41904</v>
      </c>
      <c r="B1475" s="6">
        <v>2064</v>
      </c>
      <c r="C1475" s="7" t="str">
        <f t="shared" ref="C1475:C1538" si="23">B1475&amp;"-"&amp;A1475&amp;"-"&amp;LEFT(F1475,8)</f>
        <v>2064-41904-Comptoir</v>
      </c>
      <c r="D1475" s="7">
        <f>COUNTIF(Rapprochement!$C$5:$C$2462,'Patrimoine 2018'!C1475)</f>
        <v>1</v>
      </c>
      <c r="E1475" s="6">
        <v>2064</v>
      </c>
      <c r="F1475" s="8" t="s">
        <v>1025</v>
      </c>
      <c r="G1475" s="6" t="s">
        <v>10</v>
      </c>
      <c r="H1475" s="9" t="s">
        <v>978</v>
      </c>
      <c r="I1475" s="6" t="s">
        <v>979</v>
      </c>
    </row>
    <row r="1476" spans="1:9" x14ac:dyDescent="0.25">
      <c r="A1476" s="5">
        <v>41904</v>
      </c>
      <c r="B1476" s="6">
        <v>2065</v>
      </c>
      <c r="C1476" s="7" t="str">
        <f t="shared" si="23"/>
        <v>2065-41904-Comptoir</v>
      </c>
      <c r="D1476" s="7">
        <f>COUNTIF(Rapprochement!$C$5:$C$2462,'Patrimoine 2018'!C1476)</f>
        <v>1</v>
      </c>
      <c r="E1476" s="6">
        <v>2065</v>
      </c>
      <c r="F1476" s="8" t="s">
        <v>1025</v>
      </c>
      <c r="G1476" s="6" t="s">
        <v>10</v>
      </c>
      <c r="H1476" s="9" t="s">
        <v>978</v>
      </c>
      <c r="I1476" s="6" t="s">
        <v>979</v>
      </c>
    </row>
    <row r="1477" spans="1:9" x14ac:dyDescent="0.25">
      <c r="A1477" s="5">
        <v>41904</v>
      </c>
      <c r="B1477" s="6">
        <v>2066</v>
      </c>
      <c r="C1477" s="7" t="str">
        <f t="shared" si="23"/>
        <v xml:space="preserve">2066-41904-Caisson </v>
      </c>
      <c r="D1477" s="7">
        <f>COUNTIF(Rapprochement!$C$5:$C$2462,'Patrimoine 2018'!C1477)</f>
        <v>1</v>
      </c>
      <c r="E1477" s="6">
        <v>2066</v>
      </c>
      <c r="F1477" s="8" t="s">
        <v>1026</v>
      </c>
      <c r="G1477" s="6" t="s">
        <v>10</v>
      </c>
      <c r="H1477" s="9" t="s">
        <v>978</v>
      </c>
      <c r="I1477" s="6" t="s">
        <v>979</v>
      </c>
    </row>
    <row r="1478" spans="1:9" x14ac:dyDescent="0.25">
      <c r="A1478" s="5">
        <v>41904</v>
      </c>
      <c r="B1478" s="6">
        <v>2067</v>
      </c>
      <c r="C1478" s="7" t="str">
        <f t="shared" si="23"/>
        <v xml:space="preserve">2067-41904-Caisson </v>
      </c>
      <c r="D1478" s="7">
        <f>COUNTIF(Rapprochement!$C$5:$C$2462,'Patrimoine 2018'!C1478)</f>
        <v>1</v>
      </c>
      <c r="E1478" s="6">
        <v>2067</v>
      </c>
      <c r="F1478" s="8" t="s">
        <v>1026</v>
      </c>
      <c r="G1478" s="6" t="s">
        <v>10</v>
      </c>
      <c r="H1478" s="9" t="s">
        <v>978</v>
      </c>
      <c r="I1478" s="6" t="s">
        <v>979</v>
      </c>
    </row>
    <row r="1479" spans="1:9" x14ac:dyDescent="0.25">
      <c r="A1479" s="5">
        <v>41904</v>
      </c>
      <c r="B1479" s="6">
        <v>2068</v>
      </c>
      <c r="C1479" s="7" t="str">
        <f t="shared" si="23"/>
        <v>2068-41904-Retour e</v>
      </c>
      <c r="D1479" s="7">
        <f>COUNTIF(Rapprochement!$C$5:$C$2462,'Patrimoine 2018'!C1479)</f>
        <v>1</v>
      </c>
      <c r="E1479" s="6">
        <v>2068</v>
      </c>
      <c r="F1479" s="8" t="s">
        <v>1027</v>
      </c>
      <c r="G1479" s="6" t="s">
        <v>10</v>
      </c>
      <c r="H1479" s="9" t="s">
        <v>978</v>
      </c>
      <c r="I1479" s="6" t="s">
        <v>979</v>
      </c>
    </row>
    <row r="1480" spans="1:9" x14ac:dyDescent="0.25">
      <c r="A1480" s="5">
        <v>41926</v>
      </c>
      <c r="B1480" s="6">
        <v>2069</v>
      </c>
      <c r="C1480" s="7" t="str">
        <f t="shared" si="23"/>
        <v>2069-41926-Banquett</v>
      </c>
      <c r="D1480" s="7">
        <f>COUNTIF(Rapprochement!$C$5:$C$2462,'Patrimoine 2018'!C1480)</f>
        <v>1</v>
      </c>
      <c r="E1480" s="6">
        <v>2069</v>
      </c>
      <c r="F1480" s="8" t="s">
        <v>1028</v>
      </c>
      <c r="G1480" s="6" t="s">
        <v>10</v>
      </c>
      <c r="H1480" s="9" t="s">
        <v>978</v>
      </c>
      <c r="I1480" s="6" t="s">
        <v>979</v>
      </c>
    </row>
    <row r="1481" spans="1:9" x14ac:dyDescent="0.25">
      <c r="A1481" s="5">
        <v>41926</v>
      </c>
      <c r="B1481" s="6">
        <v>2070</v>
      </c>
      <c r="C1481" s="7" t="str">
        <f t="shared" si="23"/>
        <v>2070-41926-Banquett</v>
      </c>
      <c r="D1481" s="7">
        <f>COUNTIF(Rapprochement!$C$5:$C$2462,'Patrimoine 2018'!C1481)</f>
        <v>1</v>
      </c>
      <c r="E1481" s="6">
        <v>2070</v>
      </c>
      <c r="F1481" s="8" t="s">
        <v>1028</v>
      </c>
      <c r="G1481" s="6" t="s">
        <v>10</v>
      </c>
      <c r="H1481" s="9" t="s">
        <v>978</v>
      </c>
      <c r="I1481" s="6" t="s">
        <v>979</v>
      </c>
    </row>
    <row r="1482" spans="1:9" x14ac:dyDescent="0.25">
      <c r="A1482" s="5">
        <v>41926</v>
      </c>
      <c r="B1482" s="6">
        <v>2071</v>
      </c>
      <c r="C1482" s="7" t="str">
        <f t="shared" si="23"/>
        <v>2071-41926-Banquett</v>
      </c>
      <c r="D1482" s="7">
        <f>COUNTIF(Rapprochement!$C$5:$C$2462,'Patrimoine 2018'!C1482)</f>
        <v>1</v>
      </c>
      <c r="E1482" s="6">
        <v>2071</v>
      </c>
      <c r="F1482" s="8" t="s">
        <v>1028</v>
      </c>
      <c r="G1482" s="6" t="s">
        <v>10</v>
      </c>
      <c r="H1482" s="9" t="s">
        <v>978</v>
      </c>
      <c r="I1482" s="6" t="s">
        <v>979</v>
      </c>
    </row>
    <row r="1483" spans="1:9" x14ac:dyDescent="0.25">
      <c r="A1483" s="5">
        <v>41926</v>
      </c>
      <c r="B1483" s="6">
        <v>2072</v>
      </c>
      <c r="C1483" s="7" t="str">
        <f t="shared" si="23"/>
        <v>2072-41926-Banquett</v>
      </c>
      <c r="D1483" s="7">
        <f>COUNTIF(Rapprochement!$C$5:$C$2462,'Patrimoine 2018'!C1483)</f>
        <v>1</v>
      </c>
      <c r="E1483" s="6">
        <v>2072</v>
      </c>
      <c r="F1483" s="8" t="s">
        <v>1028</v>
      </c>
      <c r="G1483" s="6" t="s">
        <v>10</v>
      </c>
      <c r="H1483" s="9" t="s">
        <v>978</v>
      </c>
      <c r="I1483" s="6" t="s">
        <v>979</v>
      </c>
    </row>
    <row r="1484" spans="1:9" x14ac:dyDescent="0.25">
      <c r="A1484" s="5">
        <v>41926</v>
      </c>
      <c r="B1484" s="6">
        <v>2073</v>
      </c>
      <c r="C1484" s="7" t="str">
        <f t="shared" si="23"/>
        <v>2073-41926-Banquett</v>
      </c>
      <c r="D1484" s="7">
        <f>COUNTIF(Rapprochement!$C$5:$C$2462,'Patrimoine 2018'!C1484)</f>
        <v>1</v>
      </c>
      <c r="E1484" s="6">
        <v>2073</v>
      </c>
      <c r="F1484" s="8" t="s">
        <v>1028</v>
      </c>
      <c r="G1484" s="6" t="s">
        <v>10</v>
      </c>
      <c r="H1484" s="9" t="s">
        <v>978</v>
      </c>
      <c r="I1484" s="6" t="s">
        <v>979</v>
      </c>
    </row>
    <row r="1485" spans="1:9" x14ac:dyDescent="0.25">
      <c r="A1485" s="5">
        <v>41926</v>
      </c>
      <c r="B1485" s="6">
        <v>2074</v>
      </c>
      <c r="C1485" s="7" t="str">
        <f t="shared" si="23"/>
        <v>2074-41926-Fauteuil</v>
      </c>
      <c r="D1485" s="7">
        <f>COUNTIF(Rapprochement!$C$5:$C$2462,'Patrimoine 2018'!C1485)</f>
        <v>1</v>
      </c>
      <c r="E1485" s="6">
        <v>2074</v>
      </c>
      <c r="F1485" s="8" t="s">
        <v>1029</v>
      </c>
      <c r="G1485" s="6" t="s">
        <v>10</v>
      </c>
      <c r="H1485" s="9" t="s">
        <v>978</v>
      </c>
      <c r="I1485" s="6" t="s">
        <v>979</v>
      </c>
    </row>
    <row r="1486" spans="1:9" x14ac:dyDescent="0.25">
      <c r="A1486" s="5">
        <v>41926</v>
      </c>
      <c r="B1486" s="6">
        <v>2075</v>
      </c>
      <c r="C1486" s="7" t="str">
        <f t="shared" si="23"/>
        <v>2075-41926-Fauteuil</v>
      </c>
      <c r="D1486" s="7">
        <f>COUNTIF(Rapprochement!$C$5:$C$2462,'Patrimoine 2018'!C1486)</f>
        <v>1</v>
      </c>
      <c r="E1486" s="6">
        <v>2075</v>
      </c>
      <c r="F1486" s="8" t="s">
        <v>1029</v>
      </c>
      <c r="G1486" s="6" t="s">
        <v>10</v>
      </c>
      <c r="H1486" s="9" t="s">
        <v>978</v>
      </c>
      <c r="I1486" s="6" t="s">
        <v>979</v>
      </c>
    </row>
    <row r="1487" spans="1:9" x14ac:dyDescent="0.25">
      <c r="A1487" s="5">
        <v>41976</v>
      </c>
      <c r="B1487" s="6">
        <v>2076</v>
      </c>
      <c r="C1487" s="7" t="str">
        <f t="shared" si="23"/>
        <v xml:space="preserve">2076-41976-Licence </v>
      </c>
      <c r="D1487" s="7">
        <f>COUNTIF(Rapprochement!$C$5:$C$2462,'Patrimoine 2018'!C1487)</f>
        <v>1</v>
      </c>
      <c r="E1487" s="6">
        <v>2076</v>
      </c>
      <c r="F1487" s="8" t="s">
        <v>1030</v>
      </c>
      <c r="G1487" s="6" t="s">
        <v>10</v>
      </c>
      <c r="H1487" s="9" t="s">
        <v>19</v>
      </c>
      <c r="I1487" s="6">
        <v>210</v>
      </c>
    </row>
    <row r="1488" spans="1:9" x14ac:dyDescent="0.25">
      <c r="A1488" s="5">
        <v>42017</v>
      </c>
      <c r="B1488" s="6">
        <v>2077</v>
      </c>
      <c r="C1488" s="7" t="str">
        <f t="shared" si="23"/>
        <v>2077-42017-photocop</v>
      </c>
      <c r="D1488" s="7">
        <f>COUNTIF(Rapprochement!$C$5:$C$2462,'Patrimoine 2018'!C1488)</f>
        <v>1</v>
      </c>
      <c r="E1488" s="6">
        <v>2077</v>
      </c>
      <c r="F1488" s="8" t="s">
        <v>1020</v>
      </c>
      <c r="G1488" s="6" t="s">
        <v>10</v>
      </c>
      <c r="H1488" s="9" t="s">
        <v>129</v>
      </c>
      <c r="I1488" s="6">
        <v>203</v>
      </c>
    </row>
    <row r="1489" spans="1:9" x14ac:dyDescent="0.25">
      <c r="A1489" s="5">
        <v>42017</v>
      </c>
      <c r="B1489" s="6">
        <v>2078</v>
      </c>
      <c r="C1489" s="7" t="str">
        <f t="shared" si="23"/>
        <v>2078-42017-photocop</v>
      </c>
      <c r="D1489" s="7">
        <f>COUNTIF(Rapprochement!$C$5:$C$2462,'Patrimoine 2018'!C1489)</f>
        <v>1</v>
      </c>
      <c r="E1489" s="6">
        <v>2078</v>
      </c>
      <c r="F1489" s="8" t="s">
        <v>1020</v>
      </c>
      <c r="G1489" s="6" t="s">
        <v>10</v>
      </c>
      <c r="H1489" s="9" t="s">
        <v>172</v>
      </c>
      <c r="I1489" s="6" t="s">
        <v>173</v>
      </c>
    </row>
    <row r="1490" spans="1:9" x14ac:dyDescent="0.25">
      <c r="A1490" s="5">
        <v>42048</v>
      </c>
      <c r="B1490" s="6">
        <v>2079</v>
      </c>
      <c r="C1490" s="7" t="str">
        <f t="shared" si="23"/>
        <v>2079-42048-Banquett</v>
      </c>
      <c r="D1490" s="7">
        <f>COUNTIF(Rapprochement!$C$5:$C$2462,'Patrimoine 2018'!C1490)</f>
        <v>1</v>
      </c>
      <c r="E1490" s="6">
        <v>2079</v>
      </c>
      <c r="F1490" s="8" t="s">
        <v>1031</v>
      </c>
      <c r="G1490" s="6" t="s">
        <v>10</v>
      </c>
      <c r="H1490" s="9" t="s">
        <v>103</v>
      </c>
      <c r="I1490" s="6" t="s">
        <v>10</v>
      </c>
    </row>
    <row r="1491" spans="1:9" x14ac:dyDescent="0.25">
      <c r="A1491" s="5">
        <v>42048</v>
      </c>
      <c r="B1491" s="6">
        <v>2080</v>
      </c>
      <c r="C1491" s="7" t="str">
        <f t="shared" si="23"/>
        <v>2080-42048-Banquett</v>
      </c>
      <c r="D1491" s="7">
        <f>COUNTIF(Rapprochement!$C$5:$C$2462,'Patrimoine 2018'!C1491)</f>
        <v>1</v>
      </c>
      <c r="E1491" s="6">
        <v>2080</v>
      </c>
      <c r="F1491" s="8" t="s">
        <v>1031</v>
      </c>
      <c r="G1491" s="6" t="s">
        <v>10</v>
      </c>
      <c r="H1491" s="9" t="s">
        <v>103</v>
      </c>
      <c r="I1491" s="6" t="s">
        <v>10</v>
      </c>
    </row>
    <row r="1492" spans="1:9" x14ac:dyDescent="0.25">
      <c r="A1492" s="5">
        <v>42048</v>
      </c>
      <c r="B1492" s="6">
        <v>2081</v>
      </c>
      <c r="C1492" s="7" t="str">
        <f t="shared" si="23"/>
        <v>2081-42048-Banquett</v>
      </c>
      <c r="D1492" s="7">
        <f>COUNTIF(Rapprochement!$C$5:$C$2462,'Patrimoine 2018'!C1492)</f>
        <v>1</v>
      </c>
      <c r="E1492" s="6">
        <v>2081</v>
      </c>
      <c r="F1492" s="8" t="s">
        <v>1031</v>
      </c>
      <c r="G1492" s="6" t="s">
        <v>10</v>
      </c>
      <c r="H1492" s="9" t="s">
        <v>103</v>
      </c>
      <c r="I1492" s="6" t="s">
        <v>10</v>
      </c>
    </row>
    <row r="1493" spans="1:9" x14ac:dyDescent="0.25">
      <c r="A1493" s="5">
        <v>42048</v>
      </c>
      <c r="B1493" s="6">
        <v>2082</v>
      </c>
      <c r="C1493" s="7" t="str">
        <f t="shared" si="23"/>
        <v>2082-42048-Banquett</v>
      </c>
      <c r="D1493" s="7">
        <f>COUNTIF(Rapprochement!$C$5:$C$2462,'Patrimoine 2018'!C1493)</f>
        <v>1</v>
      </c>
      <c r="E1493" s="6">
        <v>2082</v>
      </c>
      <c r="F1493" s="8" t="s">
        <v>1031</v>
      </c>
      <c r="G1493" s="6" t="s">
        <v>10</v>
      </c>
      <c r="H1493" s="9" t="s">
        <v>103</v>
      </c>
      <c r="I1493" s="6" t="s">
        <v>10</v>
      </c>
    </row>
    <row r="1494" spans="1:9" x14ac:dyDescent="0.25">
      <c r="A1494" s="5">
        <v>42048</v>
      </c>
      <c r="B1494" s="6">
        <v>2083</v>
      </c>
      <c r="C1494" s="7" t="str">
        <f t="shared" si="23"/>
        <v>2083-42048-Banquett</v>
      </c>
      <c r="D1494" s="7">
        <f>COUNTIF(Rapprochement!$C$5:$C$2462,'Patrimoine 2018'!C1494)</f>
        <v>1</v>
      </c>
      <c r="E1494" s="6">
        <v>2083</v>
      </c>
      <c r="F1494" s="8" t="s">
        <v>1031</v>
      </c>
      <c r="G1494" s="6" t="s">
        <v>10</v>
      </c>
      <c r="H1494" s="9" t="s">
        <v>103</v>
      </c>
      <c r="I1494" s="6" t="s">
        <v>10</v>
      </c>
    </row>
    <row r="1495" spans="1:9" x14ac:dyDescent="0.25">
      <c r="A1495" s="5">
        <v>42048</v>
      </c>
      <c r="B1495" s="6">
        <v>2084</v>
      </c>
      <c r="C1495" s="7" t="str">
        <f t="shared" si="23"/>
        <v xml:space="preserve">2084-42048-Armoire </v>
      </c>
      <c r="D1495" s="7">
        <f>COUNTIF(Rapprochement!$C$5:$C$2462,'Patrimoine 2018'!C1495)</f>
        <v>1</v>
      </c>
      <c r="E1495" s="6">
        <v>2084</v>
      </c>
      <c r="F1495" s="8" t="s">
        <v>1032</v>
      </c>
      <c r="G1495" s="6" t="s">
        <v>10</v>
      </c>
      <c r="H1495" s="9" t="s">
        <v>103</v>
      </c>
      <c r="I1495" s="6" t="s">
        <v>10</v>
      </c>
    </row>
    <row r="1496" spans="1:9" x14ac:dyDescent="0.25">
      <c r="A1496" s="5">
        <v>42048</v>
      </c>
      <c r="B1496" s="6">
        <v>2085</v>
      </c>
      <c r="C1496" s="7" t="str">
        <f t="shared" si="23"/>
        <v>2085-42048-Bureau e</v>
      </c>
      <c r="D1496" s="7">
        <f>COUNTIF(Rapprochement!$C$5:$C$2462,'Patrimoine 2018'!C1496)</f>
        <v>1</v>
      </c>
      <c r="E1496" s="6">
        <v>2085</v>
      </c>
      <c r="F1496" s="8" t="s">
        <v>1033</v>
      </c>
      <c r="G1496" s="6" t="s">
        <v>10</v>
      </c>
      <c r="H1496" s="9" t="s">
        <v>103</v>
      </c>
      <c r="I1496" s="6" t="s">
        <v>10</v>
      </c>
    </row>
    <row r="1497" spans="1:9" x14ac:dyDescent="0.25">
      <c r="A1497" s="5">
        <v>42048</v>
      </c>
      <c r="B1497" s="6">
        <v>2086</v>
      </c>
      <c r="C1497" s="7" t="str">
        <f t="shared" si="23"/>
        <v>2086-42048-Chaise v</v>
      </c>
      <c r="D1497" s="7">
        <f>COUNTIF(Rapprochement!$C$5:$C$2462,'Patrimoine 2018'!C1497)</f>
        <v>1</v>
      </c>
      <c r="E1497" s="6">
        <v>2086</v>
      </c>
      <c r="F1497" s="8" t="s">
        <v>1034</v>
      </c>
      <c r="G1497" s="6" t="s">
        <v>10</v>
      </c>
      <c r="H1497" s="9" t="s">
        <v>103</v>
      </c>
      <c r="I1497" s="6" t="s">
        <v>10</v>
      </c>
    </row>
    <row r="1498" spans="1:9" x14ac:dyDescent="0.25">
      <c r="A1498" s="5">
        <v>42048</v>
      </c>
      <c r="B1498" s="6">
        <v>2087</v>
      </c>
      <c r="C1498" s="7" t="str">
        <f t="shared" si="23"/>
        <v>2087-42048-Chaise v</v>
      </c>
      <c r="D1498" s="7">
        <f>COUNTIF(Rapprochement!$C$5:$C$2462,'Patrimoine 2018'!C1498)</f>
        <v>1</v>
      </c>
      <c r="E1498" s="6">
        <v>2087</v>
      </c>
      <c r="F1498" s="8" t="s">
        <v>1034</v>
      </c>
      <c r="G1498" s="6" t="s">
        <v>10</v>
      </c>
      <c r="H1498" s="9" t="s">
        <v>103</v>
      </c>
      <c r="I1498" s="6" t="s">
        <v>10</v>
      </c>
    </row>
    <row r="1499" spans="1:9" x14ac:dyDescent="0.25">
      <c r="A1499" s="5">
        <v>42048</v>
      </c>
      <c r="B1499" s="6">
        <v>2088</v>
      </c>
      <c r="C1499" s="7" t="str">
        <f t="shared" si="23"/>
        <v>2088-42048-COMPTOIR</v>
      </c>
      <c r="D1499" s="7">
        <f>COUNTIF(Rapprochement!$C$5:$C$2462,'Patrimoine 2018'!C1499)</f>
        <v>1</v>
      </c>
      <c r="E1499" s="6">
        <v>2088</v>
      </c>
      <c r="F1499" s="8" t="s">
        <v>1035</v>
      </c>
      <c r="G1499" s="6" t="s">
        <v>10</v>
      </c>
      <c r="H1499" s="9" t="s">
        <v>962</v>
      </c>
      <c r="I1499" s="6" t="s">
        <v>963</v>
      </c>
    </row>
    <row r="1500" spans="1:9" x14ac:dyDescent="0.25">
      <c r="A1500" s="5">
        <v>42048</v>
      </c>
      <c r="B1500" s="6">
        <v>2089</v>
      </c>
      <c r="C1500" s="7" t="str">
        <f t="shared" si="23"/>
        <v>2089-42048-COMPTOIR</v>
      </c>
      <c r="D1500" s="7">
        <f>COUNTIF(Rapprochement!$C$5:$C$2462,'Patrimoine 2018'!C1500)</f>
        <v>1</v>
      </c>
      <c r="E1500" s="6">
        <v>2089</v>
      </c>
      <c r="F1500" s="8" t="s">
        <v>1035</v>
      </c>
      <c r="G1500" s="6" t="s">
        <v>10</v>
      </c>
      <c r="H1500" s="9" t="s">
        <v>962</v>
      </c>
      <c r="I1500" s="6" t="s">
        <v>963</v>
      </c>
    </row>
    <row r="1501" spans="1:9" x14ac:dyDescent="0.25">
      <c r="A1501" s="5">
        <v>42048</v>
      </c>
      <c r="B1501" s="6">
        <v>2090</v>
      </c>
      <c r="C1501" s="7" t="str">
        <f t="shared" si="23"/>
        <v xml:space="preserve">2090-42048-CAISSON </v>
      </c>
      <c r="D1501" s="7">
        <f>COUNTIF(Rapprochement!$C$5:$C$2462,'Patrimoine 2018'!C1501)</f>
        <v>1</v>
      </c>
      <c r="E1501" s="6">
        <v>2090</v>
      </c>
      <c r="F1501" s="8" t="s">
        <v>1036</v>
      </c>
      <c r="G1501" s="6" t="s">
        <v>10</v>
      </c>
      <c r="H1501" s="9" t="s">
        <v>962</v>
      </c>
      <c r="I1501" s="6" t="s">
        <v>963</v>
      </c>
    </row>
    <row r="1502" spans="1:9" x14ac:dyDescent="0.25">
      <c r="A1502" s="5">
        <v>42048</v>
      </c>
      <c r="B1502" s="6">
        <v>2091</v>
      </c>
      <c r="C1502" s="7" t="str">
        <f t="shared" si="23"/>
        <v xml:space="preserve">2091-42048-CAISSON </v>
      </c>
      <c r="D1502" s="7">
        <f>COUNTIF(Rapprochement!$C$5:$C$2462,'Patrimoine 2018'!C1502)</f>
        <v>1</v>
      </c>
      <c r="E1502" s="6">
        <v>2091</v>
      </c>
      <c r="F1502" s="8" t="s">
        <v>1037</v>
      </c>
      <c r="G1502" s="6" t="s">
        <v>10</v>
      </c>
      <c r="H1502" s="9" t="s">
        <v>962</v>
      </c>
      <c r="I1502" s="6" t="s">
        <v>963</v>
      </c>
    </row>
    <row r="1503" spans="1:9" x14ac:dyDescent="0.25">
      <c r="A1503" s="5">
        <v>42048</v>
      </c>
      <c r="B1503" s="6">
        <v>2092</v>
      </c>
      <c r="C1503" s="7" t="str">
        <f t="shared" si="23"/>
        <v>2092-42048-RETOUR E</v>
      </c>
      <c r="D1503" s="7">
        <f>COUNTIF(Rapprochement!$C$5:$C$2462,'Patrimoine 2018'!C1503)</f>
        <v>1</v>
      </c>
      <c r="E1503" s="6">
        <v>2092</v>
      </c>
      <c r="F1503" s="8" t="s">
        <v>1038</v>
      </c>
      <c r="G1503" s="6" t="s">
        <v>10</v>
      </c>
      <c r="H1503" s="9" t="s">
        <v>962</v>
      </c>
      <c r="I1503" s="6" t="s">
        <v>963</v>
      </c>
    </row>
    <row r="1504" spans="1:9" x14ac:dyDescent="0.25">
      <c r="A1504" s="5">
        <v>42048</v>
      </c>
      <c r="B1504" s="6">
        <v>2093</v>
      </c>
      <c r="C1504" s="7" t="str">
        <f t="shared" si="23"/>
        <v>2093-42048-FAUTEUIL</v>
      </c>
      <c r="D1504" s="7">
        <f>COUNTIF(Rapprochement!$C$5:$C$2462,'Patrimoine 2018'!C1504)</f>
        <v>1</v>
      </c>
      <c r="E1504" s="6">
        <v>2093</v>
      </c>
      <c r="F1504" s="8" t="s">
        <v>1039</v>
      </c>
      <c r="G1504" s="6" t="s">
        <v>10</v>
      </c>
      <c r="H1504" s="9" t="s">
        <v>962</v>
      </c>
      <c r="I1504" s="6" t="s">
        <v>963</v>
      </c>
    </row>
    <row r="1505" spans="1:9" x14ac:dyDescent="0.25">
      <c r="A1505" s="5">
        <v>42048</v>
      </c>
      <c r="B1505" s="6">
        <v>2094</v>
      </c>
      <c r="C1505" s="7" t="str">
        <f t="shared" si="23"/>
        <v>2094-42048-FAUTEUIL</v>
      </c>
      <c r="D1505" s="7">
        <f>COUNTIF(Rapprochement!$C$5:$C$2462,'Patrimoine 2018'!C1505)</f>
        <v>1</v>
      </c>
      <c r="E1505" s="6">
        <v>2094</v>
      </c>
      <c r="F1505" s="8" t="s">
        <v>1040</v>
      </c>
      <c r="G1505" s="6" t="s">
        <v>10</v>
      </c>
      <c r="H1505" s="9" t="s">
        <v>962</v>
      </c>
      <c r="I1505" s="6" t="s">
        <v>963</v>
      </c>
    </row>
    <row r="1506" spans="1:9" x14ac:dyDescent="0.25">
      <c r="A1506" s="5">
        <v>42044</v>
      </c>
      <c r="B1506" s="6">
        <v>2095</v>
      </c>
      <c r="C1506" s="7" t="str">
        <f t="shared" si="23"/>
        <v xml:space="preserve">2095-42044-Travaux </v>
      </c>
      <c r="D1506" s="7">
        <f>COUNTIF(Rapprochement!$C$5:$C$2462,'Patrimoine 2018'!C1506)</f>
        <v>1</v>
      </c>
      <c r="E1506" s="6">
        <v>2095</v>
      </c>
      <c r="F1506" s="8" t="s">
        <v>1041</v>
      </c>
      <c r="G1506" s="6" t="s">
        <v>10</v>
      </c>
      <c r="H1506" s="9" t="s">
        <v>14</v>
      </c>
      <c r="I1506" s="6"/>
    </row>
    <row r="1507" spans="1:9" x14ac:dyDescent="0.25">
      <c r="A1507" s="5">
        <v>42079</v>
      </c>
      <c r="B1507" s="6">
        <v>2096</v>
      </c>
      <c r="C1507" s="7" t="str">
        <f t="shared" si="23"/>
        <v xml:space="preserve">2096-42079-Travaux </v>
      </c>
      <c r="D1507" s="7">
        <f>COUNTIF(Rapprochement!$C$5:$C$2462,'Patrimoine 2018'!C1507)</f>
        <v>1</v>
      </c>
      <c r="E1507" s="6">
        <v>2096</v>
      </c>
      <c r="F1507" s="8" t="s">
        <v>1042</v>
      </c>
      <c r="G1507" s="6" t="s">
        <v>10</v>
      </c>
      <c r="H1507" s="9" t="s">
        <v>14</v>
      </c>
      <c r="I1507" s="6"/>
    </row>
    <row r="1508" spans="1:9" x14ac:dyDescent="0.25">
      <c r="A1508" s="5">
        <v>42093</v>
      </c>
      <c r="B1508" s="6">
        <v>2097</v>
      </c>
      <c r="C1508" s="7" t="str">
        <f t="shared" si="23"/>
        <v>2097-42093-Comptoir</v>
      </c>
      <c r="D1508" s="7">
        <f>COUNTIF(Rapprochement!$C$5:$C$2462,'Patrimoine 2018'!C1508)</f>
        <v>1</v>
      </c>
      <c r="E1508" s="6">
        <v>2097</v>
      </c>
      <c r="F1508" s="8" t="s">
        <v>1043</v>
      </c>
      <c r="G1508" s="6" t="s">
        <v>10</v>
      </c>
      <c r="H1508" s="9" t="s">
        <v>660</v>
      </c>
      <c r="I1508" s="6" t="s">
        <v>661</v>
      </c>
    </row>
    <row r="1509" spans="1:9" x14ac:dyDescent="0.25">
      <c r="A1509" s="5">
        <v>42093</v>
      </c>
      <c r="B1509" s="6">
        <v>2098</v>
      </c>
      <c r="C1509" s="7" t="str">
        <f t="shared" si="23"/>
        <v>2098-42093-COMPTOIR</v>
      </c>
      <c r="D1509" s="7">
        <f>COUNTIF(Rapprochement!$C$5:$C$2462,'Patrimoine 2018'!C1509)</f>
        <v>1</v>
      </c>
      <c r="E1509" s="6">
        <v>2098</v>
      </c>
      <c r="F1509" s="8" t="s">
        <v>1044</v>
      </c>
      <c r="G1509" s="6" t="s">
        <v>10</v>
      </c>
      <c r="H1509" s="9" t="s">
        <v>660</v>
      </c>
      <c r="I1509" s="6" t="s">
        <v>661</v>
      </c>
    </row>
    <row r="1510" spans="1:9" x14ac:dyDescent="0.25">
      <c r="A1510" s="5">
        <v>42093</v>
      </c>
      <c r="B1510" s="6">
        <v>2099</v>
      </c>
      <c r="C1510" s="7" t="str">
        <f t="shared" si="23"/>
        <v xml:space="preserve">2099-42093-CAISSON </v>
      </c>
      <c r="D1510" s="7">
        <f>COUNTIF(Rapprochement!$C$5:$C$2462,'Patrimoine 2018'!C1510)</f>
        <v>1</v>
      </c>
      <c r="E1510" s="6">
        <v>2099</v>
      </c>
      <c r="F1510" s="8" t="s">
        <v>1045</v>
      </c>
      <c r="G1510" s="6" t="s">
        <v>10</v>
      </c>
      <c r="H1510" s="9" t="s">
        <v>660</v>
      </c>
      <c r="I1510" s="6" t="s">
        <v>661</v>
      </c>
    </row>
    <row r="1511" spans="1:9" x14ac:dyDescent="0.25">
      <c r="A1511" s="5">
        <v>42093</v>
      </c>
      <c r="B1511" s="6">
        <v>2100</v>
      </c>
      <c r="C1511" s="7" t="str">
        <f t="shared" si="23"/>
        <v xml:space="preserve">2100-42093-CAISSON </v>
      </c>
      <c r="D1511" s="7">
        <f>COUNTIF(Rapprochement!$C$5:$C$2462,'Patrimoine 2018'!C1511)</f>
        <v>1</v>
      </c>
      <c r="E1511" s="6">
        <v>2100</v>
      </c>
      <c r="F1511" s="8" t="s">
        <v>1045</v>
      </c>
      <c r="G1511" s="6" t="s">
        <v>10</v>
      </c>
      <c r="H1511" s="9" t="s">
        <v>660</v>
      </c>
      <c r="I1511" s="6" t="s">
        <v>661</v>
      </c>
    </row>
    <row r="1512" spans="1:9" x14ac:dyDescent="0.25">
      <c r="A1512" s="5">
        <v>42093</v>
      </c>
      <c r="B1512" s="6">
        <v>2101</v>
      </c>
      <c r="C1512" s="7" t="str">
        <f t="shared" si="23"/>
        <v>2101-42093-RETOUR E</v>
      </c>
      <c r="D1512" s="7">
        <f>COUNTIF(Rapprochement!$C$5:$C$2462,'Patrimoine 2018'!C1512)</f>
        <v>1</v>
      </c>
      <c r="E1512" s="6">
        <v>2101</v>
      </c>
      <c r="F1512" s="8" t="s">
        <v>1038</v>
      </c>
      <c r="G1512" s="6" t="s">
        <v>10</v>
      </c>
      <c r="H1512" s="9" t="s">
        <v>660</v>
      </c>
      <c r="I1512" s="6" t="s">
        <v>661</v>
      </c>
    </row>
    <row r="1513" spans="1:9" x14ac:dyDescent="0.25">
      <c r="A1513" s="5">
        <v>42093</v>
      </c>
      <c r="B1513" s="6">
        <v>2102</v>
      </c>
      <c r="C1513" s="7" t="str">
        <f t="shared" si="23"/>
        <v>2102-42093-CHAISE V</v>
      </c>
      <c r="D1513" s="7">
        <f>COUNTIF(Rapprochement!$C$5:$C$2462,'Patrimoine 2018'!C1513)</f>
        <v>1</v>
      </c>
      <c r="E1513" s="6">
        <v>2102</v>
      </c>
      <c r="F1513" s="8" t="s">
        <v>437</v>
      </c>
      <c r="G1513" s="6" t="s">
        <v>10</v>
      </c>
      <c r="H1513" s="9" t="s">
        <v>660</v>
      </c>
      <c r="I1513" s="6" t="s">
        <v>661</v>
      </c>
    </row>
    <row r="1514" spans="1:9" x14ac:dyDescent="0.25">
      <c r="A1514" s="5">
        <v>42093</v>
      </c>
      <c r="B1514" s="6">
        <v>2103</v>
      </c>
      <c r="C1514" s="7" t="str">
        <f t="shared" si="23"/>
        <v>2103-42093-CHAISE V</v>
      </c>
      <c r="D1514" s="7">
        <f>COUNTIF(Rapprochement!$C$5:$C$2462,'Patrimoine 2018'!C1514)</f>
        <v>1</v>
      </c>
      <c r="E1514" s="6">
        <v>2103</v>
      </c>
      <c r="F1514" s="8" t="s">
        <v>437</v>
      </c>
      <c r="G1514" s="6" t="s">
        <v>10</v>
      </c>
      <c r="H1514" s="9" t="s">
        <v>660</v>
      </c>
      <c r="I1514" s="6" t="s">
        <v>661</v>
      </c>
    </row>
    <row r="1515" spans="1:9" x14ac:dyDescent="0.25">
      <c r="A1515" s="10">
        <v>42093</v>
      </c>
      <c r="B1515" s="11">
        <v>2104</v>
      </c>
      <c r="C1515" s="12" t="str">
        <f t="shared" si="23"/>
        <v>2104-42093-BANNQUET</v>
      </c>
      <c r="D1515" s="12">
        <f>COUNTIF(Rapprochement!$C$5:$C$2462,'Patrimoine 2018'!C1515)</f>
        <v>0</v>
      </c>
      <c r="E1515" s="11">
        <v>2104</v>
      </c>
      <c r="F1515" s="13" t="s">
        <v>1046</v>
      </c>
      <c r="G1515" s="11" t="s">
        <v>10</v>
      </c>
      <c r="H1515" s="14" t="s">
        <v>660</v>
      </c>
      <c r="I1515" s="11" t="s">
        <v>661</v>
      </c>
    </row>
    <row r="1516" spans="1:9" x14ac:dyDescent="0.25">
      <c r="A1516" s="10">
        <v>42093</v>
      </c>
      <c r="B1516" s="11">
        <v>2105</v>
      </c>
      <c r="C1516" s="12" t="str">
        <f t="shared" si="23"/>
        <v>2105-42093-BANNQUET</v>
      </c>
      <c r="D1516" s="12">
        <f>COUNTIF(Rapprochement!$C$5:$C$2462,'Patrimoine 2018'!C1516)</f>
        <v>0</v>
      </c>
      <c r="E1516" s="11">
        <v>2105</v>
      </c>
      <c r="F1516" s="13" t="s">
        <v>1046</v>
      </c>
      <c r="G1516" s="11" t="s">
        <v>10</v>
      </c>
      <c r="H1516" s="14" t="s">
        <v>660</v>
      </c>
      <c r="I1516" s="11" t="s">
        <v>661</v>
      </c>
    </row>
    <row r="1517" spans="1:9" x14ac:dyDescent="0.25">
      <c r="A1517" s="10">
        <v>42093</v>
      </c>
      <c r="B1517" s="11">
        <v>2106</v>
      </c>
      <c r="C1517" s="12" t="str">
        <f t="shared" si="23"/>
        <v>2106-42093-BANNQUET</v>
      </c>
      <c r="D1517" s="12">
        <f>COUNTIF(Rapprochement!$C$5:$C$2462,'Patrimoine 2018'!C1517)</f>
        <v>0</v>
      </c>
      <c r="E1517" s="11">
        <v>2106</v>
      </c>
      <c r="F1517" s="13" t="s">
        <v>1046</v>
      </c>
      <c r="G1517" s="11" t="s">
        <v>10</v>
      </c>
      <c r="H1517" s="14" t="s">
        <v>660</v>
      </c>
      <c r="I1517" s="11" t="s">
        <v>661</v>
      </c>
    </row>
    <row r="1518" spans="1:9" x14ac:dyDescent="0.25">
      <c r="A1518" s="10">
        <v>42093</v>
      </c>
      <c r="B1518" s="11">
        <v>2107</v>
      </c>
      <c r="C1518" s="12" t="str">
        <f t="shared" si="23"/>
        <v>2107-42093-BANNQUET</v>
      </c>
      <c r="D1518" s="12">
        <f>COUNTIF(Rapprochement!$C$5:$C$2462,'Patrimoine 2018'!C1518)</f>
        <v>0</v>
      </c>
      <c r="E1518" s="11">
        <v>2107</v>
      </c>
      <c r="F1518" s="13" t="s">
        <v>1046</v>
      </c>
      <c r="G1518" s="11" t="s">
        <v>10</v>
      </c>
      <c r="H1518" s="14" t="s">
        <v>660</v>
      </c>
      <c r="I1518" s="11" t="s">
        <v>661</v>
      </c>
    </row>
    <row r="1519" spans="1:9" x14ac:dyDescent="0.25">
      <c r="A1519" s="10">
        <v>42093</v>
      </c>
      <c r="B1519" s="11">
        <v>2108</v>
      </c>
      <c r="C1519" s="12" t="str">
        <f t="shared" si="23"/>
        <v>2108-42093-BANNQUET</v>
      </c>
      <c r="D1519" s="12">
        <f>COUNTIF(Rapprochement!$C$5:$C$2462,'Patrimoine 2018'!C1519)</f>
        <v>0</v>
      </c>
      <c r="E1519" s="11">
        <v>2108</v>
      </c>
      <c r="F1519" s="13" t="s">
        <v>1046</v>
      </c>
      <c r="G1519" s="11" t="s">
        <v>10</v>
      </c>
      <c r="H1519" s="14" t="s">
        <v>660</v>
      </c>
      <c r="I1519" s="11" t="s">
        <v>661</v>
      </c>
    </row>
    <row r="1520" spans="1:9" x14ac:dyDescent="0.25">
      <c r="A1520" s="5">
        <v>42093</v>
      </c>
      <c r="B1520" s="6">
        <v>2109</v>
      </c>
      <c r="C1520" s="7" t="str">
        <f t="shared" si="23"/>
        <v>2109-42093-FAUTEUIL</v>
      </c>
      <c r="D1520" s="7">
        <f>COUNTIF(Rapprochement!$C$5:$C$2462,'Patrimoine 2018'!C1520)</f>
        <v>1</v>
      </c>
      <c r="E1520" s="6">
        <v>2109</v>
      </c>
      <c r="F1520" s="8" t="s">
        <v>1047</v>
      </c>
      <c r="G1520" s="6" t="s">
        <v>10</v>
      </c>
      <c r="H1520" s="9" t="s">
        <v>660</v>
      </c>
      <c r="I1520" s="6" t="s">
        <v>661</v>
      </c>
    </row>
    <row r="1521" spans="1:9" x14ac:dyDescent="0.25">
      <c r="A1521" s="5">
        <v>42093</v>
      </c>
      <c r="B1521" s="6">
        <v>2110</v>
      </c>
      <c r="C1521" s="7" t="str">
        <f t="shared" si="23"/>
        <v>2110-42093-FAUTEUIL</v>
      </c>
      <c r="D1521" s="7">
        <f>COUNTIF(Rapprochement!$C$5:$C$2462,'Patrimoine 2018'!C1521)</f>
        <v>1</v>
      </c>
      <c r="E1521" s="6">
        <v>2110</v>
      </c>
      <c r="F1521" s="8" t="s">
        <v>1047</v>
      </c>
      <c r="G1521" s="6" t="s">
        <v>10</v>
      </c>
      <c r="H1521" s="9" t="s">
        <v>660</v>
      </c>
      <c r="I1521" s="6" t="s">
        <v>661</v>
      </c>
    </row>
    <row r="1522" spans="1:9" x14ac:dyDescent="0.25">
      <c r="A1522" s="5">
        <v>42033</v>
      </c>
      <c r="B1522" s="6">
        <v>2111</v>
      </c>
      <c r="C1522" s="7" t="str">
        <f t="shared" si="23"/>
        <v>2111-42033-Aménagem</v>
      </c>
      <c r="D1522" s="7">
        <f>COUNTIF(Rapprochement!$C$5:$C$2462,'Patrimoine 2018'!C1522)</f>
        <v>1</v>
      </c>
      <c r="E1522" s="6">
        <v>2111</v>
      </c>
      <c r="F1522" s="8" t="s">
        <v>1048</v>
      </c>
      <c r="G1522" s="6" t="s">
        <v>10</v>
      </c>
      <c r="H1522" s="9" t="s">
        <v>200</v>
      </c>
      <c r="I1522" s="6" t="s">
        <v>201</v>
      </c>
    </row>
    <row r="1523" spans="1:9" x14ac:dyDescent="0.25">
      <c r="A1523" s="5">
        <v>42117</v>
      </c>
      <c r="B1523" s="6">
        <v>2112</v>
      </c>
      <c r="C1523" s="7" t="str">
        <f t="shared" si="23"/>
        <v>2112-42117-Photocop</v>
      </c>
      <c r="D1523" s="7">
        <f>COUNTIF(Rapprochement!$C$5:$C$2462,'Patrimoine 2018'!C1523)</f>
        <v>1</v>
      </c>
      <c r="E1523" s="6">
        <v>2112</v>
      </c>
      <c r="F1523" s="8" t="s">
        <v>1049</v>
      </c>
      <c r="G1523" s="6" t="s">
        <v>10</v>
      </c>
      <c r="H1523" s="9" t="s">
        <v>166</v>
      </c>
      <c r="I1523" s="6">
        <v>4</v>
      </c>
    </row>
    <row r="1524" spans="1:9" x14ac:dyDescent="0.25">
      <c r="A1524" s="10">
        <v>42019</v>
      </c>
      <c r="B1524" s="11">
        <v>2113</v>
      </c>
      <c r="C1524" s="12" t="str">
        <f t="shared" si="23"/>
        <v>2113-42019-CLIM UNI</v>
      </c>
      <c r="D1524" s="12">
        <f>COUNTIF(Rapprochement!$C$5:$C$2462,'Patrimoine 2018'!C1524)</f>
        <v>0</v>
      </c>
      <c r="E1524" s="11">
        <v>2113</v>
      </c>
      <c r="F1524" s="13" t="s">
        <v>1050</v>
      </c>
      <c r="G1524" s="11" t="s">
        <v>10</v>
      </c>
      <c r="H1524" s="14" t="s">
        <v>14</v>
      </c>
      <c r="I1524" s="11"/>
    </row>
    <row r="1525" spans="1:9" x14ac:dyDescent="0.25">
      <c r="A1525" s="10">
        <v>42019</v>
      </c>
      <c r="B1525" s="11">
        <v>2114</v>
      </c>
      <c r="C1525" s="12" t="str">
        <f t="shared" si="23"/>
        <v xml:space="preserve">2114-42019-TRAVAUX </v>
      </c>
      <c r="D1525" s="12">
        <f>COUNTIF(Rapprochement!$C$5:$C$2462,'Patrimoine 2018'!C1525)</f>
        <v>0</v>
      </c>
      <c r="E1525" s="11">
        <v>2114</v>
      </c>
      <c r="F1525" s="13" t="s">
        <v>1051</v>
      </c>
      <c r="G1525" s="11" t="s">
        <v>10</v>
      </c>
      <c r="H1525" s="14" t="s">
        <v>14</v>
      </c>
      <c r="I1525" s="11"/>
    </row>
    <row r="1526" spans="1:9" x14ac:dyDescent="0.25">
      <c r="A1526" s="10">
        <v>42020</v>
      </c>
      <c r="B1526" s="11">
        <v>2115</v>
      </c>
      <c r="C1526" s="12" t="str">
        <f t="shared" si="23"/>
        <v xml:space="preserve">2115-42020-TRAVAUX </v>
      </c>
      <c r="D1526" s="12">
        <f>COUNTIF(Rapprochement!$C$5:$C$2462,'Patrimoine 2018'!C1526)</f>
        <v>0</v>
      </c>
      <c r="E1526" s="11">
        <v>2115</v>
      </c>
      <c r="F1526" s="13" t="s">
        <v>1052</v>
      </c>
      <c r="G1526" s="11" t="s">
        <v>10</v>
      </c>
      <c r="H1526" s="14" t="s">
        <v>14</v>
      </c>
      <c r="I1526" s="11"/>
    </row>
    <row r="1527" spans="1:9" x14ac:dyDescent="0.25">
      <c r="A1527" s="10">
        <v>42020</v>
      </c>
      <c r="B1527" s="11">
        <v>2116</v>
      </c>
      <c r="C1527" s="12" t="str">
        <f t="shared" si="23"/>
        <v>2116-42020-FOURNITU</v>
      </c>
      <c r="D1527" s="12">
        <f>COUNTIF(Rapprochement!$C$5:$C$2462,'Patrimoine 2018'!C1527)</f>
        <v>0</v>
      </c>
      <c r="E1527" s="11">
        <v>2116</v>
      </c>
      <c r="F1527" s="13" t="s">
        <v>1053</v>
      </c>
      <c r="G1527" s="11" t="s">
        <v>10</v>
      </c>
      <c r="H1527" s="14" t="s">
        <v>14</v>
      </c>
      <c r="I1527" s="11"/>
    </row>
    <row r="1528" spans="1:9" x14ac:dyDescent="0.25">
      <c r="A1528" s="10">
        <v>42020</v>
      </c>
      <c r="B1528" s="11">
        <v>2117</v>
      </c>
      <c r="C1528" s="12" t="str">
        <f t="shared" si="23"/>
        <v xml:space="preserve">2117-42020-TRAVAUX </v>
      </c>
      <c r="D1528" s="12">
        <f>COUNTIF(Rapprochement!$C$5:$C$2462,'Patrimoine 2018'!C1528)</f>
        <v>0</v>
      </c>
      <c r="E1528" s="11">
        <v>2117</v>
      </c>
      <c r="F1528" s="13" t="s">
        <v>1054</v>
      </c>
      <c r="G1528" s="11" t="s">
        <v>10</v>
      </c>
      <c r="H1528" s="14" t="s">
        <v>14</v>
      </c>
      <c r="I1528" s="11"/>
    </row>
    <row r="1529" spans="1:9" x14ac:dyDescent="0.25">
      <c r="A1529" s="10">
        <v>42020</v>
      </c>
      <c r="B1529" s="11">
        <v>2118</v>
      </c>
      <c r="C1529" s="12" t="str">
        <f t="shared" si="23"/>
        <v xml:space="preserve">2118-42020-TRAVAUX </v>
      </c>
      <c r="D1529" s="12">
        <f>COUNTIF(Rapprochement!$C$5:$C$2462,'Patrimoine 2018'!C1529)</f>
        <v>0</v>
      </c>
      <c r="E1529" s="11">
        <v>2118</v>
      </c>
      <c r="F1529" s="13" t="s">
        <v>1055</v>
      </c>
      <c r="G1529" s="11" t="s">
        <v>10</v>
      </c>
      <c r="H1529" s="14" t="s">
        <v>14</v>
      </c>
      <c r="I1529" s="11"/>
    </row>
    <row r="1530" spans="1:9" x14ac:dyDescent="0.25">
      <c r="A1530" s="5">
        <v>42149</v>
      </c>
      <c r="B1530" s="6">
        <v>2119</v>
      </c>
      <c r="C1530" s="7" t="str">
        <f t="shared" si="23"/>
        <v xml:space="preserve">2119-42149-TRAVAUX </v>
      </c>
      <c r="D1530" s="7">
        <f>COUNTIF(Rapprochement!$C$5:$C$2462,'Patrimoine 2018'!C1530)</f>
        <v>1</v>
      </c>
      <c r="E1530" s="6">
        <v>2119</v>
      </c>
      <c r="F1530" s="8" t="s">
        <v>1056</v>
      </c>
      <c r="G1530" s="6" t="s">
        <v>10</v>
      </c>
      <c r="H1530" s="9" t="s">
        <v>17</v>
      </c>
      <c r="I1530" s="6" t="s">
        <v>18</v>
      </c>
    </row>
    <row r="1531" spans="1:9" x14ac:dyDescent="0.25">
      <c r="A1531" s="5">
        <v>42136</v>
      </c>
      <c r="B1531" s="6">
        <v>2120</v>
      </c>
      <c r="C1531" s="7" t="str">
        <f t="shared" si="23"/>
        <v>2120-42136-chaise f</v>
      </c>
      <c r="D1531" s="7">
        <f>COUNTIF(Rapprochement!$C$5:$C$2462,'Patrimoine 2018'!C1531)</f>
        <v>1</v>
      </c>
      <c r="E1531" s="6">
        <v>2120</v>
      </c>
      <c r="F1531" s="8" t="s">
        <v>1057</v>
      </c>
      <c r="G1531" s="6" t="s">
        <v>10</v>
      </c>
      <c r="H1531" s="9" t="s">
        <v>63</v>
      </c>
      <c r="I1531" s="6">
        <v>1</v>
      </c>
    </row>
    <row r="1532" spans="1:9" x14ac:dyDescent="0.25">
      <c r="A1532" s="5">
        <v>42136</v>
      </c>
      <c r="B1532" s="6">
        <v>2121</v>
      </c>
      <c r="C1532" s="7" t="str">
        <f t="shared" si="23"/>
        <v>2121-42136-chaise f</v>
      </c>
      <c r="D1532" s="7">
        <f>COUNTIF(Rapprochement!$C$5:$C$2462,'Patrimoine 2018'!C1532)</f>
        <v>1</v>
      </c>
      <c r="E1532" s="6">
        <v>2121</v>
      </c>
      <c r="F1532" s="8" t="s">
        <v>1057</v>
      </c>
      <c r="G1532" s="6" t="s">
        <v>10</v>
      </c>
      <c r="H1532" s="9" t="s">
        <v>61</v>
      </c>
      <c r="I1532" s="6" t="s">
        <v>12</v>
      </c>
    </row>
    <row r="1533" spans="1:9" x14ac:dyDescent="0.25">
      <c r="A1533" s="5">
        <v>42136</v>
      </c>
      <c r="B1533" s="6">
        <v>2122</v>
      </c>
      <c r="C1533" s="7" t="str">
        <f t="shared" si="23"/>
        <v>2122-42136-chaise f</v>
      </c>
      <c r="D1533" s="7">
        <f>COUNTIF(Rapprochement!$C$5:$C$2462,'Patrimoine 2018'!C1533)</f>
        <v>1</v>
      </c>
      <c r="E1533" s="6">
        <v>2122</v>
      </c>
      <c r="F1533" s="8" t="s">
        <v>1057</v>
      </c>
      <c r="G1533" s="6" t="s">
        <v>10</v>
      </c>
      <c r="H1533" s="9" t="s">
        <v>63</v>
      </c>
      <c r="I1533" s="6">
        <v>1</v>
      </c>
    </row>
    <row r="1534" spans="1:9" x14ac:dyDescent="0.25">
      <c r="A1534" s="5">
        <v>42136</v>
      </c>
      <c r="B1534" s="6">
        <v>2123</v>
      </c>
      <c r="C1534" s="7" t="str">
        <f t="shared" si="23"/>
        <v>2123-42136-chaise f</v>
      </c>
      <c r="D1534" s="7">
        <f>COUNTIF(Rapprochement!$C$5:$C$2462,'Patrimoine 2018'!C1534)</f>
        <v>1</v>
      </c>
      <c r="E1534" s="6">
        <v>2123</v>
      </c>
      <c r="F1534" s="8" t="s">
        <v>1057</v>
      </c>
      <c r="G1534" s="6" t="s">
        <v>10</v>
      </c>
      <c r="H1534" s="9" t="s">
        <v>61</v>
      </c>
      <c r="I1534" s="6" t="s">
        <v>12</v>
      </c>
    </row>
    <row r="1535" spans="1:9" x14ac:dyDescent="0.25">
      <c r="A1535" s="5">
        <v>42136</v>
      </c>
      <c r="B1535" s="6">
        <v>2124</v>
      </c>
      <c r="C1535" s="7" t="str">
        <f t="shared" si="23"/>
        <v>2124-42136-chaise f</v>
      </c>
      <c r="D1535" s="7">
        <f>COUNTIF(Rapprochement!$C$5:$C$2462,'Patrimoine 2018'!C1535)</f>
        <v>1</v>
      </c>
      <c r="E1535" s="6">
        <v>2124</v>
      </c>
      <c r="F1535" s="8" t="s">
        <v>1057</v>
      </c>
      <c r="G1535" s="6" t="s">
        <v>10</v>
      </c>
      <c r="H1535" s="9" t="s">
        <v>63</v>
      </c>
      <c r="I1535" s="6">
        <v>1</v>
      </c>
    </row>
    <row r="1536" spans="1:9" x14ac:dyDescent="0.25">
      <c r="A1536" s="5">
        <v>42109</v>
      </c>
      <c r="B1536" s="6">
        <v>2125</v>
      </c>
      <c r="C1536" s="7" t="str">
        <f t="shared" si="23"/>
        <v>2125-42109-Chauffe-</v>
      </c>
      <c r="D1536" s="7">
        <f>COUNTIF(Rapprochement!$C$5:$C$2462,'Patrimoine 2018'!C1536)</f>
        <v>1</v>
      </c>
      <c r="E1536" s="6">
        <v>2125</v>
      </c>
      <c r="F1536" s="8" t="s">
        <v>1058</v>
      </c>
      <c r="G1536" s="6" t="s">
        <v>10</v>
      </c>
      <c r="H1536" s="9" t="s">
        <v>14</v>
      </c>
      <c r="I1536" s="6"/>
    </row>
    <row r="1537" spans="1:9" x14ac:dyDescent="0.25">
      <c r="A1537" s="5">
        <v>42181</v>
      </c>
      <c r="B1537" s="6">
        <v>2126</v>
      </c>
      <c r="C1537" s="7" t="str">
        <f t="shared" si="23"/>
        <v>2126-42181-Bureau R</v>
      </c>
      <c r="D1537" s="7">
        <f>COUNTIF(Rapprochement!$C$5:$C$2462,'Patrimoine 2018'!C1537)</f>
        <v>1</v>
      </c>
      <c r="E1537" s="6">
        <v>2126</v>
      </c>
      <c r="F1537" s="8" t="s">
        <v>1059</v>
      </c>
      <c r="G1537" s="6" t="s">
        <v>10</v>
      </c>
      <c r="H1537" s="9" t="s">
        <v>166</v>
      </c>
      <c r="I1537" s="6">
        <v>4</v>
      </c>
    </row>
    <row r="1538" spans="1:9" x14ac:dyDescent="0.25">
      <c r="A1538" s="5">
        <v>42181</v>
      </c>
      <c r="B1538" s="6">
        <v>2127</v>
      </c>
      <c r="C1538" s="7" t="str">
        <f t="shared" si="23"/>
        <v>2127-42181-Bureau R</v>
      </c>
      <c r="D1538" s="7">
        <f>COUNTIF(Rapprochement!$C$5:$C$2462,'Patrimoine 2018'!C1538)</f>
        <v>1</v>
      </c>
      <c r="E1538" s="6">
        <v>2127</v>
      </c>
      <c r="F1538" s="8" t="s">
        <v>1059</v>
      </c>
      <c r="G1538" s="6" t="s">
        <v>10</v>
      </c>
      <c r="H1538" s="9" t="s">
        <v>166</v>
      </c>
      <c r="I1538" s="6">
        <v>4</v>
      </c>
    </row>
    <row r="1539" spans="1:9" x14ac:dyDescent="0.25">
      <c r="A1539" s="5">
        <v>42181</v>
      </c>
      <c r="B1539" s="6">
        <v>2128</v>
      </c>
      <c r="C1539" s="7" t="str">
        <f t="shared" ref="C1539:C1602" si="24">B1539&amp;"-"&amp;A1539&amp;"-"&amp;LEFT(F1539,8)</f>
        <v>2128-42181-Bureau R</v>
      </c>
      <c r="D1539" s="7">
        <f>COUNTIF(Rapprochement!$C$5:$C$2462,'Patrimoine 2018'!C1539)</f>
        <v>1</v>
      </c>
      <c r="E1539" s="6">
        <v>2128</v>
      </c>
      <c r="F1539" s="8" t="s">
        <v>1059</v>
      </c>
      <c r="G1539" s="6" t="s">
        <v>10</v>
      </c>
      <c r="H1539" s="9" t="s">
        <v>166</v>
      </c>
      <c r="I1539" s="6">
        <v>4</v>
      </c>
    </row>
    <row r="1540" spans="1:9" x14ac:dyDescent="0.25">
      <c r="A1540" s="5">
        <v>42181</v>
      </c>
      <c r="B1540" s="6">
        <v>2129</v>
      </c>
      <c r="C1540" s="7" t="str">
        <f t="shared" si="24"/>
        <v>2129-42181-Bureau R</v>
      </c>
      <c r="D1540" s="7">
        <f>COUNTIF(Rapprochement!$C$5:$C$2462,'Patrimoine 2018'!C1540)</f>
        <v>1</v>
      </c>
      <c r="E1540" s="6">
        <v>2129</v>
      </c>
      <c r="F1540" s="8" t="s">
        <v>1059</v>
      </c>
      <c r="G1540" s="6" t="s">
        <v>10</v>
      </c>
      <c r="H1540" s="9" t="s">
        <v>166</v>
      </c>
      <c r="I1540" s="6">
        <v>4</v>
      </c>
    </row>
    <row r="1541" spans="1:9" x14ac:dyDescent="0.25">
      <c r="A1541" s="5">
        <v>42181</v>
      </c>
      <c r="B1541" s="6">
        <v>2130</v>
      </c>
      <c r="C1541" s="7" t="str">
        <f t="shared" si="24"/>
        <v>2130-42181-Bureau R</v>
      </c>
      <c r="D1541" s="7">
        <f>COUNTIF(Rapprochement!$C$5:$C$2462,'Patrimoine 2018'!C1541)</f>
        <v>1</v>
      </c>
      <c r="E1541" s="6">
        <v>2130</v>
      </c>
      <c r="F1541" s="8" t="s">
        <v>1059</v>
      </c>
      <c r="G1541" s="6" t="s">
        <v>10</v>
      </c>
      <c r="H1541" s="9" t="s">
        <v>166</v>
      </c>
      <c r="I1541" s="6">
        <v>4</v>
      </c>
    </row>
    <row r="1542" spans="1:9" x14ac:dyDescent="0.25">
      <c r="A1542" s="5">
        <v>42181</v>
      </c>
      <c r="B1542" s="6">
        <v>2131</v>
      </c>
      <c r="C1542" s="7" t="str">
        <f t="shared" si="24"/>
        <v>2131-42181-BUREAU R</v>
      </c>
      <c r="D1542" s="7">
        <f>COUNTIF(Rapprochement!$C$5:$C$2462,'Patrimoine 2018'!C1542)</f>
        <v>1</v>
      </c>
      <c r="E1542" s="6">
        <v>2131</v>
      </c>
      <c r="F1542" s="8" t="s">
        <v>1060</v>
      </c>
      <c r="G1542" s="6" t="s">
        <v>10</v>
      </c>
      <c r="H1542" s="9" t="s">
        <v>166</v>
      </c>
      <c r="I1542" s="6">
        <v>4</v>
      </c>
    </row>
    <row r="1543" spans="1:9" x14ac:dyDescent="0.25">
      <c r="A1543" s="5">
        <v>42181</v>
      </c>
      <c r="B1543" s="6">
        <v>2132</v>
      </c>
      <c r="C1543" s="7" t="str">
        <f t="shared" si="24"/>
        <v>2132-42181-Bureau R</v>
      </c>
      <c r="D1543" s="7">
        <f>COUNTIF(Rapprochement!$C$5:$C$2462,'Patrimoine 2018'!C1543)</f>
        <v>1</v>
      </c>
      <c r="E1543" s="6">
        <v>2132</v>
      </c>
      <c r="F1543" s="8" t="s">
        <v>1059</v>
      </c>
      <c r="G1543" s="6" t="s">
        <v>10</v>
      </c>
      <c r="H1543" s="9" t="s">
        <v>166</v>
      </c>
      <c r="I1543" s="6">
        <v>4</v>
      </c>
    </row>
    <row r="1544" spans="1:9" x14ac:dyDescent="0.25">
      <c r="A1544" s="5">
        <v>42181</v>
      </c>
      <c r="B1544" s="6">
        <v>2133</v>
      </c>
      <c r="C1544" s="7" t="str">
        <f t="shared" si="24"/>
        <v>2133-42181-Bureau R</v>
      </c>
      <c r="D1544" s="7">
        <f>COUNTIF(Rapprochement!$C$5:$C$2462,'Patrimoine 2018'!C1544)</f>
        <v>1</v>
      </c>
      <c r="E1544" s="6">
        <v>2133</v>
      </c>
      <c r="F1544" s="8" t="s">
        <v>1059</v>
      </c>
      <c r="G1544" s="6" t="s">
        <v>10</v>
      </c>
      <c r="H1544" s="9" t="s">
        <v>166</v>
      </c>
      <c r="I1544" s="6">
        <v>4</v>
      </c>
    </row>
    <row r="1545" spans="1:9" x14ac:dyDescent="0.25">
      <c r="A1545" s="5">
        <v>42181</v>
      </c>
      <c r="B1545" s="6">
        <v>2134</v>
      </c>
      <c r="C1545" s="7" t="str">
        <f t="shared" si="24"/>
        <v>2134-42181-Bureau R</v>
      </c>
      <c r="D1545" s="7">
        <f>COUNTIF(Rapprochement!$C$5:$C$2462,'Patrimoine 2018'!C1545)</f>
        <v>1</v>
      </c>
      <c r="E1545" s="6">
        <v>2134</v>
      </c>
      <c r="F1545" s="8" t="s">
        <v>1059</v>
      </c>
      <c r="G1545" s="6" t="s">
        <v>10</v>
      </c>
      <c r="H1545" s="9" t="s">
        <v>166</v>
      </c>
      <c r="I1545" s="6">
        <v>4</v>
      </c>
    </row>
    <row r="1546" spans="1:9" x14ac:dyDescent="0.25">
      <c r="A1546" s="5">
        <v>42181</v>
      </c>
      <c r="B1546" s="6">
        <v>2135</v>
      </c>
      <c r="C1546" s="7" t="str">
        <f t="shared" si="24"/>
        <v>2135-42181-Bureau R</v>
      </c>
      <c r="D1546" s="7">
        <f>COUNTIF(Rapprochement!$C$5:$C$2462,'Patrimoine 2018'!C1546)</f>
        <v>1</v>
      </c>
      <c r="E1546" s="6">
        <v>2135</v>
      </c>
      <c r="F1546" s="8" t="s">
        <v>1059</v>
      </c>
      <c r="G1546" s="6" t="s">
        <v>10</v>
      </c>
      <c r="H1546" s="9" t="s">
        <v>166</v>
      </c>
      <c r="I1546" s="6">
        <v>4</v>
      </c>
    </row>
    <row r="1547" spans="1:9" x14ac:dyDescent="0.25">
      <c r="A1547" s="5">
        <v>42181</v>
      </c>
      <c r="B1547" s="6">
        <v>2136</v>
      </c>
      <c r="C1547" s="7" t="str">
        <f t="shared" si="24"/>
        <v>2136-42181-Bureau R</v>
      </c>
      <c r="D1547" s="7">
        <f>COUNTIF(Rapprochement!$C$5:$C$2462,'Patrimoine 2018'!C1547)</f>
        <v>1</v>
      </c>
      <c r="E1547" s="6">
        <v>2136</v>
      </c>
      <c r="F1547" s="8" t="s">
        <v>1059</v>
      </c>
      <c r="G1547" s="6" t="s">
        <v>10</v>
      </c>
      <c r="H1547" s="9" t="s">
        <v>166</v>
      </c>
      <c r="I1547" s="6">
        <v>4</v>
      </c>
    </row>
    <row r="1548" spans="1:9" x14ac:dyDescent="0.25">
      <c r="A1548" s="5">
        <v>42181</v>
      </c>
      <c r="B1548" s="6">
        <v>2137</v>
      </c>
      <c r="C1548" s="7" t="str">
        <f t="shared" si="24"/>
        <v>2137-42181-Bureau R</v>
      </c>
      <c r="D1548" s="7">
        <f>COUNTIF(Rapprochement!$C$5:$C$2462,'Patrimoine 2018'!C1548)</f>
        <v>1</v>
      </c>
      <c r="E1548" s="6">
        <v>2137</v>
      </c>
      <c r="F1548" s="8" t="s">
        <v>1059</v>
      </c>
      <c r="G1548" s="6" t="s">
        <v>10</v>
      </c>
      <c r="H1548" s="9" t="s">
        <v>166</v>
      </c>
      <c r="I1548" s="6">
        <v>4</v>
      </c>
    </row>
    <row r="1549" spans="1:9" x14ac:dyDescent="0.25">
      <c r="A1549" s="5">
        <v>42181</v>
      </c>
      <c r="B1549" s="6">
        <v>2138</v>
      </c>
      <c r="C1549" s="7" t="str">
        <f t="shared" si="24"/>
        <v>2138-42181-Bureau c</v>
      </c>
      <c r="D1549" s="7">
        <f>COUNTIF(Rapprochement!$C$5:$C$2462,'Patrimoine 2018'!C1549)</f>
        <v>1</v>
      </c>
      <c r="E1549" s="6">
        <v>2138</v>
      </c>
      <c r="F1549" s="8" t="s">
        <v>1061</v>
      </c>
      <c r="G1549" s="6" t="s">
        <v>10</v>
      </c>
      <c r="H1549" s="9" t="s">
        <v>166</v>
      </c>
      <c r="I1549" s="6">
        <v>4</v>
      </c>
    </row>
    <row r="1550" spans="1:9" x14ac:dyDescent="0.25">
      <c r="A1550" s="5">
        <v>42181</v>
      </c>
      <c r="B1550" s="6">
        <v>2139</v>
      </c>
      <c r="C1550" s="7" t="str">
        <f t="shared" si="24"/>
        <v>2139-42181-bureau e</v>
      </c>
      <c r="D1550" s="7">
        <f>COUNTIF(Rapprochement!$C$5:$C$2462,'Patrimoine 2018'!C1550)</f>
        <v>1</v>
      </c>
      <c r="E1550" s="6">
        <v>2139</v>
      </c>
      <c r="F1550" s="8" t="s">
        <v>1062</v>
      </c>
      <c r="G1550" s="6" t="s">
        <v>10</v>
      </c>
      <c r="H1550" s="9" t="s">
        <v>166</v>
      </c>
      <c r="I1550" s="6">
        <v>4</v>
      </c>
    </row>
    <row r="1551" spans="1:9" x14ac:dyDescent="0.25">
      <c r="A1551" s="5">
        <v>42181</v>
      </c>
      <c r="B1551" s="6">
        <v>2140</v>
      </c>
      <c r="C1551" s="7" t="str">
        <f t="shared" si="24"/>
        <v xml:space="preserve">2140-42181-Caisson </v>
      </c>
      <c r="D1551" s="7">
        <f>COUNTIF(Rapprochement!$C$5:$C$2462,'Patrimoine 2018'!C1551)</f>
        <v>1</v>
      </c>
      <c r="E1551" s="6">
        <v>2140</v>
      </c>
      <c r="F1551" s="8" t="s">
        <v>1063</v>
      </c>
      <c r="G1551" s="6" t="s">
        <v>10</v>
      </c>
      <c r="H1551" s="9" t="s">
        <v>166</v>
      </c>
      <c r="I1551" s="6">
        <v>4</v>
      </c>
    </row>
    <row r="1552" spans="1:9" x14ac:dyDescent="0.25">
      <c r="A1552" s="5">
        <v>42159</v>
      </c>
      <c r="B1552" s="6">
        <v>2141</v>
      </c>
      <c r="C1552" s="7" t="str">
        <f t="shared" si="24"/>
        <v xml:space="preserve">2141-42159-Travaux </v>
      </c>
      <c r="D1552" s="7">
        <f>COUNTIF(Rapprochement!$C$5:$C$2462,'Patrimoine 2018'!C1552)</f>
        <v>1</v>
      </c>
      <c r="E1552" s="6">
        <v>2141</v>
      </c>
      <c r="F1552" s="8" t="s">
        <v>1064</v>
      </c>
      <c r="G1552" s="6" t="s">
        <v>10</v>
      </c>
      <c r="H1552" s="9" t="s">
        <v>114</v>
      </c>
      <c r="I1552" s="6" t="s">
        <v>115</v>
      </c>
    </row>
    <row r="1553" spans="1:9" x14ac:dyDescent="0.25">
      <c r="A1553" s="5">
        <v>42162</v>
      </c>
      <c r="B1553" s="6">
        <v>2142</v>
      </c>
      <c r="C1553" s="7" t="str">
        <f t="shared" si="24"/>
        <v xml:space="preserve">2142-42162-ARMOIRE </v>
      </c>
      <c r="D1553" s="7">
        <f>COUNTIF(Rapprochement!$C$5:$C$2462,'Patrimoine 2018'!C1553)</f>
        <v>1</v>
      </c>
      <c r="E1553" s="6">
        <v>2142</v>
      </c>
      <c r="F1553" s="8" t="s">
        <v>1065</v>
      </c>
      <c r="G1553" s="6" t="s">
        <v>10</v>
      </c>
      <c r="H1553" s="9" t="s">
        <v>114</v>
      </c>
      <c r="I1553" s="6" t="s">
        <v>115</v>
      </c>
    </row>
    <row r="1554" spans="1:9" x14ac:dyDescent="0.25">
      <c r="A1554" s="5">
        <v>42211</v>
      </c>
      <c r="B1554" s="6">
        <v>2143</v>
      </c>
      <c r="C1554" s="7" t="str">
        <f t="shared" si="24"/>
        <v>2143-42211-BANQUETT</v>
      </c>
      <c r="D1554" s="7">
        <f>COUNTIF(Rapprochement!$C$5:$C$2462,'Patrimoine 2018'!C1554)</f>
        <v>1</v>
      </c>
      <c r="E1554" s="6">
        <v>2143</v>
      </c>
      <c r="F1554" s="8" t="s">
        <v>1066</v>
      </c>
      <c r="G1554" s="6" t="s">
        <v>10</v>
      </c>
      <c r="H1554" s="9" t="s">
        <v>154</v>
      </c>
      <c r="I1554" s="6" t="s">
        <v>25</v>
      </c>
    </row>
    <row r="1555" spans="1:9" x14ac:dyDescent="0.25">
      <c r="A1555" s="5">
        <v>42211</v>
      </c>
      <c r="B1555" s="6">
        <v>2144</v>
      </c>
      <c r="C1555" s="7" t="str">
        <f t="shared" si="24"/>
        <v>2144-42211-BANQUETT</v>
      </c>
      <c r="D1555" s="7">
        <f>COUNTIF(Rapprochement!$C$5:$C$2462,'Patrimoine 2018'!C1555)</f>
        <v>1</v>
      </c>
      <c r="E1555" s="6">
        <v>2144</v>
      </c>
      <c r="F1555" s="8" t="s">
        <v>1066</v>
      </c>
      <c r="G1555" s="6" t="s">
        <v>10</v>
      </c>
      <c r="H1555" s="9" t="s">
        <v>154</v>
      </c>
      <c r="I1555" s="6" t="s">
        <v>25</v>
      </c>
    </row>
    <row r="1556" spans="1:9" x14ac:dyDescent="0.25">
      <c r="A1556" s="5">
        <v>42211</v>
      </c>
      <c r="B1556" s="6">
        <v>2145</v>
      </c>
      <c r="C1556" s="7" t="str">
        <f t="shared" si="24"/>
        <v>2145-42211-BANQUETT</v>
      </c>
      <c r="D1556" s="7">
        <f>COUNTIF(Rapprochement!$C$5:$C$2462,'Patrimoine 2018'!C1556)</f>
        <v>1</v>
      </c>
      <c r="E1556" s="6">
        <v>2145</v>
      </c>
      <c r="F1556" s="8" t="s">
        <v>1067</v>
      </c>
      <c r="G1556" s="6" t="s">
        <v>10</v>
      </c>
      <c r="H1556" s="9" t="s">
        <v>154</v>
      </c>
      <c r="I1556" s="6" t="s">
        <v>25</v>
      </c>
    </row>
    <row r="1557" spans="1:9" x14ac:dyDescent="0.25">
      <c r="A1557" s="5">
        <v>42211</v>
      </c>
      <c r="B1557" s="6">
        <v>2146</v>
      </c>
      <c r="C1557" s="7" t="str">
        <f t="shared" si="24"/>
        <v>2146-42211-BANQUETT</v>
      </c>
      <c r="D1557" s="7">
        <f>COUNTIF(Rapprochement!$C$5:$C$2462,'Patrimoine 2018'!C1557)</f>
        <v>1</v>
      </c>
      <c r="E1557" s="6">
        <v>2146</v>
      </c>
      <c r="F1557" s="8" t="s">
        <v>1067</v>
      </c>
      <c r="G1557" s="6" t="s">
        <v>10</v>
      </c>
      <c r="H1557" s="9" t="s">
        <v>154</v>
      </c>
      <c r="I1557" s="6" t="s">
        <v>25</v>
      </c>
    </row>
    <row r="1558" spans="1:9" x14ac:dyDescent="0.25">
      <c r="A1558" s="5">
        <v>42211</v>
      </c>
      <c r="B1558" s="6">
        <v>2147</v>
      </c>
      <c r="C1558" s="7" t="str">
        <f t="shared" si="24"/>
        <v>2147-42211-bureau p</v>
      </c>
      <c r="D1558" s="7">
        <f>COUNTIF(Rapprochement!$C$5:$C$2462,'Patrimoine 2018'!C1558)</f>
        <v>1</v>
      </c>
      <c r="E1558" s="6">
        <v>2147</v>
      </c>
      <c r="F1558" s="8" t="s">
        <v>1068</v>
      </c>
      <c r="G1558" s="6" t="s">
        <v>10</v>
      </c>
      <c r="H1558" s="9" t="s">
        <v>154</v>
      </c>
      <c r="I1558" s="6" t="s">
        <v>25</v>
      </c>
    </row>
    <row r="1559" spans="1:9" x14ac:dyDescent="0.25">
      <c r="A1559" s="5">
        <v>42211</v>
      </c>
      <c r="B1559" s="6">
        <v>2148</v>
      </c>
      <c r="C1559" s="7" t="str">
        <f t="shared" si="24"/>
        <v>2148-42211-bureau p</v>
      </c>
      <c r="D1559" s="7">
        <f>COUNTIF(Rapprochement!$C$5:$C$2462,'Patrimoine 2018'!C1559)</f>
        <v>1</v>
      </c>
      <c r="E1559" s="6">
        <v>2148</v>
      </c>
      <c r="F1559" s="8" t="s">
        <v>1069</v>
      </c>
      <c r="G1559" s="6" t="s">
        <v>10</v>
      </c>
      <c r="H1559" s="9" t="s">
        <v>154</v>
      </c>
      <c r="I1559" s="6" t="s">
        <v>25</v>
      </c>
    </row>
    <row r="1560" spans="1:9" x14ac:dyDescent="0.25">
      <c r="A1560" s="10">
        <v>42211</v>
      </c>
      <c r="B1560" s="11">
        <v>2149</v>
      </c>
      <c r="C1560" s="12" t="str">
        <f t="shared" si="24"/>
        <v>2149-42211-fauteuil</v>
      </c>
      <c r="D1560" s="12">
        <f>COUNTIF(Rapprochement!$C$5:$C$2462,'Patrimoine 2018'!C1560)</f>
        <v>0</v>
      </c>
      <c r="E1560" s="11">
        <v>2149</v>
      </c>
      <c r="F1560" s="13" t="s">
        <v>1070</v>
      </c>
      <c r="G1560" s="11" t="s">
        <v>10</v>
      </c>
      <c r="H1560" s="14" t="s">
        <v>154</v>
      </c>
      <c r="I1560" s="11" t="s">
        <v>25</v>
      </c>
    </row>
    <row r="1561" spans="1:9" x14ac:dyDescent="0.25">
      <c r="A1561" s="5">
        <v>42211</v>
      </c>
      <c r="B1561" s="6">
        <v>2150</v>
      </c>
      <c r="C1561" s="7" t="str">
        <f t="shared" si="24"/>
        <v>2150-42211-fauteuil</v>
      </c>
      <c r="D1561" s="7">
        <f>COUNTIF(Rapprochement!$C$5:$C$2462,'Patrimoine 2018'!C1561)</f>
        <v>1</v>
      </c>
      <c r="E1561" s="6">
        <v>2150</v>
      </c>
      <c r="F1561" s="8" t="s">
        <v>1071</v>
      </c>
      <c r="G1561" s="6" t="s">
        <v>10</v>
      </c>
      <c r="H1561" s="9" t="s">
        <v>154</v>
      </c>
      <c r="I1561" s="6" t="s">
        <v>25</v>
      </c>
    </row>
    <row r="1562" spans="1:9" x14ac:dyDescent="0.25">
      <c r="A1562" s="5">
        <v>42211</v>
      </c>
      <c r="B1562" s="6">
        <v>2151</v>
      </c>
      <c r="C1562" s="7" t="str">
        <f t="shared" si="24"/>
        <v>2151-42211-fauteuil</v>
      </c>
      <c r="D1562" s="7">
        <f>COUNTIF(Rapprochement!$C$5:$C$2462,'Patrimoine 2018'!C1562)</f>
        <v>1</v>
      </c>
      <c r="E1562" s="6">
        <v>2151</v>
      </c>
      <c r="F1562" s="8" t="s">
        <v>1071</v>
      </c>
      <c r="G1562" s="6" t="s">
        <v>10</v>
      </c>
      <c r="H1562" s="9" t="s">
        <v>154</v>
      </c>
      <c r="I1562" s="6" t="s">
        <v>25</v>
      </c>
    </row>
    <row r="1563" spans="1:9" x14ac:dyDescent="0.25">
      <c r="A1563" s="5">
        <v>42211</v>
      </c>
      <c r="B1563" s="6">
        <v>2152</v>
      </c>
      <c r="C1563" s="7" t="str">
        <f t="shared" si="24"/>
        <v>2152-42211-chaise v</v>
      </c>
      <c r="D1563" s="7">
        <f>COUNTIF(Rapprochement!$C$5:$C$2462,'Patrimoine 2018'!C1563)</f>
        <v>1</v>
      </c>
      <c r="E1563" s="6">
        <v>2152</v>
      </c>
      <c r="F1563" s="8" t="s">
        <v>1072</v>
      </c>
      <c r="G1563" s="6" t="s">
        <v>10</v>
      </c>
      <c r="H1563" s="9" t="s">
        <v>154</v>
      </c>
      <c r="I1563" s="6" t="s">
        <v>25</v>
      </c>
    </row>
    <row r="1564" spans="1:9" x14ac:dyDescent="0.25">
      <c r="A1564" s="5">
        <v>42211</v>
      </c>
      <c r="B1564" s="6">
        <v>2153</v>
      </c>
      <c r="C1564" s="7" t="str">
        <f t="shared" si="24"/>
        <v>2153-42211-chaise v</v>
      </c>
      <c r="D1564" s="7">
        <f>COUNTIF(Rapprochement!$C$5:$C$2462,'Patrimoine 2018'!C1564)</f>
        <v>1</v>
      </c>
      <c r="E1564" s="6">
        <v>2153</v>
      </c>
      <c r="F1564" s="8" t="s">
        <v>1072</v>
      </c>
      <c r="G1564" s="6" t="s">
        <v>10</v>
      </c>
      <c r="H1564" s="9" t="s">
        <v>154</v>
      </c>
      <c r="I1564" s="6" t="s">
        <v>25</v>
      </c>
    </row>
    <row r="1565" spans="1:9" x14ac:dyDescent="0.25">
      <c r="A1565" s="5">
        <v>42211</v>
      </c>
      <c r="B1565" s="6">
        <v>2154</v>
      </c>
      <c r="C1565" s="7" t="str">
        <f t="shared" si="24"/>
        <v>2154-42211-table ba</v>
      </c>
      <c r="D1565" s="7">
        <f>COUNTIF(Rapprochement!$C$5:$C$2462,'Patrimoine 2018'!C1565)</f>
        <v>1</v>
      </c>
      <c r="E1565" s="6">
        <v>2154</v>
      </c>
      <c r="F1565" s="8" t="s">
        <v>1073</v>
      </c>
      <c r="G1565" s="6" t="s">
        <v>10</v>
      </c>
      <c r="H1565" s="9" t="s">
        <v>154</v>
      </c>
      <c r="I1565" s="6" t="s">
        <v>25</v>
      </c>
    </row>
    <row r="1566" spans="1:9" x14ac:dyDescent="0.25">
      <c r="A1566" s="5">
        <v>42211</v>
      </c>
      <c r="B1566" s="6">
        <v>2155</v>
      </c>
      <c r="C1566" s="7" t="str">
        <f t="shared" si="24"/>
        <v xml:space="preserve">2155-42211-Armoire </v>
      </c>
      <c r="D1566" s="7">
        <f>COUNTIF(Rapprochement!$C$5:$C$2462,'Patrimoine 2018'!C1566)</f>
        <v>1</v>
      </c>
      <c r="E1566" s="6">
        <v>2155</v>
      </c>
      <c r="F1566" s="8" t="s">
        <v>1074</v>
      </c>
      <c r="G1566" s="6" t="s">
        <v>10</v>
      </c>
      <c r="H1566" s="9" t="s">
        <v>154</v>
      </c>
      <c r="I1566" s="6" t="s">
        <v>25</v>
      </c>
    </row>
    <row r="1567" spans="1:9" x14ac:dyDescent="0.25">
      <c r="A1567" s="5">
        <v>42211</v>
      </c>
      <c r="B1567" s="6">
        <v>2156</v>
      </c>
      <c r="C1567" s="7" t="str">
        <f t="shared" si="24"/>
        <v>2156-42211-Mini arm</v>
      </c>
      <c r="D1567" s="7">
        <f>COUNTIF(Rapprochement!$C$5:$C$2462,'Patrimoine 2018'!C1567)</f>
        <v>1</v>
      </c>
      <c r="E1567" s="6">
        <v>2156</v>
      </c>
      <c r="F1567" s="8" t="s">
        <v>1075</v>
      </c>
      <c r="G1567" s="6" t="s">
        <v>10</v>
      </c>
      <c r="H1567" s="9" t="s">
        <v>154</v>
      </c>
      <c r="I1567" s="6" t="s">
        <v>25</v>
      </c>
    </row>
    <row r="1568" spans="1:9" x14ac:dyDescent="0.25">
      <c r="A1568" s="5">
        <v>42193</v>
      </c>
      <c r="B1568" s="6">
        <v>2157</v>
      </c>
      <c r="C1568" s="7" t="str">
        <f t="shared" si="24"/>
        <v>2157-42193-RIDEAU M</v>
      </c>
      <c r="D1568" s="7">
        <f>COUNTIF(Rapprochement!$C$5:$C$2462,'Patrimoine 2018'!C1568)</f>
        <v>1</v>
      </c>
      <c r="E1568" s="6">
        <v>2157</v>
      </c>
      <c r="F1568" s="8" t="s">
        <v>1076</v>
      </c>
      <c r="G1568" s="6" t="s">
        <v>10</v>
      </c>
      <c r="H1568" s="9" t="s">
        <v>63</v>
      </c>
      <c r="I1568" s="6">
        <v>1</v>
      </c>
    </row>
    <row r="1569" spans="1:9" x14ac:dyDescent="0.25">
      <c r="A1569" s="5">
        <v>42199</v>
      </c>
      <c r="B1569" s="6">
        <v>2158</v>
      </c>
      <c r="C1569" s="7" t="str">
        <f t="shared" si="24"/>
        <v xml:space="preserve">2158-42199-TRAVAUX </v>
      </c>
      <c r="D1569" s="7">
        <f>COUNTIF(Rapprochement!$C$5:$C$2462,'Patrimoine 2018'!C1569)</f>
        <v>1</v>
      </c>
      <c r="E1569" s="6">
        <v>2158</v>
      </c>
      <c r="F1569" s="8" t="s">
        <v>890</v>
      </c>
      <c r="G1569" s="6" t="s">
        <v>10</v>
      </c>
      <c r="H1569" s="9" t="s">
        <v>63</v>
      </c>
      <c r="I1569" s="6">
        <v>1</v>
      </c>
    </row>
    <row r="1570" spans="1:9" x14ac:dyDescent="0.25">
      <c r="A1570" s="5">
        <v>42200</v>
      </c>
      <c r="B1570" s="6">
        <v>2159</v>
      </c>
      <c r="C1570" s="7" t="str">
        <f t="shared" si="24"/>
        <v xml:space="preserve">2159-42200-Travaux </v>
      </c>
      <c r="D1570" s="7">
        <f>COUNTIF(Rapprochement!$C$5:$C$2462,'Patrimoine 2018'!C1570)</f>
        <v>1</v>
      </c>
      <c r="E1570" s="6">
        <v>2159</v>
      </c>
      <c r="F1570" s="8" t="s">
        <v>1077</v>
      </c>
      <c r="G1570" s="6" t="s">
        <v>10</v>
      </c>
      <c r="H1570" s="9" t="s">
        <v>11</v>
      </c>
      <c r="I1570" s="6" t="s">
        <v>25</v>
      </c>
    </row>
    <row r="1571" spans="1:9" x14ac:dyDescent="0.25">
      <c r="A1571" s="5">
        <v>42200</v>
      </c>
      <c r="B1571" s="6">
        <v>2160</v>
      </c>
      <c r="C1571" s="7" t="str">
        <f t="shared" si="24"/>
        <v>2160-42200-Climatis</v>
      </c>
      <c r="D1571" s="7">
        <f>COUNTIF(Rapprochement!$C$5:$C$2462,'Patrimoine 2018'!C1571)</f>
        <v>1</v>
      </c>
      <c r="E1571" s="6">
        <v>2160</v>
      </c>
      <c r="F1571" s="8" t="s">
        <v>1078</v>
      </c>
      <c r="G1571" s="6" t="s">
        <v>10</v>
      </c>
      <c r="H1571" s="9" t="s">
        <v>154</v>
      </c>
      <c r="I1571" s="6" t="s">
        <v>25</v>
      </c>
    </row>
    <row r="1572" spans="1:9" x14ac:dyDescent="0.25">
      <c r="A1572" s="5">
        <v>42200</v>
      </c>
      <c r="B1572" s="6">
        <v>2161</v>
      </c>
      <c r="C1572" s="7" t="str">
        <f t="shared" si="24"/>
        <v>2161-42200-Climatis</v>
      </c>
      <c r="D1572" s="7">
        <f>COUNTIF(Rapprochement!$C$5:$C$2462,'Patrimoine 2018'!C1572)</f>
        <v>1</v>
      </c>
      <c r="E1572" s="6">
        <v>2161</v>
      </c>
      <c r="F1572" s="8" t="s">
        <v>1079</v>
      </c>
      <c r="G1572" s="6" t="s">
        <v>10</v>
      </c>
      <c r="H1572" s="9" t="s">
        <v>154</v>
      </c>
      <c r="I1572" s="6" t="s">
        <v>25</v>
      </c>
    </row>
    <row r="1573" spans="1:9" x14ac:dyDescent="0.25">
      <c r="A1573" s="5">
        <v>42226</v>
      </c>
      <c r="B1573" s="6">
        <v>2162</v>
      </c>
      <c r="C1573" s="7" t="str">
        <f t="shared" si="24"/>
        <v>2162-42226-Climatis</v>
      </c>
      <c r="D1573" s="7">
        <f>COUNTIF(Rapprochement!$C$5:$C$2462,'Patrimoine 2018'!C1573)</f>
        <v>1</v>
      </c>
      <c r="E1573" s="6">
        <v>2162</v>
      </c>
      <c r="F1573" s="8" t="s">
        <v>1080</v>
      </c>
      <c r="G1573" s="6" t="s">
        <v>10</v>
      </c>
      <c r="H1573" s="9" t="s">
        <v>962</v>
      </c>
      <c r="I1573" s="6" t="s">
        <v>963</v>
      </c>
    </row>
    <row r="1574" spans="1:9" x14ac:dyDescent="0.25">
      <c r="A1574" s="5">
        <v>42200</v>
      </c>
      <c r="B1574" s="6">
        <v>2163</v>
      </c>
      <c r="C1574" s="7" t="str">
        <f t="shared" si="24"/>
        <v>2163-42200-FRAIS DE</v>
      </c>
      <c r="D1574" s="7">
        <f>COUNTIF(Rapprochement!$C$5:$C$2462,'Patrimoine 2018'!C1574)</f>
        <v>1</v>
      </c>
      <c r="E1574" s="6">
        <v>2163</v>
      </c>
      <c r="F1574" s="8" t="s">
        <v>1081</v>
      </c>
      <c r="G1574" s="6" t="s">
        <v>10</v>
      </c>
      <c r="H1574" s="9" t="s">
        <v>63</v>
      </c>
      <c r="I1574" s="6">
        <v>1</v>
      </c>
    </row>
    <row r="1575" spans="1:9" x14ac:dyDescent="0.25">
      <c r="A1575" s="10">
        <v>42243</v>
      </c>
      <c r="B1575" s="11">
        <v>2164</v>
      </c>
      <c r="C1575" s="12" t="str">
        <f t="shared" si="24"/>
        <v>2164-42243-FRAIS TR</v>
      </c>
      <c r="D1575" s="12">
        <f>COUNTIF(Rapprochement!$C$5:$C$2462,'Patrimoine 2018'!C1575)</f>
        <v>0</v>
      </c>
      <c r="E1575" s="11">
        <v>2164</v>
      </c>
      <c r="F1575" s="13" t="s">
        <v>1082</v>
      </c>
      <c r="G1575" s="11" t="s">
        <v>10</v>
      </c>
      <c r="H1575" s="14" t="s">
        <v>63</v>
      </c>
      <c r="I1575" s="11">
        <v>1</v>
      </c>
    </row>
    <row r="1576" spans="1:9" x14ac:dyDescent="0.25">
      <c r="A1576" s="10">
        <v>42246</v>
      </c>
      <c r="B1576" s="11">
        <v>2165</v>
      </c>
      <c r="C1576" s="12" t="str">
        <f t="shared" si="24"/>
        <v>2165-42246-FRAIS TR</v>
      </c>
      <c r="D1576" s="12">
        <f>COUNTIF(Rapprochement!$C$5:$C$2462,'Patrimoine 2018'!C1576)</f>
        <v>0</v>
      </c>
      <c r="E1576" s="11">
        <v>2165</v>
      </c>
      <c r="F1576" s="13" t="s">
        <v>1083</v>
      </c>
      <c r="G1576" s="11" t="s">
        <v>10</v>
      </c>
      <c r="H1576" s="14" t="s">
        <v>63</v>
      </c>
      <c r="I1576" s="11">
        <v>1</v>
      </c>
    </row>
    <row r="1577" spans="1:9" x14ac:dyDescent="0.25">
      <c r="A1577" s="5">
        <v>42249</v>
      </c>
      <c r="B1577" s="6">
        <v>2166</v>
      </c>
      <c r="C1577" s="7" t="str">
        <f t="shared" si="24"/>
        <v>2166-42249-CENTRALE</v>
      </c>
      <c r="D1577" s="7">
        <f>COUNTIF(Rapprochement!$C$5:$C$2462,'Patrimoine 2018'!C1577)</f>
        <v>1</v>
      </c>
      <c r="E1577" s="6">
        <v>2166</v>
      </c>
      <c r="F1577" s="8" t="s">
        <v>1084</v>
      </c>
      <c r="G1577" s="6" t="s">
        <v>10</v>
      </c>
      <c r="H1577" s="9" t="s">
        <v>63</v>
      </c>
      <c r="I1577" s="6">
        <v>1</v>
      </c>
    </row>
    <row r="1578" spans="1:9" x14ac:dyDescent="0.25">
      <c r="A1578" s="5">
        <v>42261</v>
      </c>
      <c r="B1578" s="6">
        <v>2167</v>
      </c>
      <c r="C1578" s="7" t="str">
        <f t="shared" si="24"/>
        <v xml:space="preserve">2167-42261-ROUTEUR </v>
      </c>
      <c r="D1578" s="7">
        <f>COUNTIF(Rapprochement!$C$5:$C$2462,'Patrimoine 2018'!C1578)</f>
        <v>1</v>
      </c>
      <c r="E1578" s="6">
        <v>2167</v>
      </c>
      <c r="F1578" s="8" t="s">
        <v>1085</v>
      </c>
      <c r="G1578" s="6" t="s">
        <v>10</v>
      </c>
      <c r="H1578" s="9" t="s">
        <v>154</v>
      </c>
      <c r="I1578" s="6" t="s">
        <v>25</v>
      </c>
    </row>
    <row r="1579" spans="1:9" x14ac:dyDescent="0.25">
      <c r="A1579" s="5">
        <v>42261</v>
      </c>
      <c r="B1579" s="6">
        <v>2168</v>
      </c>
      <c r="C1579" s="7" t="str">
        <f t="shared" si="24"/>
        <v xml:space="preserve">2168-42261-ROUTEUR </v>
      </c>
      <c r="D1579" s="7">
        <f>COUNTIF(Rapprochement!$C$5:$C$2462,'Patrimoine 2018'!C1579)</f>
        <v>1</v>
      </c>
      <c r="E1579" s="6">
        <v>2168</v>
      </c>
      <c r="F1579" s="8" t="s">
        <v>1086</v>
      </c>
      <c r="G1579" s="6" t="s">
        <v>10</v>
      </c>
      <c r="H1579" s="9" t="s">
        <v>682</v>
      </c>
      <c r="I1579" s="6"/>
    </row>
    <row r="1580" spans="1:9" x14ac:dyDescent="0.25">
      <c r="A1580" s="5">
        <v>42261</v>
      </c>
      <c r="B1580" s="6">
        <v>2169</v>
      </c>
      <c r="C1580" s="7" t="str">
        <f t="shared" si="24"/>
        <v xml:space="preserve">2169-42261-ROUTEUR </v>
      </c>
      <c r="D1580" s="7">
        <f>COUNTIF(Rapprochement!$C$5:$C$2462,'Patrimoine 2018'!C1580)</f>
        <v>1</v>
      </c>
      <c r="E1580" s="6">
        <v>2169</v>
      </c>
      <c r="F1580" s="8" t="s">
        <v>1086</v>
      </c>
      <c r="G1580" s="6" t="s">
        <v>10</v>
      </c>
      <c r="H1580" s="9" t="s">
        <v>63</v>
      </c>
      <c r="I1580" s="6">
        <v>1</v>
      </c>
    </row>
    <row r="1581" spans="1:9" x14ac:dyDescent="0.25">
      <c r="A1581" s="5">
        <v>42261</v>
      </c>
      <c r="B1581" s="6">
        <v>2170</v>
      </c>
      <c r="C1581" s="7" t="str">
        <f t="shared" si="24"/>
        <v xml:space="preserve">2170-42261-ROUTEUR </v>
      </c>
      <c r="D1581" s="7">
        <f>COUNTIF(Rapprochement!$C$5:$C$2462,'Patrimoine 2018'!C1581)</f>
        <v>1</v>
      </c>
      <c r="E1581" s="6">
        <v>2170</v>
      </c>
      <c r="F1581" s="8" t="s">
        <v>1085</v>
      </c>
      <c r="G1581" s="6" t="s">
        <v>10</v>
      </c>
      <c r="H1581" s="9" t="s">
        <v>210</v>
      </c>
      <c r="I1581" s="6" t="s">
        <v>12</v>
      </c>
    </row>
    <row r="1582" spans="1:9" x14ac:dyDescent="0.25">
      <c r="A1582" s="5">
        <v>42261</v>
      </c>
      <c r="B1582" s="6">
        <v>2171</v>
      </c>
      <c r="C1582" s="7" t="str">
        <f t="shared" si="24"/>
        <v xml:space="preserve">2171-42261-ROUTEUR </v>
      </c>
      <c r="D1582" s="7">
        <f>COUNTIF(Rapprochement!$C$5:$C$2462,'Patrimoine 2018'!C1582)</f>
        <v>1</v>
      </c>
      <c r="E1582" s="6">
        <v>2171</v>
      </c>
      <c r="F1582" s="8" t="s">
        <v>1085</v>
      </c>
      <c r="G1582" s="6" t="s">
        <v>10</v>
      </c>
      <c r="H1582" s="9" t="s">
        <v>353</v>
      </c>
      <c r="I1582" s="6" t="s">
        <v>219</v>
      </c>
    </row>
    <row r="1583" spans="1:9" x14ac:dyDescent="0.25">
      <c r="A1583" s="5">
        <v>42086</v>
      </c>
      <c r="B1583" s="6">
        <v>2172</v>
      </c>
      <c r="C1583" s="7" t="str">
        <f t="shared" si="24"/>
        <v xml:space="preserve">2172-42086-TRAVAUX </v>
      </c>
      <c r="D1583" s="7">
        <f>COUNTIF(Rapprochement!$C$5:$C$2462,'Patrimoine 2018'!C1583)</f>
        <v>1</v>
      </c>
      <c r="E1583" s="6">
        <v>2172</v>
      </c>
      <c r="F1583" s="8" t="s">
        <v>1087</v>
      </c>
      <c r="G1583" s="6" t="s">
        <v>10</v>
      </c>
      <c r="H1583" s="9" t="s">
        <v>14</v>
      </c>
      <c r="I1583" s="6"/>
    </row>
    <row r="1584" spans="1:9" x14ac:dyDescent="0.25">
      <c r="A1584" s="10">
        <v>42254</v>
      </c>
      <c r="B1584" s="11">
        <v>2173</v>
      </c>
      <c r="C1584" s="12" t="str">
        <f t="shared" si="24"/>
        <v xml:space="preserve">2173-42254-clim lg </v>
      </c>
      <c r="D1584" s="12">
        <f>COUNTIF(Rapprochement!$C$5:$C$2462,'Patrimoine 2018'!C1584)</f>
        <v>0</v>
      </c>
      <c r="E1584" s="11">
        <v>2173</v>
      </c>
      <c r="F1584" s="13" t="s">
        <v>1088</v>
      </c>
      <c r="G1584" s="11" t="s">
        <v>10</v>
      </c>
      <c r="H1584" s="14" t="s">
        <v>954</v>
      </c>
      <c r="I1584" s="11" t="s">
        <v>955</v>
      </c>
    </row>
    <row r="1585" spans="1:9" x14ac:dyDescent="0.25">
      <c r="A1585" s="5">
        <v>42254</v>
      </c>
      <c r="B1585" s="6">
        <v>2174</v>
      </c>
      <c r="C1585" s="7" t="str">
        <f t="shared" si="24"/>
        <v>2174-42254-Climatis</v>
      </c>
      <c r="D1585" s="7">
        <f>COUNTIF(Rapprochement!$C$5:$C$2462,'Patrimoine 2018'!C1585)</f>
        <v>1</v>
      </c>
      <c r="E1585" s="6">
        <v>2174</v>
      </c>
      <c r="F1585" s="8" t="s">
        <v>1089</v>
      </c>
      <c r="G1585" s="6" t="s">
        <v>10</v>
      </c>
      <c r="H1585" s="9" t="s">
        <v>166</v>
      </c>
      <c r="I1585" s="6">
        <v>4</v>
      </c>
    </row>
    <row r="1586" spans="1:9" x14ac:dyDescent="0.25">
      <c r="A1586" s="5">
        <v>42264</v>
      </c>
      <c r="B1586" s="6">
        <v>2175</v>
      </c>
      <c r="C1586" s="7" t="str">
        <f t="shared" si="24"/>
        <v>2175-42264-bureau e</v>
      </c>
      <c r="D1586" s="7">
        <f>COUNTIF(Rapprochement!$C$5:$C$2462,'Patrimoine 2018'!C1586)</f>
        <v>1</v>
      </c>
      <c r="E1586" s="6">
        <v>2175</v>
      </c>
      <c r="F1586" s="8" t="s">
        <v>1090</v>
      </c>
      <c r="G1586" s="6" t="s">
        <v>10</v>
      </c>
      <c r="H1586" s="9" t="s">
        <v>61</v>
      </c>
      <c r="I1586" s="6" t="s">
        <v>58</v>
      </c>
    </row>
    <row r="1587" spans="1:9" x14ac:dyDescent="0.25">
      <c r="A1587" s="5">
        <v>42264</v>
      </c>
      <c r="B1587" s="6">
        <v>2176</v>
      </c>
      <c r="C1587" s="7" t="str">
        <f t="shared" si="24"/>
        <v>2176-42264-bureau e</v>
      </c>
      <c r="D1587" s="7">
        <f>COUNTIF(Rapprochement!$C$5:$C$2462,'Patrimoine 2018'!C1587)</f>
        <v>1</v>
      </c>
      <c r="E1587" s="6">
        <v>2176</v>
      </c>
      <c r="F1587" s="8" t="s">
        <v>1090</v>
      </c>
      <c r="G1587" s="6" t="s">
        <v>10</v>
      </c>
      <c r="H1587" s="9" t="s">
        <v>61</v>
      </c>
      <c r="I1587" s="6" t="s">
        <v>58</v>
      </c>
    </row>
    <row r="1588" spans="1:9" x14ac:dyDescent="0.25">
      <c r="A1588" s="5">
        <v>42264</v>
      </c>
      <c r="B1588" s="6">
        <v>2177</v>
      </c>
      <c r="C1588" s="7" t="str">
        <f t="shared" si="24"/>
        <v>2177-42264-bureau e</v>
      </c>
      <c r="D1588" s="7">
        <f>COUNTIF(Rapprochement!$C$5:$C$2462,'Patrimoine 2018'!C1588)</f>
        <v>1</v>
      </c>
      <c r="E1588" s="6">
        <v>2177</v>
      </c>
      <c r="F1588" s="8" t="s">
        <v>1090</v>
      </c>
      <c r="G1588" s="6" t="s">
        <v>10</v>
      </c>
      <c r="H1588" s="9" t="s">
        <v>61</v>
      </c>
      <c r="I1588" s="6" t="s">
        <v>58</v>
      </c>
    </row>
    <row r="1589" spans="1:9" x14ac:dyDescent="0.25">
      <c r="A1589" s="5">
        <v>42264</v>
      </c>
      <c r="B1589" s="6">
        <v>2178</v>
      </c>
      <c r="C1589" s="7" t="str">
        <f t="shared" si="24"/>
        <v>2178-42264-bureau e</v>
      </c>
      <c r="D1589" s="7">
        <f>COUNTIF(Rapprochement!$C$5:$C$2462,'Patrimoine 2018'!C1589)</f>
        <v>1</v>
      </c>
      <c r="E1589" s="6">
        <v>2178</v>
      </c>
      <c r="F1589" s="8" t="s">
        <v>1090</v>
      </c>
      <c r="G1589" s="6" t="s">
        <v>10</v>
      </c>
      <c r="H1589" s="9" t="s">
        <v>61</v>
      </c>
      <c r="I1589" s="6" t="s">
        <v>58</v>
      </c>
    </row>
    <row r="1590" spans="1:9" x14ac:dyDescent="0.25">
      <c r="A1590" s="5">
        <v>42264</v>
      </c>
      <c r="B1590" s="6">
        <v>2179</v>
      </c>
      <c r="C1590" s="7" t="str">
        <f t="shared" si="24"/>
        <v>2179-42264-bureau e</v>
      </c>
      <c r="D1590" s="7">
        <f>COUNTIF(Rapprochement!$C$5:$C$2462,'Patrimoine 2018'!C1590)</f>
        <v>1</v>
      </c>
      <c r="E1590" s="6">
        <v>2179</v>
      </c>
      <c r="F1590" s="8" t="s">
        <v>1090</v>
      </c>
      <c r="G1590" s="6" t="s">
        <v>10</v>
      </c>
      <c r="H1590" s="9" t="s">
        <v>61</v>
      </c>
      <c r="I1590" s="6" t="s">
        <v>58</v>
      </c>
    </row>
    <row r="1591" spans="1:9" x14ac:dyDescent="0.25">
      <c r="A1591" s="5">
        <v>42264</v>
      </c>
      <c r="B1591" s="6">
        <v>2180</v>
      </c>
      <c r="C1591" s="7" t="str">
        <f t="shared" si="24"/>
        <v>2180-42264-bureau e</v>
      </c>
      <c r="D1591" s="7">
        <f>COUNTIF(Rapprochement!$C$5:$C$2462,'Patrimoine 2018'!C1591)</f>
        <v>1</v>
      </c>
      <c r="E1591" s="6">
        <v>2180</v>
      </c>
      <c r="F1591" s="8" t="s">
        <v>1090</v>
      </c>
      <c r="G1591" s="6" t="s">
        <v>10</v>
      </c>
      <c r="H1591" s="9" t="s">
        <v>61</v>
      </c>
      <c r="I1591" s="6" t="s">
        <v>58</v>
      </c>
    </row>
    <row r="1592" spans="1:9" x14ac:dyDescent="0.25">
      <c r="A1592" s="5">
        <v>42264</v>
      </c>
      <c r="B1592" s="6">
        <v>2181</v>
      </c>
      <c r="C1592" s="7" t="str">
        <f t="shared" si="24"/>
        <v>2181-42264-bureau e</v>
      </c>
      <c r="D1592" s="7">
        <f>COUNTIF(Rapprochement!$C$5:$C$2462,'Patrimoine 2018'!C1592)</f>
        <v>1</v>
      </c>
      <c r="E1592" s="6">
        <v>2181</v>
      </c>
      <c r="F1592" s="8" t="s">
        <v>1090</v>
      </c>
      <c r="G1592" s="6" t="s">
        <v>10</v>
      </c>
      <c r="H1592" s="9" t="s">
        <v>61</v>
      </c>
      <c r="I1592" s="6" t="s">
        <v>58</v>
      </c>
    </row>
    <row r="1593" spans="1:9" x14ac:dyDescent="0.25">
      <c r="A1593" s="5">
        <v>42264</v>
      </c>
      <c r="B1593" s="6">
        <v>2182</v>
      </c>
      <c r="C1593" s="7" t="str">
        <f t="shared" si="24"/>
        <v>2182-42264-bureau e</v>
      </c>
      <c r="D1593" s="7">
        <f>COUNTIF(Rapprochement!$C$5:$C$2462,'Patrimoine 2018'!C1593)</f>
        <v>1</v>
      </c>
      <c r="E1593" s="6">
        <v>2182</v>
      </c>
      <c r="F1593" s="8" t="s">
        <v>1090</v>
      </c>
      <c r="G1593" s="6" t="s">
        <v>10</v>
      </c>
      <c r="H1593" s="9" t="s">
        <v>61</v>
      </c>
      <c r="I1593" s="6" t="s">
        <v>58</v>
      </c>
    </row>
    <row r="1594" spans="1:9" x14ac:dyDescent="0.25">
      <c r="A1594" s="5">
        <v>42264</v>
      </c>
      <c r="B1594" s="6">
        <v>2183</v>
      </c>
      <c r="C1594" s="7" t="str">
        <f t="shared" si="24"/>
        <v>2183-42264-bureau e</v>
      </c>
      <c r="D1594" s="7">
        <f>COUNTIF(Rapprochement!$C$5:$C$2462,'Patrimoine 2018'!C1594)</f>
        <v>1</v>
      </c>
      <c r="E1594" s="6">
        <v>2183</v>
      </c>
      <c r="F1594" s="8" t="s">
        <v>1090</v>
      </c>
      <c r="G1594" s="6" t="s">
        <v>10</v>
      </c>
      <c r="H1594" s="9" t="s">
        <v>61</v>
      </c>
      <c r="I1594" s="6" t="s">
        <v>58</v>
      </c>
    </row>
    <row r="1595" spans="1:9" x14ac:dyDescent="0.25">
      <c r="A1595" s="5">
        <v>42264</v>
      </c>
      <c r="B1595" s="6">
        <v>2184</v>
      </c>
      <c r="C1595" s="7" t="str">
        <f t="shared" si="24"/>
        <v>2184-42264-bureau e</v>
      </c>
      <c r="D1595" s="7">
        <f>COUNTIF(Rapprochement!$C$5:$C$2462,'Patrimoine 2018'!C1595)</f>
        <v>1</v>
      </c>
      <c r="E1595" s="6">
        <v>2184</v>
      </c>
      <c r="F1595" s="8" t="s">
        <v>1090</v>
      </c>
      <c r="G1595" s="6" t="s">
        <v>10</v>
      </c>
      <c r="H1595" s="9" t="s">
        <v>175</v>
      </c>
      <c r="I1595" s="6"/>
    </row>
    <row r="1596" spans="1:9" x14ac:dyDescent="0.25">
      <c r="A1596" s="5">
        <v>42264</v>
      </c>
      <c r="B1596" s="6">
        <v>2185</v>
      </c>
      <c r="C1596" s="7" t="str">
        <f t="shared" si="24"/>
        <v>2185-42264-bureau e</v>
      </c>
      <c r="D1596" s="7">
        <f>COUNTIF(Rapprochement!$C$5:$C$2462,'Patrimoine 2018'!C1596)</f>
        <v>1</v>
      </c>
      <c r="E1596" s="6">
        <v>2185</v>
      </c>
      <c r="F1596" s="8" t="s">
        <v>1090</v>
      </c>
      <c r="G1596" s="6" t="s">
        <v>10</v>
      </c>
      <c r="H1596" s="9" t="s">
        <v>61</v>
      </c>
      <c r="I1596" s="6" t="s">
        <v>58</v>
      </c>
    </row>
    <row r="1597" spans="1:9" x14ac:dyDescent="0.25">
      <c r="A1597" s="10">
        <v>42264</v>
      </c>
      <c r="B1597" s="11">
        <v>2186</v>
      </c>
      <c r="C1597" s="12" t="str">
        <f t="shared" si="24"/>
        <v xml:space="preserve">2186-42264-coin en </v>
      </c>
      <c r="D1597" s="12">
        <f>COUNTIF(Rapprochement!$C$5:$C$2462,'Patrimoine 2018'!C1597)</f>
        <v>0</v>
      </c>
      <c r="E1597" s="11">
        <v>2186</v>
      </c>
      <c r="F1597" s="13" t="s">
        <v>1091</v>
      </c>
      <c r="G1597" s="11" t="s">
        <v>10</v>
      </c>
      <c r="H1597" s="14" t="s">
        <v>61</v>
      </c>
      <c r="I1597" s="11" t="s">
        <v>58</v>
      </c>
    </row>
    <row r="1598" spans="1:9" x14ac:dyDescent="0.25">
      <c r="A1598" s="5">
        <v>42263</v>
      </c>
      <c r="B1598" s="6">
        <v>2187</v>
      </c>
      <c r="C1598" s="7" t="str">
        <f t="shared" si="24"/>
        <v>2187-42263-banquett</v>
      </c>
      <c r="D1598" s="7">
        <f>COUNTIF(Rapprochement!$C$5:$C$2462,'Patrimoine 2018'!C1598)</f>
        <v>1</v>
      </c>
      <c r="E1598" s="6">
        <v>2187</v>
      </c>
      <c r="F1598" s="8" t="s">
        <v>1092</v>
      </c>
      <c r="G1598" s="6" t="s">
        <v>10</v>
      </c>
      <c r="H1598" s="9" t="s">
        <v>450</v>
      </c>
      <c r="I1598" s="6" t="s">
        <v>429</v>
      </c>
    </row>
    <row r="1599" spans="1:9" x14ac:dyDescent="0.25">
      <c r="A1599" s="5">
        <v>42263</v>
      </c>
      <c r="B1599" s="6">
        <v>2188</v>
      </c>
      <c r="C1599" s="7" t="str">
        <f t="shared" si="24"/>
        <v>2188-42263-banquett</v>
      </c>
      <c r="D1599" s="7">
        <f>COUNTIF(Rapprochement!$C$5:$C$2462,'Patrimoine 2018'!C1599)</f>
        <v>1</v>
      </c>
      <c r="E1599" s="6">
        <v>2188</v>
      </c>
      <c r="F1599" s="8" t="s">
        <v>1093</v>
      </c>
      <c r="G1599" s="6" t="s">
        <v>10</v>
      </c>
      <c r="H1599" s="9" t="s">
        <v>450</v>
      </c>
      <c r="I1599" s="6" t="s">
        <v>429</v>
      </c>
    </row>
    <row r="1600" spans="1:9" x14ac:dyDescent="0.25">
      <c r="A1600" s="5">
        <v>42263</v>
      </c>
      <c r="B1600" s="6">
        <v>2189</v>
      </c>
      <c r="C1600" s="7" t="str">
        <f t="shared" si="24"/>
        <v>2189-42263-banquett</v>
      </c>
      <c r="D1600" s="7">
        <f>COUNTIF(Rapprochement!$C$5:$C$2462,'Patrimoine 2018'!C1600)</f>
        <v>1</v>
      </c>
      <c r="E1600" s="6">
        <v>2189</v>
      </c>
      <c r="F1600" s="8" t="s">
        <v>1093</v>
      </c>
      <c r="G1600" s="6" t="s">
        <v>10</v>
      </c>
      <c r="H1600" s="9" t="s">
        <v>450</v>
      </c>
      <c r="I1600" s="6" t="s">
        <v>429</v>
      </c>
    </row>
    <row r="1601" spans="1:9" x14ac:dyDescent="0.25">
      <c r="A1601" s="5">
        <v>42263</v>
      </c>
      <c r="B1601" s="6">
        <v>2190</v>
      </c>
      <c r="C1601" s="7" t="str">
        <f t="shared" si="24"/>
        <v>2190-42263-banquett</v>
      </c>
      <c r="D1601" s="7">
        <f>COUNTIF(Rapprochement!$C$5:$C$2462,'Patrimoine 2018'!C1601)</f>
        <v>1</v>
      </c>
      <c r="E1601" s="6">
        <v>2190</v>
      </c>
      <c r="F1601" s="8" t="s">
        <v>1093</v>
      </c>
      <c r="G1601" s="6" t="s">
        <v>10</v>
      </c>
      <c r="H1601" s="9" t="s">
        <v>450</v>
      </c>
      <c r="I1601" s="6" t="s">
        <v>429</v>
      </c>
    </row>
    <row r="1602" spans="1:9" x14ac:dyDescent="0.25">
      <c r="A1602" s="5">
        <v>42263</v>
      </c>
      <c r="B1602" s="6">
        <v>2191</v>
      </c>
      <c r="C1602" s="7" t="str">
        <f t="shared" si="24"/>
        <v>2191-42263-fauteuil</v>
      </c>
      <c r="D1602" s="7">
        <f>COUNTIF(Rapprochement!$C$5:$C$2462,'Patrimoine 2018'!C1602)</f>
        <v>1</v>
      </c>
      <c r="E1602" s="6">
        <v>2191</v>
      </c>
      <c r="F1602" s="8" t="s">
        <v>1094</v>
      </c>
      <c r="G1602" s="6" t="s">
        <v>10</v>
      </c>
      <c r="H1602" s="9" t="s">
        <v>450</v>
      </c>
      <c r="I1602" s="6" t="s">
        <v>429</v>
      </c>
    </row>
    <row r="1603" spans="1:9" x14ac:dyDescent="0.25">
      <c r="A1603" s="5">
        <v>42263</v>
      </c>
      <c r="B1603" s="6">
        <v>2192</v>
      </c>
      <c r="C1603" s="7" t="str">
        <f t="shared" ref="C1603:C1666" si="25">B1603&amp;"-"&amp;A1603&amp;"-"&amp;LEFT(F1603,8)</f>
        <v>2192-42263-fauteuil</v>
      </c>
      <c r="D1603" s="7">
        <f>COUNTIF(Rapprochement!$C$5:$C$2462,'Patrimoine 2018'!C1603)</f>
        <v>1</v>
      </c>
      <c r="E1603" s="6">
        <v>2192</v>
      </c>
      <c r="F1603" s="8" t="s">
        <v>1094</v>
      </c>
      <c r="G1603" s="6" t="s">
        <v>10</v>
      </c>
      <c r="H1603" s="9" t="s">
        <v>450</v>
      </c>
      <c r="I1603" s="6" t="s">
        <v>429</v>
      </c>
    </row>
    <row r="1604" spans="1:9" x14ac:dyDescent="0.25">
      <c r="A1604" s="5">
        <v>42263</v>
      </c>
      <c r="B1604" s="6">
        <v>2193</v>
      </c>
      <c r="C1604" s="7" t="str">
        <f t="shared" si="25"/>
        <v>2193-42263-bureau a</v>
      </c>
      <c r="D1604" s="7">
        <f>COUNTIF(Rapprochement!$C$5:$C$2462,'Patrimoine 2018'!C1604)</f>
        <v>1</v>
      </c>
      <c r="E1604" s="6">
        <v>2193</v>
      </c>
      <c r="F1604" s="8" t="s">
        <v>1095</v>
      </c>
      <c r="G1604" s="6" t="s">
        <v>10</v>
      </c>
      <c r="H1604" s="9" t="s">
        <v>450</v>
      </c>
      <c r="I1604" s="6" t="s">
        <v>429</v>
      </c>
    </row>
    <row r="1605" spans="1:9" x14ac:dyDescent="0.25">
      <c r="A1605" s="5">
        <v>42263</v>
      </c>
      <c r="B1605" s="6">
        <v>2194</v>
      </c>
      <c r="C1605" s="7" t="str">
        <f t="shared" si="25"/>
        <v>2194-42263-fauteuil</v>
      </c>
      <c r="D1605" s="7">
        <f>COUNTIF(Rapprochement!$C$5:$C$2462,'Patrimoine 2018'!C1605)</f>
        <v>1</v>
      </c>
      <c r="E1605" s="6">
        <v>2194</v>
      </c>
      <c r="F1605" s="8" t="s">
        <v>1096</v>
      </c>
      <c r="G1605" s="6" t="s">
        <v>10</v>
      </c>
      <c r="H1605" s="9" t="s">
        <v>450</v>
      </c>
      <c r="I1605" s="6" t="s">
        <v>429</v>
      </c>
    </row>
    <row r="1606" spans="1:9" x14ac:dyDescent="0.25">
      <c r="A1606" s="5">
        <v>42263</v>
      </c>
      <c r="B1606" s="6">
        <v>2195</v>
      </c>
      <c r="C1606" s="7" t="str">
        <f t="shared" si="25"/>
        <v>2195-42263-fauteuil</v>
      </c>
      <c r="D1606" s="7">
        <f>COUNTIF(Rapprochement!$C$5:$C$2462,'Patrimoine 2018'!C1606)</f>
        <v>1</v>
      </c>
      <c r="E1606" s="6">
        <v>2195</v>
      </c>
      <c r="F1606" s="8" t="s">
        <v>1096</v>
      </c>
      <c r="G1606" s="6" t="s">
        <v>10</v>
      </c>
      <c r="H1606" s="9" t="s">
        <v>450</v>
      </c>
      <c r="I1606" s="6" t="s">
        <v>429</v>
      </c>
    </row>
    <row r="1607" spans="1:9" x14ac:dyDescent="0.25">
      <c r="A1607" s="5">
        <v>42263</v>
      </c>
      <c r="B1607" s="6">
        <v>2196</v>
      </c>
      <c r="C1607" s="7" t="str">
        <f t="shared" si="25"/>
        <v>2196-42263-fauteuil</v>
      </c>
      <c r="D1607" s="7">
        <f>COUNTIF(Rapprochement!$C$5:$C$2462,'Patrimoine 2018'!C1607)</f>
        <v>1</v>
      </c>
      <c r="E1607" s="6">
        <v>2196</v>
      </c>
      <c r="F1607" s="8" t="s">
        <v>1096</v>
      </c>
      <c r="G1607" s="6" t="s">
        <v>10</v>
      </c>
      <c r="H1607" s="9" t="s">
        <v>450</v>
      </c>
      <c r="I1607" s="6" t="s">
        <v>429</v>
      </c>
    </row>
    <row r="1608" spans="1:9" x14ac:dyDescent="0.25">
      <c r="A1608" s="5">
        <v>42286</v>
      </c>
      <c r="B1608" s="6">
        <v>2197</v>
      </c>
      <c r="C1608" s="7" t="str">
        <f t="shared" si="25"/>
        <v>2197-42286-carte d'</v>
      </c>
      <c r="D1608" s="7">
        <f>COUNTIF(Rapprochement!$C$5:$C$2462,'Patrimoine 2018'!C1608)</f>
        <v>1</v>
      </c>
      <c r="E1608" s="6">
        <v>2197</v>
      </c>
      <c r="F1608" s="8" t="s">
        <v>1097</v>
      </c>
      <c r="G1608" s="6" t="s">
        <v>10</v>
      </c>
      <c r="H1608" s="9" t="s">
        <v>120</v>
      </c>
      <c r="I1608" s="6">
        <v>315</v>
      </c>
    </row>
    <row r="1609" spans="1:9" x14ac:dyDescent="0.25">
      <c r="A1609" s="5">
        <v>42286</v>
      </c>
      <c r="B1609" s="6">
        <v>2198</v>
      </c>
      <c r="C1609" s="7" t="str">
        <f t="shared" si="25"/>
        <v>2198-42286-CARTE CP</v>
      </c>
      <c r="D1609" s="7">
        <f>COUNTIF(Rapprochement!$C$5:$C$2462,'Patrimoine 2018'!C1609)</f>
        <v>1</v>
      </c>
      <c r="E1609" s="6">
        <v>2198</v>
      </c>
      <c r="F1609" s="8" t="s">
        <v>1098</v>
      </c>
      <c r="G1609" s="6" t="s">
        <v>10</v>
      </c>
      <c r="H1609" s="9" t="s">
        <v>120</v>
      </c>
      <c r="I1609" s="6">
        <v>315</v>
      </c>
    </row>
    <row r="1610" spans="1:9" x14ac:dyDescent="0.25">
      <c r="A1610" s="5">
        <v>42286</v>
      </c>
      <c r="B1610" s="6">
        <v>2199</v>
      </c>
      <c r="C1610" s="7" t="str">
        <f t="shared" si="25"/>
        <v>2199-42286-CARTE CP</v>
      </c>
      <c r="D1610" s="7">
        <f>COUNTIF(Rapprochement!$C$5:$C$2462,'Patrimoine 2018'!C1610)</f>
        <v>1</v>
      </c>
      <c r="E1610" s="6">
        <v>2199</v>
      </c>
      <c r="F1610" s="8" t="s">
        <v>1099</v>
      </c>
      <c r="G1610" s="6" t="s">
        <v>10</v>
      </c>
      <c r="H1610" s="9" t="s">
        <v>120</v>
      </c>
      <c r="I1610" s="6">
        <v>315</v>
      </c>
    </row>
    <row r="1611" spans="1:9" x14ac:dyDescent="0.25">
      <c r="A1611" s="10">
        <v>42032</v>
      </c>
      <c r="B1611" s="11">
        <v>2200</v>
      </c>
      <c r="C1611" s="12" t="str">
        <f t="shared" si="25"/>
        <v>2200-42032-poste te</v>
      </c>
      <c r="D1611" s="12">
        <f>COUNTIF(Rapprochement!$C$5:$C$2462,'Patrimoine 2018'!C1611)</f>
        <v>0</v>
      </c>
      <c r="E1611" s="11">
        <v>2200</v>
      </c>
      <c r="F1611" s="13" t="s">
        <v>1100</v>
      </c>
      <c r="G1611" s="11" t="s">
        <v>10</v>
      </c>
      <c r="H1611" s="14" t="s">
        <v>824</v>
      </c>
      <c r="I1611" s="11" t="s">
        <v>825</v>
      </c>
    </row>
    <row r="1612" spans="1:9" x14ac:dyDescent="0.25">
      <c r="A1612" s="10">
        <v>42032</v>
      </c>
      <c r="B1612" s="11">
        <v>2202</v>
      </c>
      <c r="C1612" s="12" t="str">
        <f t="shared" si="25"/>
        <v>2202-42032-poste te</v>
      </c>
      <c r="D1612" s="12">
        <f>COUNTIF(Rapprochement!$C$5:$C$2462,'Patrimoine 2018'!C1612)</f>
        <v>0</v>
      </c>
      <c r="E1612" s="11">
        <v>2202</v>
      </c>
      <c r="F1612" s="13" t="s">
        <v>1100</v>
      </c>
      <c r="G1612" s="11" t="s">
        <v>10</v>
      </c>
      <c r="H1612" s="14" t="s">
        <v>100</v>
      </c>
      <c r="I1612" s="11" t="s">
        <v>87</v>
      </c>
    </row>
    <row r="1613" spans="1:9" x14ac:dyDescent="0.25">
      <c r="A1613" s="5">
        <v>42310</v>
      </c>
      <c r="B1613" s="6">
        <v>2203</v>
      </c>
      <c r="C1613" s="7" t="str">
        <f t="shared" si="25"/>
        <v>2203-42310-Fournitu</v>
      </c>
      <c r="D1613" s="7">
        <f>COUNTIF(Rapprochement!$C$5:$C$2462,'Patrimoine 2018'!C1613)</f>
        <v>1</v>
      </c>
      <c r="E1613" s="6">
        <v>2203</v>
      </c>
      <c r="F1613" s="8" t="s">
        <v>1101</v>
      </c>
      <c r="G1613" s="6" t="s">
        <v>10</v>
      </c>
      <c r="H1613" s="9" t="s">
        <v>166</v>
      </c>
      <c r="I1613" s="6">
        <v>4</v>
      </c>
    </row>
    <row r="1614" spans="1:9" x14ac:dyDescent="0.25">
      <c r="A1614" s="5">
        <v>42310</v>
      </c>
      <c r="B1614" s="6">
        <v>2204</v>
      </c>
      <c r="C1614" s="7" t="str">
        <f t="shared" si="25"/>
        <v>2204-42310-Fournitu</v>
      </c>
      <c r="D1614" s="7">
        <f>COUNTIF(Rapprochement!$C$5:$C$2462,'Patrimoine 2018'!C1614)</f>
        <v>1</v>
      </c>
      <c r="E1614" s="6">
        <v>2204</v>
      </c>
      <c r="F1614" s="8" t="s">
        <v>1102</v>
      </c>
      <c r="G1614" s="6" t="s">
        <v>10</v>
      </c>
      <c r="H1614" s="9" t="s">
        <v>166</v>
      </c>
      <c r="I1614" s="6">
        <v>4</v>
      </c>
    </row>
    <row r="1615" spans="1:9" x14ac:dyDescent="0.25">
      <c r="A1615" s="5">
        <v>42311</v>
      </c>
      <c r="B1615" s="6">
        <v>2205</v>
      </c>
      <c r="C1615" s="7" t="str">
        <f t="shared" si="25"/>
        <v>2205-42311-fauteuil</v>
      </c>
      <c r="D1615" s="7">
        <f>COUNTIF(Rapprochement!$C$5:$C$2462,'Patrimoine 2018'!C1615)</f>
        <v>1</v>
      </c>
      <c r="E1615" s="6">
        <v>2205</v>
      </c>
      <c r="F1615" s="8" t="s">
        <v>1103</v>
      </c>
      <c r="G1615" s="6" t="s">
        <v>10</v>
      </c>
      <c r="H1615" s="9" t="s">
        <v>63</v>
      </c>
      <c r="I1615" s="6">
        <v>1</v>
      </c>
    </row>
    <row r="1616" spans="1:9" x14ac:dyDescent="0.25">
      <c r="A1616" s="5">
        <v>42311</v>
      </c>
      <c r="B1616" s="6">
        <v>2206</v>
      </c>
      <c r="C1616" s="7" t="str">
        <f t="shared" si="25"/>
        <v>2206-42311-fauteuil</v>
      </c>
      <c r="D1616" s="7">
        <f>COUNTIF(Rapprochement!$C$5:$C$2462,'Patrimoine 2018'!C1616)</f>
        <v>1</v>
      </c>
      <c r="E1616" s="6">
        <v>2206</v>
      </c>
      <c r="F1616" s="8" t="s">
        <v>1103</v>
      </c>
      <c r="G1616" s="6" t="s">
        <v>10</v>
      </c>
      <c r="H1616" s="9" t="s">
        <v>63</v>
      </c>
      <c r="I1616" s="6">
        <v>1</v>
      </c>
    </row>
    <row r="1617" spans="1:9" x14ac:dyDescent="0.25">
      <c r="A1617" s="5">
        <v>42311</v>
      </c>
      <c r="B1617" s="6">
        <v>2207</v>
      </c>
      <c r="C1617" s="7" t="str">
        <f t="shared" si="25"/>
        <v>2207-42311-fauteuil</v>
      </c>
      <c r="D1617" s="7">
        <f>COUNTIF(Rapprochement!$C$5:$C$2462,'Patrimoine 2018'!C1617)</f>
        <v>1</v>
      </c>
      <c r="E1617" s="6">
        <v>2207</v>
      </c>
      <c r="F1617" s="8" t="s">
        <v>1103</v>
      </c>
      <c r="G1617" s="6" t="s">
        <v>10</v>
      </c>
      <c r="H1617" s="9" t="s">
        <v>549</v>
      </c>
      <c r="I1617" s="6">
        <v>301</v>
      </c>
    </row>
    <row r="1618" spans="1:9" x14ac:dyDescent="0.25">
      <c r="A1618" s="5">
        <v>42311</v>
      </c>
      <c r="B1618" s="6">
        <v>2208</v>
      </c>
      <c r="C1618" s="7" t="str">
        <f t="shared" si="25"/>
        <v>2208-42311-fauteuil</v>
      </c>
      <c r="D1618" s="7">
        <f>COUNTIF(Rapprochement!$C$5:$C$2462,'Patrimoine 2018'!C1618)</f>
        <v>1</v>
      </c>
      <c r="E1618" s="6">
        <v>2208</v>
      </c>
      <c r="F1618" s="8" t="s">
        <v>1103</v>
      </c>
      <c r="G1618" s="6" t="s">
        <v>10</v>
      </c>
      <c r="H1618" s="9" t="s">
        <v>61</v>
      </c>
      <c r="I1618" s="6" t="s">
        <v>58</v>
      </c>
    </row>
    <row r="1619" spans="1:9" x14ac:dyDescent="0.25">
      <c r="A1619" s="5">
        <v>42311</v>
      </c>
      <c r="B1619" s="6">
        <v>2209</v>
      </c>
      <c r="C1619" s="7" t="str">
        <f t="shared" si="25"/>
        <v>2209-42311-fauteuil</v>
      </c>
      <c r="D1619" s="7">
        <f>COUNTIF(Rapprochement!$C$5:$C$2462,'Patrimoine 2018'!C1619)</f>
        <v>1</v>
      </c>
      <c r="E1619" s="6">
        <v>2209</v>
      </c>
      <c r="F1619" s="8" t="s">
        <v>1103</v>
      </c>
      <c r="G1619" s="6" t="s">
        <v>10</v>
      </c>
      <c r="H1619" s="9" t="s">
        <v>61</v>
      </c>
      <c r="I1619" s="6"/>
    </row>
    <row r="1620" spans="1:9" x14ac:dyDescent="0.25">
      <c r="A1620" s="5">
        <v>42311</v>
      </c>
      <c r="B1620" s="6">
        <v>2210</v>
      </c>
      <c r="C1620" s="7" t="str">
        <f t="shared" si="25"/>
        <v>2210-42311-fauteuil</v>
      </c>
      <c r="D1620" s="7">
        <f>COUNTIF(Rapprochement!$C$5:$C$2462,'Patrimoine 2018'!C1620)</f>
        <v>1</v>
      </c>
      <c r="E1620" s="6">
        <v>2210</v>
      </c>
      <c r="F1620" s="8" t="s">
        <v>1103</v>
      </c>
      <c r="G1620" s="6" t="s">
        <v>10</v>
      </c>
      <c r="H1620" s="9" t="s">
        <v>127</v>
      </c>
      <c r="I1620" s="6">
        <v>308</v>
      </c>
    </row>
    <row r="1621" spans="1:9" x14ac:dyDescent="0.25">
      <c r="A1621" s="5">
        <v>42311</v>
      </c>
      <c r="B1621" s="6">
        <v>2211</v>
      </c>
      <c r="C1621" s="7" t="str">
        <f t="shared" si="25"/>
        <v>2211-42311-Fauteuil</v>
      </c>
      <c r="D1621" s="7">
        <f>COUNTIF(Rapprochement!$C$5:$C$2462,'Patrimoine 2018'!C1621)</f>
        <v>1</v>
      </c>
      <c r="E1621" s="6">
        <v>2211</v>
      </c>
      <c r="F1621" s="8" t="s">
        <v>1104</v>
      </c>
      <c r="G1621" s="6" t="s">
        <v>10</v>
      </c>
      <c r="H1621" s="9" t="s">
        <v>63</v>
      </c>
      <c r="I1621" s="6">
        <v>1</v>
      </c>
    </row>
    <row r="1622" spans="1:9" x14ac:dyDescent="0.25">
      <c r="A1622" s="5">
        <v>42311</v>
      </c>
      <c r="B1622" s="6">
        <v>2212</v>
      </c>
      <c r="C1622" s="7" t="str">
        <f t="shared" si="25"/>
        <v>2212-42311-fauteuil</v>
      </c>
      <c r="D1622" s="7">
        <f>COUNTIF(Rapprochement!$C$5:$C$2462,'Patrimoine 2018'!C1622)</f>
        <v>1</v>
      </c>
      <c r="E1622" s="6">
        <v>2212</v>
      </c>
      <c r="F1622" s="8" t="s">
        <v>1103</v>
      </c>
      <c r="G1622" s="6" t="s">
        <v>10</v>
      </c>
      <c r="H1622" s="9" t="s">
        <v>61</v>
      </c>
      <c r="I1622" s="6" t="s">
        <v>12</v>
      </c>
    </row>
    <row r="1623" spans="1:9" x14ac:dyDescent="0.25">
      <c r="A1623" s="10">
        <v>42311</v>
      </c>
      <c r="B1623" s="11">
        <v>2213</v>
      </c>
      <c r="C1623" s="12" t="str">
        <f t="shared" si="25"/>
        <v>2213-42311-bureaubo</v>
      </c>
      <c r="D1623" s="12">
        <f>COUNTIF(Rapprochement!$C$5:$C$2462,'Patrimoine 2018'!C1623)</f>
        <v>0</v>
      </c>
      <c r="E1623" s="11">
        <v>2213</v>
      </c>
      <c r="F1623" s="13" t="s">
        <v>1105</v>
      </c>
      <c r="G1623" s="11" t="s">
        <v>10</v>
      </c>
      <c r="H1623" s="14" t="s">
        <v>61</v>
      </c>
      <c r="I1623" s="11" t="s">
        <v>12</v>
      </c>
    </row>
    <row r="1624" spans="1:9" x14ac:dyDescent="0.25">
      <c r="A1624" s="10">
        <v>42311</v>
      </c>
      <c r="B1624" s="11">
        <v>2214</v>
      </c>
      <c r="C1624" s="12" t="str">
        <f t="shared" si="25"/>
        <v>2214-42311-bureaubo</v>
      </c>
      <c r="D1624" s="12">
        <f>COUNTIF(Rapprochement!$C$5:$C$2462,'Patrimoine 2018'!C1624)</f>
        <v>0</v>
      </c>
      <c r="E1624" s="11">
        <v>2214</v>
      </c>
      <c r="F1624" s="13" t="s">
        <v>1106</v>
      </c>
      <c r="G1624" s="11" t="s">
        <v>10</v>
      </c>
      <c r="H1624" s="14" t="s">
        <v>61</v>
      </c>
      <c r="I1624" s="11"/>
    </row>
    <row r="1625" spans="1:9" x14ac:dyDescent="0.25">
      <c r="A1625" s="5">
        <v>42311</v>
      </c>
      <c r="B1625" s="6">
        <v>2215</v>
      </c>
      <c r="C1625" s="7" t="str">
        <f t="shared" si="25"/>
        <v xml:space="preserve">2215-42311-caisson </v>
      </c>
      <c r="D1625" s="7">
        <f>COUNTIF(Rapprochement!$C$5:$C$2462,'Patrimoine 2018'!C1625)</f>
        <v>1</v>
      </c>
      <c r="E1625" s="6">
        <v>2215</v>
      </c>
      <c r="F1625" s="8" t="s">
        <v>1107</v>
      </c>
      <c r="G1625" s="6" t="s">
        <v>10</v>
      </c>
      <c r="H1625" s="9" t="s">
        <v>61</v>
      </c>
      <c r="I1625" s="6"/>
    </row>
    <row r="1626" spans="1:9" x14ac:dyDescent="0.25">
      <c r="A1626" s="5">
        <v>42311</v>
      </c>
      <c r="B1626" s="6">
        <v>2216</v>
      </c>
      <c r="C1626" s="7" t="str">
        <f t="shared" si="25"/>
        <v xml:space="preserve">2216-42311-caisson </v>
      </c>
      <c r="D1626" s="7">
        <f>COUNTIF(Rapprochement!$C$5:$C$2462,'Patrimoine 2018'!C1626)</f>
        <v>1</v>
      </c>
      <c r="E1626" s="6">
        <v>2216</v>
      </c>
      <c r="F1626" s="8" t="s">
        <v>1107</v>
      </c>
      <c r="G1626" s="6" t="s">
        <v>10</v>
      </c>
      <c r="H1626" s="9" t="s">
        <v>61</v>
      </c>
      <c r="I1626" s="6" t="s">
        <v>12</v>
      </c>
    </row>
    <row r="1627" spans="1:9" x14ac:dyDescent="0.25">
      <c r="A1627" s="5">
        <v>42311</v>
      </c>
      <c r="B1627" s="6">
        <v>2217</v>
      </c>
      <c r="C1627" s="7" t="str">
        <f t="shared" si="25"/>
        <v xml:space="preserve">2217-42311-armoire </v>
      </c>
      <c r="D1627" s="7">
        <f>COUNTIF(Rapprochement!$C$5:$C$2462,'Patrimoine 2018'!C1627)</f>
        <v>1</v>
      </c>
      <c r="E1627" s="6">
        <v>2217</v>
      </c>
      <c r="F1627" s="8" t="s">
        <v>1108</v>
      </c>
      <c r="G1627" s="6" t="s">
        <v>10</v>
      </c>
      <c r="H1627" s="9" t="s">
        <v>61</v>
      </c>
      <c r="I1627" s="6" t="s">
        <v>12</v>
      </c>
    </row>
    <row r="1628" spans="1:9" x14ac:dyDescent="0.25">
      <c r="A1628" s="5">
        <v>42361</v>
      </c>
      <c r="B1628" s="6">
        <v>2218</v>
      </c>
      <c r="C1628" s="7" t="str">
        <f t="shared" si="25"/>
        <v>2218-42361-Fauteuil</v>
      </c>
      <c r="D1628" s="7">
        <f>COUNTIF(Rapprochement!$C$5:$C$2462,'Patrimoine 2018'!C1628)</f>
        <v>1</v>
      </c>
      <c r="E1628" s="6">
        <v>2218</v>
      </c>
      <c r="F1628" s="8" t="s">
        <v>1109</v>
      </c>
      <c r="G1628" s="6" t="s">
        <v>10</v>
      </c>
      <c r="H1628" s="9" t="s">
        <v>549</v>
      </c>
      <c r="I1628" s="6">
        <v>301</v>
      </c>
    </row>
    <row r="1629" spans="1:9" x14ac:dyDescent="0.25">
      <c r="A1629" s="5">
        <v>42361</v>
      </c>
      <c r="B1629" s="6">
        <v>2219</v>
      </c>
      <c r="C1629" s="7" t="str">
        <f t="shared" si="25"/>
        <v>2219-42361-Fauteuil</v>
      </c>
      <c r="D1629" s="7">
        <f>COUNTIF(Rapprochement!$C$5:$C$2462,'Patrimoine 2018'!C1629)</f>
        <v>1</v>
      </c>
      <c r="E1629" s="6">
        <v>2219</v>
      </c>
      <c r="F1629" s="8" t="s">
        <v>1110</v>
      </c>
      <c r="G1629" s="6" t="s">
        <v>10</v>
      </c>
      <c r="H1629" s="9" t="s">
        <v>166</v>
      </c>
      <c r="I1629" s="6">
        <v>4</v>
      </c>
    </row>
    <row r="1630" spans="1:9" x14ac:dyDescent="0.25">
      <c r="A1630" s="5">
        <v>42361</v>
      </c>
      <c r="B1630" s="6">
        <v>2220</v>
      </c>
      <c r="C1630" s="7" t="str">
        <f t="shared" si="25"/>
        <v>2220-42361-Fauteuil</v>
      </c>
      <c r="D1630" s="7">
        <f>COUNTIF(Rapprochement!$C$5:$C$2462,'Patrimoine 2018'!C1630)</f>
        <v>1</v>
      </c>
      <c r="E1630" s="6">
        <v>2220</v>
      </c>
      <c r="F1630" s="8" t="s">
        <v>1110</v>
      </c>
      <c r="G1630" s="6" t="s">
        <v>10</v>
      </c>
      <c r="H1630" s="9" t="s">
        <v>166</v>
      </c>
      <c r="I1630" s="6">
        <v>4</v>
      </c>
    </row>
    <row r="1631" spans="1:9" x14ac:dyDescent="0.25">
      <c r="A1631" s="5">
        <v>42361</v>
      </c>
      <c r="B1631" s="6">
        <v>2221</v>
      </c>
      <c r="C1631" s="7" t="str">
        <f t="shared" si="25"/>
        <v xml:space="preserve">2221-42361-Armoire </v>
      </c>
      <c r="D1631" s="7">
        <f>COUNTIF(Rapprochement!$C$5:$C$2462,'Patrimoine 2018'!C1631)</f>
        <v>1</v>
      </c>
      <c r="E1631" s="6">
        <v>2221</v>
      </c>
      <c r="F1631" s="8" t="s">
        <v>1111</v>
      </c>
      <c r="G1631" s="6" t="s">
        <v>10</v>
      </c>
      <c r="H1631" s="9" t="s">
        <v>166</v>
      </c>
      <c r="I1631" s="6">
        <v>4</v>
      </c>
    </row>
    <row r="1632" spans="1:9" x14ac:dyDescent="0.25">
      <c r="A1632" s="5">
        <v>42361</v>
      </c>
      <c r="B1632" s="6">
        <v>2222</v>
      </c>
      <c r="C1632" s="7" t="str">
        <f t="shared" si="25"/>
        <v xml:space="preserve">2222-42361-Armoire </v>
      </c>
      <c r="D1632" s="7">
        <f>COUNTIF(Rapprochement!$C$5:$C$2462,'Patrimoine 2018'!C1632)</f>
        <v>1</v>
      </c>
      <c r="E1632" s="6">
        <v>2222</v>
      </c>
      <c r="F1632" s="8" t="s">
        <v>1111</v>
      </c>
      <c r="G1632" s="6" t="s">
        <v>10</v>
      </c>
      <c r="H1632" s="9" t="s">
        <v>166</v>
      </c>
      <c r="I1632" s="6">
        <v>4</v>
      </c>
    </row>
    <row r="1633" spans="1:9" x14ac:dyDescent="0.25">
      <c r="A1633" s="5">
        <v>42361</v>
      </c>
      <c r="B1633" s="6">
        <v>2223</v>
      </c>
      <c r="C1633" s="7" t="str">
        <f t="shared" si="25"/>
        <v xml:space="preserve">2223-42361-Armoire </v>
      </c>
      <c r="D1633" s="7">
        <f>COUNTIF(Rapprochement!$C$5:$C$2462,'Patrimoine 2018'!C1633)</f>
        <v>1</v>
      </c>
      <c r="E1633" s="6">
        <v>2223</v>
      </c>
      <c r="F1633" s="8" t="s">
        <v>1112</v>
      </c>
      <c r="G1633" s="6" t="s">
        <v>10</v>
      </c>
      <c r="H1633" s="9" t="s">
        <v>166</v>
      </c>
      <c r="I1633" s="6">
        <v>4</v>
      </c>
    </row>
    <row r="1634" spans="1:9" x14ac:dyDescent="0.25">
      <c r="A1634" s="5">
        <v>42361</v>
      </c>
      <c r="B1634" s="6">
        <v>2224</v>
      </c>
      <c r="C1634" s="7" t="str">
        <f t="shared" si="25"/>
        <v>2224-42361-Comptoir</v>
      </c>
      <c r="D1634" s="7">
        <f>COUNTIF(Rapprochement!$C$5:$C$2462,'Patrimoine 2018'!C1634)</f>
        <v>1</v>
      </c>
      <c r="E1634" s="6">
        <v>2224</v>
      </c>
      <c r="F1634" s="8" t="s">
        <v>1113</v>
      </c>
      <c r="G1634" s="6" t="s">
        <v>10</v>
      </c>
      <c r="H1634" s="9" t="s">
        <v>450</v>
      </c>
      <c r="I1634" s="6" t="s">
        <v>429</v>
      </c>
    </row>
    <row r="1635" spans="1:9" x14ac:dyDescent="0.25">
      <c r="A1635" s="5">
        <v>42361</v>
      </c>
      <c r="B1635" s="6">
        <v>2225</v>
      </c>
      <c r="C1635" s="7" t="str">
        <f t="shared" si="25"/>
        <v>2225-42361-Comptoir</v>
      </c>
      <c r="D1635" s="7">
        <f>COUNTIF(Rapprochement!$C$5:$C$2462,'Patrimoine 2018'!C1635)</f>
        <v>1</v>
      </c>
      <c r="E1635" s="6">
        <v>2225</v>
      </c>
      <c r="F1635" s="8" t="s">
        <v>1113</v>
      </c>
      <c r="G1635" s="6" t="s">
        <v>10</v>
      </c>
      <c r="H1635" s="9" t="s">
        <v>450</v>
      </c>
      <c r="I1635" s="6" t="s">
        <v>429</v>
      </c>
    </row>
    <row r="1636" spans="1:9" x14ac:dyDescent="0.25">
      <c r="A1636" s="5">
        <v>42361</v>
      </c>
      <c r="B1636" s="6">
        <v>2226</v>
      </c>
      <c r="C1636" s="7" t="str">
        <f t="shared" si="25"/>
        <v xml:space="preserve">2226-42361-Caisson </v>
      </c>
      <c r="D1636" s="7">
        <f>COUNTIF(Rapprochement!$C$5:$C$2462,'Patrimoine 2018'!C1636)</f>
        <v>1</v>
      </c>
      <c r="E1636" s="6">
        <v>2226</v>
      </c>
      <c r="F1636" s="8" t="s">
        <v>1114</v>
      </c>
      <c r="G1636" s="6" t="s">
        <v>10</v>
      </c>
      <c r="H1636" s="9" t="s">
        <v>450</v>
      </c>
      <c r="I1636" s="6" t="s">
        <v>429</v>
      </c>
    </row>
    <row r="1637" spans="1:9" x14ac:dyDescent="0.25">
      <c r="A1637" s="5">
        <v>42361</v>
      </c>
      <c r="B1637" s="6">
        <v>2227</v>
      </c>
      <c r="C1637" s="7" t="str">
        <f t="shared" si="25"/>
        <v xml:space="preserve">2227-42361-Caisson </v>
      </c>
      <c r="D1637" s="7">
        <f>COUNTIF(Rapprochement!$C$5:$C$2462,'Patrimoine 2018'!C1637)</f>
        <v>1</v>
      </c>
      <c r="E1637" s="6">
        <v>2227</v>
      </c>
      <c r="F1637" s="8" t="s">
        <v>1114</v>
      </c>
      <c r="G1637" s="6" t="s">
        <v>10</v>
      </c>
      <c r="H1637" s="9" t="s">
        <v>450</v>
      </c>
      <c r="I1637" s="6" t="s">
        <v>429</v>
      </c>
    </row>
    <row r="1638" spans="1:9" x14ac:dyDescent="0.25">
      <c r="A1638" s="5">
        <v>42361</v>
      </c>
      <c r="B1638" s="6">
        <v>2228</v>
      </c>
      <c r="C1638" s="7" t="str">
        <f t="shared" si="25"/>
        <v>2228-42361-Retour e</v>
      </c>
      <c r="D1638" s="7">
        <f>COUNTIF(Rapprochement!$C$5:$C$2462,'Patrimoine 2018'!C1638)</f>
        <v>1</v>
      </c>
      <c r="E1638" s="6">
        <v>2228</v>
      </c>
      <c r="F1638" s="8" t="s">
        <v>1022</v>
      </c>
      <c r="G1638" s="6" t="s">
        <v>10</v>
      </c>
      <c r="H1638" s="9" t="s">
        <v>450</v>
      </c>
      <c r="I1638" s="6" t="s">
        <v>429</v>
      </c>
    </row>
    <row r="1639" spans="1:9" x14ac:dyDescent="0.25">
      <c r="A1639" s="10">
        <v>42342</v>
      </c>
      <c r="B1639" s="11">
        <v>2229</v>
      </c>
      <c r="C1639" s="12" t="str">
        <f t="shared" si="25"/>
        <v>2229-42342-TROIS CA</v>
      </c>
      <c r="D1639" s="12">
        <f>COUNTIF(Rapprochement!$C$5:$C$2462,'Patrimoine 2018'!C1639)</f>
        <v>0</v>
      </c>
      <c r="E1639" s="11">
        <v>2229</v>
      </c>
      <c r="F1639" s="13" t="s">
        <v>1115</v>
      </c>
      <c r="G1639" s="11" t="s">
        <v>10</v>
      </c>
      <c r="H1639" s="14" t="s">
        <v>824</v>
      </c>
      <c r="I1639" s="11" t="s">
        <v>825</v>
      </c>
    </row>
    <row r="1640" spans="1:9" x14ac:dyDescent="0.25">
      <c r="A1640" s="5">
        <v>42361</v>
      </c>
      <c r="B1640" s="6">
        <v>2230</v>
      </c>
      <c r="C1640" s="7" t="str">
        <f t="shared" si="25"/>
        <v>2230-42361-Bureau r</v>
      </c>
      <c r="D1640" s="7">
        <f>COUNTIF(Rapprochement!$C$5:$C$2462,'Patrimoine 2018'!C1640)</f>
        <v>1</v>
      </c>
      <c r="E1640" s="6">
        <v>2230</v>
      </c>
      <c r="F1640" s="8" t="s">
        <v>1116</v>
      </c>
      <c r="G1640" s="6" t="s">
        <v>10</v>
      </c>
      <c r="H1640" s="9" t="s">
        <v>189</v>
      </c>
      <c r="I1640" s="6">
        <v>5</v>
      </c>
    </row>
    <row r="1641" spans="1:9" x14ac:dyDescent="0.25">
      <c r="A1641" s="5">
        <v>42361</v>
      </c>
      <c r="B1641" s="6">
        <v>2231</v>
      </c>
      <c r="C1641" s="7" t="str">
        <f t="shared" si="25"/>
        <v>2231-42361-Bureau r</v>
      </c>
      <c r="D1641" s="7">
        <f>COUNTIF(Rapprochement!$C$5:$C$2462,'Patrimoine 2018'!C1641)</f>
        <v>1</v>
      </c>
      <c r="E1641" s="6">
        <v>2231</v>
      </c>
      <c r="F1641" s="8" t="s">
        <v>1116</v>
      </c>
      <c r="G1641" s="6" t="s">
        <v>10</v>
      </c>
      <c r="H1641" s="9" t="s">
        <v>186</v>
      </c>
      <c r="I1641" s="6">
        <v>6</v>
      </c>
    </row>
    <row r="1642" spans="1:9" x14ac:dyDescent="0.25">
      <c r="A1642" s="5">
        <v>42361</v>
      </c>
      <c r="B1642" s="6">
        <v>2232</v>
      </c>
      <c r="C1642" s="7" t="str">
        <f t="shared" si="25"/>
        <v>2232-42361-Fauteuil</v>
      </c>
      <c r="D1642" s="7">
        <f>COUNTIF(Rapprochement!$C$5:$C$2462,'Patrimoine 2018'!C1642)</f>
        <v>1</v>
      </c>
      <c r="E1642" s="6">
        <v>2232</v>
      </c>
      <c r="F1642" s="8" t="s">
        <v>1117</v>
      </c>
      <c r="G1642" s="6" t="s">
        <v>10</v>
      </c>
      <c r="H1642" s="9" t="s">
        <v>132</v>
      </c>
      <c r="I1642" s="6">
        <v>305</v>
      </c>
    </row>
    <row r="1643" spans="1:9" x14ac:dyDescent="0.25">
      <c r="A1643" s="5">
        <v>42361</v>
      </c>
      <c r="B1643" s="6">
        <v>2233</v>
      </c>
      <c r="C1643" s="7" t="str">
        <f t="shared" si="25"/>
        <v>2233-42361-Fauteuil</v>
      </c>
      <c r="D1643" s="7">
        <f>COUNTIF(Rapprochement!$C$5:$C$2462,'Patrimoine 2018'!C1643)</f>
        <v>1</v>
      </c>
      <c r="E1643" s="6">
        <v>2233</v>
      </c>
      <c r="F1643" s="8" t="s">
        <v>1117</v>
      </c>
      <c r="G1643" s="6" t="s">
        <v>10</v>
      </c>
      <c r="H1643" s="9" t="s">
        <v>629</v>
      </c>
      <c r="I1643" s="6">
        <v>308</v>
      </c>
    </row>
    <row r="1644" spans="1:9" x14ac:dyDescent="0.25">
      <c r="A1644" s="5">
        <v>42361</v>
      </c>
      <c r="B1644" s="6">
        <v>2234</v>
      </c>
      <c r="C1644" s="7" t="str">
        <f t="shared" si="25"/>
        <v xml:space="preserve">2234-42361-Armoire </v>
      </c>
      <c r="D1644" s="7">
        <f>COUNTIF(Rapprochement!$C$5:$C$2462,'Patrimoine 2018'!C1644)</f>
        <v>1</v>
      </c>
      <c r="E1644" s="6">
        <v>2234</v>
      </c>
      <c r="F1644" s="8" t="s">
        <v>1118</v>
      </c>
      <c r="G1644" s="6" t="s">
        <v>10</v>
      </c>
      <c r="H1644" s="9" t="s">
        <v>225</v>
      </c>
      <c r="I1644" s="6" t="s">
        <v>192</v>
      </c>
    </row>
    <row r="1645" spans="1:9" x14ac:dyDescent="0.25">
      <c r="A1645" s="5">
        <v>42361</v>
      </c>
      <c r="B1645" s="6">
        <v>2235</v>
      </c>
      <c r="C1645" s="7" t="str">
        <f t="shared" si="25"/>
        <v xml:space="preserve">2235-42361-Armoire </v>
      </c>
      <c r="D1645" s="7">
        <f>COUNTIF(Rapprochement!$C$5:$C$2462,'Patrimoine 2018'!C1645)</f>
        <v>1</v>
      </c>
      <c r="E1645" s="6">
        <v>2235</v>
      </c>
      <c r="F1645" s="8" t="s">
        <v>1118</v>
      </c>
      <c r="G1645" s="6" t="s">
        <v>10</v>
      </c>
      <c r="H1645" s="9" t="s">
        <v>189</v>
      </c>
      <c r="I1645" s="6">
        <v>5</v>
      </c>
    </row>
    <row r="1646" spans="1:9" x14ac:dyDescent="0.25">
      <c r="A1646" s="5">
        <v>42361</v>
      </c>
      <c r="B1646" s="6">
        <v>2236</v>
      </c>
      <c r="C1646" s="7" t="str">
        <f t="shared" si="25"/>
        <v>2236-42361-Fauteuil</v>
      </c>
      <c r="D1646" s="7">
        <f>COUNTIF(Rapprochement!$C$5:$C$2462,'Patrimoine 2018'!C1646)</f>
        <v>1</v>
      </c>
      <c r="E1646" s="6">
        <v>2236</v>
      </c>
      <c r="F1646" s="8" t="s">
        <v>1119</v>
      </c>
      <c r="G1646" s="6" t="s">
        <v>10</v>
      </c>
      <c r="H1646" s="9" t="s">
        <v>208</v>
      </c>
      <c r="I1646" s="6">
        <v>3</v>
      </c>
    </row>
    <row r="1647" spans="1:9" x14ac:dyDescent="0.25">
      <c r="A1647" s="5">
        <v>42361</v>
      </c>
      <c r="B1647" s="6">
        <v>2237</v>
      </c>
      <c r="C1647" s="7" t="str">
        <f t="shared" si="25"/>
        <v>2237-42361-Fauteuil</v>
      </c>
      <c r="D1647" s="7">
        <f>COUNTIF(Rapprochement!$C$5:$C$2462,'Patrimoine 2018'!C1647)</f>
        <v>1</v>
      </c>
      <c r="E1647" s="6">
        <v>2237</v>
      </c>
      <c r="F1647" s="8" t="s">
        <v>1119</v>
      </c>
      <c r="G1647" s="6" t="s">
        <v>10</v>
      </c>
      <c r="H1647" s="9" t="s">
        <v>208</v>
      </c>
      <c r="I1647" s="6" t="s">
        <v>173</v>
      </c>
    </row>
    <row r="1648" spans="1:9" x14ac:dyDescent="0.25">
      <c r="A1648" s="5">
        <v>42361</v>
      </c>
      <c r="B1648" s="6">
        <v>2238</v>
      </c>
      <c r="C1648" s="7" t="str">
        <f t="shared" si="25"/>
        <v>2238-42361-Fauteuil</v>
      </c>
      <c r="D1648" s="7">
        <f>COUNTIF(Rapprochement!$C$5:$C$2462,'Patrimoine 2018'!C1648)</f>
        <v>1</v>
      </c>
      <c r="E1648" s="6">
        <v>2238</v>
      </c>
      <c r="F1648" s="8" t="s">
        <v>949</v>
      </c>
      <c r="G1648" s="6" t="s">
        <v>10</v>
      </c>
      <c r="H1648" s="9" t="s">
        <v>61</v>
      </c>
      <c r="I1648" s="6"/>
    </row>
    <row r="1649" spans="1:9" x14ac:dyDescent="0.25">
      <c r="A1649" s="5">
        <v>42361</v>
      </c>
      <c r="B1649" s="6">
        <v>2239</v>
      </c>
      <c r="C1649" s="7" t="str">
        <f t="shared" si="25"/>
        <v>2239-42361-Fauteuil</v>
      </c>
      <c r="D1649" s="7">
        <f>COUNTIF(Rapprochement!$C$5:$C$2462,'Patrimoine 2018'!C1649)</f>
        <v>1</v>
      </c>
      <c r="E1649" s="6">
        <v>2239</v>
      </c>
      <c r="F1649" s="8" t="s">
        <v>949</v>
      </c>
      <c r="G1649" s="6" t="s">
        <v>10</v>
      </c>
      <c r="H1649" s="9" t="s">
        <v>63</v>
      </c>
      <c r="I1649" s="6">
        <v>1</v>
      </c>
    </row>
    <row r="1650" spans="1:9" x14ac:dyDescent="0.25">
      <c r="A1650" s="5">
        <v>42361</v>
      </c>
      <c r="B1650" s="6">
        <v>2240</v>
      </c>
      <c r="C1650" s="7" t="str">
        <f t="shared" si="25"/>
        <v>2240-42361-Fauteuil</v>
      </c>
      <c r="D1650" s="7">
        <f>COUNTIF(Rapprochement!$C$5:$C$2462,'Patrimoine 2018'!C1650)</f>
        <v>1</v>
      </c>
      <c r="E1650" s="6">
        <v>2240</v>
      </c>
      <c r="F1650" s="8" t="s">
        <v>949</v>
      </c>
      <c r="G1650" s="6" t="s">
        <v>10</v>
      </c>
      <c r="H1650" s="9" t="s">
        <v>127</v>
      </c>
      <c r="I1650" s="6">
        <v>308</v>
      </c>
    </row>
    <row r="1651" spans="1:9" x14ac:dyDescent="0.25">
      <c r="A1651" s="5">
        <v>42361</v>
      </c>
      <c r="B1651" s="6">
        <v>2241</v>
      </c>
      <c r="C1651" s="7" t="str">
        <f t="shared" si="25"/>
        <v>2241-42361-Fauteuil</v>
      </c>
      <c r="D1651" s="7">
        <f>COUNTIF(Rapprochement!$C$5:$C$2462,'Patrimoine 2018'!C1651)</f>
        <v>1</v>
      </c>
      <c r="E1651" s="6">
        <v>2241</v>
      </c>
      <c r="F1651" s="8" t="s">
        <v>949</v>
      </c>
      <c r="G1651" s="6" t="s">
        <v>10</v>
      </c>
      <c r="H1651" s="9" t="s">
        <v>175</v>
      </c>
      <c r="I1651" s="6"/>
    </row>
    <row r="1652" spans="1:9" x14ac:dyDescent="0.25">
      <c r="A1652" s="5">
        <v>42361</v>
      </c>
      <c r="B1652" s="6">
        <v>2242</v>
      </c>
      <c r="C1652" s="7" t="str">
        <f t="shared" si="25"/>
        <v>2242-42361-Fauteuil</v>
      </c>
      <c r="D1652" s="7">
        <f>COUNTIF(Rapprochement!$C$5:$C$2462,'Patrimoine 2018'!C1652)</f>
        <v>1</v>
      </c>
      <c r="E1652" s="6">
        <v>2242</v>
      </c>
      <c r="F1652" s="8" t="s">
        <v>949</v>
      </c>
      <c r="G1652" s="6" t="s">
        <v>10</v>
      </c>
      <c r="H1652" s="9" t="s">
        <v>175</v>
      </c>
      <c r="I1652" s="6"/>
    </row>
    <row r="1653" spans="1:9" x14ac:dyDescent="0.25">
      <c r="A1653" s="5">
        <v>42361</v>
      </c>
      <c r="B1653" s="6">
        <v>2243</v>
      </c>
      <c r="C1653" s="7" t="str">
        <f t="shared" si="25"/>
        <v>2243-42361-Fauteuil</v>
      </c>
      <c r="D1653" s="7">
        <f>COUNTIF(Rapprochement!$C$5:$C$2462,'Patrimoine 2018'!C1653)</f>
        <v>1</v>
      </c>
      <c r="E1653" s="6">
        <v>2243</v>
      </c>
      <c r="F1653" s="8" t="s">
        <v>949</v>
      </c>
      <c r="G1653" s="6" t="s">
        <v>10</v>
      </c>
      <c r="H1653" s="9" t="s">
        <v>175</v>
      </c>
      <c r="I1653" s="6"/>
    </row>
    <row r="1654" spans="1:9" x14ac:dyDescent="0.25">
      <c r="A1654" s="5">
        <v>42297</v>
      </c>
      <c r="B1654" s="6">
        <v>2244</v>
      </c>
      <c r="C1654" s="7" t="str">
        <f t="shared" si="25"/>
        <v>2244-42297-Fournitu</v>
      </c>
      <c r="D1654" s="7">
        <f>COUNTIF(Rapprochement!$C$5:$C$2462,'Patrimoine 2018'!C1654)</f>
        <v>1</v>
      </c>
      <c r="E1654" s="6">
        <v>2244</v>
      </c>
      <c r="F1654" s="8" t="s">
        <v>1120</v>
      </c>
      <c r="G1654" s="6" t="s">
        <v>10</v>
      </c>
      <c r="H1654" s="9" t="s">
        <v>70</v>
      </c>
      <c r="I1654" s="6" t="s">
        <v>71</v>
      </c>
    </row>
    <row r="1655" spans="1:9" x14ac:dyDescent="0.25">
      <c r="A1655" s="5">
        <v>42297</v>
      </c>
      <c r="B1655" s="6">
        <v>2245</v>
      </c>
      <c r="C1655" s="7" t="str">
        <f t="shared" si="25"/>
        <v>2245-42297-Climatis</v>
      </c>
      <c r="D1655" s="7">
        <f>COUNTIF(Rapprochement!$C$5:$C$2462,'Patrimoine 2018'!C1655)</f>
        <v>1</v>
      </c>
      <c r="E1655" s="6">
        <v>2245</v>
      </c>
      <c r="F1655" s="8" t="s">
        <v>1121</v>
      </c>
      <c r="G1655" s="6" t="s">
        <v>10</v>
      </c>
      <c r="H1655" s="9" t="s">
        <v>978</v>
      </c>
      <c r="I1655" s="6" t="s">
        <v>979</v>
      </c>
    </row>
    <row r="1656" spans="1:9" x14ac:dyDescent="0.25">
      <c r="A1656" s="5">
        <v>42361</v>
      </c>
      <c r="B1656" s="6">
        <v>2246</v>
      </c>
      <c r="C1656" s="7" t="str">
        <f t="shared" si="25"/>
        <v>2246-42361-Chauffe-</v>
      </c>
      <c r="D1656" s="7">
        <f>COUNTIF(Rapprochement!$C$5:$C$2462,'Patrimoine 2018'!C1656)</f>
        <v>1</v>
      </c>
      <c r="E1656" s="6">
        <v>2246</v>
      </c>
      <c r="F1656" s="8" t="s">
        <v>1122</v>
      </c>
      <c r="G1656" s="6" t="s">
        <v>10</v>
      </c>
      <c r="H1656" s="9" t="s">
        <v>31</v>
      </c>
      <c r="I1656" s="6">
        <v>6</v>
      </c>
    </row>
    <row r="1657" spans="1:9" x14ac:dyDescent="0.25">
      <c r="A1657" s="5">
        <v>42361</v>
      </c>
      <c r="B1657" s="6">
        <v>2247</v>
      </c>
      <c r="C1657" s="7" t="str">
        <f t="shared" si="25"/>
        <v>2247-42361-Comptoir</v>
      </c>
      <c r="D1657" s="7">
        <f>COUNTIF(Rapprochement!$C$5:$C$2462,'Patrimoine 2018'!C1657)</f>
        <v>1</v>
      </c>
      <c r="E1657" s="6">
        <v>2247</v>
      </c>
      <c r="F1657" s="8" t="s">
        <v>1043</v>
      </c>
      <c r="G1657" s="6" t="s">
        <v>10</v>
      </c>
      <c r="H1657" s="9" t="s">
        <v>61</v>
      </c>
      <c r="I1657" s="6" t="s">
        <v>12</v>
      </c>
    </row>
    <row r="1658" spans="1:9" x14ac:dyDescent="0.25">
      <c r="A1658" s="5">
        <v>42361</v>
      </c>
      <c r="B1658" s="6">
        <v>2248</v>
      </c>
      <c r="C1658" s="7" t="str">
        <f t="shared" si="25"/>
        <v>2248-42361-Porte va</v>
      </c>
      <c r="D1658" s="7">
        <f>COUNTIF(Rapprochement!$C$5:$C$2462,'Patrimoine 2018'!C1658)</f>
        <v>1</v>
      </c>
      <c r="E1658" s="6">
        <v>2248</v>
      </c>
      <c r="F1658" s="8" t="s">
        <v>1123</v>
      </c>
      <c r="G1658" s="6" t="s">
        <v>10</v>
      </c>
      <c r="H1658" s="9" t="s">
        <v>61</v>
      </c>
      <c r="I1658" s="6" t="s">
        <v>12</v>
      </c>
    </row>
    <row r="1659" spans="1:9" x14ac:dyDescent="0.25">
      <c r="A1659" s="5">
        <v>42361</v>
      </c>
      <c r="B1659" s="6">
        <v>2249</v>
      </c>
      <c r="C1659" s="7" t="str">
        <f t="shared" si="25"/>
        <v xml:space="preserve">2249-42361-Caisson </v>
      </c>
      <c r="D1659" s="7">
        <f>COUNTIF(Rapprochement!$C$5:$C$2462,'Patrimoine 2018'!C1659)</f>
        <v>1</v>
      </c>
      <c r="E1659" s="6">
        <v>2249</v>
      </c>
      <c r="F1659" s="8" t="s">
        <v>1124</v>
      </c>
      <c r="G1659" s="6" t="s">
        <v>10</v>
      </c>
      <c r="H1659" s="9" t="s">
        <v>61</v>
      </c>
      <c r="I1659" s="6" t="s">
        <v>58</v>
      </c>
    </row>
    <row r="1660" spans="1:9" x14ac:dyDescent="0.25">
      <c r="A1660" s="5">
        <v>42361</v>
      </c>
      <c r="B1660" s="6">
        <v>2250</v>
      </c>
      <c r="C1660" s="7" t="str">
        <f t="shared" si="25"/>
        <v>2250-42361-Retour e</v>
      </c>
      <c r="D1660" s="7">
        <f>COUNTIF(Rapprochement!$C$5:$C$2462,'Patrimoine 2018'!C1660)</f>
        <v>1</v>
      </c>
      <c r="E1660" s="6">
        <v>2250</v>
      </c>
      <c r="F1660" s="8" t="s">
        <v>1125</v>
      </c>
      <c r="G1660" s="6" t="s">
        <v>10</v>
      </c>
      <c r="H1660" s="9" t="s">
        <v>61</v>
      </c>
      <c r="I1660" s="6"/>
    </row>
    <row r="1661" spans="1:9" x14ac:dyDescent="0.25">
      <c r="A1661" s="5">
        <v>42361</v>
      </c>
      <c r="B1661" s="6">
        <v>2251</v>
      </c>
      <c r="C1661" s="7" t="str">
        <f t="shared" si="25"/>
        <v>2251-42361-Meuble b</v>
      </c>
      <c r="D1661" s="7">
        <f>COUNTIF(Rapprochement!$C$5:$C$2462,'Patrimoine 2018'!C1661)</f>
        <v>1</v>
      </c>
      <c r="E1661" s="6">
        <v>2251</v>
      </c>
      <c r="F1661" s="8" t="s">
        <v>1126</v>
      </c>
      <c r="G1661" s="6" t="s">
        <v>10</v>
      </c>
      <c r="H1661" s="9" t="s">
        <v>61</v>
      </c>
      <c r="I1661" s="6"/>
    </row>
    <row r="1662" spans="1:9" x14ac:dyDescent="0.25">
      <c r="A1662" s="5">
        <v>42358</v>
      </c>
      <c r="B1662" s="6">
        <v>2252</v>
      </c>
      <c r="C1662" s="7" t="str">
        <f t="shared" si="25"/>
        <v xml:space="preserve">2252-42358-Pose de </v>
      </c>
      <c r="D1662" s="7">
        <f>COUNTIF(Rapprochement!$C$5:$C$2462,'Patrimoine 2018'!C1662)</f>
        <v>1</v>
      </c>
      <c r="E1662" s="6">
        <v>2252</v>
      </c>
      <c r="F1662" s="8" t="s">
        <v>1127</v>
      </c>
      <c r="G1662" s="6" t="s">
        <v>10</v>
      </c>
      <c r="H1662" s="9" t="s">
        <v>55</v>
      </c>
      <c r="I1662" s="6" t="s">
        <v>56</v>
      </c>
    </row>
    <row r="1663" spans="1:9" x14ac:dyDescent="0.25">
      <c r="A1663" s="5">
        <v>42411</v>
      </c>
      <c r="B1663" s="6">
        <v>2253</v>
      </c>
      <c r="C1663" s="7" t="str">
        <f t="shared" si="25"/>
        <v>2253-42411-IMPRIMAN</v>
      </c>
      <c r="D1663" s="7">
        <f>COUNTIF(Rapprochement!$C$5:$C$2462,'Patrimoine 2018'!C1663)</f>
        <v>1</v>
      </c>
      <c r="E1663" s="6">
        <v>2253</v>
      </c>
      <c r="F1663" s="8" t="s">
        <v>1128</v>
      </c>
      <c r="G1663" s="6" t="s">
        <v>10</v>
      </c>
      <c r="H1663" s="9" t="s">
        <v>559</v>
      </c>
      <c r="I1663" s="6" t="s">
        <v>560</v>
      </c>
    </row>
    <row r="1664" spans="1:9" x14ac:dyDescent="0.25">
      <c r="A1664" s="5">
        <v>42411</v>
      </c>
      <c r="B1664" s="6">
        <v>2254</v>
      </c>
      <c r="C1664" s="7" t="str">
        <f t="shared" si="25"/>
        <v>2254-42411-Impriman</v>
      </c>
      <c r="D1664" s="7">
        <f>COUNTIF(Rapprochement!$C$5:$C$2462,'Patrimoine 2018'!C1664)</f>
        <v>1</v>
      </c>
      <c r="E1664" s="6">
        <v>2254</v>
      </c>
      <c r="F1664" s="8" t="s">
        <v>1129</v>
      </c>
      <c r="G1664" s="6" t="s">
        <v>10</v>
      </c>
      <c r="H1664" s="9" t="s">
        <v>61</v>
      </c>
      <c r="I1664" s="6" t="s">
        <v>12</v>
      </c>
    </row>
    <row r="1665" spans="1:9" x14ac:dyDescent="0.25">
      <c r="A1665" s="5">
        <v>42411</v>
      </c>
      <c r="B1665" s="6">
        <v>2255</v>
      </c>
      <c r="C1665" s="7" t="str">
        <f t="shared" si="25"/>
        <v>2255-42411-Impriman</v>
      </c>
      <c r="D1665" s="7">
        <f>COUNTIF(Rapprochement!$C$5:$C$2462,'Patrimoine 2018'!C1665)</f>
        <v>1</v>
      </c>
      <c r="E1665" s="6">
        <v>2255</v>
      </c>
      <c r="F1665" s="8" t="s">
        <v>1130</v>
      </c>
      <c r="G1665" s="6" t="s">
        <v>10</v>
      </c>
      <c r="H1665" s="9" t="s">
        <v>154</v>
      </c>
      <c r="I1665" s="6" t="s">
        <v>25</v>
      </c>
    </row>
    <row r="1666" spans="1:9" x14ac:dyDescent="0.25">
      <c r="A1666" s="5">
        <v>42388</v>
      </c>
      <c r="B1666" s="6">
        <v>2256</v>
      </c>
      <c r="C1666" s="7" t="str">
        <f t="shared" si="25"/>
        <v xml:space="preserve">2256-42388-TRAVAUX </v>
      </c>
      <c r="D1666" s="7">
        <f>COUNTIF(Rapprochement!$C$5:$C$2462,'Patrimoine 2018'!C1666)</f>
        <v>1</v>
      </c>
      <c r="E1666" s="6">
        <v>2256</v>
      </c>
      <c r="F1666" s="8" t="s">
        <v>1131</v>
      </c>
      <c r="G1666" s="6" t="s">
        <v>10</v>
      </c>
      <c r="H1666" s="9" t="s">
        <v>14</v>
      </c>
      <c r="I1666" s="6"/>
    </row>
    <row r="1667" spans="1:9" x14ac:dyDescent="0.25">
      <c r="A1667" s="5">
        <v>42359</v>
      </c>
      <c r="B1667" s="6">
        <v>2257</v>
      </c>
      <c r="C1667" s="7" t="str">
        <f t="shared" ref="C1667:C1730" si="26">B1667&amp;"-"&amp;A1667&amp;"-"&amp;LEFT(F1667,8)</f>
        <v>2257-42359-Fauteuil</v>
      </c>
      <c r="D1667" s="7">
        <f>COUNTIF(Rapprochement!$C$5:$C$2462,'Patrimoine 2018'!C1667)</f>
        <v>1</v>
      </c>
      <c r="E1667" s="6">
        <v>2257</v>
      </c>
      <c r="F1667" s="8" t="s">
        <v>1132</v>
      </c>
      <c r="G1667" s="6" t="s">
        <v>10</v>
      </c>
      <c r="H1667" s="9" t="s">
        <v>200</v>
      </c>
      <c r="I1667" s="6" t="s">
        <v>201</v>
      </c>
    </row>
    <row r="1668" spans="1:9" x14ac:dyDescent="0.25">
      <c r="A1668" s="5">
        <v>42327</v>
      </c>
      <c r="B1668" s="6">
        <v>2258</v>
      </c>
      <c r="C1668" s="7" t="str">
        <f t="shared" si="26"/>
        <v>2258-42327-Comptoir</v>
      </c>
      <c r="D1668" s="7">
        <f>COUNTIF(Rapprochement!$C$5:$C$2462,'Patrimoine 2018'!C1668)</f>
        <v>1</v>
      </c>
      <c r="E1668" s="6">
        <v>2258</v>
      </c>
      <c r="F1668" s="8" t="s">
        <v>1133</v>
      </c>
      <c r="G1668" s="6" t="s">
        <v>10</v>
      </c>
      <c r="H1668" s="9" t="s">
        <v>55</v>
      </c>
      <c r="I1668" s="6" t="s">
        <v>56</v>
      </c>
    </row>
    <row r="1669" spans="1:9" x14ac:dyDescent="0.25">
      <c r="A1669" s="5">
        <v>42327</v>
      </c>
      <c r="B1669" s="6">
        <v>2259</v>
      </c>
      <c r="C1669" s="7" t="str">
        <f t="shared" si="26"/>
        <v>2259-42327-Comptoir</v>
      </c>
      <c r="D1669" s="7">
        <f>COUNTIF(Rapprochement!$C$5:$C$2462,'Patrimoine 2018'!C1669)</f>
        <v>1</v>
      </c>
      <c r="E1669" s="6">
        <v>2259</v>
      </c>
      <c r="F1669" s="8" t="s">
        <v>1134</v>
      </c>
      <c r="G1669" s="6" t="s">
        <v>10</v>
      </c>
      <c r="H1669" s="9" t="s">
        <v>55</v>
      </c>
      <c r="I1669" s="6" t="s">
        <v>56</v>
      </c>
    </row>
    <row r="1670" spans="1:9" x14ac:dyDescent="0.25">
      <c r="A1670" s="5">
        <v>42327</v>
      </c>
      <c r="B1670" s="6">
        <v>2260</v>
      </c>
      <c r="C1670" s="7" t="str">
        <f t="shared" si="26"/>
        <v xml:space="preserve">2260-42327-Caisson </v>
      </c>
      <c r="D1670" s="7">
        <f>COUNTIF(Rapprochement!$C$5:$C$2462,'Patrimoine 2018'!C1670)</f>
        <v>1</v>
      </c>
      <c r="E1670" s="6">
        <v>2260</v>
      </c>
      <c r="F1670" s="8" t="s">
        <v>1135</v>
      </c>
      <c r="G1670" s="6" t="s">
        <v>10</v>
      </c>
      <c r="H1670" s="9" t="s">
        <v>55</v>
      </c>
      <c r="I1670" s="6" t="s">
        <v>56</v>
      </c>
    </row>
    <row r="1671" spans="1:9" x14ac:dyDescent="0.25">
      <c r="A1671" s="5">
        <v>42327</v>
      </c>
      <c r="B1671" s="6">
        <v>2261</v>
      </c>
      <c r="C1671" s="7" t="str">
        <f t="shared" si="26"/>
        <v xml:space="preserve">2261-42327-Caisson </v>
      </c>
      <c r="D1671" s="7">
        <f>COUNTIF(Rapprochement!$C$5:$C$2462,'Patrimoine 2018'!C1671)</f>
        <v>1</v>
      </c>
      <c r="E1671" s="6">
        <v>2261</v>
      </c>
      <c r="F1671" s="8" t="s">
        <v>1135</v>
      </c>
      <c r="G1671" s="6" t="s">
        <v>10</v>
      </c>
      <c r="H1671" s="9" t="s">
        <v>55</v>
      </c>
      <c r="I1671" s="6" t="s">
        <v>56</v>
      </c>
    </row>
    <row r="1672" spans="1:9" x14ac:dyDescent="0.25">
      <c r="A1672" s="5">
        <v>42440</v>
      </c>
      <c r="B1672" s="6">
        <v>2262</v>
      </c>
      <c r="C1672" s="7" t="str">
        <f t="shared" si="26"/>
        <v>2262-42440-porte en</v>
      </c>
      <c r="D1672" s="7">
        <f>COUNTIF(Rapprochement!$C$5:$C$2462,'Patrimoine 2018'!C1672)</f>
        <v>1</v>
      </c>
      <c r="E1672" s="6">
        <v>2262</v>
      </c>
      <c r="F1672" s="8" t="s">
        <v>1136</v>
      </c>
      <c r="G1672" s="6" t="s">
        <v>10</v>
      </c>
      <c r="H1672" s="9" t="s">
        <v>55</v>
      </c>
      <c r="I1672" s="6" t="s">
        <v>56</v>
      </c>
    </row>
    <row r="1673" spans="1:9" x14ac:dyDescent="0.25">
      <c r="A1673" s="5">
        <v>42414</v>
      </c>
      <c r="B1673" s="6">
        <v>2263</v>
      </c>
      <c r="C1673" s="7" t="str">
        <f t="shared" si="26"/>
        <v>2263-42414-PHOTOCOP</v>
      </c>
      <c r="D1673" s="7">
        <f>COUNTIF(Rapprochement!$C$5:$C$2462,'Patrimoine 2018'!C1673)</f>
        <v>1</v>
      </c>
      <c r="E1673" s="6">
        <v>2263</v>
      </c>
      <c r="F1673" s="8" t="s">
        <v>1137</v>
      </c>
      <c r="G1673" s="6" t="s">
        <v>10</v>
      </c>
      <c r="H1673" s="9" t="s">
        <v>52</v>
      </c>
      <c r="I1673" s="6">
        <v>7</v>
      </c>
    </row>
    <row r="1674" spans="1:9" x14ac:dyDescent="0.25">
      <c r="A1674" s="5">
        <v>42437</v>
      </c>
      <c r="B1674" s="6">
        <v>2264</v>
      </c>
      <c r="C1674" s="7" t="str">
        <f t="shared" si="26"/>
        <v>2264-42437-CLIMATIS</v>
      </c>
      <c r="D1674" s="7">
        <f>COUNTIF(Rapprochement!$C$5:$C$2462,'Patrimoine 2018'!C1674)</f>
        <v>1</v>
      </c>
      <c r="E1674" s="6">
        <v>2264</v>
      </c>
      <c r="F1674" s="8" t="s">
        <v>1138</v>
      </c>
      <c r="G1674" s="6" t="s">
        <v>10</v>
      </c>
      <c r="H1674" s="9" t="s">
        <v>154</v>
      </c>
      <c r="I1674" s="6" t="s">
        <v>25</v>
      </c>
    </row>
    <row r="1675" spans="1:9" x14ac:dyDescent="0.25">
      <c r="A1675" s="5">
        <v>42437</v>
      </c>
      <c r="B1675" s="6">
        <v>2265</v>
      </c>
      <c r="C1675" s="7" t="str">
        <f t="shared" si="26"/>
        <v>2265-42437-Climatis</v>
      </c>
      <c r="D1675" s="7">
        <f>COUNTIF(Rapprochement!$C$5:$C$2462,'Patrimoine 2018'!C1675)</f>
        <v>1</v>
      </c>
      <c r="E1675" s="6">
        <v>2265</v>
      </c>
      <c r="F1675" s="8" t="s">
        <v>1139</v>
      </c>
      <c r="G1675" s="6" t="s">
        <v>10</v>
      </c>
      <c r="H1675" s="9" t="s">
        <v>656</v>
      </c>
      <c r="I1675" s="6" t="s">
        <v>657</v>
      </c>
    </row>
    <row r="1676" spans="1:9" x14ac:dyDescent="0.25">
      <c r="A1676" s="5">
        <v>42444</v>
      </c>
      <c r="B1676" s="6">
        <v>2267</v>
      </c>
      <c r="C1676" s="7" t="str">
        <f t="shared" si="26"/>
        <v>2267-42444-DISQUE D</v>
      </c>
      <c r="D1676" s="7">
        <f>COUNTIF(Rapprochement!$C$5:$C$2462,'Patrimoine 2018'!C1676)</f>
        <v>1</v>
      </c>
      <c r="E1676" s="6">
        <v>2267</v>
      </c>
      <c r="F1676" s="8" t="s">
        <v>1140</v>
      </c>
      <c r="G1676" s="6" t="s">
        <v>10</v>
      </c>
      <c r="H1676" s="9" t="s">
        <v>367</v>
      </c>
      <c r="I1676" s="6">
        <v>207</v>
      </c>
    </row>
    <row r="1677" spans="1:9" x14ac:dyDescent="0.25">
      <c r="A1677" s="5">
        <v>42474</v>
      </c>
      <c r="B1677" s="6">
        <v>2268</v>
      </c>
      <c r="C1677" s="7" t="str">
        <f t="shared" si="26"/>
        <v>2268-42474-CLIMATIS</v>
      </c>
      <c r="D1677" s="7">
        <f>COUNTIF(Rapprochement!$C$5:$C$2462,'Patrimoine 2018'!C1677)</f>
        <v>1</v>
      </c>
      <c r="E1677" s="6">
        <v>2268</v>
      </c>
      <c r="F1677" s="8" t="s">
        <v>1141</v>
      </c>
      <c r="G1677" s="6" t="s">
        <v>10</v>
      </c>
      <c r="H1677" s="9" t="s">
        <v>603</v>
      </c>
      <c r="I1677" s="6" t="s">
        <v>604</v>
      </c>
    </row>
    <row r="1678" spans="1:9" x14ac:dyDescent="0.25">
      <c r="A1678" s="5">
        <v>42474</v>
      </c>
      <c r="B1678" s="6">
        <v>2269</v>
      </c>
      <c r="C1678" s="7" t="str">
        <f t="shared" si="26"/>
        <v>2269-42474-CLIMATIS</v>
      </c>
      <c r="D1678" s="7">
        <f>COUNTIF(Rapprochement!$C$5:$C$2462,'Patrimoine 2018'!C1678)</f>
        <v>1</v>
      </c>
      <c r="E1678" s="6">
        <v>2269</v>
      </c>
      <c r="F1678" s="8" t="s">
        <v>1142</v>
      </c>
      <c r="G1678" s="6" t="s">
        <v>10</v>
      </c>
      <c r="H1678" s="9" t="s">
        <v>603</v>
      </c>
      <c r="I1678" s="6" t="s">
        <v>604</v>
      </c>
    </row>
    <row r="1679" spans="1:9" x14ac:dyDescent="0.25">
      <c r="A1679" s="5">
        <v>42485</v>
      </c>
      <c r="B1679" s="6">
        <v>2270</v>
      </c>
      <c r="C1679" s="7" t="str">
        <f t="shared" si="26"/>
        <v>2270-42485-FOURNITU</v>
      </c>
      <c r="D1679" s="7">
        <f>COUNTIF(Rapprochement!$C$5:$C$2462,'Patrimoine 2018'!C1679)</f>
        <v>1</v>
      </c>
      <c r="E1679" s="6">
        <v>2270</v>
      </c>
      <c r="F1679" s="8" t="s">
        <v>1143</v>
      </c>
      <c r="G1679" s="6" t="s">
        <v>10</v>
      </c>
      <c r="H1679" s="9" t="s">
        <v>454</v>
      </c>
      <c r="I1679" s="6" t="s">
        <v>455</v>
      </c>
    </row>
    <row r="1680" spans="1:9" x14ac:dyDescent="0.25">
      <c r="A1680" s="10">
        <v>42420</v>
      </c>
      <c r="B1680" s="11">
        <v>2271</v>
      </c>
      <c r="C1680" s="12" t="str">
        <f t="shared" si="26"/>
        <v xml:space="preserve">2271-42420-ARMOIRE </v>
      </c>
      <c r="D1680" s="12">
        <f>COUNTIF(Rapprochement!$C$5:$C$2462,'Patrimoine 2018'!C1680)</f>
        <v>0</v>
      </c>
      <c r="E1680" s="11">
        <v>2271</v>
      </c>
      <c r="F1680" s="13" t="s">
        <v>1144</v>
      </c>
      <c r="G1680" s="11" t="s">
        <v>10</v>
      </c>
      <c r="H1680" s="14" t="s">
        <v>464</v>
      </c>
      <c r="I1680" s="11" t="s">
        <v>412</v>
      </c>
    </row>
    <row r="1681" spans="1:9" x14ac:dyDescent="0.25">
      <c r="A1681" s="5">
        <v>42420</v>
      </c>
      <c r="B1681" s="6">
        <v>2272</v>
      </c>
      <c r="C1681" s="7" t="str">
        <f t="shared" si="26"/>
        <v>2272-42420-FAUTEUIL</v>
      </c>
      <c r="D1681" s="7">
        <f>COUNTIF(Rapprochement!$C$5:$C$2462,'Patrimoine 2018'!C1681)</f>
        <v>1</v>
      </c>
      <c r="E1681" s="6">
        <v>2272</v>
      </c>
      <c r="F1681" s="8" t="s">
        <v>1145</v>
      </c>
      <c r="G1681" s="6" t="s">
        <v>10</v>
      </c>
      <c r="H1681" s="9" t="s">
        <v>464</v>
      </c>
      <c r="I1681" s="6" t="s">
        <v>412</v>
      </c>
    </row>
    <row r="1682" spans="1:9" x14ac:dyDescent="0.25">
      <c r="A1682" s="5">
        <v>42420</v>
      </c>
      <c r="B1682" s="6">
        <v>2273</v>
      </c>
      <c r="C1682" s="7" t="str">
        <f t="shared" si="26"/>
        <v>2273-42420-TABLE BA</v>
      </c>
      <c r="D1682" s="7">
        <f>COUNTIF(Rapprochement!$C$5:$C$2462,'Patrimoine 2018'!C1682)</f>
        <v>1</v>
      </c>
      <c r="E1682" s="6">
        <v>2273</v>
      </c>
      <c r="F1682" s="8" t="s">
        <v>1146</v>
      </c>
      <c r="G1682" s="6" t="s">
        <v>10</v>
      </c>
      <c r="H1682" s="9" t="s">
        <v>464</v>
      </c>
      <c r="I1682" s="6" t="s">
        <v>412</v>
      </c>
    </row>
    <row r="1683" spans="1:9" x14ac:dyDescent="0.25">
      <c r="A1683" s="5">
        <v>42420</v>
      </c>
      <c r="B1683" s="6">
        <v>2274</v>
      </c>
      <c r="C1683" s="7" t="str">
        <f t="shared" si="26"/>
        <v>2274-42420-BANQUETT</v>
      </c>
      <c r="D1683" s="7">
        <f>COUNTIF(Rapprochement!$C$5:$C$2462,'Patrimoine 2018'!C1683)</f>
        <v>1</v>
      </c>
      <c r="E1683" s="6">
        <v>2274</v>
      </c>
      <c r="F1683" s="8" t="s">
        <v>1147</v>
      </c>
      <c r="G1683" s="6" t="s">
        <v>10</v>
      </c>
      <c r="H1683" s="9" t="s">
        <v>464</v>
      </c>
      <c r="I1683" s="6" t="s">
        <v>412</v>
      </c>
    </row>
    <row r="1684" spans="1:9" x14ac:dyDescent="0.25">
      <c r="A1684" s="5">
        <v>42420</v>
      </c>
      <c r="B1684" s="6">
        <v>2275</v>
      </c>
      <c r="C1684" s="7" t="str">
        <f t="shared" si="26"/>
        <v>2275-42420-BANQUETT</v>
      </c>
      <c r="D1684" s="7">
        <f>COUNTIF(Rapprochement!$C$5:$C$2462,'Patrimoine 2018'!C1684)</f>
        <v>1</v>
      </c>
      <c r="E1684" s="6">
        <v>2275</v>
      </c>
      <c r="F1684" s="8" t="s">
        <v>1148</v>
      </c>
      <c r="G1684" s="6" t="s">
        <v>10</v>
      </c>
      <c r="H1684" s="9" t="s">
        <v>464</v>
      </c>
      <c r="I1684" s="6" t="s">
        <v>412</v>
      </c>
    </row>
    <row r="1685" spans="1:9" x14ac:dyDescent="0.25">
      <c r="A1685" s="5">
        <v>42420</v>
      </c>
      <c r="B1685" s="6">
        <v>2276</v>
      </c>
      <c r="C1685" s="7" t="str">
        <f t="shared" si="26"/>
        <v>2276-42420-BANQUETT</v>
      </c>
      <c r="D1685" s="7">
        <f>COUNTIF(Rapprochement!$C$5:$C$2462,'Patrimoine 2018'!C1685)</f>
        <v>1</v>
      </c>
      <c r="E1685" s="6">
        <v>2276</v>
      </c>
      <c r="F1685" s="8" t="s">
        <v>1148</v>
      </c>
      <c r="G1685" s="6" t="s">
        <v>10</v>
      </c>
      <c r="H1685" s="9" t="s">
        <v>464</v>
      </c>
      <c r="I1685" s="6" t="s">
        <v>412</v>
      </c>
    </row>
    <row r="1686" spans="1:9" x14ac:dyDescent="0.25">
      <c r="A1686" s="5">
        <v>42420</v>
      </c>
      <c r="B1686" s="6">
        <v>2277</v>
      </c>
      <c r="C1686" s="7" t="str">
        <f t="shared" si="26"/>
        <v>2277-42420-BANQUETT</v>
      </c>
      <c r="D1686" s="7">
        <f>COUNTIF(Rapprochement!$C$5:$C$2462,'Patrimoine 2018'!C1686)</f>
        <v>1</v>
      </c>
      <c r="E1686" s="6">
        <v>2277</v>
      </c>
      <c r="F1686" s="8" t="s">
        <v>1149</v>
      </c>
      <c r="G1686" s="6" t="s">
        <v>10</v>
      </c>
      <c r="H1686" s="9" t="s">
        <v>464</v>
      </c>
      <c r="I1686" s="6" t="s">
        <v>412</v>
      </c>
    </row>
    <row r="1687" spans="1:9" x14ac:dyDescent="0.25">
      <c r="A1687" s="5">
        <v>42420</v>
      </c>
      <c r="B1687" s="6">
        <v>2278</v>
      </c>
      <c r="C1687" s="7" t="str">
        <f t="shared" si="26"/>
        <v>2278-42420-BANQUETT</v>
      </c>
      <c r="D1687" s="7">
        <f>COUNTIF(Rapprochement!$C$5:$C$2462,'Patrimoine 2018'!C1687)</f>
        <v>1</v>
      </c>
      <c r="E1687" s="6">
        <v>2278</v>
      </c>
      <c r="F1687" s="8" t="s">
        <v>1149</v>
      </c>
      <c r="G1687" s="6" t="s">
        <v>10</v>
      </c>
      <c r="H1687" s="9" t="s">
        <v>464</v>
      </c>
      <c r="I1687" s="6" t="s">
        <v>412</v>
      </c>
    </row>
    <row r="1688" spans="1:9" x14ac:dyDescent="0.25">
      <c r="A1688" s="5">
        <v>42480</v>
      </c>
      <c r="B1688" s="6">
        <v>2279</v>
      </c>
      <c r="C1688" s="7" t="str">
        <f t="shared" si="26"/>
        <v>2279-42480-BUREAU A</v>
      </c>
      <c r="D1688" s="7">
        <f>COUNTIF(Rapprochement!$C$5:$C$2462,'Patrimoine 2018'!C1688)</f>
        <v>1</v>
      </c>
      <c r="E1688" s="6">
        <v>2279</v>
      </c>
      <c r="F1688" s="8" t="s">
        <v>1150</v>
      </c>
      <c r="G1688" s="6" t="s">
        <v>10</v>
      </c>
      <c r="H1688" s="9" t="s">
        <v>159</v>
      </c>
      <c r="I1688" s="6">
        <v>314</v>
      </c>
    </row>
    <row r="1689" spans="1:9" x14ac:dyDescent="0.25">
      <c r="A1689" s="5">
        <v>42480</v>
      </c>
      <c r="B1689" s="6">
        <v>2280</v>
      </c>
      <c r="C1689" s="7" t="str">
        <f t="shared" si="26"/>
        <v>2280-42480-BUREAU E</v>
      </c>
      <c r="D1689" s="7">
        <f>COUNTIF(Rapprochement!$C$5:$C$2462,'Patrimoine 2018'!C1689)</f>
        <v>1</v>
      </c>
      <c r="E1689" s="6">
        <v>2280</v>
      </c>
      <c r="F1689" s="8" t="s">
        <v>1151</v>
      </c>
      <c r="G1689" s="6" t="s">
        <v>10</v>
      </c>
      <c r="H1689" s="9" t="s">
        <v>710</v>
      </c>
      <c r="I1689" s="6">
        <v>3</v>
      </c>
    </row>
    <row r="1690" spans="1:9" x14ac:dyDescent="0.25">
      <c r="A1690" s="5">
        <v>42480</v>
      </c>
      <c r="B1690" s="6">
        <v>2281</v>
      </c>
      <c r="C1690" s="7" t="str">
        <f t="shared" si="26"/>
        <v>2281-42480-BUREAU E</v>
      </c>
      <c r="D1690" s="7">
        <f>COUNTIF(Rapprochement!$C$5:$C$2462,'Patrimoine 2018'!C1690)</f>
        <v>1</v>
      </c>
      <c r="E1690" s="6">
        <v>2281</v>
      </c>
      <c r="F1690" s="8" t="s">
        <v>1152</v>
      </c>
      <c r="G1690" s="6" t="s">
        <v>10</v>
      </c>
      <c r="H1690" s="9" t="s">
        <v>710</v>
      </c>
      <c r="I1690" s="6">
        <v>3</v>
      </c>
    </row>
    <row r="1691" spans="1:9" x14ac:dyDescent="0.25">
      <c r="A1691" s="5">
        <v>42480</v>
      </c>
      <c r="B1691" s="6">
        <v>2282</v>
      </c>
      <c r="C1691" s="7" t="str">
        <f t="shared" si="26"/>
        <v>2282-42480-BUREAU E</v>
      </c>
      <c r="D1691" s="7">
        <f>COUNTIF(Rapprochement!$C$5:$C$2462,'Patrimoine 2018'!C1691)</f>
        <v>1</v>
      </c>
      <c r="E1691" s="6">
        <v>2282</v>
      </c>
      <c r="F1691" s="8" t="s">
        <v>1152</v>
      </c>
      <c r="G1691" s="6" t="s">
        <v>10</v>
      </c>
      <c r="H1691" s="9" t="s">
        <v>710</v>
      </c>
      <c r="I1691" s="6">
        <v>3</v>
      </c>
    </row>
    <row r="1692" spans="1:9" x14ac:dyDescent="0.25">
      <c r="A1692" s="5">
        <v>42480</v>
      </c>
      <c r="B1692" s="6">
        <v>2283</v>
      </c>
      <c r="C1692" s="7" t="str">
        <f t="shared" si="26"/>
        <v>2283-42480-BUREAU E</v>
      </c>
      <c r="D1692" s="7">
        <f>COUNTIF(Rapprochement!$C$5:$C$2462,'Patrimoine 2018'!C1692)</f>
        <v>1</v>
      </c>
      <c r="E1692" s="6">
        <v>2283</v>
      </c>
      <c r="F1692" s="8" t="s">
        <v>1152</v>
      </c>
      <c r="G1692" s="6" t="s">
        <v>10</v>
      </c>
      <c r="H1692" s="9" t="s">
        <v>710</v>
      </c>
      <c r="I1692" s="6">
        <v>3</v>
      </c>
    </row>
    <row r="1693" spans="1:9" x14ac:dyDescent="0.25">
      <c r="A1693" s="5">
        <v>42480</v>
      </c>
      <c r="B1693" s="6">
        <v>2284</v>
      </c>
      <c r="C1693" s="7" t="str">
        <f t="shared" si="26"/>
        <v xml:space="preserve">2284-42480-CAISSON </v>
      </c>
      <c r="D1693" s="7">
        <f>COUNTIF(Rapprochement!$C$5:$C$2462,'Patrimoine 2018'!C1693)</f>
        <v>1</v>
      </c>
      <c r="E1693" s="6">
        <v>2284</v>
      </c>
      <c r="F1693" s="8" t="s">
        <v>1153</v>
      </c>
      <c r="G1693" s="6" t="s">
        <v>10</v>
      </c>
      <c r="H1693" s="9" t="s">
        <v>710</v>
      </c>
      <c r="I1693" s="6">
        <v>3</v>
      </c>
    </row>
    <row r="1694" spans="1:9" x14ac:dyDescent="0.25">
      <c r="A1694" s="5">
        <v>42480</v>
      </c>
      <c r="B1694" s="6">
        <v>2285</v>
      </c>
      <c r="C1694" s="7" t="str">
        <f t="shared" si="26"/>
        <v xml:space="preserve">2285-42480-CAISSON </v>
      </c>
      <c r="D1694" s="7">
        <f>COUNTIF(Rapprochement!$C$5:$C$2462,'Patrimoine 2018'!C1694)</f>
        <v>1</v>
      </c>
      <c r="E1694" s="6">
        <v>2285</v>
      </c>
      <c r="F1694" s="8" t="s">
        <v>1153</v>
      </c>
      <c r="G1694" s="6" t="s">
        <v>10</v>
      </c>
      <c r="H1694" s="9" t="s">
        <v>710</v>
      </c>
      <c r="I1694" s="6">
        <v>3</v>
      </c>
    </row>
    <row r="1695" spans="1:9" x14ac:dyDescent="0.25">
      <c r="A1695" s="5">
        <v>42480</v>
      </c>
      <c r="B1695" s="6">
        <v>2286</v>
      </c>
      <c r="C1695" s="7" t="str">
        <f t="shared" si="26"/>
        <v xml:space="preserve">2286-42480-CAISSON </v>
      </c>
      <c r="D1695" s="7">
        <f>COUNTIF(Rapprochement!$C$5:$C$2462,'Patrimoine 2018'!C1695)</f>
        <v>1</v>
      </c>
      <c r="E1695" s="6">
        <v>2286</v>
      </c>
      <c r="F1695" s="8" t="s">
        <v>1153</v>
      </c>
      <c r="G1695" s="6" t="s">
        <v>10</v>
      </c>
      <c r="H1695" s="9" t="s">
        <v>710</v>
      </c>
      <c r="I1695" s="6">
        <v>3</v>
      </c>
    </row>
    <row r="1696" spans="1:9" x14ac:dyDescent="0.25">
      <c r="A1696" s="5">
        <v>42480</v>
      </c>
      <c r="B1696" s="6">
        <v>2287</v>
      </c>
      <c r="C1696" s="7" t="str">
        <f t="shared" si="26"/>
        <v xml:space="preserve">2287-42480-CAISSON </v>
      </c>
      <c r="D1696" s="7">
        <f>COUNTIF(Rapprochement!$C$5:$C$2462,'Patrimoine 2018'!C1696)</f>
        <v>1</v>
      </c>
      <c r="E1696" s="6">
        <v>2287</v>
      </c>
      <c r="F1696" s="8" t="s">
        <v>1153</v>
      </c>
      <c r="G1696" s="6" t="s">
        <v>10</v>
      </c>
      <c r="H1696" s="9" t="s">
        <v>710</v>
      </c>
      <c r="I1696" s="6">
        <v>3</v>
      </c>
    </row>
    <row r="1697" spans="1:9" x14ac:dyDescent="0.25">
      <c r="A1697" s="10">
        <v>42480</v>
      </c>
      <c r="B1697" s="11">
        <v>2288</v>
      </c>
      <c r="C1697" s="12" t="str">
        <f t="shared" si="26"/>
        <v xml:space="preserve">2288-42480-FAUTEIL </v>
      </c>
      <c r="D1697" s="12">
        <f>COUNTIF(Rapprochement!$C$5:$C$2462,'Patrimoine 2018'!C1697)</f>
        <v>0</v>
      </c>
      <c r="E1697" s="11">
        <v>2288</v>
      </c>
      <c r="F1697" s="13" t="s">
        <v>1154</v>
      </c>
      <c r="G1697" s="11" t="s">
        <v>10</v>
      </c>
      <c r="H1697" s="14" t="s">
        <v>710</v>
      </c>
      <c r="I1697" s="11">
        <v>3</v>
      </c>
    </row>
    <row r="1698" spans="1:9" x14ac:dyDescent="0.25">
      <c r="A1698" s="10">
        <v>42480</v>
      </c>
      <c r="B1698" s="11">
        <v>2289</v>
      </c>
      <c r="C1698" s="12" t="str">
        <f t="shared" si="26"/>
        <v xml:space="preserve">2289-42480-FAUTEIL </v>
      </c>
      <c r="D1698" s="12">
        <f>COUNTIF(Rapprochement!$C$5:$C$2462,'Patrimoine 2018'!C1698)</f>
        <v>0</v>
      </c>
      <c r="E1698" s="11">
        <v>2289</v>
      </c>
      <c r="F1698" s="13" t="s">
        <v>1154</v>
      </c>
      <c r="G1698" s="11" t="s">
        <v>10</v>
      </c>
      <c r="H1698" s="14" t="s">
        <v>710</v>
      </c>
      <c r="I1698" s="11">
        <v>3</v>
      </c>
    </row>
    <row r="1699" spans="1:9" x14ac:dyDescent="0.25">
      <c r="A1699" s="10">
        <v>42480</v>
      </c>
      <c r="B1699" s="11">
        <v>2290</v>
      </c>
      <c r="C1699" s="12" t="str">
        <f t="shared" si="26"/>
        <v xml:space="preserve">2290-42480-FAUTEIL </v>
      </c>
      <c r="D1699" s="12">
        <f>COUNTIF(Rapprochement!$C$5:$C$2462,'Patrimoine 2018'!C1699)</f>
        <v>0</v>
      </c>
      <c r="E1699" s="11">
        <v>2290</v>
      </c>
      <c r="F1699" s="13" t="s">
        <v>1154</v>
      </c>
      <c r="G1699" s="11" t="s">
        <v>10</v>
      </c>
      <c r="H1699" s="14" t="s">
        <v>710</v>
      </c>
      <c r="I1699" s="11">
        <v>3</v>
      </c>
    </row>
    <row r="1700" spans="1:9" x14ac:dyDescent="0.25">
      <c r="A1700" s="10">
        <v>42480</v>
      </c>
      <c r="B1700" s="11">
        <v>2291</v>
      </c>
      <c r="C1700" s="12" t="str">
        <f t="shared" si="26"/>
        <v xml:space="preserve">2291-42480-FAUTEIL </v>
      </c>
      <c r="D1700" s="12">
        <f>COUNTIF(Rapprochement!$C$5:$C$2462,'Patrimoine 2018'!C1700)</f>
        <v>0</v>
      </c>
      <c r="E1700" s="11">
        <v>2291</v>
      </c>
      <c r="F1700" s="13" t="s">
        <v>1154</v>
      </c>
      <c r="G1700" s="11" t="s">
        <v>10</v>
      </c>
      <c r="H1700" s="14" t="s">
        <v>710</v>
      </c>
      <c r="I1700" s="11">
        <v>3</v>
      </c>
    </row>
    <row r="1701" spans="1:9" x14ac:dyDescent="0.25">
      <c r="A1701" s="5">
        <v>42468</v>
      </c>
      <c r="B1701" s="6">
        <v>2292</v>
      </c>
      <c r="C1701" s="7" t="str">
        <f t="shared" si="26"/>
        <v>2292-42468-COMPTOIR</v>
      </c>
      <c r="D1701" s="7">
        <f>COUNTIF(Rapprochement!$C$5:$C$2462,'Patrimoine 2018'!C1701)</f>
        <v>1</v>
      </c>
      <c r="E1701" s="6">
        <v>2292</v>
      </c>
      <c r="F1701" s="8" t="s">
        <v>1155</v>
      </c>
      <c r="G1701" s="6" t="s">
        <v>10</v>
      </c>
      <c r="H1701" s="9" t="s">
        <v>656</v>
      </c>
      <c r="I1701" s="6" t="s">
        <v>657</v>
      </c>
    </row>
    <row r="1702" spans="1:9" x14ac:dyDescent="0.25">
      <c r="A1702" s="5">
        <v>42468</v>
      </c>
      <c r="B1702" s="6">
        <v>2293</v>
      </c>
      <c r="C1702" s="7" t="str">
        <f t="shared" si="26"/>
        <v>2293-42468-PORTE EN</v>
      </c>
      <c r="D1702" s="7">
        <f>COUNTIF(Rapprochement!$C$5:$C$2462,'Patrimoine 2018'!C1702)</f>
        <v>1</v>
      </c>
      <c r="E1702" s="6">
        <v>2293</v>
      </c>
      <c r="F1702" s="8" t="s">
        <v>1156</v>
      </c>
      <c r="G1702" s="6" t="s">
        <v>10</v>
      </c>
      <c r="H1702" s="9" t="s">
        <v>656</v>
      </c>
      <c r="I1702" s="6" t="s">
        <v>657</v>
      </c>
    </row>
    <row r="1703" spans="1:9" x14ac:dyDescent="0.25">
      <c r="A1703" s="5">
        <v>42468</v>
      </c>
      <c r="B1703" s="6">
        <v>2294</v>
      </c>
      <c r="C1703" s="7" t="str">
        <f t="shared" si="26"/>
        <v>2294-42468-RETOUR E</v>
      </c>
      <c r="D1703" s="7">
        <f>COUNTIF(Rapprochement!$C$5:$C$2462,'Patrimoine 2018'!C1703)</f>
        <v>1</v>
      </c>
      <c r="E1703" s="6">
        <v>2294</v>
      </c>
      <c r="F1703" s="8" t="s">
        <v>1157</v>
      </c>
      <c r="G1703" s="6" t="s">
        <v>10</v>
      </c>
      <c r="H1703" s="9" t="s">
        <v>656</v>
      </c>
      <c r="I1703" s="6" t="s">
        <v>657</v>
      </c>
    </row>
    <row r="1704" spans="1:9" x14ac:dyDescent="0.25">
      <c r="A1704" s="5">
        <v>42468</v>
      </c>
      <c r="B1704" s="6">
        <v>2295</v>
      </c>
      <c r="C1704" s="7" t="str">
        <f t="shared" si="26"/>
        <v xml:space="preserve">2295-42468-CAISSON </v>
      </c>
      <c r="D1704" s="7">
        <f>COUNTIF(Rapprochement!$C$5:$C$2462,'Patrimoine 2018'!C1704)</f>
        <v>1</v>
      </c>
      <c r="E1704" s="6">
        <v>2295</v>
      </c>
      <c r="F1704" s="8" t="s">
        <v>1036</v>
      </c>
      <c r="G1704" s="6" t="s">
        <v>10</v>
      </c>
      <c r="H1704" s="9" t="s">
        <v>656</v>
      </c>
      <c r="I1704" s="6" t="s">
        <v>657</v>
      </c>
    </row>
    <row r="1705" spans="1:9" x14ac:dyDescent="0.25">
      <c r="A1705" s="5">
        <v>42468</v>
      </c>
      <c r="B1705" s="6">
        <v>2296</v>
      </c>
      <c r="C1705" s="7" t="str">
        <f t="shared" si="26"/>
        <v>2296-42468-FAUTEUIL</v>
      </c>
      <c r="D1705" s="7">
        <f>COUNTIF(Rapprochement!$C$5:$C$2462,'Patrimoine 2018'!C1705)</f>
        <v>1</v>
      </c>
      <c r="E1705" s="6">
        <v>2296</v>
      </c>
      <c r="F1705" s="8" t="s">
        <v>1158</v>
      </c>
      <c r="G1705" s="6" t="s">
        <v>10</v>
      </c>
      <c r="H1705" s="9" t="s">
        <v>656</v>
      </c>
      <c r="I1705" s="6" t="s">
        <v>657</v>
      </c>
    </row>
    <row r="1706" spans="1:9" x14ac:dyDescent="0.25">
      <c r="A1706" s="5">
        <v>42468</v>
      </c>
      <c r="B1706" s="6">
        <v>2297</v>
      </c>
      <c r="C1706" s="7" t="str">
        <f t="shared" si="26"/>
        <v>2297-42468-TABLE BA</v>
      </c>
      <c r="D1706" s="7">
        <f>COUNTIF(Rapprochement!$C$5:$C$2462,'Patrimoine 2018'!C1706)</f>
        <v>1</v>
      </c>
      <c r="E1706" s="6">
        <v>2297</v>
      </c>
      <c r="F1706" s="8" t="s">
        <v>1159</v>
      </c>
      <c r="G1706" s="6" t="s">
        <v>10</v>
      </c>
      <c r="H1706" s="9" t="s">
        <v>656</v>
      </c>
      <c r="I1706" s="6" t="s">
        <v>657</v>
      </c>
    </row>
    <row r="1707" spans="1:9" x14ac:dyDescent="0.25">
      <c r="A1707" s="5">
        <v>42468</v>
      </c>
      <c r="B1707" s="6">
        <v>2298</v>
      </c>
      <c r="C1707" s="7" t="str">
        <f t="shared" si="26"/>
        <v>2298-42468-BANQUETT</v>
      </c>
      <c r="D1707" s="7">
        <f>COUNTIF(Rapprochement!$C$5:$C$2462,'Patrimoine 2018'!C1707)</f>
        <v>1</v>
      </c>
      <c r="E1707" s="6">
        <v>2298</v>
      </c>
      <c r="F1707" s="8" t="s">
        <v>1160</v>
      </c>
      <c r="G1707" s="6" t="s">
        <v>10</v>
      </c>
      <c r="H1707" s="9" t="s">
        <v>656</v>
      </c>
      <c r="I1707" s="6" t="s">
        <v>657</v>
      </c>
    </row>
    <row r="1708" spans="1:9" x14ac:dyDescent="0.25">
      <c r="A1708" s="5">
        <v>42468</v>
      </c>
      <c r="B1708" s="6">
        <v>2299</v>
      </c>
      <c r="C1708" s="7" t="str">
        <f t="shared" si="26"/>
        <v>2299-42468-BANQUETT</v>
      </c>
      <c r="D1708" s="7">
        <f>COUNTIF(Rapprochement!$C$5:$C$2462,'Patrimoine 2018'!C1708)</f>
        <v>1</v>
      </c>
      <c r="E1708" s="6">
        <v>2299</v>
      </c>
      <c r="F1708" s="8" t="s">
        <v>1160</v>
      </c>
      <c r="G1708" s="6" t="s">
        <v>10</v>
      </c>
      <c r="H1708" s="9" t="s">
        <v>656</v>
      </c>
      <c r="I1708" s="6" t="s">
        <v>657</v>
      </c>
    </row>
    <row r="1709" spans="1:9" x14ac:dyDescent="0.25">
      <c r="A1709" s="5">
        <v>42468</v>
      </c>
      <c r="B1709" s="6">
        <v>2300</v>
      </c>
      <c r="C1709" s="7" t="str">
        <f t="shared" si="26"/>
        <v>2300-42468-BANQUETT</v>
      </c>
      <c r="D1709" s="7">
        <f>COUNTIF(Rapprochement!$C$5:$C$2462,'Patrimoine 2018'!C1709)</f>
        <v>1</v>
      </c>
      <c r="E1709" s="6">
        <v>2300</v>
      </c>
      <c r="F1709" s="8" t="s">
        <v>1160</v>
      </c>
      <c r="G1709" s="6" t="s">
        <v>10</v>
      </c>
      <c r="H1709" s="9" t="s">
        <v>200</v>
      </c>
      <c r="I1709" s="6" t="s">
        <v>201</v>
      </c>
    </row>
    <row r="1710" spans="1:9" x14ac:dyDescent="0.25">
      <c r="A1710" s="5">
        <v>42468</v>
      </c>
      <c r="B1710" s="6">
        <v>2301</v>
      </c>
      <c r="C1710" s="7" t="str">
        <f t="shared" si="26"/>
        <v>2301-42468-BANQUETT</v>
      </c>
      <c r="D1710" s="7">
        <f>COUNTIF(Rapprochement!$C$5:$C$2462,'Patrimoine 2018'!C1710)</f>
        <v>1</v>
      </c>
      <c r="E1710" s="6">
        <v>2301</v>
      </c>
      <c r="F1710" s="8" t="s">
        <v>1161</v>
      </c>
      <c r="G1710" s="6" t="s">
        <v>10</v>
      </c>
      <c r="H1710" s="9" t="s">
        <v>656</v>
      </c>
      <c r="I1710" s="6" t="s">
        <v>657</v>
      </c>
    </row>
    <row r="1711" spans="1:9" x14ac:dyDescent="0.25">
      <c r="A1711" s="5">
        <v>42468</v>
      </c>
      <c r="B1711" s="6">
        <v>2302</v>
      </c>
      <c r="C1711" s="7" t="str">
        <f t="shared" si="26"/>
        <v>2302-42468-BANQUETT</v>
      </c>
      <c r="D1711" s="7">
        <f>COUNTIF(Rapprochement!$C$5:$C$2462,'Patrimoine 2018'!C1711)</f>
        <v>1</v>
      </c>
      <c r="E1711" s="6">
        <v>2302</v>
      </c>
      <c r="F1711" s="8" t="s">
        <v>1161</v>
      </c>
      <c r="G1711" s="6" t="s">
        <v>10</v>
      </c>
      <c r="H1711" s="9" t="s">
        <v>656</v>
      </c>
      <c r="I1711" s="6" t="s">
        <v>657</v>
      </c>
    </row>
    <row r="1712" spans="1:9" x14ac:dyDescent="0.25">
      <c r="A1712" s="5">
        <v>42468</v>
      </c>
      <c r="B1712" s="6">
        <v>2303</v>
      </c>
      <c r="C1712" s="7" t="str">
        <f t="shared" si="26"/>
        <v>2303-42468-BANQUETT</v>
      </c>
      <c r="D1712" s="7">
        <f>COUNTIF(Rapprochement!$C$5:$C$2462,'Patrimoine 2018'!C1712)</f>
        <v>1</v>
      </c>
      <c r="E1712" s="6">
        <v>2303</v>
      </c>
      <c r="F1712" s="8" t="s">
        <v>1161</v>
      </c>
      <c r="G1712" s="6" t="s">
        <v>10</v>
      </c>
      <c r="H1712" s="9" t="s">
        <v>656</v>
      </c>
      <c r="I1712" s="6" t="s">
        <v>657</v>
      </c>
    </row>
    <row r="1713" spans="1:9" x14ac:dyDescent="0.25">
      <c r="A1713" s="5">
        <v>42468</v>
      </c>
      <c r="B1713" s="6">
        <v>2304</v>
      </c>
      <c r="C1713" s="7" t="str">
        <f t="shared" si="26"/>
        <v>2304-42468-BANQUETT</v>
      </c>
      <c r="D1713" s="7">
        <f>COUNTIF(Rapprochement!$C$5:$C$2462,'Patrimoine 2018'!C1713)</f>
        <v>1</v>
      </c>
      <c r="E1713" s="6">
        <v>2304</v>
      </c>
      <c r="F1713" s="8" t="s">
        <v>1161</v>
      </c>
      <c r="G1713" s="6" t="s">
        <v>10</v>
      </c>
      <c r="H1713" s="9" t="s">
        <v>656</v>
      </c>
      <c r="I1713" s="6" t="s">
        <v>657</v>
      </c>
    </row>
    <row r="1714" spans="1:9" x14ac:dyDescent="0.25">
      <c r="A1714" s="5">
        <v>42468</v>
      </c>
      <c r="B1714" s="6">
        <v>2305</v>
      </c>
      <c r="C1714" s="7" t="str">
        <f t="shared" si="26"/>
        <v>2305-42468-BANQUETT</v>
      </c>
      <c r="D1714" s="7">
        <f>COUNTIF(Rapprochement!$C$5:$C$2462,'Patrimoine 2018'!C1714)</f>
        <v>1</v>
      </c>
      <c r="E1714" s="6">
        <v>2305</v>
      </c>
      <c r="F1714" s="8" t="s">
        <v>1161</v>
      </c>
      <c r="G1714" s="6" t="s">
        <v>10</v>
      </c>
      <c r="H1714" s="9" t="s">
        <v>200</v>
      </c>
      <c r="I1714" s="6" t="s">
        <v>201</v>
      </c>
    </row>
    <row r="1715" spans="1:9" x14ac:dyDescent="0.25">
      <c r="A1715" s="5">
        <v>42468</v>
      </c>
      <c r="B1715" s="6">
        <v>2306</v>
      </c>
      <c r="C1715" s="7" t="str">
        <f t="shared" si="26"/>
        <v xml:space="preserve">2306-42468-ARMOIRE </v>
      </c>
      <c r="D1715" s="7">
        <f>COUNTIF(Rapprochement!$C$5:$C$2462,'Patrimoine 2018'!C1715)</f>
        <v>1</v>
      </c>
      <c r="E1715" s="6">
        <v>2306</v>
      </c>
      <c r="F1715" s="8" t="s">
        <v>1162</v>
      </c>
      <c r="G1715" s="6" t="s">
        <v>10</v>
      </c>
      <c r="H1715" s="9" t="s">
        <v>656</v>
      </c>
      <c r="I1715" s="6" t="s">
        <v>657</v>
      </c>
    </row>
    <row r="1716" spans="1:9" x14ac:dyDescent="0.25">
      <c r="A1716" s="5">
        <v>42443</v>
      </c>
      <c r="B1716" s="6">
        <v>2307</v>
      </c>
      <c r="C1716" s="7" t="str">
        <f t="shared" si="26"/>
        <v>2307-42443-Impriman</v>
      </c>
      <c r="D1716" s="7">
        <f>COUNTIF(Rapprochement!$C$5:$C$2462,'Patrimoine 2018'!C1716)</f>
        <v>1</v>
      </c>
      <c r="E1716" s="6">
        <v>2307</v>
      </c>
      <c r="F1716" s="8" t="s">
        <v>1163</v>
      </c>
      <c r="G1716" s="6" t="s">
        <v>10</v>
      </c>
      <c r="H1716" s="9" t="s">
        <v>682</v>
      </c>
      <c r="I1716" s="6"/>
    </row>
    <row r="1717" spans="1:9" x14ac:dyDescent="0.25">
      <c r="A1717" s="5">
        <v>42475</v>
      </c>
      <c r="B1717" s="6">
        <v>2308</v>
      </c>
      <c r="C1717" s="7" t="str">
        <f t="shared" si="26"/>
        <v>2308-42475-INSTALLA</v>
      </c>
      <c r="D1717" s="7">
        <f>COUNTIF(Rapprochement!$C$5:$C$2462,'Patrimoine 2018'!C1717)</f>
        <v>1</v>
      </c>
      <c r="E1717" s="6">
        <v>2308</v>
      </c>
      <c r="F1717" s="8" t="s">
        <v>1164</v>
      </c>
      <c r="G1717" s="6" t="s">
        <v>10</v>
      </c>
      <c r="H1717" s="9" t="s">
        <v>603</v>
      </c>
      <c r="I1717" s="6" t="s">
        <v>604</v>
      </c>
    </row>
    <row r="1718" spans="1:9" x14ac:dyDescent="0.25">
      <c r="A1718" s="5">
        <v>42437</v>
      </c>
      <c r="B1718" s="6">
        <v>2309</v>
      </c>
      <c r="C1718" s="7" t="str">
        <f t="shared" si="26"/>
        <v>2309-42437-CLIMATIS</v>
      </c>
      <c r="D1718" s="7">
        <f>COUNTIF(Rapprochement!$C$5:$C$2462,'Patrimoine 2018'!C1718)</f>
        <v>1</v>
      </c>
      <c r="E1718" s="6">
        <v>2309</v>
      </c>
      <c r="F1718" s="8" t="s">
        <v>1165</v>
      </c>
      <c r="G1718" s="6" t="s">
        <v>10</v>
      </c>
      <c r="H1718" s="9" t="s">
        <v>682</v>
      </c>
      <c r="I1718" s="6"/>
    </row>
    <row r="1719" spans="1:9" x14ac:dyDescent="0.25">
      <c r="A1719" s="5">
        <v>42437</v>
      </c>
      <c r="B1719" s="6">
        <v>2310</v>
      </c>
      <c r="C1719" s="7" t="str">
        <f t="shared" si="26"/>
        <v>2310-42437-CLIMATIS</v>
      </c>
      <c r="D1719" s="7">
        <f>COUNTIF(Rapprochement!$C$5:$C$2462,'Patrimoine 2018'!C1719)</f>
        <v>1</v>
      </c>
      <c r="E1719" s="6">
        <v>2310</v>
      </c>
      <c r="F1719" s="8" t="s">
        <v>1165</v>
      </c>
      <c r="G1719" s="6" t="s">
        <v>10</v>
      </c>
      <c r="H1719" s="9" t="s">
        <v>682</v>
      </c>
      <c r="I1719" s="6"/>
    </row>
    <row r="1720" spans="1:9" x14ac:dyDescent="0.25">
      <c r="A1720" s="5">
        <v>42437</v>
      </c>
      <c r="B1720" s="6">
        <v>2311</v>
      </c>
      <c r="C1720" s="7" t="str">
        <f t="shared" si="26"/>
        <v>2311-42437-CLIMATIS</v>
      </c>
      <c r="D1720" s="7">
        <f>COUNTIF(Rapprochement!$C$5:$C$2462,'Patrimoine 2018'!C1720)</f>
        <v>1</v>
      </c>
      <c r="E1720" s="6">
        <v>2311</v>
      </c>
      <c r="F1720" s="8" t="s">
        <v>1166</v>
      </c>
      <c r="G1720" s="6" t="s">
        <v>10</v>
      </c>
      <c r="H1720" s="9" t="s">
        <v>682</v>
      </c>
      <c r="I1720" s="6"/>
    </row>
    <row r="1721" spans="1:9" x14ac:dyDescent="0.25">
      <c r="A1721" s="5">
        <v>42524</v>
      </c>
      <c r="B1721" s="6">
        <v>2312</v>
      </c>
      <c r="C1721" s="7" t="str">
        <f t="shared" si="26"/>
        <v>2312-42524-BANQUETT</v>
      </c>
      <c r="D1721" s="7">
        <f>COUNTIF(Rapprochement!$C$5:$C$2462,'Patrimoine 2018'!C1721)</f>
        <v>1</v>
      </c>
      <c r="E1721" s="6">
        <v>2312</v>
      </c>
      <c r="F1721" s="8" t="s">
        <v>1167</v>
      </c>
      <c r="G1721" s="6" t="s">
        <v>10</v>
      </c>
      <c r="H1721" s="9" t="s">
        <v>55</v>
      </c>
      <c r="I1721" s="6" t="s">
        <v>56</v>
      </c>
    </row>
    <row r="1722" spans="1:9" x14ac:dyDescent="0.25">
      <c r="A1722" s="5">
        <v>42524</v>
      </c>
      <c r="B1722" s="6">
        <v>2313</v>
      </c>
      <c r="C1722" s="7" t="str">
        <f t="shared" si="26"/>
        <v>2313-42524-BANQUETT</v>
      </c>
      <c r="D1722" s="7">
        <f>COUNTIF(Rapprochement!$C$5:$C$2462,'Patrimoine 2018'!C1722)</f>
        <v>1</v>
      </c>
      <c r="E1722" s="6">
        <v>2313</v>
      </c>
      <c r="F1722" s="8" t="s">
        <v>1167</v>
      </c>
      <c r="G1722" s="6" t="s">
        <v>10</v>
      </c>
      <c r="H1722" s="9" t="s">
        <v>55</v>
      </c>
      <c r="I1722" s="6" t="s">
        <v>56</v>
      </c>
    </row>
    <row r="1723" spans="1:9" x14ac:dyDescent="0.25">
      <c r="A1723" s="5">
        <v>42465</v>
      </c>
      <c r="B1723" s="6">
        <v>2314</v>
      </c>
      <c r="C1723" s="7" t="str">
        <f t="shared" si="26"/>
        <v>2314-42465-Comptoir</v>
      </c>
      <c r="D1723" s="7">
        <f>COUNTIF(Rapprochement!$C$5:$C$2462,'Patrimoine 2018'!C1723)</f>
        <v>1</v>
      </c>
      <c r="E1723" s="6">
        <v>2314</v>
      </c>
      <c r="F1723" s="8" t="s">
        <v>986</v>
      </c>
      <c r="G1723" s="6" t="s">
        <v>10</v>
      </c>
      <c r="H1723" s="9" t="s">
        <v>559</v>
      </c>
      <c r="I1723" s="6" t="s">
        <v>560</v>
      </c>
    </row>
    <row r="1724" spans="1:9" x14ac:dyDescent="0.25">
      <c r="A1724" s="5">
        <v>42465</v>
      </c>
      <c r="B1724" s="6">
        <v>2315</v>
      </c>
      <c r="C1724" s="7" t="str">
        <f t="shared" si="26"/>
        <v>2315-42465-Comptoir</v>
      </c>
      <c r="D1724" s="7">
        <f>COUNTIF(Rapprochement!$C$5:$C$2462,'Patrimoine 2018'!C1724)</f>
        <v>1</v>
      </c>
      <c r="E1724" s="6">
        <v>2315</v>
      </c>
      <c r="F1724" s="8" t="s">
        <v>1168</v>
      </c>
      <c r="G1724" s="6" t="s">
        <v>10</v>
      </c>
      <c r="H1724" s="9" t="s">
        <v>559</v>
      </c>
      <c r="I1724" s="6" t="s">
        <v>560</v>
      </c>
    </row>
    <row r="1725" spans="1:9" x14ac:dyDescent="0.25">
      <c r="A1725" s="5">
        <v>42465</v>
      </c>
      <c r="B1725" s="6">
        <v>2316</v>
      </c>
      <c r="C1725" s="7" t="str">
        <f t="shared" si="26"/>
        <v xml:space="preserve">2316-42465-CAISSON </v>
      </c>
      <c r="D1725" s="7">
        <f>COUNTIF(Rapprochement!$C$5:$C$2462,'Patrimoine 2018'!C1725)</f>
        <v>1</v>
      </c>
      <c r="E1725" s="6">
        <v>2316</v>
      </c>
      <c r="F1725" s="8" t="s">
        <v>1169</v>
      </c>
      <c r="G1725" s="6" t="s">
        <v>10</v>
      </c>
      <c r="H1725" s="9" t="s">
        <v>559</v>
      </c>
      <c r="I1725" s="6" t="s">
        <v>560</v>
      </c>
    </row>
    <row r="1726" spans="1:9" x14ac:dyDescent="0.25">
      <c r="A1726" s="5">
        <v>42465</v>
      </c>
      <c r="B1726" s="6">
        <v>2317</v>
      </c>
      <c r="C1726" s="7" t="str">
        <f t="shared" si="26"/>
        <v xml:space="preserve">2317-42465-CAISSON </v>
      </c>
      <c r="D1726" s="7">
        <f>COUNTIF(Rapprochement!$C$5:$C$2462,'Patrimoine 2018'!C1726)</f>
        <v>1</v>
      </c>
      <c r="E1726" s="6">
        <v>2317</v>
      </c>
      <c r="F1726" s="8" t="s">
        <v>1169</v>
      </c>
      <c r="G1726" s="6" t="s">
        <v>10</v>
      </c>
      <c r="H1726" s="9" t="s">
        <v>559</v>
      </c>
      <c r="I1726" s="6" t="s">
        <v>560</v>
      </c>
    </row>
    <row r="1727" spans="1:9" x14ac:dyDescent="0.25">
      <c r="A1727" s="5">
        <v>42465</v>
      </c>
      <c r="B1727" s="6">
        <v>2318</v>
      </c>
      <c r="C1727" s="7" t="str">
        <f t="shared" si="26"/>
        <v>2318-42465-PORTE</v>
      </c>
      <c r="D1727" s="7">
        <f>COUNTIF(Rapprochement!$C$5:$C$2462,'Patrimoine 2018'!C1727)</f>
        <v>1</v>
      </c>
      <c r="E1727" s="6">
        <v>2318</v>
      </c>
      <c r="F1727" s="8" t="s">
        <v>1170</v>
      </c>
      <c r="G1727" s="6" t="s">
        <v>10</v>
      </c>
      <c r="H1727" s="9" t="s">
        <v>559</v>
      </c>
      <c r="I1727" s="6" t="s">
        <v>560</v>
      </c>
    </row>
    <row r="1728" spans="1:9" x14ac:dyDescent="0.25">
      <c r="A1728" s="5">
        <v>42465</v>
      </c>
      <c r="B1728" s="6">
        <v>2319</v>
      </c>
      <c r="C1728" s="7" t="str">
        <f t="shared" si="26"/>
        <v>2319-42465-TABLE BA</v>
      </c>
      <c r="D1728" s="7">
        <f>COUNTIF(Rapprochement!$C$5:$C$2462,'Patrimoine 2018'!C1728)</f>
        <v>1</v>
      </c>
      <c r="E1728" s="6">
        <v>2319</v>
      </c>
      <c r="F1728" s="8" t="s">
        <v>1171</v>
      </c>
      <c r="G1728" s="6" t="s">
        <v>10</v>
      </c>
      <c r="H1728" s="9" t="s">
        <v>559</v>
      </c>
      <c r="I1728" s="6" t="s">
        <v>560</v>
      </c>
    </row>
    <row r="1729" spans="1:9" x14ac:dyDescent="0.25">
      <c r="A1729" s="5">
        <v>42465</v>
      </c>
      <c r="B1729" s="6">
        <v>2320</v>
      </c>
      <c r="C1729" s="7" t="str">
        <f t="shared" si="26"/>
        <v>2320-42465-BANQUETT</v>
      </c>
      <c r="D1729" s="7">
        <f>COUNTIF(Rapprochement!$C$5:$C$2462,'Patrimoine 2018'!C1729)</f>
        <v>1</v>
      </c>
      <c r="E1729" s="6">
        <v>2320</v>
      </c>
      <c r="F1729" s="8" t="s">
        <v>1172</v>
      </c>
      <c r="G1729" s="6" t="s">
        <v>10</v>
      </c>
      <c r="H1729" s="9" t="s">
        <v>559</v>
      </c>
      <c r="I1729" s="6" t="s">
        <v>560</v>
      </c>
    </row>
    <row r="1730" spans="1:9" x14ac:dyDescent="0.25">
      <c r="A1730" s="5">
        <v>42465</v>
      </c>
      <c r="B1730" s="6">
        <v>2321</v>
      </c>
      <c r="C1730" s="7" t="str">
        <f t="shared" si="26"/>
        <v>2321-42465-BANQUETT</v>
      </c>
      <c r="D1730" s="7">
        <f>COUNTIF(Rapprochement!$C$5:$C$2462,'Patrimoine 2018'!C1730)</f>
        <v>1</v>
      </c>
      <c r="E1730" s="6">
        <v>2321</v>
      </c>
      <c r="F1730" s="8" t="s">
        <v>1173</v>
      </c>
      <c r="G1730" s="6" t="s">
        <v>10</v>
      </c>
      <c r="H1730" s="9" t="s">
        <v>559</v>
      </c>
      <c r="I1730" s="6" t="s">
        <v>560</v>
      </c>
    </row>
    <row r="1731" spans="1:9" x14ac:dyDescent="0.25">
      <c r="A1731" s="5">
        <v>42465</v>
      </c>
      <c r="B1731" s="6">
        <v>2322</v>
      </c>
      <c r="C1731" s="7" t="str">
        <f t="shared" ref="C1731:C1794" si="27">B1731&amp;"-"&amp;A1731&amp;"-"&amp;LEFT(F1731,8)</f>
        <v>2322-42465-BANQUETT</v>
      </c>
      <c r="D1731" s="7">
        <f>COUNTIF(Rapprochement!$C$5:$C$2462,'Patrimoine 2018'!C1731)</f>
        <v>1</v>
      </c>
      <c r="E1731" s="6">
        <v>2322</v>
      </c>
      <c r="F1731" s="8" t="s">
        <v>1173</v>
      </c>
      <c r="G1731" s="6" t="s">
        <v>10</v>
      </c>
      <c r="H1731" s="9" t="s">
        <v>200</v>
      </c>
      <c r="I1731" s="6" t="s">
        <v>201</v>
      </c>
    </row>
    <row r="1732" spans="1:9" x14ac:dyDescent="0.25">
      <c r="A1732" s="5">
        <v>42461</v>
      </c>
      <c r="B1732" s="6">
        <v>2323</v>
      </c>
      <c r="C1732" s="7" t="str">
        <f t="shared" si="27"/>
        <v>2323-42461-Banquett</v>
      </c>
      <c r="D1732" s="7">
        <f>COUNTIF(Rapprochement!$C$5:$C$2462,'Patrimoine 2018'!C1732)</f>
        <v>1</v>
      </c>
      <c r="E1732" s="6">
        <v>2323</v>
      </c>
      <c r="F1732" s="8" t="s">
        <v>1174</v>
      </c>
      <c r="G1732" s="6" t="s">
        <v>10</v>
      </c>
      <c r="H1732" s="9" t="s">
        <v>404</v>
      </c>
      <c r="I1732" s="6" t="s">
        <v>41</v>
      </c>
    </row>
    <row r="1733" spans="1:9" x14ac:dyDescent="0.25">
      <c r="A1733" s="5">
        <v>42461</v>
      </c>
      <c r="B1733" s="6">
        <v>2324</v>
      </c>
      <c r="C1733" s="7" t="str">
        <f t="shared" si="27"/>
        <v>2324-42461-Banquett</v>
      </c>
      <c r="D1733" s="7">
        <f>COUNTIF(Rapprochement!$C$5:$C$2462,'Patrimoine 2018'!C1733)</f>
        <v>1</v>
      </c>
      <c r="E1733" s="6">
        <v>2324</v>
      </c>
      <c r="F1733" s="8" t="s">
        <v>1174</v>
      </c>
      <c r="G1733" s="6" t="s">
        <v>10</v>
      </c>
      <c r="H1733" s="9" t="s">
        <v>404</v>
      </c>
      <c r="I1733" s="6" t="s">
        <v>41</v>
      </c>
    </row>
    <row r="1734" spans="1:9" x14ac:dyDescent="0.25">
      <c r="A1734" s="5">
        <v>42461</v>
      </c>
      <c r="B1734" s="6">
        <v>2325</v>
      </c>
      <c r="C1734" s="7" t="str">
        <f t="shared" si="27"/>
        <v>2325-42461-Banquett</v>
      </c>
      <c r="D1734" s="7">
        <f>COUNTIF(Rapprochement!$C$5:$C$2462,'Patrimoine 2018'!C1734)</f>
        <v>1</v>
      </c>
      <c r="E1734" s="6">
        <v>2325</v>
      </c>
      <c r="F1734" s="8" t="s">
        <v>1174</v>
      </c>
      <c r="G1734" s="6" t="s">
        <v>10</v>
      </c>
      <c r="H1734" s="9" t="s">
        <v>404</v>
      </c>
      <c r="I1734" s="6" t="s">
        <v>41</v>
      </c>
    </row>
    <row r="1735" spans="1:9" x14ac:dyDescent="0.25">
      <c r="A1735" s="5">
        <v>42461</v>
      </c>
      <c r="B1735" s="6">
        <v>2326</v>
      </c>
      <c r="C1735" s="7" t="str">
        <f t="shared" si="27"/>
        <v>2326-42461-Banquett</v>
      </c>
      <c r="D1735" s="7">
        <f>COUNTIF(Rapprochement!$C$5:$C$2462,'Patrimoine 2018'!C1735)</f>
        <v>1</v>
      </c>
      <c r="E1735" s="6">
        <v>2326</v>
      </c>
      <c r="F1735" s="8" t="s">
        <v>1174</v>
      </c>
      <c r="G1735" s="6" t="s">
        <v>10</v>
      </c>
      <c r="H1735" s="9" t="s">
        <v>404</v>
      </c>
      <c r="I1735" s="6" t="s">
        <v>41</v>
      </c>
    </row>
    <row r="1736" spans="1:9" x14ac:dyDescent="0.25">
      <c r="A1736" s="5">
        <v>42461</v>
      </c>
      <c r="B1736" s="6">
        <v>2327</v>
      </c>
      <c r="C1736" s="7" t="str">
        <f t="shared" si="27"/>
        <v>2327-42461-Banquett</v>
      </c>
      <c r="D1736" s="7">
        <f>COUNTIF(Rapprochement!$C$5:$C$2462,'Patrimoine 2018'!C1736)</f>
        <v>1</v>
      </c>
      <c r="E1736" s="6">
        <v>2327</v>
      </c>
      <c r="F1736" s="8" t="s">
        <v>1174</v>
      </c>
      <c r="G1736" s="6" t="s">
        <v>10</v>
      </c>
      <c r="H1736" s="9" t="s">
        <v>404</v>
      </c>
      <c r="I1736" s="6" t="s">
        <v>41</v>
      </c>
    </row>
    <row r="1737" spans="1:9" x14ac:dyDescent="0.25">
      <c r="A1737" s="5">
        <v>42461</v>
      </c>
      <c r="B1737" s="6">
        <v>2328</v>
      </c>
      <c r="C1737" s="7" t="str">
        <f t="shared" si="27"/>
        <v>2328-42461-fauteuil</v>
      </c>
      <c r="D1737" s="7">
        <f>COUNTIF(Rapprochement!$C$5:$C$2462,'Patrimoine 2018'!C1737)</f>
        <v>1</v>
      </c>
      <c r="E1737" s="6">
        <v>2328</v>
      </c>
      <c r="F1737" s="8" t="s">
        <v>1175</v>
      </c>
      <c r="G1737" s="6" t="s">
        <v>10</v>
      </c>
      <c r="H1737" s="9" t="s">
        <v>404</v>
      </c>
      <c r="I1737" s="6" t="s">
        <v>41</v>
      </c>
    </row>
    <row r="1738" spans="1:9" x14ac:dyDescent="0.25">
      <c r="A1738" s="5">
        <v>42461</v>
      </c>
      <c r="B1738" s="6">
        <v>2329</v>
      </c>
      <c r="C1738" s="7" t="str">
        <f t="shared" si="27"/>
        <v>2329-42461-FAUTEUIL</v>
      </c>
      <c r="D1738" s="7">
        <f>COUNTIF(Rapprochement!$C$5:$C$2462,'Patrimoine 2018'!C1738)</f>
        <v>1</v>
      </c>
      <c r="E1738" s="6">
        <v>2329</v>
      </c>
      <c r="F1738" s="8" t="s">
        <v>1176</v>
      </c>
      <c r="G1738" s="6" t="s">
        <v>10</v>
      </c>
      <c r="H1738" s="9" t="s">
        <v>404</v>
      </c>
      <c r="I1738" s="6" t="s">
        <v>41</v>
      </c>
    </row>
    <row r="1739" spans="1:9" x14ac:dyDescent="0.25">
      <c r="A1739" s="5">
        <v>42461</v>
      </c>
      <c r="B1739" s="6">
        <v>2330</v>
      </c>
      <c r="C1739" s="7" t="str">
        <f t="shared" si="27"/>
        <v>2330-42461-TABLE BA</v>
      </c>
      <c r="D1739" s="7">
        <f>COUNTIF(Rapprochement!$C$5:$C$2462,'Patrimoine 2018'!C1739)</f>
        <v>1</v>
      </c>
      <c r="E1739" s="6">
        <v>2330</v>
      </c>
      <c r="F1739" s="8" t="s">
        <v>1177</v>
      </c>
      <c r="G1739" s="6" t="s">
        <v>10</v>
      </c>
      <c r="H1739" s="9" t="s">
        <v>404</v>
      </c>
      <c r="I1739" s="6" t="s">
        <v>41</v>
      </c>
    </row>
    <row r="1740" spans="1:9" x14ac:dyDescent="0.25">
      <c r="A1740" s="5">
        <v>42471</v>
      </c>
      <c r="B1740" s="6">
        <v>2331</v>
      </c>
      <c r="C1740" s="7" t="str">
        <f t="shared" si="27"/>
        <v>2331-42471-COMPTOIR</v>
      </c>
      <c r="D1740" s="7">
        <f>COUNTIF(Rapprochement!$C$5:$C$2462,'Patrimoine 2018'!C1740)</f>
        <v>1</v>
      </c>
      <c r="E1740" s="6">
        <v>2331</v>
      </c>
      <c r="F1740" s="8" t="s">
        <v>1178</v>
      </c>
      <c r="G1740" s="6" t="s">
        <v>10</v>
      </c>
      <c r="H1740" s="9" t="s">
        <v>454</v>
      </c>
      <c r="I1740" s="6" t="s">
        <v>455</v>
      </c>
    </row>
    <row r="1741" spans="1:9" x14ac:dyDescent="0.25">
      <c r="A1741" s="10">
        <v>42471</v>
      </c>
      <c r="B1741" s="11">
        <v>2332</v>
      </c>
      <c r="C1741" s="12" t="str">
        <f t="shared" si="27"/>
        <v>2332-42471-PORTEE E</v>
      </c>
      <c r="D1741" s="12">
        <f>COUNTIF(Rapprochement!$C$5:$C$2462,'Patrimoine 2018'!C1741)</f>
        <v>0</v>
      </c>
      <c r="E1741" s="11">
        <v>2332</v>
      </c>
      <c r="F1741" s="13" t="s">
        <v>1179</v>
      </c>
      <c r="G1741" s="11" t="s">
        <v>10</v>
      </c>
      <c r="H1741" s="14" t="s">
        <v>454</v>
      </c>
      <c r="I1741" s="11" t="s">
        <v>455</v>
      </c>
    </row>
    <row r="1742" spans="1:9" x14ac:dyDescent="0.25">
      <c r="A1742" s="5">
        <v>42471</v>
      </c>
      <c r="B1742" s="6">
        <v>2333</v>
      </c>
      <c r="C1742" s="7" t="str">
        <f t="shared" si="27"/>
        <v xml:space="preserve">2333-42471-CAISSON </v>
      </c>
      <c r="D1742" s="7">
        <f>COUNTIF(Rapprochement!$C$5:$C$2462,'Patrimoine 2018'!C1742)</f>
        <v>1</v>
      </c>
      <c r="E1742" s="6">
        <v>2333</v>
      </c>
      <c r="F1742" s="8" t="s">
        <v>1036</v>
      </c>
      <c r="G1742" s="6" t="s">
        <v>10</v>
      </c>
      <c r="H1742" s="9" t="s">
        <v>454</v>
      </c>
      <c r="I1742" s="6" t="s">
        <v>455</v>
      </c>
    </row>
    <row r="1743" spans="1:9" x14ac:dyDescent="0.25">
      <c r="A1743" s="5">
        <v>42471</v>
      </c>
      <c r="B1743" s="6">
        <v>2334</v>
      </c>
      <c r="C1743" s="7" t="str">
        <f t="shared" si="27"/>
        <v xml:space="preserve">2334-42471-CAISSON </v>
      </c>
      <c r="D1743" s="7">
        <f>COUNTIF(Rapprochement!$C$5:$C$2462,'Patrimoine 2018'!C1743)</f>
        <v>1</v>
      </c>
      <c r="E1743" s="6">
        <v>2334</v>
      </c>
      <c r="F1743" s="8" t="s">
        <v>1036</v>
      </c>
      <c r="G1743" s="6" t="s">
        <v>10</v>
      </c>
      <c r="H1743" s="9" t="s">
        <v>454</v>
      </c>
      <c r="I1743" s="6" t="s">
        <v>455</v>
      </c>
    </row>
    <row r="1744" spans="1:9" x14ac:dyDescent="0.25">
      <c r="A1744" s="5">
        <v>42471</v>
      </c>
      <c r="B1744" s="6">
        <v>2335</v>
      </c>
      <c r="C1744" s="7" t="str">
        <f t="shared" si="27"/>
        <v>2335-42471-FAUTEUIL</v>
      </c>
      <c r="D1744" s="7">
        <f>COUNTIF(Rapprochement!$C$5:$C$2462,'Patrimoine 2018'!C1744)</f>
        <v>1</v>
      </c>
      <c r="E1744" s="6">
        <v>2335</v>
      </c>
      <c r="F1744" s="8" t="s">
        <v>1158</v>
      </c>
      <c r="G1744" s="6" t="s">
        <v>10</v>
      </c>
      <c r="H1744" s="9" t="s">
        <v>454</v>
      </c>
      <c r="I1744" s="6" t="s">
        <v>455</v>
      </c>
    </row>
    <row r="1745" spans="1:9" x14ac:dyDescent="0.25">
      <c r="A1745" s="5">
        <v>42471</v>
      </c>
      <c r="B1745" s="6">
        <v>2336</v>
      </c>
      <c r="C1745" s="7" t="str">
        <f t="shared" si="27"/>
        <v>2336-42471-FAUTEUIL</v>
      </c>
      <c r="D1745" s="7">
        <f>COUNTIF(Rapprochement!$C$5:$C$2462,'Patrimoine 2018'!C1745)</f>
        <v>1</v>
      </c>
      <c r="E1745" s="6">
        <v>2336</v>
      </c>
      <c r="F1745" s="8" t="s">
        <v>1158</v>
      </c>
      <c r="G1745" s="6" t="s">
        <v>10</v>
      </c>
      <c r="H1745" s="9" t="s">
        <v>454</v>
      </c>
      <c r="I1745" s="6" t="s">
        <v>455</v>
      </c>
    </row>
    <row r="1746" spans="1:9" x14ac:dyDescent="0.25">
      <c r="A1746" s="5">
        <v>42471</v>
      </c>
      <c r="B1746" s="6">
        <v>2337</v>
      </c>
      <c r="C1746" s="7" t="str">
        <f t="shared" si="27"/>
        <v>2337-42471-BANQUETT</v>
      </c>
      <c r="D1746" s="7">
        <f>COUNTIF(Rapprochement!$C$5:$C$2462,'Patrimoine 2018'!C1746)</f>
        <v>1</v>
      </c>
      <c r="E1746" s="6">
        <v>2337</v>
      </c>
      <c r="F1746" s="8" t="s">
        <v>1180</v>
      </c>
      <c r="G1746" s="6" t="s">
        <v>10</v>
      </c>
      <c r="H1746" s="9" t="s">
        <v>454</v>
      </c>
      <c r="I1746" s="6" t="s">
        <v>455</v>
      </c>
    </row>
    <row r="1747" spans="1:9" x14ac:dyDescent="0.25">
      <c r="A1747" s="5">
        <v>42471</v>
      </c>
      <c r="B1747" s="6">
        <v>2338</v>
      </c>
      <c r="C1747" s="7" t="str">
        <f t="shared" si="27"/>
        <v>2338-42471-BANQUETT</v>
      </c>
      <c r="D1747" s="7">
        <f>COUNTIF(Rapprochement!$C$5:$C$2462,'Patrimoine 2018'!C1747)</f>
        <v>1</v>
      </c>
      <c r="E1747" s="6">
        <v>2338</v>
      </c>
      <c r="F1747" s="8" t="s">
        <v>1181</v>
      </c>
      <c r="G1747" s="6" t="s">
        <v>10</v>
      </c>
      <c r="H1747" s="9" t="s">
        <v>454</v>
      </c>
      <c r="I1747" s="6" t="s">
        <v>455</v>
      </c>
    </row>
    <row r="1748" spans="1:9" x14ac:dyDescent="0.25">
      <c r="A1748" s="5">
        <v>42471</v>
      </c>
      <c r="B1748" s="6">
        <v>2339</v>
      </c>
      <c r="C1748" s="7" t="str">
        <f t="shared" si="27"/>
        <v>2339-42471-BANQUETT</v>
      </c>
      <c r="D1748" s="7">
        <f>COUNTIF(Rapprochement!$C$5:$C$2462,'Patrimoine 2018'!C1748)</f>
        <v>1</v>
      </c>
      <c r="E1748" s="6">
        <v>2339</v>
      </c>
      <c r="F1748" s="8" t="s">
        <v>1180</v>
      </c>
      <c r="G1748" s="6" t="s">
        <v>10</v>
      </c>
      <c r="H1748" s="9" t="s">
        <v>454</v>
      </c>
      <c r="I1748" s="6" t="s">
        <v>455</v>
      </c>
    </row>
    <row r="1749" spans="1:9" x14ac:dyDescent="0.25">
      <c r="A1749" s="5">
        <v>42471</v>
      </c>
      <c r="B1749" s="6">
        <v>2340</v>
      </c>
      <c r="C1749" s="7" t="str">
        <f t="shared" si="27"/>
        <v>2340-42471-BANQUETT</v>
      </c>
      <c r="D1749" s="7">
        <f>COUNTIF(Rapprochement!$C$5:$C$2462,'Patrimoine 2018'!C1749)</f>
        <v>1</v>
      </c>
      <c r="E1749" s="6">
        <v>2340</v>
      </c>
      <c r="F1749" s="8" t="s">
        <v>1180</v>
      </c>
      <c r="G1749" s="6" t="s">
        <v>10</v>
      </c>
      <c r="H1749" s="9" t="s">
        <v>454</v>
      </c>
      <c r="I1749" s="6" t="s">
        <v>455</v>
      </c>
    </row>
    <row r="1750" spans="1:9" x14ac:dyDescent="0.25">
      <c r="A1750" s="5">
        <v>42471</v>
      </c>
      <c r="B1750" s="6">
        <v>2341</v>
      </c>
      <c r="C1750" s="7" t="str">
        <f t="shared" si="27"/>
        <v>2341-42471-BANQUETT</v>
      </c>
      <c r="D1750" s="7">
        <f>COUNTIF(Rapprochement!$C$5:$C$2462,'Patrimoine 2018'!C1750)</f>
        <v>1</v>
      </c>
      <c r="E1750" s="6">
        <v>2341</v>
      </c>
      <c r="F1750" s="8" t="s">
        <v>1180</v>
      </c>
      <c r="G1750" s="6" t="s">
        <v>10</v>
      </c>
      <c r="H1750" s="9" t="s">
        <v>454</v>
      </c>
      <c r="I1750" s="6" t="s">
        <v>455</v>
      </c>
    </row>
    <row r="1751" spans="1:9" x14ac:dyDescent="0.25">
      <c r="A1751" s="5">
        <v>42471</v>
      </c>
      <c r="B1751" s="6">
        <v>2342</v>
      </c>
      <c r="C1751" s="7" t="str">
        <f t="shared" si="27"/>
        <v xml:space="preserve">2342-42471-ARMOIRE </v>
      </c>
      <c r="D1751" s="7">
        <f>COUNTIF(Rapprochement!$C$5:$C$2462,'Patrimoine 2018'!C1751)</f>
        <v>1</v>
      </c>
      <c r="E1751" s="6">
        <v>2342</v>
      </c>
      <c r="F1751" s="8" t="s">
        <v>1182</v>
      </c>
      <c r="G1751" s="6" t="s">
        <v>10</v>
      </c>
      <c r="H1751" s="9" t="s">
        <v>454</v>
      </c>
      <c r="I1751" s="6" t="s">
        <v>455</v>
      </c>
    </row>
    <row r="1752" spans="1:9" x14ac:dyDescent="0.25">
      <c r="A1752" s="5">
        <v>42471</v>
      </c>
      <c r="B1752" s="6">
        <v>2343</v>
      </c>
      <c r="C1752" s="7" t="str">
        <f t="shared" si="27"/>
        <v>2343-42471-BUREAU A</v>
      </c>
      <c r="D1752" s="7">
        <f>COUNTIF(Rapprochement!$C$5:$C$2462,'Patrimoine 2018'!C1752)</f>
        <v>1</v>
      </c>
      <c r="E1752" s="6">
        <v>2343</v>
      </c>
      <c r="F1752" s="8" t="s">
        <v>1183</v>
      </c>
      <c r="G1752" s="6" t="s">
        <v>10</v>
      </c>
      <c r="H1752" s="9" t="s">
        <v>454</v>
      </c>
      <c r="I1752" s="6" t="s">
        <v>455</v>
      </c>
    </row>
    <row r="1753" spans="1:9" x14ac:dyDescent="0.25">
      <c r="A1753" s="5">
        <v>42479</v>
      </c>
      <c r="B1753" s="6">
        <v>2344</v>
      </c>
      <c r="C1753" s="7" t="str">
        <f t="shared" si="27"/>
        <v>2344-42479-COMPTOIR</v>
      </c>
      <c r="D1753" s="7">
        <f>COUNTIF(Rapprochement!$C$5:$C$2462,'Patrimoine 2018'!C1753)</f>
        <v>1</v>
      </c>
      <c r="E1753" s="6">
        <v>2344</v>
      </c>
      <c r="F1753" s="8" t="s">
        <v>1184</v>
      </c>
      <c r="G1753" s="6" t="s">
        <v>10</v>
      </c>
      <c r="H1753" s="9" t="s">
        <v>404</v>
      </c>
      <c r="I1753" s="6" t="s">
        <v>41</v>
      </c>
    </row>
    <row r="1754" spans="1:9" x14ac:dyDescent="0.25">
      <c r="A1754" s="5">
        <v>42479</v>
      </c>
      <c r="B1754" s="6">
        <v>2345</v>
      </c>
      <c r="C1754" s="7" t="str">
        <f t="shared" si="27"/>
        <v>2345-42479-PORTE EN</v>
      </c>
      <c r="D1754" s="7">
        <f>COUNTIF(Rapprochement!$C$5:$C$2462,'Patrimoine 2018'!C1754)</f>
        <v>1</v>
      </c>
      <c r="E1754" s="6">
        <v>2345</v>
      </c>
      <c r="F1754" s="8" t="s">
        <v>1156</v>
      </c>
      <c r="G1754" s="6" t="s">
        <v>10</v>
      </c>
      <c r="H1754" s="9" t="s">
        <v>404</v>
      </c>
      <c r="I1754" s="6" t="s">
        <v>41</v>
      </c>
    </row>
    <row r="1755" spans="1:9" x14ac:dyDescent="0.25">
      <c r="A1755" s="5">
        <v>42479</v>
      </c>
      <c r="B1755" s="6">
        <v>2346</v>
      </c>
      <c r="C1755" s="7" t="str">
        <f t="shared" si="27"/>
        <v xml:space="preserve">2346-42479-CAISSON </v>
      </c>
      <c r="D1755" s="7">
        <f>COUNTIF(Rapprochement!$C$5:$C$2462,'Patrimoine 2018'!C1755)</f>
        <v>1</v>
      </c>
      <c r="E1755" s="6">
        <v>2346</v>
      </c>
      <c r="F1755" s="8" t="s">
        <v>1185</v>
      </c>
      <c r="G1755" s="6" t="s">
        <v>10</v>
      </c>
      <c r="H1755" s="9" t="s">
        <v>404</v>
      </c>
      <c r="I1755" s="6" t="s">
        <v>41</v>
      </c>
    </row>
    <row r="1756" spans="1:9" x14ac:dyDescent="0.25">
      <c r="A1756" s="5">
        <v>42479</v>
      </c>
      <c r="B1756" s="6">
        <v>2347</v>
      </c>
      <c r="C1756" s="7" t="str">
        <f t="shared" si="27"/>
        <v xml:space="preserve">2347-42479-CAISSON </v>
      </c>
      <c r="D1756" s="7">
        <f>COUNTIF(Rapprochement!$C$5:$C$2462,'Patrimoine 2018'!C1756)</f>
        <v>1</v>
      </c>
      <c r="E1756" s="6">
        <v>2347</v>
      </c>
      <c r="F1756" s="8" t="s">
        <v>1185</v>
      </c>
      <c r="G1756" s="6" t="s">
        <v>10</v>
      </c>
      <c r="H1756" s="9" t="s">
        <v>404</v>
      </c>
      <c r="I1756" s="6" t="s">
        <v>41</v>
      </c>
    </row>
    <row r="1757" spans="1:9" x14ac:dyDescent="0.25">
      <c r="A1757" s="5">
        <v>42479</v>
      </c>
      <c r="B1757" s="6">
        <v>2348</v>
      </c>
      <c r="C1757" s="7" t="str">
        <f t="shared" si="27"/>
        <v xml:space="preserve">2348-42479-ARMOIRE </v>
      </c>
      <c r="D1757" s="7">
        <f>COUNTIF(Rapprochement!$C$5:$C$2462,'Patrimoine 2018'!C1757)</f>
        <v>1</v>
      </c>
      <c r="E1757" s="6">
        <v>2348</v>
      </c>
      <c r="F1757" s="8" t="s">
        <v>1186</v>
      </c>
      <c r="G1757" s="6" t="s">
        <v>10</v>
      </c>
      <c r="H1757" s="9" t="s">
        <v>404</v>
      </c>
      <c r="I1757" s="6" t="s">
        <v>41</v>
      </c>
    </row>
    <row r="1758" spans="1:9" x14ac:dyDescent="0.25">
      <c r="A1758" s="10">
        <v>42479</v>
      </c>
      <c r="B1758" s="11">
        <v>2349</v>
      </c>
      <c r="C1758" s="12" t="str">
        <f t="shared" si="27"/>
        <v>2349-42479-MEUBLE D</v>
      </c>
      <c r="D1758" s="12">
        <f>COUNTIF(Rapprochement!$C$5:$C$2462,'Patrimoine 2018'!C1758)</f>
        <v>0</v>
      </c>
      <c r="E1758" s="11">
        <v>2349</v>
      </c>
      <c r="F1758" s="13" t="s">
        <v>1187</v>
      </c>
      <c r="G1758" s="11" t="s">
        <v>10</v>
      </c>
      <c r="H1758" s="14" t="s">
        <v>404</v>
      </c>
      <c r="I1758" s="11" t="s">
        <v>41</v>
      </c>
    </row>
    <row r="1759" spans="1:9" x14ac:dyDescent="0.25">
      <c r="A1759" s="5">
        <v>42479</v>
      </c>
      <c r="B1759" s="6">
        <v>2350</v>
      </c>
      <c r="C1759" s="7" t="str">
        <f t="shared" si="27"/>
        <v xml:space="preserve">2350-42479-CLOISON </v>
      </c>
      <c r="D1759" s="7">
        <f>COUNTIF(Rapprochement!$C$5:$C$2462,'Patrimoine 2018'!C1759)</f>
        <v>1</v>
      </c>
      <c r="E1759" s="6">
        <v>2350</v>
      </c>
      <c r="F1759" s="8" t="s">
        <v>1188</v>
      </c>
      <c r="G1759" s="6" t="s">
        <v>10</v>
      </c>
      <c r="H1759" s="9" t="s">
        <v>404</v>
      </c>
      <c r="I1759" s="6" t="s">
        <v>41</v>
      </c>
    </row>
    <row r="1760" spans="1:9" x14ac:dyDescent="0.25">
      <c r="A1760" s="5">
        <v>42520</v>
      </c>
      <c r="B1760" s="6">
        <v>2351</v>
      </c>
      <c r="C1760" s="7" t="str">
        <f t="shared" si="27"/>
        <v>2351-42520-COMPTOIR</v>
      </c>
      <c r="D1760" s="7">
        <f>COUNTIF(Rapprochement!$C$5:$C$2462,'Patrimoine 2018'!C1760)</f>
        <v>1</v>
      </c>
      <c r="E1760" s="6">
        <v>2351</v>
      </c>
      <c r="F1760" s="8" t="s">
        <v>1189</v>
      </c>
      <c r="G1760" s="6" t="s">
        <v>10</v>
      </c>
      <c r="H1760" s="9" t="s">
        <v>189</v>
      </c>
      <c r="I1760" s="6"/>
    </row>
    <row r="1761" spans="1:9" x14ac:dyDescent="0.25">
      <c r="A1761" s="5">
        <v>42520</v>
      </c>
      <c r="B1761" s="6">
        <v>2352</v>
      </c>
      <c r="C1761" s="7" t="str">
        <f t="shared" si="27"/>
        <v xml:space="preserve">2352-42520-CAISSON </v>
      </c>
      <c r="D1761" s="7">
        <f>COUNTIF(Rapprochement!$C$5:$C$2462,'Patrimoine 2018'!C1761)</f>
        <v>1</v>
      </c>
      <c r="E1761" s="6">
        <v>2352</v>
      </c>
      <c r="F1761" s="8" t="s">
        <v>1190</v>
      </c>
      <c r="G1761" s="6" t="s">
        <v>10</v>
      </c>
      <c r="H1761" s="9" t="s">
        <v>189</v>
      </c>
      <c r="I1761" s="6"/>
    </row>
    <row r="1762" spans="1:9" x14ac:dyDescent="0.25">
      <c r="A1762" s="5">
        <v>42520</v>
      </c>
      <c r="B1762" s="6">
        <v>2353</v>
      </c>
      <c r="C1762" s="7" t="str">
        <f t="shared" si="27"/>
        <v xml:space="preserve">2353-42520-CAISSON </v>
      </c>
      <c r="D1762" s="7">
        <f>COUNTIF(Rapprochement!$C$5:$C$2462,'Patrimoine 2018'!C1762)</f>
        <v>1</v>
      </c>
      <c r="E1762" s="6">
        <v>2353</v>
      </c>
      <c r="F1762" s="8" t="s">
        <v>1190</v>
      </c>
      <c r="G1762" s="6" t="s">
        <v>10</v>
      </c>
      <c r="H1762" s="9" t="s">
        <v>189</v>
      </c>
      <c r="I1762" s="6"/>
    </row>
    <row r="1763" spans="1:9" x14ac:dyDescent="0.25">
      <c r="A1763" s="5">
        <v>42520</v>
      </c>
      <c r="B1763" s="6">
        <v>2354</v>
      </c>
      <c r="C1763" s="7" t="str">
        <f t="shared" si="27"/>
        <v>2354-42520-PORTE VA</v>
      </c>
      <c r="D1763" s="7">
        <f>COUNTIF(Rapprochement!$C$5:$C$2462,'Patrimoine 2018'!C1763)</f>
        <v>1</v>
      </c>
      <c r="E1763" s="6">
        <v>2354</v>
      </c>
      <c r="F1763" s="8" t="s">
        <v>1191</v>
      </c>
      <c r="G1763" s="6" t="s">
        <v>10</v>
      </c>
      <c r="H1763" s="9" t="s">
        <v>189</v>
      </c>
      <c r="I1763" s="6"/>
    </row>
    <row r="1764" spans="1:9" x14ac:dyDescent="0.25">
      <c r="A1764" s="5">
        <v>42520</v>
      </c>
      <c r="B1764" s="6">
        <v>2355</v>
      </c>
      <c r="C1764" s="7" t="str">
        <f t="shared" si="27"/>
        <v>2355-42520-BANQUETT</v>
      </c>
      <c r="D1764" s="7">
        <f>COUNTIF(Rapprochement!$C$5:$C$2462,'Patrimoine 2018'!C1764)</f>
        <v>1</v>
      </c>
      <c r="E1764" s="6">
        <v>2355</v>
      </c>
      <c r="F1764" s="8" t="s">
        <v>1192</v>
      </c>
      <c r="G1764" s="6" t="s">
        <v>10</v>
      </c>
      <c r="H1764" s="9" t="s">
        <v>189</v>
      </c>
      <c r="I1764" s="6"/>
    </row>
    <row r="1765" spans="1:9" x14ac:dyDescent="0.25">
      <c r="A1765" s="5">
        <v>42520</v>
      </c>
      <c r="B1765" s="6">
        <v>2356</v>
      </c>
      <c r="C1765" s="7" t="str">
        <f t="shared" si="27"/>
        <v>2356-42520-BANQUETT</v>
      </c>
      <c r="D1765" s="7">
        <f>COUNTIF(Rapprochement!$C$5:$C$2462,'Patrimoine 2018'!C1765)</f>
        <v>1</v>
      </c>
      <c r="E1765" s="6">
        <v>2356</v>
      </c>
      <c r="F1765" s="8" t="s">
        <v>1192</v>
      </c>
      <c r="G1765" s="6" t="s">
        <v>10</v>
      </c>
      <c r="H1765" s="9" t="s">
        <v>189</v>
      </c>
      <c r="I1765" s="6"/>
    </row>
    <row r="1766" spans="1:9" x14ac:dyDescent="0.25">
      <c r="A1766" s="5">
        <v>42520</v>
      </c>
      <c r="B1766" s="6">
        <v>2357</v>
      </c>
      <c r="C1766" s="7" t="str">
        <f t="shared" si="27"/>
        <v>2357-42520-BANQUETT</v>
      </c>
      <c r="D1766" s="7">
        <f>COUNTIF(Rapprochement!$C$5:$C$2462,'Patrimoine 2018'!C1766)</f>
        <v>1</v>
      </c>
      <c r="E1766" s="6">
        <v>2357</v>
      </c>
      <c r="F1766" s="8" t="s">
        <v>1193</v>
      </c>
      <c r="G1766" s="6" t="s">
        <v>10</v>
      </c>
      <c r="H1766" s="9" t="s">
        <v>189</v>
      </c>
      <c r="I1766" s="6"/>
    </row>
    <row r="1767" spans="1:9" x14ac:dyDescent="0.25">
      <c r="A1767" s="5">
        <v>42520</v>
      </c>
      <c r="B1767" s="6">
        <v>2358</v>
      </c>
      <c r="C1767" s="7" t="str">
        <f t="shared" si="27"/>
        <v>2358-42520-BANQUETT</v>
      </c>
      <c r="D1767" s="7">
        <f>COUNTIF(Rapprochement!$C$5:$C$2462,'Patrimoine 2018'!C1767)</f>
        <v>1</v>
      </c>
      <c r="E1767" s="6">
        <v>2358</v>
      </c>
      <c r="F1767" s="8" t="s">
        <v>1193</v>
      </c>
      <c r="G1767" s="6" t="s">
        <v>10</v>
      </c>
      <c r="H1767" s="9" t="s">
        <v>189</v>
      </c>
      <c r="I1767" s="6"/>
    </row>
    <row r="1768" spans="1:9" x14ac:dyDescent="0.25">
      <c r="A1768" s="5">
        <v>42520</v>
      </c>
      <c r="B1768" s="6">
        <v>2359</v>
      </c>
      <c r="C1768" s="7" t="str">
        <f t="shared" si="27"/>
        <v>2359-42520-BANQUETT</v>
      </c>
      <c r="D1768" s="7">
        <f>COUNTIF(Rapprochement!$C$5:$C$2462,'Patrimoine 2018'!C1768)</f>
        <v>1</v>
      </c>
      <c r="E1768" s="6">
        <v>2359</v>
      </c>
      <c r="F1768" s="8" t="s">
        <v>1193</v>
      </c>
      <c r="G1768" s="6" t="s">
        <v>10</v>
      </c>
      <c r="H1768" s="9" t="s">
        <v>189</v>
      </c>
      <c r="I1768" s="6"/>
    </row>
    <row r="1769" spans="1:9" x14ac:dyDescent="0.25">
      <c r="A1769" s="5">
        <v>42520</v>
      </c>
      <c r="B1769" s="6">
        <v>2360</v>
      </c>
      <c r="C1769" s="7" t="str">
        <f t="shared" si="27"/>
        <v>2360-42520-TABLE BA</v>
      </c>
      <c r="D1769" s="7">
        <f>COUNTIF(Rapprochement!$C$5:$C$2462,'Patrimoine 2018'!C1769)</f>
        <v>1</v>
      </c>
      <c r="E1769" s="6">
        <v>2360</v>
      </c>
      <c r="F1769" s="8" t="s">
        <v>1194</v>
      </c>
      <c r="G1769" s="6" t="s">
        <v>10</v>
      </c>
      <c r="H1769" s="9" t="s">
        <v>189</v>
      </c>
      <c r="I1769" s="6"/>
    </row>
    <row r="1770" spans="1:9" x14ac:dyDescent="0.25">
      <c r="A1770" s="5">
        <v>42520</v>
      </c>
      <c r="B1770" s="6">
        <v>2361</v>
      </c>
      <c r="C1770" s="7" t="str">
        <f t="shared" si="27"/>
        <v>2361-42520-BUREAU E</v>
      </c>
      <c r="D1770" s="7">
        <f>COUNTIF(Rapprochement!$C$5:$C$2462,'Patrimoine 2018'!C1770)</f>
        <v>1</v>
      </c>
      <c r="E1770" s="6">
        <v>2361</v>
      </c>
      <c r="F1770" s="8" t="s">
        <v>1195</v>
      </c>
      <c r="G1770" s="6" t="s">
        <v>10</v>
      </c>
      <c r="H1770" s="9" t="s">
        <v>710</v>
      </c>
      <c r="I1770" s="6"/>
    </row>
    <row r="1771" spans="1:9" x14ac:dyDescent="0.25">
      <c r="A1771" s="5">
        <v>42520</v>
      </c>
      <c r="B1771" s="6">
        <v>2362</v>
      </c>
      <c r="C1771" s="7" t="str">
        <f t="shared" si="27"/>
        <v>2362-42520-BUREAU E</v>
      </c>
      <c r="D1771" s="7">
        <f>COUNTIF(Rapprochement!$C$5:$C$2462,'Patrimoine 2018'!C1771)</f>
        <v>1</v>
      </c>
      <c r="E1771" s="6">
        <v>2362</v>
      </c>
      <c r="F1771" s="8" t="s">
        <v>1195</v>
      </c>
      <c r="G1771" s="6" t="s">
        <v>10</v>
      </c>
      <c r="H1771" s="9" t="s">
        <v>710</v>
      </c>
      <c r="I1771" s="6"/>
    </row>
    <row r="1772" spans="1:9" x14ac:dyDescent="0.25">
      <c r="A1772" s="5">
        <v>42520</v>
      </c>
      <c r="B1772" s="6">
        <v>2363</v>
      </c>
      <c r="C1772" s="7" t="str">
        <f t="shared" si="27"/>
        <v xml:space="preserve">2363-42520-CAISSON </v>
      </c>
      <c r="D1772" s="7">
        <f>COUNTIF(Rapprochement!$C$5:$C$2462,'Patrimoine 2018'!C1772)</f>
        <v>1</v>
      </c>
      <c r="E1772" s="6">
        <v>2363</v>
      </c>
      <c r="F1772" s="8" t="s">
        <v>1196</v>
      </c>
      <c r="G1772" s="6" t="s">
        <v>10</v>
      </c>
      <c r="H1772" s="9" t="s">
        <v>710</v>
      </c>
      <c r="I1772" s="6"/>
    </row>
    <row r="1773" spans="1:9" x14ac:dyDescent="0.25">
      <c r="A1773" s="5">
        <v>42520</v>
      </c>
      <c r="B1773" s="6">
        <v>2364</v>
      </c>
      <c r="C1773" s="7" t="str">
        <f t="shared" si="27"/>
        <v xml:space="preserve">2364-42520-CAISSON </v>
      </c>
      <c r="D1773" s="7">
        <f>COUNTIF(Rapprochement!$C$5:$C$2462,'Patrimoine 2018'!C1773)</f>
        <v>1</v>
      </c>
      <c r="E1773" s="6">
        <v>2364</v>
      </c>
      <c r="F1773" s="8" t="s">
        <v>1196</v>
      </c>
      <c r="G1773" s="6" t="s">
        <v>10</v>
      </c>
      <c r="H1773" s="9" t="s">
        <v>710</v>
      </c>
      <c r="I1773" s="6"/>
    </row>
    <row r="1774" spans="1:9" x14ac:dyDescent="0.25">
      <c r="A1774" s="5">
        <v>42520</v>
      </c>
      <c r="B1774" s="6">
        <v>2365</v>
      </c>
      <c r="C1774" s="7" t="str">
        <f t="shared" si="27"/>
        <v>2365-42520-FAUTEUIL</v>
      </c>
      <c r="D1774" s="7">
        <f>COUNTIF(Rapprochement!$C$5:$C$2462,'Patrimoine 2018'!C1774)</f>
        <v>1</v>
      </c>
      <c r="E1774" s="6">
        <v>2365</v>
      </c>
      <c r="F1774" s="8" t="s">
        <v>1197</v>
      </c>
      <c r="G1774" s="6" t="s">
        <v>10</v>
      </c>
      <c r="H1774" s="9" t="s">
        <v>189</v>
      </c>
      <c r="I1774" s="6"/>
    </row>
    <row r="1775" spans="1:9" x14ac:dyDescent="0.25">
      <c r="A1775" s="5">
        <v>42520</v>
      </c>
      <c r="B1775" s="6">
        <v>2366</v>
      </c>
      <c r="C1775" s="7" t="str">
        <f t="shared" si="27"/>
        <v>2366-42520-FAUTEUIL</v>
      </c>
      <c r="D1775" s="7">
        <f>COUNTIF(Rapprochement!$C$5:$C$2462,'Patrimoine 2018'!C1775)</f>
        <v>1</v>
      </c>
      <c r="E1775" s="6">
        <v>2366</v>
      </c>
      <c r="F1775" s="8" t="s">
        <v>1197</v>
      </c>
      <c r="G1775" s="6" t="s">
        <v>10</v>
      </c>
      <c r="H1775" s="9" t="s">
        <v>710</v>
      </c>
      <c r="I1775" s="6"/>
    </row>
    <row r="1776" spans="1:9" x14ac:dyDescent="0.25">
      <c r="A1776" s="5">
        <v>42520</v>
      </c>
      <c r="B1776" s="6">
        <v>2367</v>
      </c>
      <c r="C1776" s="7" t="str">
        <f t="shared" si="27"/>
        <v>2367-42520-FAUTEUIL</v>
      </c>
      <c r="D1776" s="7">
        <f>COUNTIF(Rapprochement!$C$5:$C$2462,'Patrimoine 2018'!C1776)</f>
        <v>1</v>
      </c>
      <c r="E1776" s="6">
        <v>2367</v>
      </c>
      <c r="F1776" s="8" t="s">
        <v>1197</v>
      </c>
      <c r="G1776" s="6" t="s">
        <v>10</v>
      </c>
      <c r="H1776" s="9" t="s">
        <v>710</v>
      </c>
      <c r="I1776" s="6"/>
    </row>
    <row r="1777" spans="1:9" x14ac:dyDescent="0.25">
      <c r="A1777" s="5">
        <v>42520</v>
      </c>
      <c r="B1777" s="6">
        <v>2368</v>
      </c>
      <c r="C1777" s="7" t="str">
        <f t="shared" si="27"/>
        <v>2368-42520-FAUTEUIL</v>
      </c>
      <c r="D1777" s="7">
        <f>COUNTIF(Rapprochement!$C$5:$C$2462,'Patrimoine 2018'!C1777)</f>
        <v>1</v>
      </c>
      <c r="E1777" s="6">
        <v>2368</v>
      </c>
      <c r="F1777" s="8" t="s">
        <v>1197</v>
      </c>
      <c r="G1777" s="6" t="s">
        <v>10</v>
      </c>
      <c r="H1777" s="9" t="s">
        <v>189</v>
      </c>
      <c r="I1777" s="6"/>
    </row>
    <row r="1778" spans="1:9" x14ac:dyDescent="0.25">
      <c r="A1778" s="5">
        <v>42520</v>
      </c>
      <c r="B1778" s="6">
        <v>2369</v>
      </c>
      <c r="C1778" s="7" t="str">
        <f t="shared" si="27"/>
        <v xml:space="preserve">2369-42520-ARMOIRE </v>
      </c>
      <c r="D1778" s="7">
        <f>COUNTIF(Rapprochement!$C$5:$C$2462,'Patrimoine 2018'!C1778)</f>
        <v>1</v>
      </c>
      <c r="E1778" s="6">
        <v>2369</v>
      </c>
      <c r="F1778" s="8" t="s">
        <v>1198</v>
      </c>
      <c r="G1778" s="6" t="s">
        <v>10</v>
      </c>
      <c r="H1778" s="9" t="s">
        <v>710</v>
      </c>
      <c r="I1778" s="6"/>
    </row>
    <row r="1779" spans="1:9" x14ac:dyDescent="0.25">
      <c r="A1779" s="5">
        <v>42520</v>
      </c>
      <c r="B1779" s="6">
        <v>2370</v>
      </c>
      <c r="C1779" s="7" t="str">
        <f t="shared" si="27"/>
        <v xml:space="preserve">2370-42520-ARMOIRE </v>
      </c>
      <c r="D1779" s="7">
        <f>COUNTIF(Rapprochement!$C$5:$C$2462,'Patrimoine 2018'!C1779)</f>
        <v>1</v>
      </c>
      <c r="E1779" s="6">
        <v>2370</v>
      </c>
      <c r="F1779" s="8" t="s">
        <v>1198</v>
      </c>
      <c r="G1779" s="6" t="s">
        <v>10</v>
      </c>
      <c r="H1779" s="9" t="s">
        <v>189</v>
      </c>
      <c r="I1779" s="6"/>
    </row>
    <row r="1780" spans="1:9" x14ac:dyDescent="0.25">
      <c r="A1780" s="5">
        <v>42520</v>
      </c>
      <c r="B1780" s="6">
        <v>2371</v>
      </c>
      <c r="C1780" s="7" t="str">
        <f t="shared" si="27"/>
        <v>2371-42520-CLIMATIS</v>
      </c>
      <c r="D1780" s="7">
        <f>COUNTIF(Rapprochement!$C$5:$C$2462,'Patrimoine 2018'!C1780)</f>
        <v>1</v>
      </c>
      <c r="E1780" s="6">
        <v>2371</v>
      </c>
      <c r="F1780" s="8" t="s">
        <v>1199</v>
      </c>
      <c r="G1780" s="6" t="s">
        <v>10</v>
      </c>
      <c r="H1780" s="9" t="s">
        <v>660</v>
      </c>
      <c r="I1780" s="6" t="s">
        <v>661</v>
      </c>
    </row>
    <row r="1781" spans="1:9" x14ac:dyDescent="0.25">
      <c r="A1781" s="5">
        <v>42473</v>
      </c>
      <c r="B1781" s="6">
        <v>2372</v>
      </c>
      <c r="C1781" s="7" t="str">
        <f t="shared" si="27"/>
        <v>2372-42473-COMPTOIR</v>
      </c>
      <c r="D1781" s="7">
        <f>COUNTIF(Rapprochement!$C$5:$C$2462,'Patrimoine 2018'!C1781)</f>
        <v>1</v>
      </c>
      <c r="E1781" s="6">
        <v>2372</v>
      </c>
      <c r="F1781" s="8" t="s">
        <v>1200</v>
      </c>
      <c r="G1781" s="6" t="s">
        <v>10</v>
      </c>
      <c r="H1781" s="9" t="s">
        <v>603</v>
      </c>
      <c r="I1781" s="6" t="s">
        <v>604</v>
      </c>
    </row>
    <row r="1782" spans="1:9" x14ac:dyDescent="0.25">
      <c r="A1782" s="5">
        <v>42473</v>
      </c>
      <c r="B1782" s="6">
        <v>2373</v>
      </c>
      <c r="C1782" s="7" t="str">
        <f t="shared" si="27"/>
        <v xml:space="preserve">2373-42473-CAISSON </v>
      </c>
      <c r="D1782" s="7">
        <f>COUNTIF(Rapprochement!$C$5:$C$2462,'Patrimoine 2018'!C1782)</f>
        <v>1</v>
      </c>
      <c r="E1782" s="6">
        <v>2373</v>
      </c>
      <c r="F1782" s="8" t="s">
        <v>1201</v>
      </c>
      <c r="G1782" s="6" t="s">
        <v>10</v>
      </c>
      <c r="H1782" s="9" t="s">
        <v>603</v>
      </c>
      <c r="I1782" s="6" t="s">
        <v>604</v>
      </c>
    </row>
    <row r="1783" spans="1:9" x14ac:dyDescent="0.25">
      <c r="A1783" s="5">
        <v>42473</v>
      </c>
      <c r="B1783" s="6">
        <v>2374</v>
      </c>
      <c r="C1783" s="7" t="str">
        <f t="shared" si="27"/>
        <v xml:space="preserve">2374-42473-CAISSON </v>
      </c>
      <c r="D1783" s="7">
        <f>COUNTIF(Rapprochement!$C$5:$C$2462,'Patrimoine 2018'!C1783)</f>
        <v>1</v>
      </c>
      <c r="E1783" s="6">
        <v>2374</v>
      </c>
      <c r="F1783" s="8" t="s">
        <v>1201</v>
      </c>
      <c r="G1783" s="6" t="s">
        <v>10</v>
      </c>
      <c r="H1783" s="9" t="s">
        <v>603</v>
      </c>
      <c r="I1783" s="6" t="s">
        <v>604</v>
      </c>
    </row>
    <row r="1784" spans="1:9" x14ac:dyDescent="0.25">
      <c r="A1784" s="5">
        <v>42473</v>
      </c>
      <c r="B1784" s="6">
        <v>2375</v>
      </c>
      <c r="C1784" s="7" t="str">
        <f t="shared" si="27"/>
        <v>2375-42473-PORTE VA</v>
      </c>
      <c r="D1784" s="7">
        <f>COUNTIF(Rapprochement!$C$5:$C$2462,'Patrimoine 2018'!C1784)</f>
        <v>1</v>
      </c>
      <c r="E1784" s="6">
        <v>2375</v>
      </c>
      <c r="F1784" s="8" t="s">
        <v>1191</v>
      </c>
      <c r="G1784" s="6" t="s">
        <v>10</v>
      </c>
      <c r="H1784" s="9" t="s">
        <v>603</v>
      </c>
      <c r="I1784" s="6" t="s">
        <v>604</v>
      </c>
    </row>
    <row r="1785" spans="1:9" x14ac:dyDescent="0.25">
      <c r="A1785" s="5">
        <v>42475</v>
      </c>
      <c r="B1785" s="6">
        <v>2376</v>
      </c>
      <c r="C1785" s="7" t="str">
        <f t="shared" si="27"/>
        <v>2376-42475-BANQUETT</v>
      </c>
      <c r="D1785" s="7">
        <f>COUNTIF(Rapprochement!$C$5:$C$2462,'Patrimoine 2018'!C1785)</f>
        <v>1</v>
      </c>
      <c r="E1785" s="6">
        <v>2376</v>
      </c>
      <c r="F1785" s="8" t="s">
        <v>1202</v>
      </c>
      <c r="G1785" s="6" t="s">
        <v>10</v>
      </c>
      <c r="H1785" s="9" t="s">
        <v>200</v>
      </c>
      <c r="I1785" s="6" t="s">
        <v>201</v>
      </c>
    </row>
    <row r="1786" spans="1:9" x14ac:dyDescent="0.25">
      <c r="A1786" s="5">
        <v>42475</v>
      </c>
      <c r="B1786" s="6">
        <v>2377</v>
      </c>
      <c r="C1786" s="7" t="str">
        <f t="shared" si="27"/>
        <v>2377-42475-BANQUETT</v>
      </c>
      <c r="D1786" s="7">
        <f>COUNTIF(Rapprochement!$C$5:$C$2462,'Patrimoine 2018'!C1786)</f>
        <v>1</v>
      </c>
      <c r="E1786" s="6">
        <v>2377</v>
      </c>
      <c r="F1786" s="8" t="s">
        <v>1202</v>
      </c>
      <c r="G1786" s="6" t="s">
        <v>10</v>
      </c>
      <c r="H1786" s="9" t="s">
        <v>603</v>
      </c>
      <c r="I1786" s="6" t="s">
        <v>604</v>
      </c>
    </row>
    <row r="1787" spans="1:9" x14ac:dyDescent="0.25">
      <c r="A1787" s="5">
        <v>42475</v>
      </c>
      <c r="B1787" s="6">
        <v>2378</v>
      </c>
      <c r="C1787" s="7" t="str">
        <f t="shared" si="27"/>
        <v>2378-42475-BANQUETT</v>
      </c>
      <c r="D1787" s="7">
        <f>COUNTIF(Rapprochement!$C$5:$C$2462,'Patrimoine 2018'!C1787)</f>
        <v>1</v>
      </c>
      <c r="E1787" s="6">
        <v>2378</v>
      </c>
      <c r="F1787" s="8" t="s">
        <v>1202</v>
      </c>
      <c r="G1787" s="6" t="s">
        <v>10</v>
      </c>
      <c r="H1787" s="9" t="s">
        <v>603</v>
      </c>
      <c r="I1787" s="6" t="s">
        <v>604</v>
      </c>
    </row>
    <row r="1788" spans="1:9" x14ac:dyDescent="0.25">
      <c r="A1788" s="5">
        <v>42475</v>
      </c>
      <c r="B1788" s="6">
        <v>2379</v>
      </c>
      <c r="C1788" s="7" t="str">
        <f t="shared" si="27"/>
        <v>2379-42475-BANQUETT</v>
      </c>
      <c r="D1788" s="7">
        <f>COUNTIF(Rapprochement!$C$5:$C$2462,'Patrimoine 2018'!C1788)</f>
        <v>1</v>
      </c>
      <c r="E1788" s="6">
        <v>2379</v>
      </c>
      <c r="F1788" s="8" t="s">
        <v>1202</v>
      </c>
      <c r="G1788" s="6" t="s">
        <v>10</v>
      </c>
      <c r="H1788" s="9" t="s">
        <v>603</v>
      </c>
      <c r="I1788" s="6" t="s">
        <v>604</v>
      </c>
    </row>
    <row r="1789" spans="1:9" x14ac:dyDescent="0.25">
      <c r="A1789" s="5">
        <v>42475</v>
      </c>
      <c r="B1789" s="6">
        <v>2380</v>
      </c>
      <c r="C1789" s="7" t="str">
        <f t="shared" si="27"/>
        <v>2380-42475-BANQUETT</v>
      </c>
      <c r="D1789" s="7">
        <f>COUNTIF(Rapprochement!$C$5:$C$2462,'Patrimoine 2018'!C1789)</f>
        <v>1</v>
      </c>
      <c r="E1789" s="6">
        <v>2380</v>
      </c>
      <c r="F1789" s="8" t="s">
        <v>1203</v>
      </c>
      <c r="G1789" s="6" t="s">
        <v>10</v>
      </c>
      <c r="H1789" s="9" t="s">
        <v>603</v>
      </c>
      <c r="I1789" s="6" t="s">
        <v>604</v>
      </c>
    </row>
    <row r="1790" spans="1:9" x14ac:dyDescent="0.25">
      <c r="A1790" s="5">
        <v>42475</v>
      </c>
      <c r="B1790" s="6">
        <v>2381</v>
      </c>
      <c r="C1790" s="7" t="str">
        <f t="shared" si="27"/>
        <v>2381-42475-BANQUETT</v>
      </c>
      <c r="D1790" s="7">
        <f>COUNTIF(Rapprochement!$C$5:$C$2462,'Patrimoine 2018'!C1790)</f>
        <v>1</v>
      </c>
      <c r="E1790" s="6">
        <v>2381</v>
      </c>
      <c r="F1790" s="8" t="s">
        <v>1203</v>
      </c>
      <c r="G1790" s="6" t="s">
        <v>10</v>
      </c>
      <c r="H1790" s="9" t="s">
        <v>603</v>
      </c>
      <c r="I1790" s="6" t="s">
        <v>604</v>
      </c>
    </row>
    <row r="1791" spans="1:9" x14ac:dyDescent="0.25">
      <c r="A1791" s="5">
        <v>42475</v>
      </c>
      <c r="B1791" s="6">
        <v>2382</v>
      </c>
      <c r="C1791" s="7" t="str">
        <f t="shared" si="27"/>
        <v>2382-42475-TABLE BA</v>
      </c>
      <c r="D1791" s="7">
        <f>COUNTIF(Rapprochement!$C$5:$C$2462,'Patrimoine 2018'!C1791)</f>
        <v>1</v>
      </c>
      <c r="E1791" s="6">
        <v>2382</v>
      </c>
      <c r="F1791" s="8" t="s">
        <v>1204</v>
      </c>
      <c r="G1791" s="6" t="s">
        <v>10</v>
      </c>
      <c r="H1791" s="9" t="s">
        <v>603</v>
      </c>
      <c r="I1791" s="6" t="s">
        <v>604</v>
      </c>
    </row>
    <row r="1792" spans="1:9" x14ac:dyDescent="0.25">
      <c r="A1792" s="5">
        <v>42475</v>
      </c>
      <c r="B1792" s="6">
        <v>2383</v>
      </c>
      <c r="C1792" s="7" t="str">
        <f t="shared" si="27"/>
        <v xml:space="preserve">2383-42475-ARMOIRE </v>
      </c>
      <c r="D1792" s="7">
        <f>COUNTIF(Rapprochement!$C$5:$C$2462,'Patrimoine 2018'!C1792)</f>
        <v>1</v>
      </c>
      <c r="E1792" s="6">
        <v>2383</v>
      </c>
      <c r="F1792" s="8" t="s">
        <v>1205</v>
      </c>
      <c r="G1792" s="6" t="s">
        <v>10</v>
      </c>
      <c r="H1792" s="9" t="s">
        <v>603</v>
      </c>
      <c r="I1792" s="6" t="s">
        <v>604</v>
      </c>
    </row>
    <row r="1793" spans="1:9" x14ac:dyDescent="0.25">
      <c r="A1793" s="5">
        <v>42475</v>
      </c>
      <c r="B1793" s="6">
        <v>2384</v>
      </c>
      <c r="C1793" s="7" t="str">
        <f t="shared" si="27"/>
        <v>2384-42475-FAUTEUIL</v>
      </c>
      <c r="D1793" s="7">
        <f>COUNTIF(Rapprochement!$C$5:$C$2462,'Patrimoine 2018'!C1793)</f>
        <v>1</v>
      </c>
      <c r="E1793" s="6">
        <v>2384</v>
      </c>
      <c r="F1793" s="8" t="s">
        <v>1206</v>
      </c>
      <c r="G1793" s="6" t="s">
        <v>10</v>
      </c>
      <c r="H1793" s="9" t="s">
        <v>603</v>
      </c>
      <c r="I1793" s="6" t="s">
        <v>604</v>
      </c>
    </row>
    <row r="1794" spans="1:9" x14ac:dyDescent="0.25">
      <c r="A1794" s="5">
        <v>42475</v>
      </c>
      <c r="B1794" s="6">
        <v>2385</v>
      </c>
      <c r="C1794" s="7" t="str">
        <f t="shared" si="27"/>
        <v>2385-42475-FAUTEUIL</v>
      </c>
      <c r="D1794" s="7">
        <f>COUNTIF(Rapprochement!$C$5:$C$2462,'Patrimoine 2018'!C1794)</f>
        <v>1</v>
      </c>
      <c r="E1794" s="6">
        <v>2385</v>
      </c>
      <c r="F1794" s="8" t="s">
        <v>1206</v>
      </c>
      <c r="G1794" s="6" t="s">
        <v>10</v>
      </c>
      <c r="H1794" s="9" t="s">
        <v>603</v>
      </c>
      <c r="I1794" s="6" t="s">
        <v>604</v>
      </c>
    </row>
    <row r="1795" spans="1:9" x14ac:dyDescent="0.25">
      <c r="A1795" s="5">
        <v>42534</v>
      </c>
      <c r="B1795" s="6">
        <v>2386</v>
      </c>
      <c r="C1795" s="7" t="str">
        <f t="shared" ref="C1795:C1858" si="28">B1795&amp;"-"&amp;A1795&amp;"-"&amp;LEFT(F1795,8)</f>
        <v>2386-42534-Travaux,</v>
      </c>
      <c r="D1795" s="7">
        <f>COUNTIF(Rapprochement!$C$5:$C$2462,'Patrimoine 2018'!C1795)</f>
        <v>1</v>
      </c>
      <c r="E1795" s="6">
        <v>2386</v>
      </c>
      <c r="F1795" s="8" t="s">
        <v>1207</v>
      </c>
      <c r="G1795" s="6" t="s">
        <v>10</v>
      </c>
      <c r="H1795" s="9" t="s">
        <v>14</v>
      </c>
      <c r="I1795" s="6" t="s">
        <v>1208</v>
      </c>
    </row>
    <row r="1796" spans="1:9" x14ac:dyDescent="0.25">
      <c r="A1796" s="5">
        <v>42534</v>
      </c>
      <c r="B1796" s="6">
        <v>2387</v>
      </c>
      <c r="C1796" s="7" t="str">
        <f t="shared" si="28"/>
        <v>2387-42534-Finition</v>
      </c>
      <c r="D1796" s="7">
        <f>COUNTIF(Rapprochement!$C$5:$C$2462,'Patrimoine 2018'!C1796)</f>
        <v>1</v>
      </c>
      <c r="E1796" s="6">
        <v>2387</v>
      </c>
      <c r="F1796" s="8" t="s">
        <v>1209</v>
      </c>
      <c r="G1796" s="6" t="s">
        <v>10</v>
      </c>
      <c r="H1796" s="9" t="s">
        <v>14</v>
      </c>
      <c r="I1796" s="6" t="s">
        <v>1208</v>
      </c>
    </row>
    <row r="1797" spans="1:9" x14ac:dyDescent="0.25">
      <c r="A1797" s="5">
        <v>42534</v>
      </c>
      <c r="B1797" s="6">
        <v>2388</v>
      </c>
      <c r="C1797" s="7" t="str">
        <f t="shared" si="28"/>
        <v>2388-42534-Travaux,</v>
      </c>
      <c r="D1797" s="7">
        <f>COUNTIF(Rapprochement!$C$5:$C$2462,'Patrimoine 2018'!C1797)</f>
        <v>1</v>
      </c>
      <c r="E1797" s="6">
        <v>2388</v>
      </c>
      <c r="F1797" s="8" t="s">
        <v>1210</v>
      </c>
      <c r="G1797" s="6" t="s">
        <v>10</v>
      </c>
      <c r="H1797" s="9" t="s">
        <v>14</v>
      </c>
      <c r="I1797" s="6" t="s">
        <v>1208</v>
      </c>
    </row>
    <row r="1798" spans="1:9" x14ac:dyDescent="0.25">
      <c r="A1798" s="5">
        <v>42534</v>
      </c>
      <c r="B1798" s="6">
        <v>2389</v>
      </c>
      <c r="C1798" s="7" t="str">
        <f t="shared" si="28"/>
        <v xml:space="preserve">2389-42534-Travaux </v>
      </c>
      <c r="D1798" s="7">
        <f>COUNTIF(Rapprochement!$C$5:$C$2462,'Patrimoine 2018'!C1798)</f>
        <v>1</v>
      </c>
      <c r="E1798" s="6">
        <v>2389</v>
      </c>
      <c r="F1798" s="8" t="s">
        <v>1211</v>
      </c>
      <c r="G1798" s="6" t="s">
        <v>10</v>
      </c>
      <c r="H1798" s="9" t="s">
        <v>14</v>
      </c>
      <c r="I1798" s="6" t="s">
        <v>1208</v>
      </c>
    </row>
    <row r="1799" spans="1:9" x14ac:dyDescent="0.25">
      <c r="A1799" s="5">
        <v>42549</v>
      </c>
      <c r="B1799" s="6">
        <v>2390</v>
      </c>
      <c r="C1799" s="7" t="str">
        <f t="shared" si="28"/>
        <v xml:space="preserve">2390-42549-Travaux </v>
      </c>
      <c r="D1799" s="7">
        <f>COUNTIF(Rapprochement!$C$5:$C$2462,'Patrimoine 2018'!C1799)</f>
        <v>1</v>
      </c>
      <c r="E1799" s="6">
        <v>2390</v>
      </c>
      <c r="F1799" s="8" t="s">
        <v>1212</v>
      </c>
      <c r="G1799" s="6" t="s">
        <v>10</v>
      </c>
      <c r="H1799" s="9" t="s">
        <v>14</v>
      </c>
      <c r="I1799" s="6" t="s">
        <v>1208</v>
      </c>
    </row>
    <row r="1800" spans="1:9" x14ac:dyDescent="0.25">
      <c r="A1800" s="5">
        <v>42549</v>
      </c>
      <c r="B1800" s="6">
        <v>2391</v>
      </c>
      <c r="C1800" s="7" t="str">
        <f t="shared" si="28"/>
        <v xml:space="preserve">2391-42549-Travaux </v>
      </c>
      <c r="D1800" s="7">
        <f>COUNTIF(Rapprochement!$C$5:$C$2462,'Patrimoine 2018'!C1800)</f>
        <v>1</v>
      </c>
      <c r="E1800" s="6">
        <v>2391</v>
      </c>
      <c r="F1800" s="8" t="s">
        <v>1213</v>
      </c>
      <c r="G1800" s="6" t="s">
        <v>10</v>
      </c>
      <c r="H1800" s="9" t="s">
        <v>14</v>
      </c>
      <c r="I1800" s="6" t="s">
        <v>1208</v>
      </c>
    </row>
    <row r="1801" spans="1:9" x14ac:dyDescent="0.25">
      <c r="A1801" s="5">
        <v>42549</v>
      </c>
      <c r="B1801" s="6">
        <v>2392</v>
      </c>
      <c r="C1801" s="7" t="str">
        <f t="shared" si="28"/>
        <v xml:space="preserve">2392-42549-travaux </v>
      </c>
      <c r="D1801" s="7">
        <f>COUNTIF(Rapprochement!$C$5:$C$2462,'Patrimoine 2018'!C1801)</f>
        <v>1</v>
      </c>
      <c r="E1801" s="6">
        <v>2392</v>
      </c>
      <c r="F1801" s="8" t="s">
        <v>1214</v>
      </c>
      <c r="G1801" s="6" t="s">
        <v>10</v>
      </c>
      <c r="H1801" s="9" t="s">
        <v>14</v>
      </c>
      <c r="I1801" s="6" t="s">
        <v>1208</v>
      </c>
    </row>
    <row r="1802" spans="1:9" x14ac:dyDescent="0.25">
      <c r="A1802" s="5">
        <v>42549</v>
      </c>
      <c r="B1802" s="6">
        <v>2393</v>
      </c>
      <c r="C1802" s="7" t="str">
        <f t="shared" si="28"/>
        <v xml:space="preserve">2393-42549-travaux </v>
      </c>
      <c r="D1802" s="7">
        <f>COUNTIF(Rapprochement!$C$5:$C$2462,'Patrimoine 2018'!C1802)</f>
        <v>1</v>
      </c>
      <c r="E1802" s="6">
        <v>2393</v>
      </c>
      <c r="F1802" s="8" t="s">
        <v>1215</v>
      </c>
      <c r="G1802" s="6" t="s">
        <v>10</v>
      </c>
      <c r="H1802" s="9" t="s">
        <v>14</v>
      </c>
      <c r="I1802" s="6" t="s">
        <v>1208</v>
      </c>
    </row>
    <row r="1803" spans="1:9" x14ac:dyDescent="0.25">
      <c r="A1803" s="5">
        <v>42549</v>
      </c>
      <c r="B1803" s="6">
        <v>2394</v>
      </c>
      <c r="C1803" s="7" t="str">
        <f t="shared" si="28"/>
        <v xml:space="preserve">2394-42549-pose de </v>
      </c>
      <c r="D1803" s="7">
        <f>COUNTIF(Rapprochement!$C$5:$C$2462,'Patrimoine 2018'!C1803)</f>
        <v>1</v>
      </c>
      <c r="E1803" s="6">
        <v>2394</v>
      </c>
      <c r="F1803" s="8" t="s">
        <v>1216</v>
      </c>
      <c r="G1803" s="6" t="s">
        <v>10</v>
      </c>
      <c r="H1803" s="9" t="s">
        <v>14</v>
      </c>
      <c r="I1803" s="6" t="s">
        <v>1208</v>
      </c>
    </row>
    <row r="1804" spans="1:9" x14ac:dyDescent="0.25">
      <c r="A1804" s="5">
        <v>42549</v>
      </c>
      <c r="B1804" s="6">
        <v>2395</v>
      </c>
      <c r="C1804" s="7" t="str">
        <f t="shared" si="28"/>
        <v xml:space="preserve">2395-42549-pose de </v>
      </c>
      <c r="D1804" s="7">
        <f>COUNTIF(Rapprochement!$C$5:$C$2462,'Patrimoine 2018'!C1804)</f>
        <v>1</v>
      </c>
      <c r="E1804" s="6">
        <v>2395</v>
      </c>
      <c r="F1804" s="8" t="s">
        <v>1216</v>
      </c>
      <c r="G1804" s="6" t="s">
        <v>10</v>
      </c>
      <c r="H1804" s="9" t="s">
        <v>14</v>
      </c>
      <c r="I1804" s="6" t="s">
        <v>1208</v>
      </c>
    </row>
    <row r="1805" spans="1:9" x14ac:dyDescent="0.25">
      <c r="A1805" s="5">
        <v>42549</v>
      </c>
      <c r="B1805" s="6">
        <v>2396</v>
      </c>
      <c r="C1805" s="7" t="str">
        <f t="shared" si="28"/>
        <v xml:space="preserve">2396-42549-pose de </v>
      </c>
      <c r="D1805" s="7">
        <f>COUNTIF(Rapprochement!$C$5:$C$2462,'Patrimoine 2018'!C1805)</f>
        <v>1</v>
      </c>
      <c r="E1805" s="6">
        <v>2396</v>
      </c>
      <c r="F1805" s="8" t="s">
        <v>1217</v>
      </c>
      <c r="G1805" s="6" t="s">
        <v>10</v>
      </c>
      <c r="H1805" s="9" t="s">
        <v>14</v>
      </c>
      <c r="I1805" s="6" t="s">
        <v>1208</v>
      </c>
    </row>
    <row r="1806" spans="1:9" x14ac:dyDescent="0.25">
      <c r="A1806" s="5">
        <v>42549</v>
      </c>
      <c r="B1806" s="6">
        <v>2397</v>
      </c>
      <c r="C1806" s="7" t="str">
        <f t="shared" si="28"/>
        <v xml:space="preserve">2397-42549-pose de </v>
      </c>
      <c r="D1806" s="7">
        <f>COUNTIF(Rapprochement!$C$5:$C$2462,'Patrimoine 2018'!C1806)</f>
        <v>1</v>
      </c>
      <c r="E1806" s="6">
        <v>2397</v>
      </c>
      <c r="F1806" s="8" t="s">
        <v>1217</v>
      </c>
      <c r="G1806" s="6" t="s">
        <v>10</v>
      </c>
      <c r="H1806" s="9" t="s">
        <v>14</v>
      </c>
      <c r="I1806" s="6" t="s">
        <v>1208</v>
      </c>
    </row>
    <row r="1807" spans="1:9" x14ac:dyDescent="0.25">
      <c r="A1807" s="5">
        <v>42549</v>
      </c>
      <c r="B1807" s="6">
        <v>2398</v>
      </c>
      <c r="C1807" s="7" t="str">
        <f t="shared" si="28"/>
        <v>2398-42549-Lavabo</v>
      </c>
      <c r="D1807" s="7">
        <f>COUNTIF(Rapprochement!$C$5:$C$2462,'Patrimoine 2018'!C1807)</f>
        <v>1</v>
      </c>
      <c r="E1807" s="6">
        <v>2398</v>
      </c>
      <c r="F1807" s="8" t="s">
        <v>1218</v>
      </c>
      <c r="G1807" s="6" t="s">
        <v>10</v>
      </c>
      <c r="H1807" s="9" t="s">
        <v>14</v>
      </c>
      <c r="I1807" s="6" t="s">
        <v>1208</v>
      </c>
    </row>
    <row r="1808" spans="1:9" x14ac:dyDescent="0.25">
      <c r="A1808" s="5">
        <v>42549</v>
      </c>
      <c r="B1808" s="6">
        <v>2399</v>
      </c>
      <c r="C1808" s="7" t="str">
        <f t="shared" si="28"/>
        <v>2399-42549-Lavabo</v>
      </c>
      <c r="D1808" s="7">
        <f>COUNTIF(Rapprochement!$C$5:$C$2462,'Patrimoine 2018'!C1808)</f>
        <v>1</v>
      </c>
      <c r="E1808" s="6">
        <v>2399</v>
      </c>
      <c r="F1808" s="8" t="s">
        <v>1218</v>
      </c>
      <c r="G1808" s="6" t="s">
        <v>10</v>
      </c>
      <c r="H1808" s="9" t="s">
        <v>14</v>
      </c>
      <c r="I1808" s="6" t="s">
        <v>1208</v>
      </c>
    </row>
    <row r="1809" spans="1:9" x14ac:dyDescent="0.25">
      <c r="A1809" s="5">
        <v>42549</v>
      </c>
      <c r="B1809" s="6">
        <v>2400</v>
      </c>
      <c r="C1809" s="7" t="str">
        <f t="shared" si="28"/>
        <v>2400-42549-Lavabo</v>
      </c>
      <c r="D1809" s="7">
        <f>COUNTIF(Rapprochement!$C$5:$C$2462,'Patrimoine 2018'!C1809)</f>
        <v>1</v>
      </c>
      <c r="E1809" s="6">
        <v>2400</v>
      </c>
      <c r="F1809" s="8" t="s">
        <v>1218</v>
      </c>
      <c r="G1809" s="6" t="s">
        <v>10</v>
      </c>
      <c r="H1809" s="9" t="s">
        <v>14</v>
      </c>
      <c r="I1809" s="6" t="s">
        <v>1208</v>
      </c>
    </row>
    <row r="1810" spans="1:9" x14ac:dyDescent="0.25">
      <c r="A1810" s="5">
        <v>42549</v>
      </c>
      <c r="B1810" s="6">
        <v>2401</v>
      </c>
      <c r="C1810" s="7" t="str">
        <f t="shared" si="28"/>
        <v>2401-42549-Lavabo</v>
      </c>
      <c r="D1810" s="7">
        <f>COUNTIF(Rapprochement!$C$5:$C$2462,'Patrimoine 2018'!C1810)</f>
        <v>1</v>
      </c>
      <c r="E1810" s="6">
        <v>2401</v>
      </c>
      <c r="F1810" s="8" t="s">
        <v>1218</v>
      </c>
      <c r="G1810" s="6" t="s">
        <v>10</v>
      </c>
      <c r="H1810" s="9" t="s">
        <v>14</v>
      </c>
      <c r="I1810" s="6" t="s">
        <v>1208</v>
      </c>
    </row>
    <row r="1811" spans="1:9" x14ac:dyDescent="0.25">
      <c r="A1811" s="5">
        <v>42549</v>
      </c>
      <c r="B1811" s="6">
        <v>2402</v>
      </c>
      <c r="C1811" s="7" t="str">
        <f t="shared" si="28"/>
        <v xml:space="preserve">2402-42549-Travaux </v>
      </c>
      <c r="D1811" s="7">
        <f>COUNTIF(Rapprochement!$C$5:$C$2462,'Patrimoine 2018'!C1811)</f>
        <v>1</v>
      </c>
      <c r="E1811" s="6">
        <v>2402</v>
      </c>
      <c r="F1811" s="8" t="s">
        <v>1219</v>
      </c>
      <c r="G1811" s="6" t="s">
        <v>10</v>
      </c>
      <c r="H1811" s="9" t="s">
        <v>14</v>
      </c>
      <c r="I1811" s="6" t="s">
        <v>1208</v>
      </c>
    </row>
    <row r="1812" spans="1:9" x14ac:dyDescent="0.25">
      <c r="A1812" s="5">
        <v>42549</v>
      </c>
      <c r="B1812" s="6">
        <v>2403</v>
      </c>
      <c r="C1812" s="7" t="str">
        <f t="shared" si="28"/>
        <v xml:space="preserve">2403-42549-Carreau </v>
      </c>
      <c r="D1812" s="7">
        <f>COUNTIF(Rapprochement!$C$5:$C$2462,'Patrimoine 2018'!C1812)</f>
        <v>1</v>
      </c>
      <c r="E1812" s="6">
        <v>2403</v>
      </c>
      <c r="F1812" s="8" t="s">
        <v>1220</v>
      </c>
      <c r="G1812" s="6" t="s">
        <v>10</v>
      </c>
      <c r="H1812" s="9" t="s">
        <v>14</v>
      </c>
      <c r="I1812" s="6" t="s">
        <v>1208</v>
      </c>
    </row>
    <row r="1813" spans="1:9" x14ac:dyDescent="0.25">
      <c r="A1813" s="5">
        <v>42549</v>
      </c>
      <c r="B1813" s="6">
        <v>2404</v>
      </c>
      <c r="C1813" s="7" t="str">
        <f t="shared" si="28"/>
        <v xml:space="preserve">2404-42549-carreau </v>
      </c>
      <c r="D1813" s="7">
        <f>COUNTIF(Rapprochement!$C$5:$C$2462,'Patrimoine 2018'!C1813)</f>
        <v>1</v>
      </c>
      <c r="E1813" s="6">
        <v>2404</v>
      </c>
      <c r="F1813" s="8" t="s">
        <v>1221</v>
      </c>
      <c r="G1813" s="6" t="s">
        <v>10</v>
      </c>
      <c r="H1813" s="9" t="s">
        <v>14</v>
      </c>
      <c r="I1813" s="6" t="s">
        <v>1208</v>
      </c>
    </row>
    <row r="1814" spans="1:9" x14ac:dyDescent="0.25">
      <c r="A1814" s="5">
        <v>42571</v>
      </c>
      <c r="B1814" s="6">
        <v>2405</v>
      </c>
      <c r="C1814" s="7" t="str">
        <f t="shared" si="28"/>
        <v>2405-42571-preparat</v>
      </c>
      <c r="D1814" s="7">
        <f>COUNTIF(Rapprochement!$C$5:$C$2462,'Patrimoine 2018'!C1814)</f>
        <v>1</v>
      </c>
      <c r="E1814" s="6">
        <v>2405</v>
      </c>
      <c r="F1814" s="8" t="s">
        <v>1222</v>
      </c>
      <c r="G1814" s="6" t="s">
        <v>10</v>
      </c>
      <c r="H1814" s="9" t="s">
        <v>14</v>
      </c>
      <c r="I1814" s="6" t="s">
        <v>1208</v>
      </c>
    </row>
    <row r="1815" spans="1:9" x14ac:dyDescent="0.25">
      <c r="A1815" s="5">
        <v>42571</v>
      </c>
      <c r="B1815" s="6">
        <v>2406</v>
      </c>
      <c r="C1815" s="7" t="str">
        <f t="shared" si="28"/>
        <v>2406-42571-Fournitu</v>
      </c>
      <c r="D1815" s="7">
        <f>COUNTIF(Rapprochement!$C$5:$C$2462,'Patrimoine 2018'!C1815)</f>
        <v>1</v>
      </c>
      <c r="E1815" s="6">
        <v>2406</v>
      </c>
      <c r="F1815" s="8" t="s">
        <v>1223</v>
      </c>
      <c r="G1815" s="6" t="s">
        <v>10</v>
      </c>
      <c r="H1815" s="9" t="s">
        <v>14</v>
      </c>
      <c r="I1815" s="6" t="s">
        <v>1208</v>
      </c>
    </row>
    <row r="1816" spans="1:9" x14ac:dyDescent="0.25">
      <c r="A1816" s="5">
        <v>42590</v>
      </c>
      <c r="B1816" s="6">
        <v>2407</v>
      </c>
      <c r="C1816" s="7" t="str">
        <f t="shared" si="28"/>
        <v>2407-42590-porte en</v>
      </c>
      <c r="D1816" s="7">
        <f>COUNTIF(Rapprochement!$C$5:$C$2462,'Patrimoine 2018'!C1816)</f>
        <v>1</v>
      </c>
      <c r="E1816" s="6">
        <v>2407</v>
      </c>
      <c r="F1816" s="8" t="s">
        <v>1224</v>
      </c>
      <c r="G1816" s="6" t="s">
        <v>10</v>
      </c>
      <c r="H1816" s="9" t="s">
        <v>14</v>
      </c>
      <c r="I1816" s="6" t="s">
        <v>1208</v>
      </c>
    </row>
    <row r="1817" spans="1:9" x14ac:dyDescent="0.25">
      <c r="A1817" s="5">
        <v>42590</v>
      </c>
      <c r="B1817" s="6">
        <v>2408</v>
      </c>
      <c r="C1817" s="7" t="str">
        <f t="shared" si="28"/>
        <v xml:space="preserve">2408-42590-Plafond </v>
      </c>
      <c r="D1817" s="7">
        <f>COUNTIF(Rapprochement!$C$5:$C$2462,'Patrimoine 2018'!C1817)</f>
        <v>1</v>
      </c>
      <c r="E1817" s="6">
        <v>2408</v>
      </c>
      <c r="F1817" s="8" t="s">
        <v>1225</v>
      </c>
      <c r="G1817" s="6" t="s">
        <v>10</v>
      </c>
      <c r="H1817" s="9" t="s">
        <v>14</v>
      </c>
      <c r="I1817" s="6" t="s">
        <v>1208</v>
      </c>
    </row>
    <row r="1818" spans="1:9" x14ac:dyDescent="0.25">
      <c r="A1818" s="5">
        <v>42590</v>
      </c>
      <c r="B1818" s="6">
        <v>2409</v>
      </c>
      <c r="C1818" s="7" t="str">
        <f t="shared" si="28"/>
        <v xml:space="preserve">2409-42590-Chassis </v>
      </c>
      <c r="D1818" s="7">
        <f>COUNTIF(Rapprochement!$C$5:$C$2462,'Patrimoine 2018'!C1818)</f>
        <v>1</v>
      </c>
      <c r="E1818" s="6">
        <v>2409</v>
      </c>
      <c r="F1818" s="8" t="s">
        <v>1226</v>
      </c>
      <c r="G1818" s="6" t="s">
        <v>10</v>
      </c>
      <c r="H1818" s="9" t="s">
        <v>14</v>
      </c>
      <c r="I1818" s="6" t="s">
        <v>1208</v>
      </c>
    </row>
    <row r="1819" spans="1:9" x14ac:dyDescent="0.25">
      <c r="A1819" s="5">
        <v>42590</v>
      </c>
      <c r="B1819" s="6">
        <v>2410</v>
      </c>
      <c r="C1819" s="7" t="str">
        <f t="shared" si="28"/>
        <v xml:space="preserve">2410-42590-chassis </v>
      </c>
      <c r="D1819" s="7">
        <f>COUNTIF(Rapprochement!$C$5:$C$2462,'Patrimoine 2018'!C1819)</f>
        <v>1</v>
      </c>
      <c r="E1819" s="6">
        <v>2410</v>
      </c>
      <c r="F1819" s="8" t="s">
        <v>1227</v>
      </c>
      <c r="G1819" s="6" t="s">
        <v>10</v>
      </c>
      <c r="H1819" s="9" t="s">
        <v>14</v>
      </c>
      <c r="I1819" s="6" t="s">
        <v>1208</v>
      </c>
    </row>
    <row r="1820" spans="1:9" x14ac:dyDescent="0.25">
      <c r="A1820" s="5">
        <v>42590</v>
      </c>
      <c r="B1820" s="6">
        <v>2411</v>
      </c>
      <c r="C1820" s="7" t="str">
        <f t="shared" si="28"/>
        <v xml:space="preserve">2411-42590-Chassis </v>
      </c>
      <c r="D1820" s="7">
        <f>COUNTIF(Rapprochement!$C$5:$C$2462,'Patrimoine 2018'!C1820)</f>
        <v>1</v>
      </c>
      <c r="E1820" s="6">
        <v>2411</v>
      </c>
      <c r="F1820" s="8" t="s">
        <v>1228</v>
      </c>
      <c r="G1820" s="6" t="s">
        <v>10</v>
      </c>
      <c r="H1820" s="9" t="s">
        <v>14</v>
      </c>
      <c r="I1820" s="6" t="s">
        <v>1208</v>
      </c>
    </row>
    <row r="1821" spans="1:9" x14ac:dyDescent="0.25">
      <c r="A1821" s="5">
        <v>42590</v>
      </c>
      <c r="B1821" s="6">
        <v>2412</v>
      </c>
      <c r="C1821" s="7" t="str">
        <f t="shared" si="28"/>
        <v xml:space="preserve">2412-42590-Chassis </v>
      </c>
      <c r="D1821" s="7">
        <f>COUNTIF(Rapprochement!$C$5:$C$2462,'Patrimoine 2018'!C1821)</f>
        <v>1</v>
      </c>
      <c r="E1821" s="6">
        <v>2412</v>
      </c>
      <c r="F1821" s="8" t="s">
        <v>1229</v>
      </c>
      <c r="G1821" s="6" t="s">
        <v>10</v>
      </c>
      <c r="H1821" s="9" t="s">
        <v>14</v>
      </c>
      <c r="I1821" s="6" t="s">
        <v>1208</v>
      </c>
    </row>
    <row r="1822" spans="1:9" x14ac:dyDescent="0.25">
      <c r="A1822" s="5">
        <v>42590</v>
      </c>
      <c r="B1822" s="6">
        <v>2413</v>
      </c>
      <c r="C1822" s="7" t="str">
        <f t="shared" si="28"/>
        <v xml:space="preserve">2413-42590-Chassis </v>
      </c>
      <c r="D1822" s="7">
        <f>COUNTIF(Rapprochement!$C$5:$C$2462,'Patrimoine 2018'!C1822)</f>
        <v>1</v>
      </c>
      <c r="E1822" s="6">
        <v>2413</v>
      </c>
      <c r="F1822" s="8" t="s">
        <v>1230</v>
      </c>
      <c r="G1822" s="6" t="s">
        <v>10</v>
      </c>
      <c r="H1822" s="9" t="s">
        <v>14</v>
      </c>
      <c r="I1822" s="6" t="s">
        <v>1208</v>
      </c>
    </row>
    <row r="1823" spans="1:9" x14ac:dyDescent="0.25">
      <c r="A1823" s="5">
        <v>42590</v>
      </c>
      <c r="B1823" s="6">
        <v>2414</v>
      </c>
      <c r="C1823" s="7" t="str">
        <f t="shared" si="28"/>
        <v xml:space="preserve">2414-42590-Chassis </v>
      </c>
      <c r="D1823" s="7">
        <f>COUNTIF(Rapprochement!$C$5:$C$2462,'Patrimoine 2018'!C1823)</f>
        <v>1</v>
      </c>
      <c r="E1823" s="6">
        <v>2414</v>
      </c>
      <c r="F1823" s="8" t="s">
        <v>1231</v>
      </c>
      <c r="G1823" s="6" t="s">
        <v>10</v>
      </c>
      <c r="H1823" s="9" t="s">
        <v>14</v>
      </c>
      <c r="I1823" s="6" t="s">
        <v>1208</v>
      </c>
    </row>
    <row r="1824" spans="1:9" x14ac:dyDescent="0.25">
      <c r="A1824" s="5">
        <v>42590</v>
      </c>
      <c r="B1824" s="6">
        <v>2415</v>
      </c>
      <c r="C1824" s="7" t="str">
        <f t="shared" si="28"/>
        <v xml:space="preserve">2415-42590-Chassis </v>
      </c>
      <c r="D1824" s="7">
        <f>COUNTIF(Rapprochement!$C$5:$C$2462,'Patrimoine 2018'!C1824)</f>
        <v>1</v>
      </c>
      <c r="E1824" s="6">
        <v>2415</v>
      </c>
      <c r="F1824" s="8" t="s">
        <v>1231</v>
      </c>
      <c r="G1824" s="6" t="s">
        <v>10</v>
      </c>
      <c r="H1824" s="9" t="s">
        <v>14</v>
      </c>
      <c r="I1824" s="6" t="s">
        <v>1208</v>
      </c>
    </row>
    <row r="1825" spans="1:9" x14ac:dyDescent="0.25">
      <c r="A1825" s="5">
        <v>42590</v>
      </c>
      <c r="B1825" s="6">
        <v>2416</v>
      </c>
      <c r="C1825" s="7" t="str">
        <f t="shared" si="28"/>
        <v xml:space="preserve">2416-42590-Chassis </v>
      </c>
      <c r="D1825" s="7">
        <f>COUNTIF(Rapprochement!$C$5:$C$2462,'Patrimoine 2018'!C1825)</f>
        <v>1</v>
      </c>
      <c r="E1825" s="6">
        <v>2416</v>
      </c>
      <c r="F1825" s="8" t="s">
        <v>1231</v>
      </c>
      <c r="G1825" s="6" t="s">
        <v>10</v>
      </c>
      <c r="H1825" s="9" t="s">
        <v>14</v>
      </c>
      <c r="I1825" s="6" t="s">
        <v>1208</v>
      </c>
    </row>
    <row r="1826" spans="1:9" x14ac:dyDescent="0.25">
      <c r="A1826" s="5">
        <v>42551</v>
      </c>
      <c r="B1826" s="6">
        <v>2417</v>
      </c>
      <c r="C1826" s="7" t="str">
        <f t="shared" si="28"/>
        <v xml:space="preserve">2417-42551-Travaux </v>
      </c>
      <c r="D1826" s="7">
        <f>COUNTIF(Rapprochement!$C$5:$C$2462,'Patrimoine 2018'!C1826)</f>
        <v>1</v>
      </c>
      <c r="E1826" s="6">
        <v>2417</v>
      </c>
      <c r="F1826" s="8" t="s">
        <v>1232</v>
      </c>
      <c r="G1826" s="6" t="s">
        <v>10</v>
      </c>
      <c r="H1826" s="9" t="s">
        <v>14</v>
      </c>
      <c r="I1826" s="6" t="s">
        <v>1208</v>
      </c>
    </row>
    <row r="1827" spans="1:9" x14ac:dyDescent="0.25">
      <c r="A1827" s="5">
        <v>42583</v>
      </c>
      <c r="B1827" s="6">
        <v>2418</v>
      </c>
      <c r="C1827" s="7" t="str">
        <f t="shared" si="28"/>
        <v>2418-42583-Honorair</v>
      </c>
      <c r="D1827" s="7">
        <f>COUNTIF(Rapprochement!$C$5:$C$2462,'Patrimoine 2018'!C1827)</f>
        <v>1</v>
      </c>
      <c r="E1827" s="6">
        <v>2418</v>
      </c>
      <c r="F1827" s="8" t="s">
        <v>1233</v>
      </c>
      <c r="G1827" s="6" t="s">
        <v>10</v>
      </c>
      <c r="H1827" s="9" t="s">
        <v>14</v>
      </c>
      <c r="I1827" s="6" t="s">
        <v>1208</v>
      </c>
    </row>
    <row r="1828" spans="1:9" x14ac:dyDescent="0.25">
      <c r="A1828" s="5">
        <v>42520</v>
      </c>
      <c r="B1828" s="6">
        <v>2419</v>
      </c>
      <c r="C1828" s="7" t="str">
        <f t="shared" si="28"/>
        <v>2419-42520-CLIMATIS</v>
      </c>
      <c r="D1828" s="7">
        <f>COUNTIF(Rapprochement!$C$5:$C$2462,'Patrimoine 2018'!C1828)</f>
        <v>1</v>
      </c>
      <c r="E1828" s="6">
        <v>2419</v>
      </c>
      <c r="F1828" s="8" t="s">
        <v>1234</v>
      </c>
      <c r="G1828" s="6" t="s">
        <v>10</v>
      </c>
      <c r="H1828" s="9" t="s">
        <v>189</v>
      </c>
      <c r="I1828" s="6"/>
    </row>
    <row r="1829" spans="1:9" x14ac:dyDescent="0.25">
      <c r="A1829" s="5">
        <v>42520</v>
      </c>
      <c r="B1829" s="6">
        <v>2420</v>
      </c>
      <c r="C1829" s="7" t="str">
        <f t="shared" si="28"/>
        <v>2420-42520-CLIMATIS</v>
      </c>
      <c r="D1829" s="7">
        <f>COUNTIF(Rapprochement!$C$5:$C$2462,'Patrimoine 2018'!C1829)</f>
        <v>1</v>
      </c>
      <c r="E1829" s="6">
        <v>2420</v>
      </c>
      <c r="F1829" s="8" t="s">
        <v>1234</v>
      </c>
      <c r="G1829" s="6" t="s">
        <v>10</v>
      </c>
      <c r="H1829" s="9" t="s">
        <v>189</v>
      </c>
      <c r="I1829" s="6"/>
    </row>
    <row r="1830" spans="1:9" x14ac:dyDescent="0.25">
      <c r="A1830" s="5">
        <v>42520</v>
      </c>
      <c r="B1830" s="6">
        <v>2421</v>
      </c>
      <c r="C1830" s="7" t="str">
        <f t="shared" si="28"/>
        <v>2421-42520-CLIMATIS</v>
      </c>
      <c r="D1830" s="7">
        <f>COUNTIF(Rapprochement!$C$5:$C$2462,'Patrimoine 2018'!C1830)</f>
        <v>1</v>
      </c>
      <c r="E1830" s="6">
        <v>2421</v>
      </c>
      <c r="F1830" s="8" t="s">
        <v>1234</v>
      </c>
      <c r="G1830" s="6" t="s">
        <v>10</v>
      </c>
      <c r="H1830" s="9" t="s">
        <v>189</v>
      </c>
      <c r="I1830" s="6"/>
    </row>
    <row r="1831" spans="1:9" x14ac:dyDescent="0.25">
      <c r="A1831" s="5">
        <v>42434</v>
      </c>
      <c r="B1831" s="6">
        <v>2422</v>
      </c>
      <c r="C1831" s="7" t="str">
        <f t="shared" si="28"/>
        <v>2422-42434-COMPTOIR</v>
      </c>
      <c r="D1831" s="7">
        <f>COUNTIF(Rapprochement!$C$5:$C$2462,'Patrimoine 2018'!C1831)</f>
        <v>1</v>
      </c>
      <c r="E1831" s="6">
        <v>2422</v>
      </c>
      <c r="F1831" s="8" t="s">
        <v>1235</v>
      </c>
      <c r="G1831" s="6" t="s">
        <v>10</v>
      </c>
      <c r="H1831" s="9" t="s">
        <v>464</v>
      </c>
      <c r="I1831" s="6" t="s">
        <v>412</v>
      </c>
    </row>
    <row r="1832" spans="1:9" x14ac:dyDescent="0.25">
      <c r="A1832" s="5">
        <v>42434</v>
      </c>
      <c r="B1832" s="6">
        <v>2423</v>
      </c>
      <c r="C1832" s="7" t="str">
        <f t="shared" si="28"/>
        <v>2423-42434-PORTE VA</v>
      </c>
      <c r="D1832" s="7">
        <f>COUNTIF(Rapprochement!$C$5:$C$2462,'Patrimoine 2018'!C1832)</f>
        <v>1</v>
      </c>
      <c r="E1832" s="6">
        <v>2423</v>
      </c>
      <c r="F1832" s="8" t="s">
        <v>1236</v>
      </c>
      <c r="G1832" s="6" t="s">
        <v>10</v>
      </c>
      <c r="H1832" s="9" t="s">
        <v>464</v>
      </c>
      <c r="I1832" s="6" t="s">
        <v>412</v>
      </c>
    </row>
    <row r="1833" spans="1:9" x14ac:dyDescent="0.25">
      <c r="A1833" s="5">
        <v>42434</v>
      </c>
      <c r="B1833" s="6">
        <v>2424</v>
      </c>
      <c r="C1833" s="7" t="str">
        <f t="shared" si="28"/>
        <v xml:space="preserve">2424-42434-CAISSON </v>
      </c>
      <c r="D1833" s="7">
        <f>COUNTIF(Rapprochement!$C$5:$C$2462,'Patrimoine 2018'!C1833)</f>
        <v>1</v>
      </c>
      <c r="E1833" s="6">
        <v>2424</v>
      </c>
      <c r="F1833" s="8" t="s">
        <v>1237</v>
      </c>
      <c r="G1833" s="6" t="s">
        <v>10</v>
      </c>
      <c r="H1833" s="9" t="s">
        <v>464</v>
      </c>
      <c r="I1833" s="6" t="s">
        <v>412</v>
      </c>
    </row>
    <row r="1834" spans="1:9" x14ac:dyDescent="0.25">
      <c r="A1834" s="5">
        <v>42505</v>
      </c>
      <c r="B1834" s="6">
        <v>2425</v>
      </c>
      <c r="C1834" s="7" t="str">
        <f t="shared" si="28"/>
        <v>2425-42505-COMPTOIR</v>
      </c>
      <c r="D1834" s="7">
        <f>COUNTIF(Rapprochement!$C$5:$C$2462,'Patrimoine 2018'!C1834)</f>
        <v>1</v>
      </c>
      <c r="E1834" s="6">
        <v>2425</v>
      </c>
      <c r="F1834" s="8" t="s">
        <v>1238</v>
      </c>
      <c r="G1834" s="6" t="s">
        <v>10</v>
      </c>
      <c r="H1834" s="9" t="s">
        <v>682</v>
      </c>
      <c r="I1834" s="6"/>
    </row>
    <row r="1835" spans="1:9" x14ac:dyDescent="0.25">
      <c r="A1835" s="5">
        <v>42505</v>
      </c>
      <c r="B1835" s="6">
        <v>2426</v>
      </c>
      <c r="C1835" s="7" t="str">
        <f t="shared" si="28"/>
        <v xml:space="preserve">2426-42505-CAISSON </v>
      </c>
      <c r="D1835" s="7">
        <f>COUNTIF(Rapprochement!$C$5:$C$2462,'Patrimoine 2018'!C1835)</f>
        <v>1</v>
      </c>
      <c r="E1835" s="6">
        <v>2426</v>
      </c>
      <c r="F1835" s="8" t="s">
        <v>1239</v>
      </c>
      <c r="G1835" s="6" t="s">
        <v>10</v>
      </c>
      <c r="H1835" s="9" t="s">
        <v>682</v>
      </c>
      <c r="I1835" s="6"/>
    </row>
    <row r="1836" spans="1:9" x14ac:dyDescent="0.25">
      <c r="A1836" s="5">
        <v>42505</v>
      </c>
      <c r="B1836" s="6">
        <v>2427</v>
      </c>
      <c r="C1836" s="7" t="str">
        <f t="shared" si="28"/>
        <v>2427-42505-PORTE VA</v>
      </c>
      <c r="D1836" s="7">
        <f>COUNTIF(Rapprochement!$C$5:$C$2462,'Patrimoine 2018'!C1836)</f>
        <v>1</v>
      </c>
      <c r="E1836" s="6">
        <v>2427</v>
      </c>
      <c r="F1836" s="8" t="s">
        <v>1236</v>
      </c>
      <c r="G1836" s="6" t="s">
        <v>10</v>
      </c>
      <c r="H1836" s="9" t="s">
        <v>682</v>
      </c>
      <c r="I1836" s="6"/>
    </row>
    <row r="1837" spans="1:9" x14ac:dyDescent="0.25">
      <c r="A1837" s="5">
        <v>42531</v>
      </c>
      <c r="B1837" s="6">
        <v>2428</v>
      </c>
      <c r="C1837" s="7" t="str">
        <f t="shared" si="28"/>
        <v>2428-42531-BANQUETT</v>
      </c>
      <c r="D1837" s="7">
        <f>COUNTIF(Rapprochement!$C$5:$C$2462,'Patrimoine 2018'!C1837)</f>
        <v>1</v>
      </c>
      <c r="E1837" s="6">
        <v>2428</v>
      </c>
      <c r="F1837" s="8" t="s">
        <v>1240</v>
      </c>
      <c r="G1837" s="6" t="s">
        <v>10</v>
      </c>
      <c r="H1837" s="9" t="s">
        <v>682</v>
      </c>
      <c r="I1837" s="6"/>
    </row>
    <row r="1838" spans="1:9" x14ac:dyDescent="0.25">
      <c r="A1838" s="5">
        <v>42531</v>
      </c>
      <c r="B1838" s="6">
        <v>2429</v>
      </c>
      <c r="C1838" s="7" t="str">
        <f t="shared" si="28"/>
        <v>2429-42531-BANQUETT</v>
      </c>
      <c r="D1838" s="7">
        <f>COUNTIF(Rapprochement!$C$5:$C$2462,'Patrimoine 2018'!C1838)</f>
        <v>1</v>
      </c>
      <c r="E1838" s="6">
        <v>2429</v>
      </c>
      <c r="F1838" s="8" t="s">
        <v>1241</v>
      </c>
      <c r="G1838" s="6" t="s">
        <v>10</v>
      </c>
      <c r="H1838" s="9" t="s">
        <v>682</v>
      </c>
      <c r="I1838" s="6"/>
    </row>
    <row r="1839" spans="1:9" x14ac:dyDescent="0.25">
      <c r="A1839" s="5">
        <v>42531</v>
      </c>
      <c r="B1839" s="6">
        <v>2430</v>
      </c>
      <c r="C1839" s="7" t="str">
        <f t="shared" si="28"/>
        <v>2430-42531-BANQUETT</v>
      </c>
      <c r="D1839" s="7">
        <f>COUNTIF(Rapprochement!$C$5:$C$2462,'Patrimoine 2018'!C1839)</f>
        <v>1</v>
      </c>
      <c r="E1839" s="6">
        <v>2430</v>
      </c>
      <c r="F1839" s="8" t="s">
        <v>1241</v>
      </c>
      <c r="G1839" s="6" t="s">
        <v>10</v>
      </c>
      <c r="H1839" s="9" t="s">
        <v>682</v>
      </c>
      <c r="I1839" s="6"/>
    </row>
    <row r="1840" spans="1:9" x14ac:dyDescent="0.25">
      <c r="A1840" s="5">
        <v>42531</v>
      </c>
      <c r="B1840" s="6">
        <v>2431</v>
      </c>
      <c r="C1840" s="7" t="str">
        <f t="shared" si="28"/>
        <v>2431-42531-BANQUETT</v>
      </c>
      <c r="D1840" s="7">
        <f>COUNTIF(Rapprochement!$C$5:$C$2462,'Patrimoine 2018'!C1840)</f>
        <v>1</v>
      </c>
      <c r="E1840" s="6">
        <v>2431</v>
      </c>
      <c r="F1840" s="8" t="s">
        <v>1241</v>
      </c>
      <c r="G1840" s="6" t="s">
        <v>10</v>
      </c>
      <c r="H1840" s="9" t="s">
        <v>682</v>
      </c>
      <c r="I1840" s="6"/>
    </row>
    <row r="1841" spans="1:9" x14ac:dyDescent="0.25">
      <c r="A1841" s="5">
        <v>42531</v>
      </c>
      <c r="B1841" s="6">
        <v>2432</v>
      </c>
      <c r="C1841" s="7" t="str">
        <f t="shared" si="28"/>
        <v>2432-42531-BANQUETT</v>
      </c>
      <c r="D1841" s="7">
        <f>COUNTIF(Rapprochement!$C$5:$C$2462,'Patrimoine 2018'!C1841)</f>
        <v>1</v>
      </c>
      <c r="E1841" s="6">
        <v>2432</v>
      </c>
      <c r="F1841" s="8" t="s">
        <v>1241</v>
      </c>
      <c r="G1841" s="6" t="s">
        <v>10</v>
      </c>
      <c r="H1841" s="9" t="s">
        <v>682</v>
      </c>
      <c r="I1841" s="6"/>
    </row>
    <row r="1842" spans="1:9" x14ac:dyDescent="0.25">
      <c r="A1842" s="5">
        <v>42531</v>
      </c>
      <c r="B1842" s="6">
        <v>2433</v>
      </c>
      <c r="C1842" s="7" t="str">
        <f t="shared" si="28"/>
        <v>2433-42531-BANQUETT</v>
      </c>
      <c r="D1842" s="7">
        <f>COUNTIF(Rapprochement!$C$5:$C$2462,'Patrimoine 2018'!C1842)</f>
        <v>1</v>
      </c>
      <c r="E1842" s="6">
        <v>2433</v>
      </c>
      <c r="F1842" s="8" t="s">
        <v>1242</v>
      </c>
      <c r="G1842" s="6" t="s">
        <v>10</v>
      </c>
      <c r="H1842" s="9" t="s">
        <v>682</v>
      </c>
      <c r="I1842" s="6"/>
    </row>
    <row r="1843" spans="1:9" x14ac:dyDescent="0.25">
      <c r="A1843" s="5">
        <v>42531</v>
      </c>
      <c r="B1843" s="6">
        <v>2434</v>
      </c>
      <c r="C1843" s="7" t="str">
        <f t="shared" si="28"/>
        <v>2434-42531-BANQUETT</v>
      </c>
      <c r="D1843" s="7">
        <f>COUNTIF(Rapprochement!$C$5:$C$2462,'Patrimoine 2018'!C1843)</f>
        <v>1</v>
      </c>
      <c r="E1843" s="6">
        <v>2434</v>
      </c>
      <c r="F1843" s="8" t="s">
        <v>1242</v>
      </c>
      <c r="G1843" s="6" t="s">
        <v>10</v>
      </c>
      <c r="H1843" s="9" t="s">
        <v>682</v>
      </c>
      <c r="I1843" s="6"/>
    </row>
    <row r="1844" spans="1:9" x14ac:dyDescent="0.25">
      <c r="A1844" s="10">
        <v>42618</v>
      </c>
      <c r="B1844" s="11">
        <v>2435</v>
      </c>
      <c r="C1844" s="12" t="str">
        <f t="shared" si="28"/>
        <v>2435-42618-TRAVEAUX</v>
      </c>
      <c r="D1844" s="12">
        <f>COUNTIF(Rapprochement!$C$5:$C$2462,'Patrimoine 2018'!C1844)</f>
        <v>0</v>
      </c>
      <c r="E1844" s="11">
        <v>2435</v>
      </c>
      <c r="F1844" s="13" t="s">
        <v>920</v>
      </c>
      <c r="G1844" s="11" t="s">
        <v>10</v>
      </c>
      <c r="H1844" s="14" t="s">
        <v>14</v>
      </c>
      <c r="I1844" s="11" t="s">
        <v>1208</v>
      </c>
    </row>
    <row r="1845" spans="1:9" x14ac:dyDescent="0.25">
      <c r="A1845" s="5">
        <v>42644</v>
      </c>
      <c r="B1845" s="6">
        <v>2436</v>
      </c>
      <c r="C1845" s="7" t="str">
        <f t="shared" si="28"/>
        <v xml:space="preserve">2436-42644-ECHELLE </v>
      </c>
      <c r="D1845" s="7">
        <f>COUNTIF(Rapprochement!$C$5:$C$2462,'Patrimoine 2018'!C1845)</f>
        <v>1</v>
      </c>
      <c r="E1845" s="6">
        <v>2436</v>
      </c>
      <c r="F1845" s="8" t="s">
        <v>1243</v>
      </c>
      <c r="G1845" s="6" t="s">
        <v>10</v>
      </c>
      <c r="H1845" s="9" t="s">
        <v>63</v>
      </c>
      <c r="I1845" s="6">
        <v>1</v>
      </c>
    </row>
    <row r="1846" spans="1:9" x14ac:dyDescent="0.25">
      <c r="A1846" s="5">
        <v>42608</v>
      </c>
      <c r="B1846" s="6">
        <v>2437</v>
      </c>
      <c r="C1846" s="7" t="str">
        <f t="shared" si="28"/>
        <v>2437-42608-POSTE AL</v>
      </c>
      <c r="D1846" s="7">
        <f>COUNTIF(Rapprochement!$C$5:$C$2462,'Patrimoine 2018'!C1846)</f>
        <v>1</v>
      </c>
      <c r="E1846" s="6">
        <v>2437</v>
      </c>
      <c r="F1846" s="8" t="s">
        <v>1244</v>
      </c>
      <c r="G1846" s="6" t="s">
        <v>10</v>
      </c>
      <c r="H1846" s="9" t="s">
        <v>120</v>
      </c>
      <c r="I1846" s="6">
        <v>315</v>
      </c>
    </row>
    <row r="1847" spans="1:9" x14ac:dyDescent="0.25">
      <c r="A1847" s="5">
        <v>42608</v>
      </c>
      <c r="B1847" s="6">
        <v>2438</v>
      </c>
      <c r="C1847" s="7" t="str">
        <f t="shared" si="28"/>
        <v>2438-42608-POSTE AL</v>
      </c>
      <c r="D1847" s="7">
        <f>COUNTIF(Rapprochement!$C$5:$C$2462,'Patrimoine 2018'!C1847)</f>
        <v>1</v>
      </c>
      <c r="E1847" s="6">
        <v>2438</v>
      </c>
      <c r="F1847" s="8" t="s">
        <v>1244</v>
      </c>
      <c r="G1847" s="6" t="s">
        <v>10</v>
      </c>
      <c r="H1847" s="9" t="s">
        <v>120</v>
      </c>
      <c r="I1847" s="6">
        <v>315</v>
      </c>
    </row>
    <row r="1848" spans="1:9" x14ac:dyDescent="0.25">
      <c r="A1848" s="5">
        <v>42608</v>
      </c>
      <c r="B1848" s="6">
        <v>2439</v>
      </c>
      <c r="C1848" s="7" t="str">
        <f t="shared" si="28"/>
        <v>2439-42608-POSTE AL</v>
      </c>
      <c r="D1848" s="7">
        <f>COUNTIF(Rapprochement!$C$5:$C$2462,'Patrimoine 2018'!C1848)</f>
        <v>1</v>
      </c>
      <c r="E1848" s="6">
        <v>2439</v>
      </c>
      <c r="F1848" s="8" t="s">
        <v>1245</v>
      </c>
      <c r="G1848" s="6" t="s">
        <v>10</v>
      </c>
      <c r="H1848" s="9" t="s">
        <v>189</v>
      </c>
      <c r="I1848" s="6">
        <v>5</v>
      </c>
    </row>
    <row r="1849" spans="1:9" x14ac:dyDescent="0.25">
      <c r="A1849" s="10">
        <v>42618</v>
      </c>
      <c r="B1849" s="11">
        <v>2440</v>
      </c>
      <c r="C1849" s="12" t="str">
        <f t="shared" si="28"/>
        <v>2440-42618-TRAVEAUX</v>
      </c>
      <c r="D1849" s="12">
        <f>COUNTIF(Rapprochement!$C$5:$C$2462,'Patrimoine 2018'!C1849)</f>
        <v>0</v>
      </c>
      <c r="E1849" s="11">
        <v>2440</v>
      </c>
      <c r="F1849" s="13" t="s">
        <v>1246</v>
      </c>
      <c r="G1849" s="11" t="s">
        <v>10</v>
      </c>
      <c r="H1849" s="14" t="s">
        <v>14</v>
      </c>
      <c r="I1849" s="11" t="s">
        <v>1208</v>
      </c>
    </row>
    <row r="1850" spans="1:9" x14ac:dyDescent="0.25">
      <c r="A1850" s="10">
        <v>42647</v>
      </c>
      <c r="B1850" s="11">
        <v>2441</v>
      </c>
      <c r="C1850" s="12" t="str">
        <f t="shared" si="28"/>
        <v>2441-42647-FRAIS DE</v>
      </c>
      <c r="D1850" s="12">
        <f>COUNTIF(Rapprochement!$C$5:$C$2462,'Patrimoine 2018'!C1850)</f>
        <v>0</v>
      </c>
      <c r="E1850" s="11">
        <v>2441</v>
      </c>
      <c r="F1850" s="13" t="s">
        <v>1247</v>
      </c>
      <c r="G1850" s="11" t="s">
        <v>10</v>
      </c>
      <c r="H1850" s="14" t="s">
        <v>125</v>
      </c>
      <c r="I1850" s="11">
        <v>208</v>
      </c>
    </row>
    <row r="1851" spans="1:9" x14ac:dyDescent="0.25">
      <c r="A1851" s="5">
        <v>42661</v>
      </c>
      <c r="B1851" s="6">
        <v>2442</v>
      </c>
      <c r="C1851" s="7" t="str">
        <f t="shared" si="28"/>
        <v xml:space="preserve">2442-42661-LECTEUR </v>
      </c>
      <c r="D1851" s="7">
        <f>COUNTIF(Rapprochement!$C$5:$C$2462,'Patrimoine 2018'!C1851)</f>
        <v>1</v>
      </c>
      <c r="E1851" s="6">
        <v>2442</v>
      </c>
      <c r="F1851" s="8" t="s">
        <v>1248</v>
      </c>
      <c r="G1851" s="6" t="s">
        <v>10</v>
      </c>
      <c r="H1851" s="9" t="s">
        <v>186</v>
      </c>
      <c r="I1851" s="6">
        <v>6</v>
      </c>
    </row>
    <row r="1852" spans="1:9" x14ac:dyDescent="0.25">
      <c r="A1852" s="5">
        <v>42661</v>
      </c>
      <c r="B1852" s="6">
        <v>2443</v>
      </c>
      <c r="C1852" s="7" t="str">
        <f t="shared" si="28"/>
        <v xml:space="preserve">2443-42661-LECTEUR </v>
      </c>
      <c r="D1852" s="7">
        <f>COUNTIF(Rapprochement!$C$5:$C$2462,'Patrimoine 2018'!C1852)</f>
        <v>1</v>
      </c>
      <c r="E1852" s="6">
        <v>2443</v>
      </c>
      <c r="F1852" s="8" t="s">
        <v>1248</v>
      </c>
      <c r="G1852" s="6" t="s">
        <v>10</v>
      </c>
      <c r="H1852" s="9" t="s">
        <v>186</v>
      </c>
      <c r="I1852" s="6">
        <v>6</v>
      </c>
    </row>
    <row r="1853" spans="1:9" x14ac:dyDescent="0.25">
      <c r="A1853" s="5">
        <v>42689</v>
      </c>
      <c r="B1853" s="6">
        <v>2444</v>
      </c>
      <c r="C1853" s="7" t="str">
        <f t="shared" si="28"/>
        <v>2444-42689-COMPTOIR</v>
      </c>
      <c r="D1853" s="7">
        <f>COUNTIF(Rapprochement!$C$5:$C$2462,'Patrimoine 2018'!C1853)</f>
        <v>1</v>
      </c>
      <c r="E1853" s="6">
        <v>2444</v>
      </c>
      <c r="F1853" s="8" t="s">
        <v>1249</v>
      </c>
      <c r="G1853" s="6" t="s">
        <v>10</v>
      </c>
      <c r="H1853" s="9" t="s">
        <v>79</v>
      </c>
      <c r="I1853" s="6" t="s">
        <v>80</v>
      </c>
    </row>
    <row r="1854" spans="1:9" x14ac:dyDescent="0.25">
      <c r="A1854" s="5">
        <v>42689</v>
      </c>
      <c r="B1854" s="6">
        <v>2445</v>
      </c>
      <c r="C1854" s="7" t="str">
        <f t="shared" si="28"/>
        <v>2445-42689-PORTE PO</v>
      </c>
      <c r="D1854" s="7">
        <f>COUNTIF(Rapprochement!$C$5:$C$2462,'Patrimoine 2018'!C1854)</f>
        <v>1</v>
      </c>
      <c r="E1854" s="6">
        <v>2445</v>
      </c>
      <c r="F1854" s="8" t="s">
        <v>1250</v>
      </c>
      <c r="G1854" s="6" t="s">
        <v>10</v>
      </c>
      <c r="H1854" s="9" t="s">
        <v>79</v>
      </c>
      <c r="I1854" s="6" t="s">
        <v>80</v>
      </c>
    </row>
    <row r="1855" spans="1:9" x14ac:dyDescent="0.25">
      <c r="A1855" s="5">
        <v>42689</v>
      </c>
      <c r="B1855" s="6">
        <v>2446</v>
      </c>
      <c r="C1855" s="7" t="str">
        <f t="shared" si="28"/>
        <v xml:space="preserve">2446-42689-ARMOIRE </v>
      </c>
      <c r="D1855" s="7">
        <f>COUNTIF(Rapprochement!$C$5:$C$2462,'Patrimoine 2018'!C1855)</f>
        <v>1</v>
      </c>
      <c r="E1855" s="6">
        <v>2446</v>
      </c>
      <c r="F1855" s="8" t="s">
        <v>1251</v>
      </c>
      <c r="G1855" s="6" t="s">
        <v>10</v>
      </c>
      <c r="H1855" s="9" t="s">
        <v>79</v>
      </c>
      <c r="I1855" s="6" t="s">
        <v>80</v>
      </c>
    </row>
    <row r="1856" spans="1:9" x14ac:dyDescent="0.25">
      <c r="A1856" s="5">
        <v>42689</v>
      </c>
      <c r="B1856" s="6">
        <v>2447</v>
      </c>
      <c r="C1856" s="7" t="str">
        <f t="shared" si="28"/>
        <v xml:space="preserve">2447-42689-CAISSON </v>
      </c>
      <c r="D1856" s="7">
        <f>COUNTIF(Rapprochement!$C$5:$C$2462,'Patrimoine 2018'!C1856)</f>
        <v>1</v>
      </c>
      <c r="E1856" s="6">
        <v>2447</v>
      </c>
      <c r="F1856" s="8" t="s">
        <v>1201</v>
      </c>
      <c r="G1856" s="6" t="s">
        <v>10</v>
      </c>
      <c r="H1856" s="9" t="s">
        <v>79</v>
      </c>
      <c r="I1856" s="6" t="s">
        <v>80</v>
      </c>
    </row>
    <row r="1857" spans="1:9" x14ac:dyDescent="0.25">
      <c r="A1857" s="5">
        <v>42689</v>
      </c>
      <c r="B1857" s="6">
        <v>2448</v>
      </c>
      <c r="C1857" s="7" t="str">
        <f t="shared" si="28"/>
        <v xml:space="preserve">2448-42689-CAISSON </v>
      </c>
      <c r="D1857" s="7">
        <f>COUNTIF(Rapprochement!$C$5:$C$2462,'Patrimoine 2018'!C1857)</f>
        <v>1</v>
      </c>
      <c r="E1857" s="6">
        <v>2448</v>
      </c>
      <c r="F1857" s="8" t="s">
        <v>1252</v>
      </c>
      <c r="G1857" s="6" t="s">
        <v>10</v>
      </c>
      <c r="H1857" s="9" t="s">
        <v>79</v>
      </c>
      <c r="I1857" s="6" t="s">
        <v>80</v>
      </c>
    </row>
    <row r="1858" spans="1:9" x14ac:dyDescent="0.25">
      <c r="A1858" s="5">
        <v>42689</v>
      </c>
      <c r="B1858" s="6">
        <v>2449</v>
      </c>
      <c r="C1858" s="7" t="str">
        <f t="shared" si="28"/>
        <v>2449-42689-BANQUETT</v>
      </c>
      <c r="D1858" s="7">
        <f>COUNTIF(Rapprochement!$C$5:$C$2462,'Patrimoine 2018'!C1858)</f>
        <v>1</v>
      </c>
      <c r="E1858" s="6">
        <v>2449</v>
      </c>
      <c r="F1858" s="8" t="s">
        <v>1253</v>
      </c>
      <c r="G1858" s="6" t="s">
        <v>10</v>
      </c>
      <c r="H1858" s="9" t="s">
        <v>79</v>
      </c>
      <c r="I1858" s="6" t="s">
        <v>80</v>
      </c>
    </row>
    <row r="1859" spans="1:9" x14ac:dyDescent="0.25">
      <c r="A1859" s="5">
        <v>42689</v>
      </c>
      <c r="B1859" s="6">
        <v>2450</v>
      </c>
      <c r="C1859" s="7" t="str">
        <f t="shared" ref="C1859:C1922" si="29">B1859&amp;"-"&amp;A1859&amp;"-"&amp;LEFT(F1859,8)</f>
        <v>2450-42689-BANQUETT</v>
      </c>
      <c r="D1859" s="7">
        <f>COUNTIF(Rapprochement!$C$5:$C$2462,'Patrimoine 2018'!C1859)</f>
        <v>1</v>
      </c>
      <c r="E1859" s="6">
        <v>2450</v>
      </c>
      <c r="F1859" s="8" t="s">
        <v>1253</v>
      </c>
      <c r="G1859" s="6" t="s">
        <v>10</v>
      </c>
      <c r="H1859" s="9" t="s">
        <v>79</v>
      </c>
      <c r="I1859" s="6" t="s">
        <v>80</v>
      </c>
    </row>
    <row r="1860" spans="1:9" x14ac:dyDescent="0.25">
      <c r="A1860" s="5">
        <v>42689</v>
      </c>
      <c r="B1860" s="6">
        <v>2451</v>
      </c>
      <c r="C1860" s="7" t="str">
        <f t="shared" si="29"/>
        <v>2451-42689-BANQUETT</v>
      </c>
      <c r="D1860" s="7">
        <f>COUNTIF(Rapprochement!$C$5:$C$2462,'Patrimoine 2018'!C1860)</f>
        <v>1</v>
      </c>
      <c r="E1860" s="6">
        <v>2451</v>
      </c>
      <c r="F1860" s="8" t="s">
        <v>1253</v>
      </c>
      <c r="G1860" s="6" t="s">
        <v>10</v>
      </c>
      <c r="H1860" s="9" t="s">
        <v>79</v>
      </c>
      <c r="I1860" s="6" t="s">
        <v>80</v>
      </c>
    </row>
    <row r="1861" spans="1:9" x14ac:dyDescent="0.25">
      <c r="A1861" s="5">
        <v>42689</v>
      </c>
      <c r="B1861" s="6">
        <v>2452</v>
      </c>
      <c r="C1861" s="7" t="str">
        <f t="shared" si="29"/>
        <v>2452-42689-TABLE BA</v>
      </c>
      <c r="D1861" s="7">
        <f>COUNTIF(Rapprochement!$C$5:$C$2462,'Patrimoine 2018'!C1861)</f>
        <v>1</v>
      </c>
      <c r="E1861" s="6">
        <v>2452</v>
      </c>
      <c r="F1861" s="8" t="s">
        <v>1254</v>
      </c>
      <c r="G1861" s="6" t="s">
        <v>10</v>
      </c>
      <c r="H1861" s="9" t="s">
        <v>79</v>
      </c>
      <c r="I1861" s="6" t="s">
        <v>80</v>
      </c>
    </row>
    <row r="1862" spans="1:9" x14ac:dyDescent="0.25">
      <c r="A1862" s="5">
        <v>42689</v>
      </c>
      <c r="B1862" s="6">
        <v>2453</v>
      </c>
      <c r="C1862" s="7" t="str">
        <f t="shared" si="29"/>
        <v>2453-42689-FAUTEUIL</v>
      </c>
      <c r="D1862" s="7">
        <f>COUNTIF(Rapprochement!$C$5:$C$2462,'Patrimoine 2018'!C1862)</f>
        <v>1</v>
      </c>
      <c r="E1862" s="6">
        <v>2453</v>
      </c>
      <c r="F1862" s="8" t="s">
        <v>1255</v>
      </c>
      <c r="G1862" s="6" t="s">
        <v>10</v>
      </c>
      <c r="H1862" s="9" t="s">
        <v>79</v>
      </c>
      <c r="I1862" s="6" t="s">
        <v>80</v>
      </c>
    </row>
    <row r="1863" spans="1:9" x14ac:dyDescent="0.25">
      <c r="A1863" s="5">
        <v>42689</v>
      </c>
      <c r="B1863" s="6">
        <v>2454</v>
      </c>
      <c r="C1863" s="7" t="str">
        <f t="shared" si="29"/>
        <v>2454-42689-FAUTEUIL</v>
      </c>
      <c r="D1863" s="7">
        <f>COUNTIF(Rapprochement!$C$5:$C$2462,'Patrimoine 2018'!C1863)</f>
        <v>1</v>
      </c>
      <c r="E1863" s="6">
        <v>2454</v>
      </c>
      <c r="F1863" s="8" t="s">
        <v>1255</v>
      </c>
      <c r="G1863" s="6" t="s">
        <v>10</v>
      </c>
      <c r="H1863" s="9" t="s">
        <v>79</v>
      </c>
      <c r="I1863" s="6" t="s">
        <v>80</v>
      </c>
    </row>
    <row r="1864" spans="1:9" x14ac:dyDescent="0.25">
      <c r="A1864" s="5">
        <v>42691</v>
      </c>
      <c r="B1864" s="6">
        <v>2455</v>
      </c>
      <c r="C1864" s="7" t="str">
        <f t="shared" si="29"/>
        <v>2455-42691-BUREAU B</v>
      </c>
      <c r="D1864" s="7">
        <f>COUNTIF(Rapprochement!$C$5:$C$2462,'Patrimoine 2018'!C1864)</f>
        <v>1</v>
      </c>
      <c r="E1864" s="6">
        <v>2455</v>
      </c>
      <c r="F1864" s="8" t="s">
        <v>1256</v>
      </c>
      <c r="G1864" s="6" t="s">
        <v>10</v>
      </c>
      <c r="H1864" s="9" t="s">
        <v>353</v>
      </c>
      <c r="I1864" s="6" t="s">
        <v>219</v>
      </c>
    </row>
    <row r="1865" spans="1:9" x14ac:dyDescent="0.25">
      <c r="A1865" s="5">
        <v>42691</v>
      </c>
      <c r="B1865" s="6">
        <v>2456</v>
      </c>
      <c r="C1865" s="7" t="str">
        <f t="shared" si="29"/>
        <v xml:space="preserve">2456-42691-CAISSON </v>
      </c>
      <c r="D1865" s="7">
        <f>COUNTIF(Rapprochement!$C$5:$C$2462,'Patrimoine 2018'!C1865)</f>
        <v>1</v>
      </c>
      <c r="E1865" s="6">
        <v>2456</v>
      </c>
      <c r="F1865" s="8" t="s">
        <v>1257</v>
      </c>
      <c r="G1865" s="6" t="s">
        <v>10</v>
      </c>
      <c r="H1865" s="9" t="s">
        <v>353</v>
      </c>
      <c r="I1865" s="6" t="s">
        <v>219</v>
      </c>
    </row>
    <row r="1866" spans="1:9" x14ac:dyDescent="0.25">
      <c r="A1866" s="5">
        <v>42691</v>
      </c>
      <c r="B1866" s="6">
        <v>2457</v>
      </c>
      <c r="C1866" s="7" t="str">
        <f t="shared" si="29"/>
        <v xml:space="preserve">2457-42691-CAISSON </v>
      </c>
      <c r="D1866" s="7">
        <f>COUNTIF(Rapprochement!$C$5:$C$2462,'Patrimoine 2018'!C1866)</f>
        <v>1</v>
      </c>
      <c r="E1866" s="6">
        <v>2457</v>
      </c>
      <c r="F1866" s="8" t="s">
        <v>1257</v>
      </c>
      <c r="G1866" s="6" t="s">
        <v>10</v>
      </c>
      <c r="H1866" s="9" t="s">
        <v>353</v>
      </c>
      <c r="I1866" s="6" t="s">
        <v>219</v>
      </c>
    </row>
    <row r="1867" spans="1:9" x14ac:dyDescent="0.25">
      <c r="A1867" s="5">
        <v>42691</v>
      </c>
      <c r="B1867" s="6">
        <v>2458</v>
      </c>
      <c r="C1867" s="7" t="str">
        <f t="shared" si="29"/>
        <v xml:space="preserve">2458-42691-CAISSON </v>
      </c>
      <c r="D1867" s="7">
        <f>COUNTIF(Rapprochement!$C$5:$C$2462,'Patrimoine 2018'!C1867)</f>
        <v>1</v>
      </c>
      <c r="E1867" s="6">
        <v>2458</v>
      </c>
      <c r="F1867" s="8" t="s">
        <v>1257</v>
      </c>
      <c r="G1867" s="6" t="s">
        <v>10</v>
      </c>
      <c r="H1867" s="9" t="s">
        <v>353</v>
      </c>
      <c r="I1867" s="6" t="s">
        <v>219</v>
      </c>
    </row>
    <row r="1868" spans="1:9" x14ac:dyDescent="0.25">
      <c r="A1868" s="5">
        <v>42691</v>
      </c>
      <c r="B1868" s="6">
        <v>2459</v>
      </c>
      <c r="C1868" s="7" t="str">
        <f t="shared" si="29"/>
        <v xml:space="preserve">2459-42691-CAISSON </v>
      </c>
      <c r="D1868" s="7">
        <f>COUNTIF(Rapprochement!$C$5:$C$2462,'Patrimoine 2018'!C1868)</f>
        <v>1</v>
      </c>
      <c r="E1868" s="6">
        <v>2459</v>
      </c>
      <c r="F1868" s="8" t="s">
        <v>1257</v>
      </c>
      <c r="G1868" s="6" t="s">
        <v>10</v>
      </c>
      <c r="H1868" s="9" t="s">
        <v>353</v>
      </c>
      <c r="I1868" s="6" t="s">
        <v>219</v>
      </c>
    </row>
    <row r="1869" spans="1:9" x14ac:dyDescent="0.25">
      <c r="A1869" s="5">
        <v>42691</v>
      </c>
      <c r="B1869" s="6">
        <v>2460</v>
      </c>
      <c r="C1869" s="7" t="str">
        <f t="shared" si="29"/>
        <v>2460-42691-SIEGE EN</v>
      </c>
      <c r="D1869" s="7">
        <f>COUNTIF(Rapprochement!$C$5:$C$2462,'Patrimoine 2018'!C1869)</f>
        <v>1</v>
      </c>
      <c r="E1869" s="6">
        <v>2460</v>
      </c>
      <c r="F1869" s="8" t="s">
        <v>1258</v>
      </c>
      <c r="G1869" s="6" t="s">
        <v>10</v>
      </c>
      <c r="H1869" s="9" t="s">
        <v>353</v>
      </c>
      <c r="I1869" s="6" t="s">
        <v>219</v>
      </c>
    </row>
    <row r="1870" spans="1:9" x14ac:dyDescent="0.25">
      <c r="A1870" s="5">
        <v>42691</v>
      </c>
      <c r="B1870" s="6">
        <v>2461</v>
      </c>
      <c r="C1870" s="7" t="str">
        <f t="shared" si="29"/>
        <v>2461-42691-SIEGE EN</v>
      </c>
      <c r="D1870" s="7">
        <f>COUNTIF(Rapprochement!$C$5:$C$2462,'Patrimoine 2018'!C1870)</f>
        <v>1</v>
      </c>
      <c r="E1870" s="6">
        <v>2461</v>
      </c>
      <c r="F1870" s="8" t="s">
        <v>1258</v>
      </c>
      <c r="G1870" s="6" t="s">
        <v>10</v>
      </c>
      <c r="H1870" s="9" t="s">
        <v>353</v>
      </c>
      <c r="I1870" s="6" t="s">
        <v>219</v>
      </c>
    </row>
    <row r="1871" spans="1:9" x14ac:dyDescent="0.25">
      <c r="A1871" s="5">
        <v>42691</v>
      </c>
      <c r="B1871" s="6">
        <v>2462</v>
      </c>
      <c r="C1871" s="7" t="str">
        <f t="shared" si="29"/>
        <v>2462-42691-SIEGE EN</v>
      </c>
      <c r="D1871" s="7">
        <f>COUNTIF(Rapprochement!$C$5:$C$2462,'Patrimoine 2018'!C1871)</f>
        <v>1</v>
      </c>
      <c r="E1871" s="6">
        <v>2462</v>
      </c>
      <c r="F1871" s="8" t="s">
        <v>1258</v>
      </c>
      <c r="G1871" s="6" t="s">
        <v>10</v>
      </c>
      <c r="H1871" s="9" t="s">
        <v>353</v>
      </c>
      <c r="I1871" s="6" t="s">
        <v>219</v>
      </c>
    </row>
    <row r="1872" spans="1:9" x14ac:dyDescent="0.25">
      <c r="A1872" s="5">
        <v>42691</v>
      </c>
      <c r="B1872" s="6">
        <v>2463</v>
      </c>
      <c r="C1872" s="7" t="str">
        <f t="shared" si="29"/>
        <v>2463-42691-SIEGE EN</v>
      </c>
      <c r="D1872" s="7">
        <f>COUNTIF(Rapprochement!$C$5:$C$2462,'Patrimoine 2018'!C1872)</f>
        <v>1</v>
      </c>
      <c r="E1872" s="6">
        <v>2463</v>
      </c>
      <c r="F1872" s="8" t="s">
        <v>1258</v>
      </c>
      <c r="G1872" s="6" t="s">
        <v>10</v>
      </c>
      <c r="H1872" s="9" t="s">
        <v>353</v>
      </c>
      <c r="I1872" s="6" t="s">
        <v>219</v>
      </c>
    </row>
    <row r="1873" spans="1:9" x14ac:dyDescent="0.25">
      <c r="A1873" s="10">
        <v>42683</v>
      </c>
      <c r="B1873" s="11">
        <v>2464</v>
      </c>
      <c r="C1873" s="12" t="str">
        <f t="shared" si="29"/>
        <v>2464-42683-FRAIS TR</v>
      </c>
      <c r="D1873" s="12">
        <f>COUNTIF(Rapprochement!$C$5:$C$2462,'Patrimoine 2018'!C1873)</f>
        <v>0</v>
      </c>
      <c r="E1873" s="11">
        <v>2464</v>
      </c>
      <c r="F1873" s="13" t="s">
        <v>1259</v>
      </c>
      <c r="G1873" s="11" t="s">
        <v>10</v>
      </c>
      <c r="H1873" s="14" t="s">
        <v>14</v>
      </c>
      <c r="I1873" s="11"/>
    </row>
    <row r="1874" spans="1:9" x14ac:dyDescent="0.25">
      <c r="A1874" s="10">
        <v>42520</v>
      </c>
      <c r="B1874" s="11">
        <v>2465</v>
      </c>
      <c r="C1874" s="12" t="str">
        <f t="shared" si="29"/>
        <v>2465-42520-ACHAT CA</v>
      </c>
      <c r="D1874" s="12">
        <f>COUNTIF(Rapprochement!$C$5:$C$2462,'Patrimoine 2018'!C1874)</f>
        <v>0</v>
      </c>
      <c r="E1874" s="11">
        <v>2465</v>
      </c>
      <c r="F1874" s="13" t="s">
        <v>1260</v>
      </c>
      <c r="G1874" s="11" t="s">
        <v>10</v>
      </c>
      <c r="H1874" s="14" t="s">
        <v>189</v>
      </c>
      <c r="I1874" s="11"/>
    </row>
    <row r="1875" spans="1:9" x14ac:dyDescent="0.25">
      <c r="A1875" s="5">
        <v>42688</v>
      </c>
      <c r="B1875" s="6">
        <v>2466</v>
      </c>
      <c r="C1875" s="7" t="str">
        <f t="shared" si="29"/>
        <v>2466-42688-Climatis</v>
      </c>
      <c r="D1875" s="7">
        <f>COUNTIF(Rapprochement!$C$5:$C$2462,'Patrimoine 2018'!C1875)</f>
        <v>1</v>
      </c>
      <c r="E1875" s="6">
        <v>2466</v>
      </c>
      <c r="F1875" s="8" t="s">
        <v>1261</v>
      </c>
      <c r="G1875" s="6" t="s">
        <v>10</v>
      </c>
      <c r="H1875" s="9" t="s">
        <v>559</v>
      </c>
      <c r="I1875" s="6" t="s">
        <v>560</v>
      </c>
    </row>
    <row r="1876" spans="1:9" x14ac:dyDescent="0.25">
      <c r="A1876" s="5">
        <v>42720</v>
      </c>
      <c r="B1876" s="6">
        <v>2467</v>
      </c>
      <c r="C1876" s="7" t="str">
        <f t="shared" si="29"/>
        <v>2467-42720-COMPTOIR</v>
      </c>
      <c r="D1876" s="7">
        <f>COUNTIF(Rapprochement!$C$5:$C$2462,'Patrimoine 2018'!C1876)</f>
        <v>1</v>
      </c>
      <c r="E1876" s="6">
        <v>2467</v>
      </c>
      <c r="F1876" s="8" t="s">
        <v>1184</v>
      </c>
      <c r="G1876" s="6" t="s">
        <v>10</v>
      </c>
      <c r="H1876" s="9" t="s">
        <v>23</v>
      </c>
      <c r="I1876" s="6" t="s">
        <v>185</v>
      </c>
    </row>
    <row r="1877" spans="1:9" x14ac:dyDescent="0.25">
      <c r="A1877" s="10">
        <v>42794</v>
      </c>
      <c r="B1877" s="11">
        <v>2469</v>
      </c>
      <c r="C1877" s="12" t="str">
        <f t="shared" si="29"/>
        <v>2469-42794-IMPRIMAN</v>
      </c>
      <c r="D1877" s="12">
        <f>COUNTIF(Rapprochement!$C$5:$C$2462,'Patrimoine 2018'!C1877)</f>
        <v>0</v>
      </c>
      <c r="E1877" s="11">
        <v>2469</v>
      </c>
      <c r="F1877" s="13" t="s">
        <v>1262</v>
      </c>
      <c r="G1877" s="11" t="s">
        <v>10</v>
      </c>
      <c r="H1877" s="14" t="s">
        <v>21</v>
      </c>
      <c r="I1877" s="11">
        <v>306</v>
      </c>
    </row>
    <row r="1878" spans="1:9" x14ac:dyDescent="0.25">
      <c r="A1878" s="5">
        <v>42691</v>
      </c>
      <c r="B1878" s="6">
        <v>2470</v>
      </c>
      <c r="C1878" s="7" t="str">
        <f t="shared" si="29"/>
        <v>2470-42691-BUREAU V</v>
      </c>
      <c r="D1878" s="7">
        <f>COUNTIF(Rapprochement!$C$5:$C$2462,'Patrimoine 2018'!C1878)</f>
        <v>1</v>
      </c>
      <c r="E1878" s="6">
        <v>2470</v>
      </c>
      <c r="F1878" s="8" t="s">
        <v>1263</v>
      </c>
      <c r="G1878" s="6" t="s">
        <v>10</v>
      </c>
      <c r="H1878" s="9" t="s">
        <v>758</v>
      </c>
      <c r="I1878" s="6" t="s">
        <v>201</v>
      </c>
    </row>
    <row r="1879" spans="1:9" x14ac:dyDescent="0.25">
      <c r="A1879" s="5">
        <v>42699</v>
      </c>
      <c r="B1879" s="6">
        <v>2471</v>
      </c>
      <c r="C1879" s="7" t="str">
        <f t="shared" si="29"/>
        <v>2471-42699-POSTE AL</v>
      </c>
      <c r="D1879" s="7">
        <f>COUNTIF(Rapprochement!$C$5:$C$2462,'Patrimoine 2018'!C1879)</f>
        <v>1</v>
      </c>
      <c r="E1879" s="6">
        <v>2471</v>
      </c>
      <c r="F1879" s="8" t="s">
        <v>1244</v>
      </c>
      <c r="G1879" s="6" t="s">
        <v>10</v>
      </c>
      <c r="H1879" s="9" t="s">
        <v>139</v>
      </c>
      <c r="I1879" s="6">
        <v>310</v>
      </c>
    </row>
    <row r="1880" spans="1:9" x14ac:dyDescent="0.25">
      <c r="A1880" s="5">
        <v>42691</v>
      </c>
      <c r="B1880" s="6">
        <v>2472</v>
      </c>
      <c r="C1880" s="7" t="str">
        <f t="shared" si="29"/>
        <v>2472-42691-BUREAU C</v>
      </c>
      <c r="D1880" s="7">
        <f>COUNTIF(Rapprochement!$C$5:$C$2462,'Patrimoine 2018'!C1880)</f>
        <v>1</v>
      </c>
      <c r="E1880" s="6">
        <v>2472</v>
      </c>
      <c r="F1880" s="8" t="s">
        <v>1264</v>
      </c>
      <c r="G1880" s="6" t="s">
        <v>10</v>
      </c>
      <c r="H1880" s="9" t="s">
        <v>189</v>
      </c>
      <c r="I1880" s="6">
        <v>5</v>
      </c>
    </row>
    <row r="1881" spans="1:9" x14ac:dyDescent="0.25">
      <c r="A1881" s="5">
        <v>42691</v>
      </c>
      <c r="B1881" s="6">
        <v>2474</v>
      </c>
      <c r="C1881" s="7" t="str">
        <f t="shared" si="29"/>
        <v>2474-42691-FAUTEUIL</v>
      </c>
      <c r="D1881" s="7">
        <f>COUNTIF(Rapprochement!$C$5:$C$2462,'Patrimoine 2018'!C1881)</f>
        <v>1</v>
      </c>
      <c r="E1881" s="6">
        <v>2474</v>
      </c>
      <c r="F1881" s="8" t="s">
        <v>1265</v>
      </c>
      <c r="G1881" s="6" t="s">
        <v>10</v>
      </c>
      <c r="H1881" s="9" t="s">
        <v>189</v>
      </c>
      <c r="I1881" s="6">
        <v>5</v>
      </c>
    </row>
    <row r="1882" spans="1:9" x14ac:dyDescent="0.25">
      <c r="A1882" s="5">
        <v>42698</v>
      </c>
      <c r="B1882" s="6">
        <v>2475</v>
      </c>
      <c r="C1882" s="7" t="str">
        <f t="shared" si="29"/>
        <v>2475-42698-BANQUETT</v>
      </c>
      <c r="D1882" s="7">
        <f>COUNTIF(Rapprochement!$C$5:$C$2462,'Patrimoine 2018'!C1882)</f>
        <v>1</v>
      </c>
      <c r="E1882" s="6">
        <v>2475</v>
      </c>
      <c r="F1882" s="8" t="s">
        <v>1266</v>
      </c>
      <c r="G1882" s="6" t="s">
        <v>10</v>
      </c>
      <c r="H1882" s="9" t="s">
        <v>962</v>
      </c>
      <c r="I1882" s="6" t="s">
        <v>963</v>
      </c>
    </row>
    <row r="1883" spans="1:9" x14ac:dyDescent="0.25">
      <c r="A1883" s="5">
        <v>42698</v>
      </c>
      <c r="B1883" s="6">
        <v>2476</v>
      </c>
      <c r="C1883" s="7" t="str">
        <f t="shared" si="29"/>
        <v>2476-42698-BANQUETT</v>
      </c>
      <c r="D1883" s="7">
        <f>COUNTIF(Rapprochement!$C$5:$C$2462,'Patrimoine 2018'!C1883)</f>
        <v>1</v>
      </c>
      <c r="E1883" s="6">
        <v>2476</v>
      </c>
      <c r="F1883" s="8" t="s">
        <v>1266</v>
      </c>
      <c r="G1883" s="6" t="s">
        <v>10</v>
      </c>
      <c r="H1883" s="9" t="s">
        <v>962</v>
      </c>
      <c r="I1883" s="6" t="s">
        <v>963</v>
      </c>
    </row>
    <row r="1884" spans="1:9" x14ac:dyDescent="0.25">
      <c r="A1884" s="5">
        <v>42698</v>
      </c>
      <c r="B1884" s="6">
        <v>2477</v>
      </c>
      <c r="C1884" s="7" t="str">
        <f t="shared" si="29"/>
        <v>2477-42698-BANQUETT</v>
      </c>
      <c r="D1884" s="7">
        <f>COUNTIF(Rapprochement!$C$5:$C$2462,'Patrimoine 2018'!C1884)</f>
        <v>1</v>
      </c>
      <c r="E1884" s="6">
        <v>2477</v>
      </c>
      <c r="F1884" s="8" t="s">
        <v>1266</v>
      </c>
      <c r="G1884" s="6" t="s">
        <v>10</v>
      </c>
      <c r="H1884" s="9" t="s">
        <v>962</v>
      </c>
      <c r="I1884" s="6" t="s">
        <v>963</v>
      </c>
    </row>
    <row r="1885" spans="1:9" x14ac:dyDescent="0.25">
      <c r="A1885" s="5">
        <v>42698</v>
      </c>
      <c r="B1885" s="6">
        <v>2478</v>
      </c>
      <c r="C1885" s="7" t="str">
        <f t="shared" si="29"/>
        <v>2478-42698-BANQUETT</v>
      </c>
      <c r="D1885" s="7">
        <f>COUNTIF(Rapprochement!$C$5:$C$2462,'Patrimoine 2018'!C1885)</f>
        <v>1</v>
      </c>
      <c r="E1885" s="6">
        <v>2478</v>
      </c>
      <c r="F1885" s="8" t="s">
        <v>1266</v>
      </c>
      <c r="G1885" s="6" t="s">
        <v>10</v>
      </c>
      <c r="H1885" s="9" t="s">
        <v>962</v>
      </c>
      <c r="I1885" s="6" t="s">
        <v>963</v>
      </c>
    </row>
    <row r="1886" spans="1:9" x14ac:dyDescent="0.25">
      <c r="A1886" s="5">
        <v>42698</v>
      </c>
      <c r="B1886" s="6">
        <v>2479</v>
      </c>
      <c r="C1886" s="7" t="str">
        <f t="shared" si="29"/>
        <v>2479-42698-BANQUETT</v>
      </c>
      <c r="D1886" s="7">
        <f>COUNTIF(Rapprochement!$C$5:$C$2462,'Patrimoine 2018'!C1886)</f>
        <v>1</v>
      </c>
      <c r="E1886" s="6">
        <v>2479</v>
      </c>
      <c r="F1886" s="8" t="s">
        <v>1266</v>
      </c>
      <c r="G1886" s="6" t="s">
        <v>10</v>
      </c>
      <c r="H1886" s="9" t="s">
        <v>962</v>
      </c>
      <c r="I1886" s="6" t="s">
        <v>963</v>
      </c>
    </row>
    <row r="1887" spans="1:9" x14ac:dyDescent="0.25">
      <c r="A1887" s="5">
        <v>42643</v>
      </c>
      <c r="B1887" s="6">
        <v>2480</v>
      </c>
      <c r="C1887" s="7" t="str">
        <f t="shared" si="29"/>
        <v>2480-42643-HP LASER</v>
      </c>
      <c r="D1887" s="7">
        <f>COUNTIF(Rapprochement!$C$5:$C$2462,'Patrimoine 2018'!C1887)</f>
        <v>1</v>
      </c>
      <c r="E1887" s="6">
        <v>2480</v>
      </c>
      <c r="F1887" s="8" t="s">
        <v>1267</v>
      </c>
      <c r="G1887" s="6" t="s">
        <v>10</v>
      </c>
      <c r="H1887" s="9" t="s">
        <v>710</v>
      </c>
      <c r="I1887" s="6"/>
    </row>
    <row r="1888" spans="1:9" x14ac:dyDescent="0.25">
      <c r="A1888" s="10">
        <v>42719</v>
      </c>
      <c r="B1888" s="11">
        <v>2481</v>
      </c>
      <c r="C1888" s="12" t="str">
        <f t="shared" si="29"/>
        <v xml:space="preserve">2481-42719-CHAISE  </v>
      </c>
      <c r="D1888" s="12">
        <f>COUNTIF(Rapprochement!$C$5:$C$2462,'Patrimoine 2018'!C1888)</f>
        <v>0</v>
      </c>
      <c r="E1888" s="11">
        <v>2481</v>
      </c>
      <c r="F1888" s="13" t="s">
        <v>1268</v>
      </c>
      <c r="G1888" s="11" t="s">
        <v>10</v>
      </c>
      <c r="H1888" s="14" t="s">
        <v>559</v>
      </c>
      <c r="I1888" s="11" t="s">
        <v>560</v>
      </c>
    </row>
    <row r="1889" spans="1:9" x14ac:dyDescent="0.25">
      <c r="A1889" s="5">
        <v>42710</v>
      </c>
      <c r="B1889" s="6">
        <v>2482</v>
      </c>
      <c r="C1889" s="7" t="str">
        <f t="shared" si="29"/>
        <v>2482-42710-POSTE SA</v>
      </c>
      <c r="D1889" s="7">
        <f>COUNTIF(Rapprochement!$C$5:$C$2462,'Patrimoine 2018'!C1889)</f>
        <v>1</v>
      </c>
      <c r="E1889" s="6">
        <v>2482</v>
      </c>
      <c r="F1889" s="8" t="s">
        <v>1269</v>
      </c>
      <c r="G1889" s="6" t="s">
        <v>10</v>
      </c>
      <c r="H1889" s="9" t="s">
        <v>139</v>
      </c>
      <c r="I1889" s="6">
        <v>310</v>
      </c>
    </row>
    <row r="1890" spans="1:9" x14ac:dyDescent="0.25">
      <c r="A1890" s="5">
        <v>42723</v>
      </c>
      <c r="B1890" s="6">
        <v>2483</v>
      </c>
      <c r="C1890" s="7" t="str">
        <f t="shared" si="29"/>
        <v>2483-42723-ACHAT D'</v>
      </c>
      <c r="D1890" s="7">
        <f>COUNTIF(Rapprochement!$C$5:$C$2462,'Patrimoine 2018'!C1890)</f>
        <v>1</v>
      </c>
      <c r="E1890" s="6">
        <v>2483</v>
      </c>
      <c r="F1890" s="8" t="s">
        <v>1270</v>
      </c>
      <c r="G1890" s="6" t="s">
        <v>10</v>
      </c>
      <c r="H1890" s="9" t="s">
        <v>120</v>
      </c>
      <c r="I1890" s="6">
        <v>315</v>
      </c>
    </row>
    <row r="1891" spans="1:9" x14ac:dyDescent="0.25">
      <c r="A1891" s="10">
        <v>42523</v>
      </c>
      <c r="B1891" s="11">
        <v>2484</v>
      </c>
      <c r="C1891" s="12" t="str">
        <f t="shared" si="29"/>
        <v>2484-42523-PC HP280</v>
      </c>
      <c r="D1891" s="12">
        <f>COUNTIF(Rapprochement!$C$5:$C$2462,'Patrimoine 2018'!C1891)</f>
        <v>0</v>
      </c>
      <c r="E1891" s="11">
        <v>2484</v>
      </c>
      <c r="F1891" s="13" t="s">
        <v>1271</v>
      </c>
      <c r="G1891" s="11" t="s">
        <v>10</v>
      </c>
      <c r="H1891" s="14" t="s">
        <v>189</v>
      </c>
      <c r="I1891" s="11"/>
    </row>
    <row r="1892" spans="1:9" x14ac:dyDescent="0.25">
      <c r="A1892" s="5">
        <v>42523</v>
      </c>
      <c r="B1892" s="6">
        <v>2485</v>
      </c>
      <c r="C1892" s="7" t="str">
        <f t="shared" si="29"/>
        <v>2485-42523-EPSON LQ</v>
      </c>
      <c r="D1892" s="7">
        <f>COUNTIF(Rapprochement!$C$5:$C$2462,'Patrimoine 2018'!C1892)</f>
        <v>1</v>
      </c>
      <c r="E1892" s="6">
        <v>2485</v>
      </c>
      <c r="F1892" s="8" t="s">
        <v>1272</v>
      </c>
      <c r="G1892" s="6" t="s">
        <v>10</v>
      </c>
      <c r="H1892" s="9" t="s">
        <v>189</v>
      </c>
      <c r="I1892" s="6"/>
    </row>
    <row r="1893" spans="1:9" x14ac:dyDescent="0.25">
      <c r="A1893" s="5">
        <v>42602</v>
      </c>
      <c r="B1893" s="6">
        <v>2486</v>
      </c>
      <c r="C1893" s="7" t="str">
        <f t="shared" si="29"/>
        <v>2486-42602-FRAIS DE</v>
      </c>
      <c r="D1893" s="7">
        <f>COUNTIF(Rapprochement!$C$5:$C$2462,'Patrimoine 2018'!C1893)</f>
        <v>1</v>
      </c>
      <c r="E1893" s="6">
        <v>2486</v>
      </c>
      <c r="F1893" s="8" t="s">
        <v>1273</v>
      </c>
      <c r="G1893" s="6" t="s">
        <v>10</v>
      </c>
      <c r="H1893" s="9" t="s">
        <v>14</v>
      </c>
      <c r="I1893" s="6" t="s">
        <v>1208</v>
      </c>
    </row>
    <row r="1894" spans="1:9" x14ac:dyDescent="0.25">
      <c r="A1894" s="5">
        <v>42601</v>
      </c>
      <c r="B1894" s="6">
        <v>2487</v>
      </c>
      <c r="C1894" s="7" t="str">
        <f t="shared" si="29"/>
        <v xml:space="preserve">2487-42601-MACHINE </v>
      </c>
      <c r="D1894" s="7">
        <f>COUNTIF(Rapprochement!$C$5:$C$2462,'Patrimoine 2018'!C1894)</f>
        <v>1</v>
      </c>
      <c r="E1894" s="6">
        <v>2487</v>
      </c>
      <c r="F1894" s="8" t="s">
        <v>1274</v>
      </c>
      <c r="G1894" s="6" t="s">
        <v>10</v>
      </c>
      <c r="H1894" s="9" t="s">
        <v>189</v>
      </c>
      <c r="I1894" s="6">
        <v>5</v>
      </c>
    </row>
    <row r="1895" spans="1:9" x14ac:dyDescent="0.25">
      <c r="A1895" s="5">
        <v>42703</v>
      </c>
      <c r="B1895" s="6">
        <v>2488</v>
      </c>
      <c r="C1895" s="7" t="str">
        <f t="shared" si="29"/>
        <v>2488-42703-POSTE AL</v>
      </c>
      <c r="D1895" s="7">
        <f>COUNTIF(Rapprochement!$C$5:$C$2462,'Patrimoine 2018'!C1895)</f>
        <v>1</v>
      </c>
      <c r="E1895" s="6">
        <v>2488</v>
      </c>
      <c r="F1895" s="8" t="s">
        <v>1275</v>
      </c>
      <c r="G1895" s="6" t="s">
        <v>10</v>
      </c>
      <c r="H1895" s="9" t="s">
        <v>125</v>
      </c>
      <c r="I1895" s="6">
        <v>206</v>
      </c>
    </row>
    <row r="1896" spans="1:9" x14ac:dyDescent="0.25">
      <c r="A1896" s="5">
        <v>42703</v>
      </c>
      <c r="B1896" s="6">
        <v>2489</v>
      </c>
      <c r="C1896" s="7" t="str">
        <f t="shared" si="29"/>
        <v>2489-42703-POSTE SA</v>
      </c>
      <c r="D1896" s="7">
        <f>COUNTIF(Rapprochement!$C$5:$C$2462,'Patrimoine 2018'!C1896)</f>
        <v>1</v>
      </c>
      <c r="E1896" s="6">
        <v>2489</v>
      </c>
      <c r="F1896" s="8" t="s">
        <v>1276</v>
      </c>
      <c r="G1896" s="6" t="s">
        <v>10</v>
      </c>
      <c r="H1896" s="9" t="s">
        <v>954</v>
      </c>
      <c r="I1896" s="6" t="s">
        <v>955</v>
      </c>
    </row>
    <row r="1897" spans="1:9" x14ac:dyDescent="0.25">
      <c r="A1897" s="5">
        <v>42720</v>
      </c>
      <c r="B1897" s="6">
        <v>2490</v>
      </c>
      <c r="C1897" s="7" t="str">
        <f t="shared" si="29"/>
        <v>2490-42720-COMPTOIR</v>
      </c>
      <c r="D1897" s="7">
        <f>COUNTIF(Rapprochement!$C$5:$C$2462,'Patrimoine 2018'!C1897)</f>
        <v>1</v>
      </c>
      <c r="E1897" s="6">
        <v>2490</v>
      </c>
      <c r="F1897" s="8" t="s">
        <v>1184</v>
      </c>
      <c r="G1897" s="6" t="s">
        <v>10</v>
      </c>
      <c r="H1897" s="9" t="s">
        <v>189</v>
      </c>
      <c r="I1897" s="6">
        <v>5</v>
      </c>
    </row>
    <row r="1898" spans="1:9" x14ac:dyDescent="0.25">
      <c r="A1898" s="5">
        <v>42720</v>
      </c>
      <c r="B1898" s="6">
        <v>2491</v>
      </c>
      <c r="C1898" s="7" t="str">
        <f t="shared" si="29"/>
        <v>2491-42720-COMPTOIR</v>
      </c>
      <c r="D1898" s="7">
        <f>COUNTIF(Rapprochement!$C$5:$C$2462,'Patrimoine 2018'!C1898)</f>
        <v>1</v>
      </c>
      <c r="E1898" s="6">
        <v>2491</v>
      </c>
      <c r="F1898" s="8" t="s">
        <v>1184</v>
      </c>
      <c r="G1898" s="6" t="s">
        <v>10</v>
      </c>
      <c r="H1898" s="9" t="s">
        <v>189</v>
      </c>
      <c r="I1898" s="6">
        <v>5</v>
      </c>
    </row>
    <row r="1899" spans="1:9" x14ac:dyDescent="0.25">
      <c r="A1899" s="5">
        <v>42720</v>
      </c>
      <c r="B1899" s="6">
        <v>2492</v>
      </c>
      <c r="C1899" s="7" t="str">
        <f t="shared" si="29"/>
        <v>2492-42720-COMPTOIR</v>
      </c>
      <c r="D1899" s="7">
        <f>COUNTIF(Rapprochement!$C$5:$C$2462,'Patrimoine 2018'!C1899)</f>
        <v>1</v>
      </c>
      <c r="E1899" s="6">
        <v>2492</v>
      </c>
      <c r="F1899" s="8" t="s">
        <v>1277</v>
      </c>
      <c r="G1899" s="6" t="s">
        <v>10</v>
      </c>
      <c r="H1899" s="9" t="s">
        <v>189</v>
      </c>
      <c r="I1899" s="6">
        <v>5</v>
      </c>
    </row>
    <row r="1900" spans="1:9" x14ac:dyDescent="0.25">
      <c r="A1900" s="5">
        <v>42720</v>
      </c>
      <c r="B1900" s="6">
        <v>2493</v>
      </c>
      <c r="C1900" s="7" t="str">
        <f t="shared" si="29"/>
        <v>2493-42720-COMPTOIR</v>
      </c>
      <c r="D1900" s="7">
        <f>COUNTIF(Rapprochement!$C$5:$C$2462,'Patrimoine 2018'!C1900)</f>
        <v>1</v>
      </c>
      <c r="E1900" s="6">
        <v>2493</v>
      </c>
      <c r="F1900" s="8" t="s">
        <v>1184</v>
      </c>
      <c r="G1900" s="6" t="s">
        <v>10</v>
      </c>
      <c r="H1900" s="9" t="s">
        <v>189</v>
      </c>
      <c r="I1900" s="6">
        <v>5</v>
      </c>
    </row>
    <row r="1901" spans="1:9" x14ac:dyDescent="0.25">
      <c r="A1901" s="5">
        <v>42720</v>
      </c>
      <c r="B1901" s="6">
        <v>2494</v>
      </c>
      <c r="C1901" s="7" t="str">
        <f t="shared" si="29"/>
        <v xml:space="preserve">2494-42720-CAISSON </v>
      </c>
      <c r="D1901" s="7">
        <f>COUNTIF(Rapprochement!$C$5:$C$2462,'Patrimoine 2018'!C1901)</f>
        <v>1</v>
      </c>
      <c r="E1901" s="6">
        <v>2494</v>
      </c>
      <c r="F1901" s="8" t="s">
        <v>1201</v>
      </c>
      <c r="G1901" s="6" t="s">
        <v>10</v>
      </c>
      <c r="H1901" s="9" t="s">
        <v>189</v>
      </c>
      <c r="I1901" s="6">
        <v>5</v>
      </c>
    </row>
    <row r="1902" spans="1:9" x14ac:dyDescent="0.25">
      <c r="A1902" s="5">
        <v>42720</v>
      </c>
      <c r="B1902" s="6">
        <v>2495</v>
      </c>
      <c r="C1902" s="7" t="str">
        <f t="shared" si="29"/>
        <v xml:space="preserve">2495-42720-CAISSON </v>
      </c>
      <c r="D1902" s="7">
        <f>COUNTIF(Rapprochement!$C$5:$C$2462,'Patrimoine 2018'!C1902)</f>
        <v>1</v>
      </c>
      <c r="E1902" s="6">
        <v>2495</v>
      </c>
      <c r="F1902" s="8" t="s">
        <v>1201</v>
      </c>
      <c r="G1902" s="6" t="s">
        <v>10</v>
      </c>
      <c r="H1902" s="9" t="s">
        <v>189</v>
      </c>
      <c r="I1902" s="6">
        <v>5</v>
      </c>
    </row>
    <row r="1903" spans="1:9" x14ac:dyDescent="0.25">
      <c r="A1903" s="5">
        <v>42720</v>
      </c>
      <c r="B1903" s="6">
        <v>2496</v>
      </c>
      <c r="C1903" s="7" t="str">
        <f t="shared" si="29"/>
        <v xml:space="preserve">2496-42720-CAISSON </v>
      </c>
      <c r="D1903" s="7">
        <f>COUNTIF(Rapprochement!$C$5:$C$2462,'Patrimoine 2018'!C1903)</f>
        <v>1</v>
      </c>
      <c r="E1903" s="6">
        <v>2496</v>
      </c>
      <c r="F1903" s="8" t="s">
        <v>1201</v>
      </c>
      <c r="G1903" s="6" t="s">
        <v>10</v>
      </c>
      <c r="H1903" s="9" t="s">
        <v>189</v>
      </c>
      <c r="I1903" s="6">
        <v>5</v>
      </c>
    </row>
    <row r="1904" spans="1:9" x14ac:dyDescent="0.25">
      <c r="A1904" s="5">
        <v>42720</v>
      </c>
      <c r="B1904" s="6">
        <v>2497</v>
      </c>
      <c r="C1904" s="7" t="str">
        <f t="shared" si="29"/>
        <v xml:space="preserve">2497-42720-CAISSON </v>
      </c>
      <c r="D1904" s="7">
        <f>COUNTIF(Rapprochement!$C$5:$C$2462,'Patrimoine 2018'!C1904)</f>
        <v>1</v>
      </c>
      <c r="E1904" s="6">
        <v>2497</v>
      </c>
      <c r="F1904" s="8" t="s">
        <v>1201</v>
      </c>
      <c r="G1904" s="6" t="s">
        <v>10</v>
      </c>
      <c r="H1904" s="9" t="s">
        <v>189</v>
      </c>
      <c r="I1904" s="6">
        <v>5</v>
      </c>
    </row>
    <row r="1905" spans="1:9" x14ac:dyDescent="0.25">
      <c r="A1905" s="5">
        <v>42720</v>
      </c>
      <c r="B1905" s="6">
        <v>2498</v>
      </c>
      <c r="C1905" s="7" t="str">
        <f t="shared" si="29"/>
        <v xml:space="preserve">2498-42720-CAISSON </v>
      </c>
      <c r="D1905" s="7">
        <f>COUNTIF(Rapprochement!$C$5:$C$2462,'Patrimoine 2018'!C1905)</f>
        <v>1</v>
      </c>
      <c r="E1905" s="6">
        <v>2498</v>
      </c>
      <c r="F1905" s="8" t="s">
        <v>1201</v>
      </c>
      <c r="G1905" s="6" t="s">
        <v>10</v>
      </c>
      <c r="H1905" s="9" t="s">
        <v>189</v>
      </c>
      <c r="I1905" s="6">
        <v>5</v>
      </c>
    </row>
    <row r="1906" spans="1:9" x14ac:dyDescent="0.25">
      <c r="A1906" s="5">
        <v>42720</v>
      </c>
      <c r="B1906" s="6">
        <v>2499</v>
      </c>
      <c r="C1906" s="7" t="str">
        <f t="shared" si="29"/>
        <v xml:space="preserve">2499-42720-CAISSON </v>
      </c>
      <c r="D1906" s="7">
        <f>COUNTIF(Rapprochement!$C$5:$C$2462,'Patrimoine 2018'!C1906)</f>
        <v>1</v>
      </c>
      <c r="E1906" s="6">
        <v>2499</v>
      </c>
      <c r="F1906" s="8" t="s">
        <v>1201</v>
      </c>
      <c r="G1906" s="6" t="s">
        <v>10</v>
      </c>
      <c r="H1906" s="9" t="s">
        <v>186</v>
      </c>
      <c r="I1906" s="6">
        <v>6</v>
      </c>
    </row>
    <row r="1907" spans="1:9" x14ac:dyDescent="0.25">
      <c r="A1907" s="5">
        <v>42720</v>
      </c>
      <c r="B1907" s="6">
        <v>2500</v>
      </c>
      <c r="C1907" s="7" t="str">
        <f t="shared" si="29"/>
        <v xml:space="preserve">2500-42720-CAISSON </v>
      </c>
      <c r="D1907" s="7">
        <f>COUNTIF(Rapprochement!$C$5:$C$2462,'Patrimoine 2018'!C1907)</f>
        <v>1</v>
      </c>
      <c r="E1907" s="6">
        <v>2500</v>
      </c>
      <c r="F1907" s="8" t="s">
        <v>1201</v>
      </c>
      <c r="G1907" s="6" t="s">
        <v>10</v>
      </c>
      <c r="H1907" s="9" t="s">
        <v>23</v>
      </c>
      <c r="I1907" s="6" t="s">
        <v>185</v>
      </c>
    </row>
    <row r="1908" spans="1:9" x14ac:dyDescent="0.25">
      <c r="A1908" s="5">
        <v>42720</v>
      </c>
      <c r="B1908" s="6">
        <v>2501</v>
      </c>
      <c r="C1908" s="7" t="str">
        <f t="shared" si="29"/>
        <v xml:space="preserve">2501-42720-CAISSON </v>
      </c>
      <c r="D1908" s="7">
        <f>COUNTIF(Rapprochement!$C$5:$C$2462,'Patrimoine 2018'!C1908)</f>
        <v>1</v>
      </c>
      <c r="E1908" s="6">
        <v>2501</v>
      </c>
      <c r="F1908" s="8" t="s">
        <v>1201</v>
      </c>
      <c r="G1908" s="6" t="s">
        <v>10</v>
      </c>
      <c r="H1908" s="9" t="s">
        <v>23</v>
      </c>
      <c r="I1908" s="6" t="s">
        <v>185</v>
      </c>
    </row>
    <row r="1909" spans="1:9" x14ac:dyDescent="0.25">
      <c r="A1909" s="5">
        <v>42720</v>
      </c>
      <c r="B1909" s="6">
        <v>2502</v>
      </c>
      <c r="C1909" s="7" t="str">
        <f t="shared" si="29"/>
        <v xml:space="preserve">2502-42720-CAISSON </v>
      </c>
      <c r="D1909" s="7">
        <f>COUNTIF(Rapprochement!$C$5:$C$2462,'Patrimoine 2018'!C1909)</f>
        <v>1</v>
      </c>
      <c r="E1909" s="6">
        <v>2502</v>
      </c>
      <c r="F1909" s="8" t="s">
        <v>1201</v>
      </c>
      <c r="G1909" s="6" t="s">
        <v>10</v>
      </c>
      <c r="H1909" s="9" t="s">
        <v>189</v>
      </c>
      <c r="I1909" s="6">
        <v>5</v>
      </c>
    </row>
    <row r="1910" spans="1:9" x14ac:dyDescent="0.25">
      <c r="A1910" s="5">
        <v>42720</v>
      </c>
      <c r="B1910" s="6">
        <v>2503</v>
      </c>
      <c r="C1910" s="7" t="str">
        <f t="shared" si="29"/>
        <v xml:space="preserve">2503-42720-CAISSON </v>
      </c>
      <c r="D1910" s="7">
        <f>COUNTIF(Rapprochement!$C$5:$C$2462,'Patrimoine 2018'!C1910)</f>
        <v>1</v>
      </c>
      <c r="E1910" s="6">
        <v>2503</v>
      </c>
      <c r="F1910" s="8" t="s">
        <v>1201</v>
      </c>
      <c r="G1910" s="6" t="s">
        <v>10</v>
      </c>
      <c r="H1910" s="9" t="s">
        <v>129</v>
      </c>
      <c r="I1910" s="6" t="s">
        <v>643</v>
      </c>
    </row>
    <row r="1911" spans="1:9" x14ac:dyDescent="0.25">
      <c r="A1911" s="5">
        <v>42720</v>
      </c>
      <c r="B1911" s="6">
        <v>2504</v>
      </c>
      <c r="C1911" s="7" t="str">
        <f t="shared" si="29"/>
        <v xml:space="preserve">2504-42720-CAISSON </v>
      </c>
      <c r="D1911" s="7">
        <f>COUNTIF(Rapprochement!$C$5:$C$2462,'Patrimoine 2018'!C1911)</f>
        <v>1</v>
      </c>
      <c r="E1911" s="6">
        <v>2504</v>
      </c>
      <c r="F1911" s="8" t="s">
        <v>1201</v>
      </c>
      <c r="G1911" s="6" t="s">
        <v>10</v>
      </c>
      <c r="H1911" s="9" t="s">
        <v>129</v>
      </c>
      <c r="I1911" s="6" t="s">
        <v>643</v>
      </c>
    </row>
    <row r="1912" spans="1:9" x14ac:dyDescent="0.25">
      <c r="A1912" s="5">
        <v>42720</v>
      </c>
      <c r="B1912" s="6">
        <v>2505</v>
      </c>
      <c r="C1912" s="7" t="str">
        <f t="shared" si="29"/>
        <v xml:space="preserve">2505-42720-CAISSON </v>
      </c>
      <c r="D1912" s="7">
        <f>COUNTIF(Rapprochement!$C$5:$C$2462,'Patrimoine 2018'!C1912)</f>
        <v>1</v>
      </c>
      <c r="E1912" s="6">
        <v>2505</v>
      </c>
      <c r="F1912" s="8" t="s">
        <v>1201</v>
      </c>
      <c r="G1912" s="6" t="s">
        <v>10</v>
      </c>
      <c r="H1912" s="9" t="s">
        <v>70</v>
      </c>
      <c r="I1912" s="6" t="s">
        <v>190</v>
      </c>
    </row>
    <row r="1913" spans="1:9" x14ac:dyDescent="0.25">
      <c r="A1913" s="5">
        <v>42720</v>
      </c>
      <c r="B1913" s="6">
        <v>2506</v>
      </c>
      <c r="C1913" s="7" t="str">
        <f t="shared" si="29"/>
        <v xml:space="preserve">2506-42720-CAISSON </v>
      </c>
      <c r="D1913" s="7">
        <f>COUNTIF(Rapprochement!$C$5:$C$2462,'Patrimoine 2018'!C1913)</f>
        <v>1</v>
      </c>
      <c r="E1913" s="6">
        <v>2506</v>
      </c>
      <c r="F1913" s="8" t="s">
        <v>1201</v>
      </c>
      <c r="G1913" s="6" t="s">
        <v>10</v>
      </c>
      <c r="H1913" s="9" t="s">
        <v>70</v>
      </c>
      <c r="I1913" s="6" t="s">
        <v>190</v>
      </c>
    </row>
    <row r="1914" spans="1:9" x14ac:dyDescent="0.25">
      <c r="A1914" s="5">
        <v>42720</v>
      </c>
      <c r="B1914" s="6">
        <v>2507</v>
      </c>
      <c r="C1914" s="7" t="str">
        <f t="shared" si="29"/>
        <v>2507-42720-PORTE VA</v>
      </c>
      <c r="D1914" s="7">
        <f>COUNTIF(Rapprochement!$C$5:$C$2462,'Patrimoine 2018'!C1914)</f>
        <v>1</v>
      </c>
      <c r="E1914" s="6">
        <v>2507</v>
      </c>
      <c r="F1914" s="8" t="s">
        <v>1278</v>
      </c>
      <c r="G1914" s="6" t="s">
        <v>10</v>
      </c>
      <c r="H1914" s="9" t="s">
        <v>189</v>
      </c>
      <c r="I1914" s="6">
        <v>5</v>
      </c>
    </row>
    <row r="1915" spans="1:9" x14ac:dyDescent="0.25">
      <c r="A1915" s="5">
        <v>42720</v>
      </c>
      <c r="B1915" s="6">
        <v>2508</v>
      </c>
      <c r="C1915" s="7" t="str">
        <f t="shared" si="29"/>
        <v>2508-42720-COMPTOIR</v>
      </c>
      <c r="D1915" s="7">
        <f>COUNTIF(Rapprochement!$C$5:$C$2462,'Patrimoine 2018'!C1915)</f>
        <v>1</v>
      </c>
      <c r="E1915" s="6">
        <v>2508</v>
      </c>
      <c r="F1915" s="8" t="s">
        <v>1184</v>
      </c>
      <c r="G1915" s="6" t="s">
        <v>10</v>
      </c>
      <c r="H1915" s="9" t="s">
        <v>189</v>
      </c>
      <c r="I1915" s="6">
        <v>5</v>
      </c>
    </row>
    <row r="1916" spans="1:9" x14ac:dyDescent="0.25">
      <c r="A1916" s="5">
        <v>42608</v>
      </c>
      <c r="B1916" s="6">
        <v>2509</v>
      </c>
      <c r="C1916" s="7" t="str">
        <f t="shared" si="29"/>
        <v xml:space="preserve">2509-42608-PLACARD </v>
      </c>
      <c r="D1916" s="7">
        <f>COUNTIF(Rapprochement!$C$5:$C$2462,'Patrimoine 2018'!C1916)</f>
        <v>1</v>
      </c>
      <c r="E1916" s="6">
        <v>2509</v>
      </c>
      <c r="F1916" s="8" t="s">
        <v>1279</v>
      </c>
      <c r="G1916" s="6" t="s">
        <v>10</v>
      </c>
      <c r="H1916" s="9" t="s">
        <v>682</v>
      </c>
      <c r="I1916" s="6"/>
    </row>
    <row r="1917" spans="1:9" x14ac:dyDescent="0.25">
      <c r="A1917" s="5">
        <v>42608</v>
      </c>
      <c r="B1917" s="6">
        <v>2510</v>
      </c>
      <c r="C1917" s="7" t="str">
        <f t="shared" si="29"/>
        <v xml:space="preserve">2510-42608-PLACARD </v>
      </c>
      <c r="D1917" s="7">
        <f>COUNTIF(Rapprochement!$C$5:$C$2462,'Patrimoine 2018'!C1917)</f>
        <v>1</v>
      </c>
      <c r="E1917" s="6">
        <v>2510</v>
      </c>
      <c r="F1917" s="8" t="s">
        <v>1280</v>
      </c>
      <c r="G1917" s="6" t="s">
        <v>10</v>
      </c>
      <c r="H1917" s="9" t="s">
        <v>682</v>
      </c>
      <c r="I1917" s="6"/>
    </row>
    <row r="1918" spans="1:9" x14ac:dyDescent="0.25">
      <c r="A1918" s="5">
        <v>42608</v>
      </c>
      <c r="B1918" s="6">
        <v>2511</v>
      </c>
      <c r="C1918" s="7" t="str">
        <f t="shared" si="29"/>
        <v xml:space="preserve">2511-42608-CAISSON </v>
      </c>
      <c r="D1918" s="7">
        <f>COUNTIF(Rapprochement!$C$5:$C$2462,'Patrimoine 2018'!C1918)</f>
        <v>1</v>
      </c>
      <c r="E1918" s="6">
        <v>2511</v>
      </c>
      <c r="F1918" s="8" t="s">
        <v>1281</v>
      </c>
      <c r="G1918" s="6" t="s">
        <v>10</v>
      </c>
      <c r="H1918" s="9" t="s">
        <v>682</v>
      </c>
      <c r="I1918" s="6"/>
    </row>
    <row r="1919" spans="1:9" x14ac:dyDescent="0.25">
      <c r="A1919" s="5">
        <v>42608</v>
      </c>
      <c r="B1919" s="6">
        <v>2512</v>
      </c>
      <c r="C1919" s="7" t="str">
        <f t="shared" si="29"/>
        <v>2512-42608-BUREAU R</v>
      </c>
      <c r="D1919" s="7">
        <f>COUNTIF(Rapprochement!$C$5:$C$2462,'Patrimoine 2018'!C1919)</f>
        <v>1</v>
      </c>
      <c r="E1919" s="6">
        <v>2512</v>
      </c>
      <c r="F1919" s="8" t="s">
        <v>1282</v>
      </c>
      <c r="G1919" s="6" t="s">
        <v>10</v>
      </c>
      <c r="H1919" s="9" t="s">
        <v>682</v>
      </c>
      <c r="I1919" s="6"/>
    </row>
    <row r="1920" spans="1:9" x14ac:dyDescent="0.25">
      <c r="A1920" s="5">
        <v>42608</v>
      </c>
      <c r="B1920" s="6">
        <v>2513</v>
      </c>
      <c r="C1920" s="7" t="str">
        <f t="shared" si="29"/>
        <v>2513-42608-FAUTEUIL</v>
      </c>
      <c r="D1920" s="7">
        <f>COUNTIF(Rapprochement!$C$5:$C$2462,'Patrimoine 2018'!C1920)</f>
        <v>1</v>
      </c>
      <c r="E1920" s="6">
        <v>2513</v>
      </c>
      <c r="F1920" s="8" t="s">
        <v>1283</v>
      </c>
      <c r="G1920" s="6" t="s">
        <v>10</v>
      </c>
      <c r="H1920" s="9" t="s">
        <v>682</v>
      </c>
      <c r="I1920" s="6"/>
    </row>
    <row r="1921" spans="1:9" x14ac:dyDescent="0.25">
      <c r="A1921" s="5">
        <v>42608</v>
      </c>
      <c r="B1921" s="6">
        <v>2514</v>
      </c>
      <c r="C1921" s="7" t="str">
        <f t="shared" si="29"/>
        <v>2514-42608-TABLE BA</v>
      </c>
      <c r="D1921" s="7">
        <f>COUNTIF(Rapprochement!$C$5:$C$2462,'Patrimoine 2018'!C1921)</f>
        <v>1</v>
      </c>
      <c r="E1921" s="6">
        <v>2514</v>
      </c>
      <c r="F1921" s="8" t="s">
        <v>1284</v>
      </c>
      <c r="G1921" s="6" t="s">
        <v>10</v>
      </c>
      <c r="H1921" s="9" t="s">
        <v>682</v>
      </c>
      <c r="I1921" s="6"/>
    </row>
    <row r="1922" spans="1:9" x14ac:dyDescent="0.25">
      <c r="A1922" s="5">
        <v>42608</v>
      </c>
      <c r="B1922" s="6">
        <v>2515</v>
      </c>
      <c r="C1922" s="7" t="str">
        <f t="shared" si="29"/>
        <v>2515-42608-CHAISE E</v>
      </c>
      <c r="D1922" s="7">
        <f>COUNTIF(Rapprochement!$C$5:$C$2462,'Patrimoine 2018'!C1922)</f>
        <v>1</v>
      </c>
      <c r="E1922" s="6">
        <v>2515</v>
      </c>
      <c r="F1922" s="8" t="s">
        <v>916</v>
      </c>
      <c r="G1922" s="6" t="s">
        <v>10</v>
      </c>
      <c r="H1922" s="9" t="s">
        <v>682</v>
      </c>
      <c r="I1922" s="6"/>
    </row>
    <row r="1923" spans="1:9" x14ac:dyDescent="0.25">
      <c r="A1923" s="5">
        <v>42608</v>
      </c>
      <c r="B1923" s="6">
        <v>2516</v>
      </c>
      <c r="C1923" s="7" t="str">
        <f t="shared" ref="C1923:C1986" si="30">B1923&amp;"-"&amp;A1923&amp;"-"&amp;LEFT(F1923,8)</f>
        <v>2516-42608-CHAISE E</v>
      </c>
      <c r="D1923" s="7">
        <f>COUNTIF(Rapprochement!$C$5:$C$2462,'Patrimoine 2018'!C1923)</f>
        <v>1</v>
      </c>
      <c r="E1923" s="6">
        <v>2516</v>
      </c>
      <c r="F1923" s="8" t="s">
        <v>916</v>
      </c>
      <c r="G1923" s="6" t="s">
        <v>10</v>
      </c>
      <c r="H1923" s="9" t="s">
        <v>682</v>
      </c>
      <c r="I1923" s="6"/>
    </row>
    <row r="1924" spans="1:9" x14ac:dyDescent="0.25">
      <c r="A1924" s="5">
        <v>42608</v>
      </c>
      <c r="B1924" s="6">
        <v>2517</v>
      </c>
      <c r="C1924" s="7" t="str">
        <f t="shared" si="30"/>
        <v>2517-42608-CHAISE R</v>
      </c>
      <c r="D1924" s="7">
        <f>COUNTIF(Rapprochement!$C$5:$C$2462,'Patrimoine 2018'!C1924)</f>
        <v>1</v>
      </c>
      <c r="E1924" s="6">
        <v>2517</v>
      </c>
      <c r="F1924" s="8" t="s">
        <v>1285</v>
      </c>
      <c r="G1924" s="6" t="s">
        <v>10</v>
      </c>
      <c r="H1924" s="9" t="s">
        <v>682</v>
      </c>
      <c r="I1924" s="6"/>
    </row>
    <row r="1925" spans="1:9" x14ac:dyDescent="0.25">
      <c r="A1925" s="5">
        <v>42608</v>
      </c>
      <c r="B1925" s="6">
        <v>2518</v>
      </c>
      <c r="C1925" s="7" t="str">
        <f t="shared" si="30"/>
        <v>2518-42608-CHAISE R</v>
      </c>
      <c r="D1925" s="7">
        <f>COUNTIF(Rapprochement!$C$5:$C$2462,'Patrimoine 2018'!C1925)</f>
        <v>1</v>
      </c>
      <c r="E1925" s="6">
        <v>2518</v>
      </c>
      <c r="F1925" s="8" t="s">
        <v>1285</v>
      </c>
      <c r="G1925" s="6" t="s">
        <v>10</v>
      </c>
      <c r="H1925" s="9" t="s">
        <v>682</v>
      </c>
      <c r="I1925" s="6"/>
    </row>
    <row r="1926" spans="1:9" x14ac:dyDescent="0.25">
      <c r="A1926" s="5">
        <v>42608</v>
      </c>
      <c r="B1926" s="6">
        <v>2519</v>
      </c>
      <c r="C1926" s="7" t="str">
        <f t="shared" si="30"/>
        <v>2519-42608-TABLE BA</v>
      </c>
      <c r="D1926" s="7">
        <f>COUNTIF(Rapprochement!$C$5:$C$2462,'Patrimoine 2018'!C1926)</f>
        <v>1</v>
      </c>
      <c r="E1926" s="6">
        <v>2519</v>
      </c>
      <c r="F1926" s="8" t="s">
        <v>1286</v>
      </c>
      <c r="G1926" s="6" t="s">
        <v>10</v>
      </c>
      <c r="H1926" s="9" t="s">
        <v>682</v>
      </c>
      <c r="I1926" s="6"/>
    </row>
    <row r="1927" spans="1:9" x14ac:dyDescent="0.25">
      <c r="A1927" s="5">
        <v>42520</v>
      </c>
      <c r="B1927" s="6">
        <v>2520</v>
      </c>
      <c r="C1927" s="7" t="str">
        <f t="shared" si="30"/>
        <v>2520-42520-FOURNITU</v>
      </c>
      <c r="D1927" s="7">
        <f>COUNTIF(Rapprochement!$C$5:$C$2462,'Patrimoine 2018'!C1927)</f>
        <v>1</v>
      </c>
      <c r="E1927" s="6">
        <v>2520</v>
      </c>
      <c r="F1927" s="8" t="s">
        <v>1287</v>
      </c>
      <c r="G1927" s="6" t="s">
        <v>10</v>
      </c>
      <c r="H1927" s="9" t="s">
        <v>682</v>
      </c>
      <c r="I1927" s="6"/>
    </row>
    <row r="1928" spans="1:9" x14ac:dyDescent="0.25">
      <c r="A1928" s="10">
        <v>42699</v>
      </c>
      <c r="B1928" s="11">
        <v>2521</v>
      </c>
      <c r="C1928" s="12" t="str">
        <f t="shared" si="30"/>
        <v>2521-42699-POSTE AL</v>
      </c>
      <c r="D1928" s="12">
        <f>COUNTIF(Rapprochement!$C$5:$C$2462,'Patrimoine 2018'!C1928)</f>
        <v>0</v>
      </c>
      <c r="E1928" s="11">
        <v>2521</v>
      </c>
      <c r="F1928" s="13" t="s">
        <v>1245</v>
      </c>
      <c r="G1928" s="11" t="s">
        <v>10</v>
      </c>
      <c r="H1928" s="14" t="s">
        <v>159</v>
      </c>
      <c r="I1928" s="11">
        <v>314</v>
      </c>
    </row>
    <row r="1929" spans="1:9" x14ac:dyDescent="0.25">
      <c r="A1929" s="10">
        <v>42825</v>
      </c>
      <c r="B1929" s="11">
        <v>2522</v>
      </c>
      <c r="C1929" s="12" t="str">
        <f t="shared" si="30"/>
        <v>2522-42825-FAUTEUIL</v>
      </c>
      <c r="D1929" s="12">
        <f>COUNTIF(Rapprochement!$C$5:$C$2462,'Patrimoine 2018'!C1929)</f>
        <v>0</v>
      </c>
      <c r="E1929" s="11">
        <v>2522</v>
      </c>
      <c r="F1929" s="13" t="s">
        <v>1288</v>
      </c>
      <c r="G1929" s="11" t="s">
        <v>10</v>
      </c>
      <c r="H1929" s="14" t="s">
        <v>758</v>
      </c>
      <c r="I1929" s="11" t="s">
        <v>201</v>
      </c>
    </row>
    <row r="1930" spans="1:9" x14ac:dyDescent="0.25">
      <c r="A1930" s="10">
        <v>42772</v>
      </c>
      <c r="B1930" s="11">
        <v>2523</v>
      </c>
      <c r="C1930" s="12" t="str">
        <f t="shared" si="30"/>
        <v>2523-42772-CHAISE E</v>
      </c>
      <c r="D1930" s="12">
        <f>COUNTIF(Rapprochement!$C$5:$C$2462,'Patrimoine 2018'!C1930)</f>
        <v>0</v>
      </c>
      <c r="E1930" s="11">
        <v>2523</v>
      </c>
      <c r="F1930" s="13" t="s">
        <v>916</v>
      </c>
      <c r="G1930" s="11" t="s">
        <v>10</v>
      </c>
      <c r="H1930" s="14" t="s">
        <v>132</v>
      </c>
      <c r="I1930" s="11">
        <v>305</v>
      </c>
    </row>
    <row r="1931" spans="1:9" x14ac:dyDescent="0.25">
      <c r="A1931" s="10">
        <v>42772</v>
      </c>
      <c r="B1931" s="11">
        <v>2524</v>
      </c>
      <c r="C1931" s="12" t="str">
        <f t="shared" si="30"/>
        <v>2524-42772-CHAISE E</v>
      </c>
      <c r="D1931" s="12">
        <f>COUNTIF(Rapprochement!$C$5:$C$2462,'Patrimoine 2018'!C1931)</f>
        <v>0</v>
      </c>
      <c r="E1931" s="11">
        <v>2524</v>
      </c>
      <c r="F1931" s="13" t="s">
        <v>916</v>
      </c>
      <c r="G1931" s="11" t="s">
        <v>10</v>
      </c>
      <c r="H1931" s="14" t="s">
        <v>132</v>
      </c>
      <c r="I1931" s="11">
        <v>305</v>
      </c>
    </row>
    <row r="1932" spans="1:9" x14ac:dyDescent="0.25">
      <c r="A1932" s="5">
        <v>42837</v>
      </c>
      <c r="B1932" s="6">
        <v>2525</v>
      </c>
      <c r="C1932" s="7" t="str">
        <f t="shared" si="30"/>
        <v>2525-42837-POINTEUS</v>
      </c>
      <c r="D1932" s="7">
        <f>COUNTIF(Rapprochement!$C$5:$C$2462,'Patrimoine 2018'!C1932)</f>
        <v>1</v>
      </c>
      <c r="E1932" s="6">
        <v>2525</v>
      </c>
      <c r="F1932" s="8" t="s">
        <v>1289</v>
      </c>
      <c r="G1932" s="6" t="s">
        <v>10</v>
      </c>
      <c r="H1932" s="9" t="s">
        <v>14</v>
      </c>
      <c r="I1932" s="6"/>
    </row>
    <row r="1933" spans="1:9" x14ac:dyDescent="0.25">
      <c r="A1933" s="5">
        <v>42837</v>
      </c>
      <c r="B1933" s="6">
        <v>2526</v>
      </c>
      <c r="C1933" s="7" t="str">
        <f t="shared" si="30"/>
        <v>2526-42837-POINTEUS</v>
      </c>
      <c r="D1933" s="7">
        <f>COUNTIF(Rapprochement!$C$5:$C$2462,'Patrimoine 2018'!C1933)</f>
        <v>1</v>
      </c>
      <c r="E1933" s="6">
        <v>2526</v>
      </c>
      <c r="F1933" s="8" t="s">
        <v>1289</v>
      </c>
      <c r="G1933" s="6" t="s">
        <v>10</v>
      </c>
      <c r="H1933" s="9" t="s">
        <v>14</v>
      </c>
      <c r="I1933" s="6"/>
    </row>
    <row r="1934" spans="1:9" x14ac:dyDescent="0.25">
      <c r="A1934" s="5">
        <v>42837</v>
      </c>
      <c r="B1934" s="6">
        <v>2527</v>
      </c>
      <c r="C1934" s="7" t="str">
        <f t="shared" si="30"/>
        <v>2527-42837-POINTEUS</v>
      </c>
      <c r="D1934" s="7">
        <f>COUNTIF(Rapprochement!$C$5:$C$2462,'Patrimoine 2018'!C1934)</f>
        <v>1</v>
      </c>
      <c r="E1934" s="6">
        <v>2527</v>
      </c>
      <c r="F1934" s="8" t="s">
        <v>1289</v>
      </c>
      <c r="G1934" s="6" t="s">
        <v>10</v>
      </c>
      <c r="H1934" s="9" t="s">
        <v>14</v>
      </c>
      <c r="I1934" s="6"/>
    </row>
    <row r="1935" spans="1:9" x14ac:dyDescent="0.25">
      <c r="A1935" s="10">
        <v>41905</v>
      </c>
      <c r="B1935" s="11">
        <v>2528</v>
      </c>
      <c r="C1935" s="12" t="str">
        <f t="shared" si="30"/>
        <v>2528-41905-VIDEO PR</v>
      </c>
      <c r="D1935" s="12">
        <f>COUNTIF(Rapprochement!$C$5:$C$2462,'Patrimoine 2018'!C1935)</f>
        <v>0</v>
      </c>
      <c r="E1935" s="11">
        <v>2528</v>
      </c>
      <c r="F1935" s="13" t="s">
        <v>1290</v>
      </c>
      <c r="G1935" s="11" t="s">
        <v>10</v>
      </c>
      <c r="H1935" s="14" t="s">
        <v>367</v>
      </c>
      <c r="I1935" s="11">
        <v>207</v>
      </c>
    </row>
    <row r="1936" spans="1:9" x14ac:dyDescent="0.25">
      <c r="A1936" s="5">
        <v>42874</v>
      </c>
      <c r="B1936" s="6">
        <v>2529</v>
      </c>
      <c r="C1936" s="7" t="str">
        <f t="shared" si="30"/>
        <v>2529-42874-DISQUE D</v>
      </c>
      <c r="D1936" s="7">
        <f>COUNTIF(Rapprochement!$C$5:$C$2462,'Patrimoine 2018'!C1936)</f>
        <v>1</v>
      </c>
      <c r="E1936" s="6">
        <v>2529</v>
      </c>
      <c r="F1936" s="8" t="s">
        <v>1291</v>
      </c>
      <c r="G1936" s="6" t="s">
        <v>10</v>
      </c>
      <c r="H1936" s="9" t="s">
        <v>19</v>
      </c>
      <c r="I1936" s="6">
        <v>210</v>
      </c>
    </row>
    <row r="1937" spans="1:9" x14ac:dyDescent="0.25">
      <c r="A1937" s="10">
        <v>42881</v>
      </c>
      <c r="B1937" s="11">
        <v>2530</v>
      </c>
      <c r="C1937" s="12" t="str">
        <f t="shared" si="30"/>
        <v>2530-42881-UNITE CE</v>
      </c>
      <c r="D1937" s="12">
        <f>COUNTIF(Rapprochement!$C$5:$C$2462,'Patrimoine 2018'!C1937)</f>
        <v>0</v>
      </c>
      <c r="E1937" s="11">
        <v>2530</v>
      </c>
      <c r="F1937" s="13" t="s">
        <v>1292</v>
      </c>
      <c r="G1937" s="11" t="s">
        <v>10</v>
      </c>
      <c r="H1937" s="14" t="s">
        <v>367</v>
      </c>
      <c r="I1937" s="11">
        <v>207</v>
      </c>
    </row>
    <row r="1938" spans="1:9" x14ac:dyDescent="0.25">
      <c r="A1938" s="5">
        <v>42881</v>
      </c>
      <c r="B1938" s="6">
        <v>2531</v>
      </c>
      <c r="C1938" s="7" t="str">
        <f t="shared" si="30"/>
        <v>2531-42881-ECRAN de</v>
      </c>
      <c r="D1938" s="7">
        <f>COUNTIF(Rapprochement!$C$5:$C$2462,'Patrimoine 2018'!C1938)</f>
        <v>1</v>
      </c>
      <c r="E1938" s="6">
        <v>2531</v>
      </c>
      <c r="F1938" s="8" t="s">
        <v>1293</v>
      </c>
      <c r="G1938" s="6" t="s">
        <v>10</v>
      </c>
      <c r="H1938" s="9" t="s">
        <v>367</v>
      </c>
      <c r="I1938" s="6">
        <v>207</v>
      </c>
    </row>
    <row r="1939" spans="1:9" x14ac:dyDescent="0.25">
      <c r="A1939" s="5">
        <v>42881</v>
      </c>
      <c r="B1939" s="6">
        <v>2532</v>
      </c>
      <c r="C1939" s="7" t="str">
        <f t="shared" si="30"/>
        <v>2532-42881-IMPRIMAN</v>
      </c>
      <c r="D1939" s="7">
        <f>COUNTIF(Rapprochement!$C$5:$C$2462,'Patrimoine 2018'!C1939)</f>
        <v>1</v>
      </c>
      <c r="E1939" s="6">
        <v>2532</v>
      </c>
      <c r="F1939" s="8" t="s">
        <v>1294</v>
      </c>
      <c r="G1939" s="6" t="s">
        <v>10</v>
      </c>
      <c r="H1939" s="9" t="s">
        <v>114</v>
      </c>
      <c r="I1939" s="6" t="s">
        <v>115</v>
      </c>
    </row>
    <row r="1940" spans="1:9" x14ac:dyDescent="0.25">
      <c r="A1940" s="5">
        <v>42881</v>
      </c>
      <c r="B1940" s="6">
        <v>2533</v>
      </c>
      <c r="C1940" s="7" t="str">
        <f t="shared" si="30"/>
        <v>2533-42881-IMPRIMAN</v>
      </c>
      <c r="D1940" s="7">
        <f>COUNTIF(Rapprochement!$C$5:$C$2462,'Patrimoine 2018'!C1940)</f>
        <v>1</v>
      </c>
      <c r="E1940" s="6">
        <v>2533</v>
      </c>
      <c r="F1940" s="8" t="s">
        <v>1294</v>
      </c>
      <c r="G1940" s="6" t="s">
        <v>10</v>
      </c>
      <c r="H1940" s="9" t="s">
        <v>189</v>
      </c>
      <c r="I1940" s="6">
        <v>5</v>
      </c>
    </row>
    <row r="1941" spans="1:9" x14ac:dyDescent="0.25">
      <c r="A1941" s="5">
        <v>42881</v>
      </c>
      <c r="B1941" s="6">
        <v>2534</v>
      </c>
      <c r="C1941" s="7" t="str">
        <f t="shared" si="30"/>
        <v>2534-42881-IMPRIMAN</v>
      </c>
      <c r="D1941" s="7">
        <f>COUNTIF(Rapprochement!$C$5:$C$2462,'Patrimoine 2018'!C1941)</f>
        <v>1</v>
      </c>
      <c r="E1941" s="6">
        <v>2534</v>
      </c>
      <c r="F1941" s="8" t="s">
        <v>1294</v>
      </c>
      <c r="G1941" s="6" t="s">
        <v>10</v>
      </c>
      <c r="H1941" s="9" t="s">
        <v>79</v>
      </c>
      <c r="I1941" s="6" t="s">
        <v>80</v>
      </c>
    </row>
    <row r="1942" spans="1:9" x14ac:dyDescent="0.25">
      <c r="A1942" s="5">
        <v>42881</v>
      </c>
      <c r="B1942" s="6">
        <v>2535</v>
      </c>
      <c r="C1942" s="7" t="str">
        <f t="shared" si="30"/>
        <v>2535-42881-IMPRIMAN</v>
      </c>
      <c r="D1942" s="7">
        <f>COUNTIF(Rapprochement!$C$5:$C$2462,'Patrimoine 2018'!C1942)</f>
        <v>1</v>
      </c>
      <c r="E1942" s="6">
        <v>2535</v>
      </c>
      <c r="F1942" s="8" t="s">
        <v>1295</v>
      </c>
      <c r="G1942" s="6" t="s">
        <v>10</v>
      </c>
      <c r="H1942" s="9" t="s">
        <v>17</v>
      </c>
      <c r="I1942" s="6" t="s">
        <v>18</v>
      </c>
    </row>
    <row r="1943" spans="1:9" x14ac:dyDescent="0.25">
      <c r="A1943" s="5">
        <v>42881</v>
      </c>
      <c r="B1943" s="6">
        <v>2536</v>
      </c>
      <c r="C1943" s="7" t="str">
        <f t="shared" si="30"/>
        <v>2536-42881-IMPRIMAN</v>
      </c>
      <c r="D1943" s="7">
        <f>COUNTIF(Rapprochement!$C$5:$C$2462,'Patrimoine 2018'!C1943)</f>
        <v>1</v>
      </c>
      <c r="E1943" s="6">
        <v>2536</v>
      </c>
      <c r="F1943" s="8" t="s">
        <v>1294</v>
      </c>
      <c r="G1943" s="6" t="s">
        <v>10</v>
      </c>
      <c r="H1943" s="9" t="s">
        <v>55</v>
      </c>
      <c r="I1943" s="6" t="s">
        <v>56</v>
      </c>
    </row>
    <row r="1944" spans="1:9" x14ac:dyDescent="0.25">
      <c r="A1944" s="5">
        <v>42881</v>
      </c>
      <c r="B1944" s="6">
        <v>2537</v>
      </c>
      <c r="C1944" s="7" t="str">
        <f t="shared" si="30"/>
        <v>2537-42881-IMPRIMAN</v>
      </c>
      <c r="D1944" s="7">
        <f>COUNTIF(Rapprochement!$C$5:$C$2462,'Patrimoine 2018'!C1944)</f>
        <v>1</v>
      </c>
      <c r="E1944" s="6">
        <v>2537</v>
      </c>
      <c r="F1944" s="8" t="s">
        <v>1294</v>
      </c>
      <c r="G1944" s="6" t="s">
        <v>10</v>
      </c>
      <c r="H1944" s="9" t="s">
        <v>869</v>
      </c>
      <c r="I1944" s="6" t="s">
        <v>870</v>
      </c>
    </row>
    <row r="1945" spans="1:9" x14ac:dyDescent="0.25">
      <c r="A1945" s="5">
        <v>42881</v>
      </c>
      <c r="B1945" s="6">
        <v>2538</v>
      </c>
      <c r="C1945" s="7" t="str">
        <f t="shared" si="30"/>
        <v>2538-42881-IMPRIMAN</v>
      </c>
      <c r="D1945" s="7">
        <f>COUNTIF(Rapprochement!$C$5:$C$2462,'Patrimoine 2018'!C1945)</f>
        <v>1</v>
      </c>
      <c r="E1945" s="6">
        <v>2538</v>
      </c>
      <c r="F1945" s="8" t="s">
        <v>1294</v>
      </c>
      <c r="G1945" s="6" t="s">
        <v>10</v>
      </c>
      <c r="H1945" s="9" t="s">
        <v>253</v>
      </c>
      <c r="I1945" s="6" t="s">
        <v>144</v>
      </c>
    </row>
    <row r="1946" spans="1:9" x14ac:dyDescent="0.25">
      <c r="A1946" s="5">
        <v>42881</v>
      </c>
      <c r="B1946" s="6">
        <v>2539</v>
      </c>
      <c r="C1946" s="7" t="str">
        <f t="shared" si="30"/>
        <v>2539-42881-IMPRIMAN</v>
      </c>
      <c r="D1946" s="7">
        <f>COUNTIF(Rapprochement!$C$5:$C$2462,'Patrimoine 2018'!C1946)</f>
        <v>1</v>
      </c>
      <c r="E1946" s="6">
        <v>2539</v>
      </c>
      <c r="F1946" s="8" t="s">
        <v>1294</v>
      </c>
      <c r="G1946" s="6" t="s">
        <v>10</v>
      </c>
      <c r="H1946" s="9" t="s">
        <v>559</v>
      </c>
      <c r="I1946" s="6" t="s">
        <v>560</v>
      </c>
    </row>
    <row r="1947" spans="1:9" x14ac:dyDescent="0.25">
      <c r="A1947" s="5">
        <v>42881</v>
      </c>
      <c r="B1947" s="6">
        <v>2540</v>
      </c>
      <c r="C1947" s="7" t="str">
        <f t="shared" si="30"/>
        <v>2540-42881-IMPRIMAN</v>
      </c>
      <c r="D1947" s="7">
        <f>COUNTIF(Rapprochement!$C$5:$C$2462,'Patrimoine 2018'!C1947)</f>
        <v>1</v>
      </c>
      <c r="E1947" s="6">
        <v>2540</v>
      </c>
      <c r="F1947" s="8" t="s">
        <v>1294</v>
      </c>
      <c r="G1947" s="6" t="s">
        <v>10</v>
      </c>
      <c r="H1947" s="9" t="s">
        <v>114</v>
      </c>
      <c r="I1947" s="6" t="s">
        <v>115</v>
      </c>
    </row>
    <row r="1948" spans="1:9" x14ac:dyDescent="0.25">
      <c r="A1948" s="5">
        <v>42881</v>
      </c>
      <c r="B1948" s="6">
        <v>2541</v>
      </c>
      <c r="C1948" s="7" t="str">
        <f t="shared" si="30"/>
        <v>2541-42881-IMPRIMAN</v>
      </c>
      <c r="D1948" s="7">
        <f>COUNTIF(Rapprochement!$C$5:$C$2462,'Patrimoine 2018'!C1948)</f>
        <v>1</v>
      </c>
      <c r="E1948" s="6">
        <v>2541</v>
      </c>
      <c r="F1948" s="8" t="s">
        <v>1294</v>
      </c>
      <c r="G1948" s="6" t="s">
        <v>10</v>
      </c>
      <c r="H1948" s="9" t="s">
        <v>357</v>
      </c>
      <c r="I1948" s="6" t="s">
        <v>358</v>
      </c>
    </row>
    <row r="1949" spans="1:9" x14ac:dyDescent="0.25">
      <c r="A1949" s="5">
        <v>42881</v>
      </c>
      <c r="B1949" s="6">
        <v>2542</v>
      </c>
      <c r="C1949" s="7" t="str">
        <f t="shared" si="30"/>
        <v>2542-42881-IMPRIMAN</v>
      </c>
      <c r="D1949" s="7">
        <f>COUNTIF(Rapprochement!$C$5:$C$2462,'Patrimoine 2018'!C1949)</f>
        <v>1</v>
      </c>
      <c r="E1949" s="6">
        <v>2542</v>
      </c>
      <c r="F1949" s="8" t="s">
        <v>1294</v>
      </c>
      <c r="G1949" s="6" t="s">
        <v>10</v>
      </c>
      <c r="H1949" s="9" t="s">
        <v>23</v>
      </c>
      <c r="I1949" s="6" t="s">
        <v>185</v>
      </c>
    </row>
    <row r="1950" spans="1:9" x14ac:dyDescent="0.25">
      <c r="A1950" s="5">
        <v>42881</v>
      </c>
      <c r="B1950" s="6">
        <v>2543</v>
      </c>
      <c r="C1950" s="7" t="str">
        <f t="shared" si="30"/>
        <v>2543-42881-IMPRIMAN</v>
      </c>
      <c r="D1950" s="7">
        <f>COUNTIF(Rapprochement!$C$5:$C$2462,'Patrimoine 2018'!C1950)</f>
        <v>1</v>
      </c>
      <c r="E1950" s="6">
        <v>2543</v>
      </c>
      <c r="F1950" s="8" t="s">
        <v>1294</v>
      </c>
      <c r="G1950" s="6" t="s">
        <v>10</v>
      </c>
      <c r="H1950" s="9" t="s">
        <v>61</v>
      </c>
      <c r="I1950" s="6"/>
    </row>
    <row r="1951" spans="1:9" x14ac:dyDescent="0.25">
      <c r="A1951" s="5">
        <v>42881</v>
      </c>
      <c r="B1951" s="6">
        <v>2544</v>
      </c>
      <c r="C1951" s="7" t="str">
        <f t="shared" si="30"/>
        <v>2544-42881-IMPRIMAN</v>
      </c>
      <c r="D1951" s="7">
        <f>COUNTIF(Rapprochement!$C$5:$C$2462,'Patrimoine 2018'!C1951)</f>
        <v>1</v>
      </c>
      <c r="E1951" s="6">
        <v>2544</v>
      </c>
      <c r="F1951" s="8" t="s">
        <v>1294</v>
      </c>
      <c r="G1951" s="6" t="s">
        <v>10</v>
      </c>
      <c r="H1951" s="9" t="s">
        <v>401</v>
      </c>
      <c r="I1951" s="6" t="s">
        <v>402</v>
      </c>
    </row>
    <row r="1952" spans="1:9" x14ac:dyDescent="0.25">
      <c r="A1952" s="5">
        <v>42881</v>
      </c>
      <c r="B1952" s="6">
        <v>2545</v>
      </c>
      <c r="C1952" s="7" t="str">
        <f t="shared" si="30"/>
        <v>2545-42881-IMPRIMAN</v>
      </c>
      <c r="D1952" s="7">
        <f>COUNTIF(Rapprochement!$C$5:$C$2462,'Patrimoine 2018'!C1952)</f>
        <v>1</v>
      </c>
      <c r="E1952" s="6">
        <v>2545</v>
      </c>
      <c r="F1952" s="8" t="s">
        <v>1294</v>
      </c>
      <c r="G1952" s="6" t="s">
        <v>10</v>
      </c>
      <c r="H1952" s="9" t="s">
        <v>210</v>
      </c>
      <c r="I1952" s="6" t="s">
        <v>12</v>
      </c>
    </row>
    <row r="1953" spans="1:9" x14ac:dyDescent="0.25">
      <c r="A1953" s="5">
        <v>42881</v>
      </c>
      <c r="B1953" s="6">
        <v>2546</v>
      </c>
      <c r="C1953" s="7" t="str">
        <f t="shared" si="30"/>
        <v>2546-42881-IMPRIMAN</v>
      </c>
      <c r="D1953" s="7">
        <f>COUNTIF(Rapprochement!$C$5:$C$2462,'Patrimoine 2018'!C1953)</f>
        <v>1</v>
      </c>
      <c r="E1953" s="6">
        <v>2546</v>
      </c>
      <c r="F1953" s="8" t="s">
        <v>1294</v>
      </c>
      <c r="G1953" s="6" t="s">
        <v>10</v>
      </c>
      <c r="H1953" s="9" t="s">
        <v>200</v>
      </c>
      <c r="I1953" s="6" t="s">
        <v>201</v>
      </c>
    </row>
    <row r="1954" spans="1:9" x14ac:dyDescent="0.25">
      <c r="A1954" s="5">
        <v>42881</v>
      </c>
      <c r="B1954" s="6">
        <v>2547</v>
      </c>
      <c r="C1954" s="7" t="str">
        <f t="shared" si="30"/>
        <v>2547-42881-IMPRIMAN</v>
      </c>
      <c r="D1954" s="7">
        <f>COUNTIF(Rapprochement!$C$5:$C$2462,'Patrimoine 2018'!C1954)</f>
        <v>1</v>
      </c>
      <c r="E1954" s="6">
        <v>2547</v>
      </c>
      <c r="F1954" s="8" t="s">
        <v>1294</v>
      </c>
      <c r="G1954" s="6" t="s">
        <v>10</v>
      </c>
      <c r="H1954" s="9" t="s">
        <v>100</v>
      </c>
      <c r="I1954" s="6" t="s">
        <v>87</v>
      </c>
    </row>
    <row r="1955" spans="1:9" x14ac:dyDescent="0.25">
      <c r="A1955" s="5">
        <v>42881</v>
      </c>
      <c r="B1955" s="6">
        <v>2548</v>
      </c>
      <c r="C1955" s="7" t="str">
        <f t="shared" si="30"/>
        <v>2548-42881-IMPRIMAN</v>
      </c>
      <c r="D1955" s="7">
        <f>COUNTIF(Rapprochement!$C$5:$C$2462,'Patrimoine 2018'!C1955)</f>
        <v>1</v>
      </c>
      <c r="E1955" s="6">
        <v>2548</v>
      </c>
      <c r="F1955" s="8" t="s">
        <v>1294</v>
      </c>
      <c r="G1955" s="6" t="s">
        <v>10</v>
      </c>
      <c r="H1955" s="9" t="s">
        <v>454</v>
      </c>
      <c r="I1955" s="6" t="s">
        <v>455</v>
      </c>
    </row>
    <row r="1956" spans="1:9" x14ac:dyDescent="0.25">
      <c r="A1956" s="5">
        <v>42881</v>
      </c>
      <c r="B1956" s="6">
        <v>2549</v>
      </c>
      <c r="C1956" s="7" t="str">
        <f t="shared" si="30"/>
        <v>2549-42881-IMPRIMAN</v>
      </c>
      <c r="D1956" s="7">
        <f>COUNTIF(Rapprochement!$C$5:$C$2462,'Patrimoine 2018'!C1956)</f>
        <v>1</v>
      </c>
      <c r="E1956" s="6">
        <v>2549</v>
      </c>
      <c r="F1956" s="8" t="s">
        <v>1294</v>
      </c>
      <c r="G1956" s="6" t="s">
        <v>10</v>
      </c>
      <c r="H1956" s="9" t="s">
        <v>154</v>
      </c>
      <c r="I1956" s="6" t="s">
        <v>25</v>
      </c>
    </row>
    <row r="1957" spans="1:9" x14ac:dyDescent="0.25">
      <c r="A1957" s="5">
        <v>42881</v>
      </c>
      <c r="B1957" s="6">
        <v>2550</v>
      </c>
      <c r="C1957" s="7" t="str">
        <f t="shared" si="30"/>
        <v>2550-42881-IMPRIMAN</v>
      </c>
      <c r="D1957" s="7">
        <f>COUNTIF(Rapprochement!$C$5:$C$2462,'Patrimoine 2018'!C1957)</f>
        <v>1</v>
      </c>
      <c r="E1957" s="6">
        <v>2550</v>
      </c>
      <c r="F1957" s="8" t="s">
        <v>1294</v>
      </c>
      <c r="G1957" s="6" t="s">
        <v>10</v>
      </c>
      <c r="H1957" s="9" t="s">
        <v>404</v>
      </c>
      <c r="I1957" s="6" t="s">
        <v>41</v>
      </c>
    </row>
    <row r="1958" spans="1:9" x14ac:dyDescent="0.25">
      <c r="A1958" s="5">
        <v>42881</v>
      </c>
      <c r="B1958" s="6">
        <v>2551</v>
      </c>
      <c r="C1958" s="7" t="str">
        <f t="shared" si="30"/>
        <v>2551-42881-IMPRIMAN</v>
      </c>
      <c r="D1958" s="7">
        <f>COUNTIF(Rapprochement!$C$5:$C$2462,'Patrimoine 2018'!C1958)</f>
        <v>1</v>
      </c>
      <c r="E1958" s="6">
        <v>2551</v>
      </c>
      <c r="F1958" s="8" t="s">
        <v>1294</v>
      </c>
      <c r="G1958" s="6" t="s">
        <v>10</v>
      </c>
      <c r="H1958" s="9" t="s">
        <v>23</v>
      </c>
      <c r="I1958" s="6">
        <v>313</v>
      </c>
    </row>
    <row r="1959" spans="1:9" x14ac:dyDescent="0.25">
      <c r="A1959" s="5">
        <v>42881</v>
      </c>
      <c r="B1959" s="6">
        <v>2552</v>
      </c>
      <c r="C1959" s="7" t="str">
        <f t="shared" si="30"/>
        <v>2552-42881-IMPRIMAN</v>
      </c>
      <c r="D1959" s="7">
        <f>COUNTIF(Rapprochement!$C$5:$C$2462,'Patrimoine 2018'!C1959)</f>
        <v>1</v>
      </c>
      <c r="E1959" s="6">
        <v>2552</v>
      </c>
      <c r="F1959" s="8" t="s">
        <v>1294</v>
      </c>
      <c r="G1959" s="6" t="s">
        <v>10</v>
      </c>
      <c r="H1959" s="9" t="s">
        <v>36</v>
      </c>
      <c r="I1959" s="6" t="s">
        <v>37</v>
      </c>
    </row>
    <row r="1960" spans="1:9" x14ac:dyDescent="0.25">
      <c r="A1960" s="10">
        <v>42881</v>
      </c>
      <c r="B1960" s="11">
        <v>2553</v>
      </c>
      <c r="C1960" s="12" t="str">
        <f t="shared" si="30"/>
        <v>2553-42881-IMPRIMAN</v>
      </c>
      <c r="D1960" s="12">
        <f>COUNTIF(Rapprochement!$C$5:$C$2462,'Patrimoine 2018'!C1960)</f>
        <v>0</v>
      </c>
      <c r="E1960" s="11">
        <v>2553</v>
      </c>
      <c r="F1960" s="13" t="s">
        <v>1296</v>
      </c>
      <c r="G1960" s="11" t="s">
        <v>10</v>
      </c>
      <c r="H1960" s="14" t="s">
        <v>100</v>
      </c>
      <c r="I1960" s="11" t="s">
        <v>87</v>
      </c>
    </row>
    <row r="1961" spans="1:9" x14ac:dyDescent="0.25">
      <c r="A1961" s="10">
        <v>42881</v>
      </c>
      <c r="B1961" s="11">
        <v>2554</v>
      </c>
      <c r="C1961" s="12" t="str">
        <f t="shared" si="30"/>
        <v>2554-42881-IMPRIMAN</v>
      </c>
      <c r="D1961" s="12">
        <f>COUNTIF(Rapprochement!$C$5:$C$2462,'Patrimoine 2018'!C1961)</f>
        <v>0</v>
      </c>
      <c r="E1961" s="11">
        <v>2554</v>
      </c>
      <c r="F1961" s="13" t="s">
        <v>1296</v>
      </c>
      <c r="G1961" s="11" t="s">
        <v>10</v>
      </c>
      <c r="H1961" s="14" t="s">
        <v>954</v>
      </c>
      <c r="I1961" s="11" t="s">
        <v>955</v>
      </c>
    </row>
    <row r="1962" spans="1:9" x14ac:dyDescent="0.25">
      <c r="A1962" s="10">
        <v>42881</v>
      </c>
      <c r="B1962" s="11">
        <v>2555</v>
      </c>
      <c r="C1962" s="12" t="str">
        <f t="shared" si="30"/>
        <v>2555-42881-IMPRIMAN</v>
      </c>
      <c r="D1962" s="12">
        <f>COUNTIF(Rapprochement!$C$5:$C$2462,'Patrimoine 2018'!C1962)</f>
        <v>0</v>
      </c>
      <c r="E1962" s="11">
        <v>2555</v>
      </c>
      <c r="F1962" s="13" t="s">
        <v>1296</v>
      </c>
      <c r="G1962" s="11" t="s">
        <v>10</v>
      </c>
      <c r="H1962" s="14" t="s">
        <v>61</v>
      </c>
      <c r="I1962" s="11" t="s">
        <v>58</v>
      </c>
    </row>
    <row r="1963" spans="1:9" x14ac:dyDescent="0.25">
      <c r="A1963" s="10">
        <v>42881</v>
      </c>
      <c r="B1963" s="11">
        <v>2556</v>
      </c>
      <c r="C1963" s="12" t="str">
        <f t="shared" si="30"/>
        <v>2556-42881-IMPRIMAN</v>
      </c>
      <c r="D1963" s="12">
        <f>COUNTIF(Rapprochement!$C$5:$C$2462,'Patrimoine 2018'!C1963)</f>
        <v>0</v>
      </c>
      <c r="E1963" s="11">
        <v>2556</v>
      </c>
      <c r="F1963" s="13" t="s">
        <v>1296</v>
      </c>
      <c r="G1963" s="11" t="s">
        <v>10</v>
      </c>
      <c r="H1963" s="14" t="s">
        <v>79</v>
      </c>
      <c r="I1963" s="11" t="s">
        <v>80</v>
      </c>
    </row>
    <row r="1964" spans="1:9" x14ac:dyDescent="0.25">
      <c r="A1964" s="10">
        <v>42881</v>
      </c>
      <c r="B1964" s="11">
        <v>2557</v>
      </c>
      <c r="C1964" s="12" t="str">
        <f t="shared" si="30"/>
        <v>2557-42881-IMPRIMAN</v>
      </c>
      <c r="D1964" s="12">
        <f>COUNTIF(Rapprochement!$C$5:$C$2462,'Patrimoine 2018'!C1964)</f>
        <v>0</v>
      </c>
      <c r="E1964" s="11">
        <v>2557</v>
      </c>
      <c r="F1964" s="13" t="s">
        <v>1296</v>
      </c>
      <c r="G1964" s="11" t="s">
        <v>10</v>
      </c>
      <c r="H1964" s="14" t="s">
        <v>55</v>
      </c>
      <c r="I1964" s="11" t="s">
        <v>56</v>
      </c>
    </row>
    <row r="1965" spans="1:9" x14ac:dyDescent="0.25">
      <c r="A1965" s="10">
        <v>42881</v>
      </c>
      <c r="B1965" s="11">
        <v>2558</v>
      </c>
      <c r="C1965" s="12" t="str">
        <f t="shared" si="30"/>
        <v>2558-42881-IMPRIMAN</v>
      </c>
      <c r="D1965" s="12">
        <f>COUNTIF(Rapprochement!$C$5:$C$2462,'Patrimoine 2018'!C1965)</f>
        <v>0</v>
      </c>
      <c r="E1965" s="11">
        <v>2558</v>
      </c>
      <c r="F1965" s="13" t="s">
        <v>1296</v>
      </c>
      <c r="G1965" s="11" t="s">
        <v>10</v>
      </c>
      <c r="H1965" s="14" t="s">
        <v>200</v>
      </c>
      <c r="I1965" s="11" t="s">
        <v>201</v>
      </c>
    </row>
    <row r="1966" spans="1:9" x14ac:dyDescent="0.25">
      <c r="A1966" s="10">
        <v>42881</v>
      </c>
      <c r="B1966" s="11">
        <v>2559</v>
      </c>
      <c r="C1966" s="12" t="str">
        <f t="shared" si="30"/>
        <v>2559-42881-IMPRIMAN</v>
      </c>
      <c r="D1966" s="12">
        <f>COUNTIF(Rapprochement!$C$5:$C$2462,'Patrimoine 2018'!C1966)</f>
        <v>0</v>
      </c>
      <c r="E1966" s="11">
        <v>2559</v>
      </c>
      <c r="F1966" s="13" t="s">
        <v>1296</v>
      </c>
      <c r="G1966" s="11" t="s">
        <v>10</v>
      </c>
      <c r="H1966" s="14" t="s">
        <v>154</v>
      </c>
      <c r="I1966" s="11" t="s">
        <v>25</v>
      </c>
    </row>
    <row r="1967" spans="1:9" x14ac:dyDescent="0.25">
      <c r="A1967" s="10">
        <v>42881</v>
      </c>
      <c r="B1967" s="11">
        <v>2560</v>
      </c>
      <c r="C1967" s="12" t="str">
        <f t="shared" si="30"/>
        <v>2560-42881-IMPRIMAN</v>
      </c>
      <c r="D1967" s="12">
        <f>COUNTIF(Rapprochement!$C$5:$C$2462,'Patrimoine 2018'!C1967)</f>
        <v>0</v>
      </c>
      <c r="E1967" s="11">
        <v>2560</v>
      </c>
      <c r="F1967" s="13" t="s">
        <v>1296</v>
      </c>
      <c r="G1967" s="11" t="s">
        <v>10</v>
      </c>
      <c r="H1967" s="14" t="s">
        <v>978</v>
      </c>
      <c r="I1967" s="11" t="s">
        <v>979</v>
      </c>
    </row>
    <row r="1968" spans="1:9" x14ac:dyDescent="0.25">
      <c r="A1968" s="10">
        <v>42881</v>
      </c>
      <c r="B1968" s="11">
        <v>2561</v>
      </c>
      <c r="C1968" s="12" t="str">
        <f t="shared" si="30"/>
        <v>2561-42881-IMPRIMAN</v>
      </c>
      <c r="D1968" s="12">
        <f>COUNTIF(Rapprochement!$C$5:$C$2462,'Patrimoine 2018'!C1968)</f>
        <v>0</v>
      </c>
      <c r="E1968" s="11">
        <v>2561</v>
      </c>
      <c r="F1968" s="13" t="s">
        <v>1296</v>
      </c>
      <c r="G1968" s="11" t="s">
        <v>10</v>
      </c>
      <c r="H1968" s="14" t="s">
        <v>603</v>
      </c>
      <c r="I1968" s="11" t="s">
        <v>604</v>
      </c>
    </row>
    <row r="1969" spans="1:9" x14ac:dyDescent="0.25">
      <c r="A1969" s="10">
        <v>42881</v>
      </c>
      <c r="B1969" s="11">
        <v>2562</v>
      </c>
      <c r="C1969" s="12" t="str">
        <f t="shared" si="30"/>
        <v>2562-42881-IMPRIMAN</v>
      </c>
      <c r="D1969" s="12">
        <f>COUNTIF(Rapprochement!$C$5:$C$2462,'Patrimoine 2018'!C1969)</f>
        <v>0</v>
      </c>
      <c r="E1969" s="11">
        <v>2562</v>
      </c>
      <c r="F1969" s="13" t="s">
        <v>1297</v>
      </c>
      <c r="G1969" s="11" t="s">
        <v>10</v>
      </c>
      <c r="H1969" s="14" t="s">
        <v>70</v>
      </c>
      <c r="I1969" s="11">
        <v>209</v>
      </c>
    </row>
    <row r="1970" spans="1:9" x14ac:dyDescent="0.25">
      <c r="A1970" s="10">
        <v>42881</v>
      </c>
      <c r="B1970" s="11">
        <v>2563</v>
      </c>
      <c r="C1970" s="12" t="str">
        <f t="shared" si="30"/>
        <v>2563-42881-IMPRIMAN</v>
      </c>
      <c r="D1970" s="12">
        <f>COUNTIF(Rapprochement!$C$5:$C$2462,'Patrimoine 2018'!C1970)</f>
        <v>0</v>
      </c>
      <c r="E1970" s="11">
        <v>2563</v>
      </c>
      <c r="F1970" s="13" t="s">
        <v>1297</v>
      </c>
      <c r="G1970" s="11" t="s">
        <v>10</v>
      </c>
      <c r="H1970" s="14" t="s">
        <v>23</v>
      </c>
      <c r="I1970" s="11">
        <v>313</v>
      </c>
    </row>
    <row r="1971" spans="1:9" x14ac:dyDescent="0.25">
      <c r="A1971" s="10">
        <v>42881</v>
      </c>
      <c r="B1971" s="11">
        <v>2564</v>
      </c>
      <c r="C1971" s="12" t="str">
        <f t="shared" si="30"/>
        <v>2564-42881-IMPRIMAN</v>
      </c>
      <c r="D1971" s="12">
        <f>COUNTIF(Rapprochement!$C$5:$C$2462,'Patrimoine 2018'!C1971)</f>
        <v>0</v>
      </c>
      <c r="E1971" s="11">
        <v>2564</v>
      </c>
      <c r="F1971" s="13" t="s">
        <v>1298</v>
      </c>
      <c r="G1971" s="11" t="s">
        <v>10</v>
      </c>
      <c r="H1971" s="14" t="s">
        <v>33</v>
      </c>
      <c r="I1971" s="11">
        <v>307</v>
      </c>
    </row>
    <row r="1972" spans="1:9" x14ac:dyDescent="0.25">
      <c r="A1972" s="10">
        <v>42881</v>
      </c>
      <c r="B1972" s="11">
        <v>2565</v>
      </c>
      <c r="C1972" s="12" t="str">
        <f t="shared" si="30"/>
        <v>2565-42881-IMPRIMAN</v>
      </c>
      <c r="D1972" s="12">
        <f>COUNTIF(Rapprochement!$C$5:$C$2462,'Patrimoine 2018'!C1972)</f>
        <v>0</v>
      </c>
      <c r="E1972" s="11">
        <v>2565</v>
      </c>
      <c r="F1972" s="13" t="s">
        <v>1299</v>
      </c>
      <c r="G1972" s="11" t="s">
        <v>10</v>
      </c>
      <c r="H1972" s="14" t="s">
        <v>125</v>
      </c>
      <c r="I1972" s="11">
        <v>206</v>
      </c>
    </row>
    <row r="1973" spans="1:9" x14ac:dyDescent="0.25">
      <c r="A1973" s="10">
        <v>42881</v>
      </c>
      <c r="B1973" s="11">
        <v>2566</v>
      </c>
      <c r="C1973" s="12" t="str">
        <f t="shared" si="30"/>
        <v>2566-42881-IMPRIMAN</v>
      </c>
      <c r="D1973" s="12">
        <f>COUNTIF(Rapprochement!$C$5:$C$2462,'Patrimoine 2018'!C1973)</f>
        <v>0</v>
      </c>
      <c r="E1973" s="11">
        <v>2566</v>
      </c>
      <c r="F1973" s="13" t="s">
        <v>1300</v>
      </c>
      <c r="G1973" s="11" t="s">
        <v>10</v>
      </c>
      <c r="H1973" s="14" t="s">
        <v>127</v>
      </c>
      <c r="I1973" s="11">
        <v>308</v>
      </c>
    </row>
    <row r="1974" spans="1:9" x14ac:dyDescent="0.25">
      <c r="A1974" s="10">
        <v>42881</v>
      </c>
      <c r="B1974" s="11">
        <v>2567</v>
      </c>
      <c r="C1974" s="12" t="str">
        <f t="shared" si="30"/>
        <v>2567-42881-IMPRIMAN</v>
      </c>
      <c r="D1974" s="12">
        <f>COUNTIF(Rapprochement!$C$5:$C$2462,'Patrimoine 2018'!C1974)</f>
        <v>0</v>
      </c>
      <c r="E1974" s="11">
        <v>2567</v>
      </c>
      <c r="F1974" s="13" t="s">
        <v>1300</v>
      </c>
      <c r="G1974" s="11" t="s">
        <v>10</v>
      </c>
      <c r="H1974" s="14" t="s">
        <v>21</v>
      </c>
      <c r="I1974" s="11">
        <v>306</v>
      </c>
    </row>
    <row r="1975" spans="1:9" x14ac:dyDescent="0.25">
      <c r="A1975" s="5">
        <v>42881</v>
      </c>
      <c r="B1975" s="6">
        <v>2568</v>
      </c>
      <c r="C1975" s="7" t="str">
        <f t="shared" si="30"/>
        <v>2568-42881-ECRAN DE</v>
      </c>
      <c r="D1975" s="7">
        <f>COUNTIF(Rapprochement!$C$5:$C$2462,'Patrimoine 2018'!C1975)</f>
        <v>1</v>
      </c>
      <c r="E1975" s="6">
        <v>2568</v>
      </c>
      <c r="F1975" s="8" t="s">
        <v>1301</v>
      </c>
      <c r="G1975" s="6" t="s">
        <v>10</v>
      </c>
      <c r="H1975" s="9" t="s">
        <v>100</v>
      </c>
      <c r="I1975" s="6" t="s">
        <v>87</v>
      </c>
    </row>
    <row r="1976" spans="1:9" x14ac:dyDescent="0.25">
      <c r="A1976" s="5">
        <v>42881</v>
      </c>
      <c r="B1976" s="6">
        <v>2569</v>
      </c>
      <c r="C1976" s="7" t="str">
        <f t="shared" si="30"/>
        <v>2569-42881-ECRAN DE</v>
      </c>
      <c r="D1976" s="7">
        <f>COUNTIF(Rapprochement!$C$5:$C$2462,'Patrimoine 2018'!C1976)</f>
        <v>1</v>
      </c>
      <c r="E1976" s="6">
        <v>2569</v>
      </c>
      <c r="F1976" s="8" t="s">
        <v>1301</v>
      </c>
      <c r="G1976" s="6" t="s">
        <v>10</v>
      </c>
      <c r="H1976" s="9" t="s">
        <v>549</v>
      </c>
      <c r="I1976" s="6">
        <v>301</v>
      </c>
    </row>
    <row r="1977" spans="1:9" x14ac:dyDescent="0.25">
      <c r="A1977" s="5">
        <v>42881</v>
      </c>
      <c r="B1977" s="6">
        <v>2570</v>
      </c>
      <c r="C1977" s="7" t="str">
        <f t="shared" si="30"/>
        <v>2570-42881-ECRAN DE</v>
      </c>
      <c r="D1977" s="7">
        <f>COUNTIF(Rapprochement!$C$5:$C$2462,'Patrimoine 2018'!C1977)</f>
        <v>1</v>
      </c>
      <c r="E1977" s="6">
        <v>2570</v>
      </c>
      <c r="F1977" s="8" t="s">
        <v>1301</v>
      </c>
      <c r="G1977" s="6" t="s">
        <v>10</v>
      </c>
      <c r="H1977" s="9" t="s">
        <v>353</v>
      </c>
      <c r="I1977" s="6" t="s">
        <v>219</v>
      </c>
    </row>
    <row r="1978" spans="1:9" x14ac:dyDescent="0.25">
      <c r="A1978" s="5">
        <v>42881</v>
      </c>
      <c r="B1978" s="6">
        <v>2571</v>
      </c>
      <c r="C1978" s="7" t="str">
        <f t="shared" si="30"/>
        <v>2571-42881-ECRAN DE</v>
      </c>
      <c r="D1978" s="7">
        <f>COUNTIF(Rapprochement!$C$5:$C$2462,'Patrimoine 2018'!C1978)</f>
        <v>1</v>
      </c>
      <c r="E1978" s="6">
        <v>2571</v>
      </c>
      <c r="F1978" s="8" t="s">
        <v>1301</v>
      </c>
      <c r="G1978" s="6" t="s">
        <v>10</v>
      </c>
      <c r="H1978" s="9" t="s">
        <v>559</v>
      </c>
      <c r="I1978" s="6" t="s">
        <v>560</v>
      </c>
    </row>
    <row r="1979" spans="1:9" x14ac:dyDescent="0.25">
      <c r="A1979" s="5">
        <v>42881</v>
      </c>
      <c r="B1979" s="6">
        <v>2572</v>
      </c>
      <c r="C1979" s="7" t="str">
        <f t="shared" si="30"/>
        <v>2572-42881-ECRAN DE</v>
      </c>
      <c r="D1979" s="7">
        <f>COUNTIF(Rapprochement!$C$5:$C$2462,'Patrimoine 2018'!C1979)</f>
        <v>1</v>
      </c>
      <c r="E1979" s="6">
        <v>2572</v>
      </c>
      <c r="F1979" s="8" t="s">
        <v>1301</v>
      </c>
      <c r="G1979" s="6" t="s">
        <v>10</v>
      </c>
      <c r="H1979" s="9" t="s">
        <v>166</v>
      </c>
      <c r="I1979" s="6">
        <v>4</v>
      </c>
    </row>
    <row r="1980" spans="1:9" x14ac:dyDescent="0.25">
      <c r="A1980" s="5">
        <v>42881</v>
      </c>
      <c r="B1980" s="6">
        <v>2573</v>
      </c>
      <c r="C1980" s="7" t="str">
        <f t="shared" si="30"/>
        <v>2573-42881-ECRAN DE</v>
      </c>
      <c r="D1980" s="7">
        <f>COUNTIF(Rapprochement!$C$5:$C$2462,'Patrimoine 2018'!C1980)</f>
        <v>1</v>
      </c>
      <c r="E1980" s="6">
        <v>2573</v>
      </c>
      <c r="F1980" s="8" t="s">
        <v>1301</v>
      </c>
      <c r="G1980" s="6" t="s">
        <v>10</v>
      </c>
      <c r="H1980" s="9" t="s">
        <v>19</v>
      </c>
      <c r="I1980" s="6">
        <v>208</v>
      </c>
    </row>
    <row r="1981" spans="1:9" x14ac:dyDescent="0.25">
      <c r="A1981" s="5">
        <v>42881</v>
      </c>
      <c r="B1981" s="6">
        <v>2574</v>
      </c>
      <c r="C1981" s="7" t="str">
        <f t="shared" si="30"/>
        <v>2574-42881-ECRAN DE</v>
      </c>
      <c r="D1981" s="7">
        <f>COUNTIF(Rapprochement!$C$5:$C$2462,'Patrimoine 2018'!C1981)</f>
        <v>1</v>
      </c>
      <c r="E1981" s="6">
        <v>2574</v>
      </c>
      <c r="F1981" s="8" t="s">
        <v>1301</v>
      </c>
      <c r="G1981" s="6" t="s">
        <v>10</v>
      </c>
      <c r="H1981" s="9" t="s">
        <v>23</v>
      </c>
      <c r="I1981" s="6">
        <v>313</v>
      </c>
    </row>
    <row r="1982" spans="1:9" x14ac:dyDescent="0.25">
      <c r="A1982" s="5">
        <v>42881</v>
      </c>
      <c r="B1982" s="6">
        <v>2575</v>
      </c>
      <c r="C1982" s="7" t="str">
        <f t="shared" si="30"/>
        <v>2575-42881-ECRAN DE</v>
      </c>
      <c r="D1982" s="7">
        <f>COUNTIF(Rapprochement!$C$5:$C$2462,'Patrimoine 2018'!C1982)</f>
        <v>1</v>
      </c>
      <c r="E1982" s="6">
        <v>2575</v>
      </c>
      <c r="F1982" s="8" t="s">
        <v>1301</v>
      </c>
      <c r="G1982" s="6" t="s">
        <v>10</v>
      </c>
      <c r="H1982" s="9" t="s">
        <v>70</v>
      </c>
      <c r="I1982" s="6">
        <v>209</v>
      </c>
    </row>
    <row r="1983" spans="1:9" x14ac:dyDescent="0.25">
      <c r="A1983" s="5">
        <v>42881</v>
      </c>
      <c r="B1983" s="6">
        <v>2576</v>
      </c>
      <c r="C1983" s="7" t="str">
        <f t="shared" si="30"/>
        <v>2576-42881-ECRAN DE</v>
      </c>
      <c r="D1983" s="7">
        <f>COUNTIF(Rapprochement!$C$5:$C$2462,'Patrimoine 2018'!C1983)</f>
        <v>1</v>
      </c>
      <c r="E1983" s="6">
        <v>2576</v>
      </c>
      <c r="F1983" s="8" t="s">
        <v>1301</v>
      </c>
      <c r="G1983" s="6" t="s">
        <v>10</v>
      </c>
      <c r="H1983" s="9" t="s">
        <v>629</v>
      </c>
      <c r="I1983" s="6">
        <v>308</v>
      </c>
    </row>
    <row r="1984" spans="1:9" x14ac:dyDescent="0.25">
      <c r="A1984" s="5">
        <v>42881</v>
      </c>
      <c r="B1984" s="6">
        <v>2577</v>
      </c>
      <c r="C1984" s="7" t="str">
        <f t="shared" si="30"/>
        <v>2577-42881-ECRAN DE</v>
      </c>
      <c r="D1984" s="7">
        <f>COUNTIF(Rapprochement!$C$5:$C$2462,'Patrimoine 2018'!C1984)</f>
        <v>1</v>
      </c>
      <c r="E1984" s="6">
        <v>2577</v>
      </c>
      <c r="F1984" s="8" t="s">
        <v>1301</v>
      </c>
      <c r="G1984" s="6" t="s">
        <v>10</v>
      </c>
      <c r="H1984" s="9" t="s">
        <v>21</v>
      </c>
      <c r="I1984" s="6">
        <v>306</v>
      </c>
    </row>
    <row r="1985" spans="1:9" x14ac:dyDescent="0.25">
      <c r="A1985" s="5">
        <v>42881</v>
      </c>
      <c r="B1985" s="6">
        <v>2578</v>
      </c>
      <c r="C1985" s="7" t="str">
        <f t="shared" si="30"/>
        <v>2578-42881-ECRAN DE</v>
      </c>
      <c r="D1985" s="7">
        <f>COUNTIF(Rapprochement!$C$5:$C$2462,'Patrimoine 2018'!C1985)</f>
        <v>1</v>
      </c>
      <c r="E1985" s="6">
        <v>2578</v>
      </c>
      <c r="F1985" s="8" t="s">
        <v>1301</v>
      </c>
      <c r="G1985" s="6" t="s">
        <v>10</v>
      </c>
      <c r="H1985" s="9" t="s">
        <v>166</v>
      </c>
      <c r="I1985" s="6">
        <v>4</v>
      </c>
    </row>
    <row r="1986" spans="1:9" x14ac:dyDescent="0.25">
      <c r="A1986" s="5">
        <v>42881</v>
      </c>
      <c r="B1986" s="6">
        <v>2579</v>
      </c>
      <c r="C1986" s="7" t="str">
        <f t="shared" si="30"/>
        <v>2579-42881-ECRAN DE</v>
      </c>
      <c r="D1986" s="7">
        <f>COUNTIF(Rapprochement!$C$5:$C$2462,'Patrimoine 2018'!C1986)</f>
        <v>1</v>
      </c>
      <c r="E1986" s="6">
        <v>2579</v>
      </c>
      <c r="F1986" s="8" t="s">
        <v>1301</v>
      </c>
      <c r="G1986" s="6" t="s">
        <v>10</v>
      </c>
      <c r="H1986" s="9" t="s">
        <v>166</v>
      </c>
      <c r="I1986" s="6">
        <v>4</v>
      </c>
    </row>
    <row r="1987" spans="1:9" x14ac:dyDescent="0.25">
      <c r="A1987" s="5">
        <v>42881</v>
      </c>
      <c r="B1987" s="6">
        <v>2580</v>
      </c>
      <c r="C1987" s="7" t="str">
        <f t="shared" ref="C1987:C2050" si="31">B1987&amp;"-"&amp;A1987&amp;"-"&amp;LEFT(F1987,8)</f>
        <v>2580-42881-ECRAN DE</v>
      </c>
      <c r="D1987" s="7">
        <f>COUNTIF(Rapprochement!$C$5:$C$2462,'Patrimoine 2018'!C1987)</f>
        <v>1</v>
      </c>
      <c r="E1987" s="6">
        <v>2580</v>
      </c>
      <c r="F1987" s="8" t="s">
        <v>1301</v>
      </c>
      <c r="G1987" s="6" t="s">
        <v>10</v>
      </c>
      <c r="H1987" s="9" t="s">
        <v>166</v>
      </c>
      <c r="I1987" s="6">
        <v>4</v>
      </c>
    </row>
    <row r="1988" spans="1:9" x14ac:dyDescent="0.25">
      <c r="A1988" s="5">
        <v>42881</v>
      </c>
      <c r="B1988" s="6">
        <v>2581</v>
      </c>
      <c r="C1988" s="7" t="str">
        <f t="shared" si="31"/>
        <v>2581-42881-ECRAN DE</v>
      </c>
      <c r="D1988" s="7">
        <f>COUNTIF(Rapprochement!$C$5:$C$2462,'Patrimoine 2018'!C1988)</f>
        <v>1</v>
      </c>
      <c r="E1988" s="6">
        <v>2581</v>
      </c>
      <c r="F1988" s="8" t="s">
        <v>1301</v>
      </c>
      <c r="G1988" s="6" t="s">
        <v>10</v>
      </c>
      <c r="H1988" s="9" t="s">
        <v>70</v>
      </c>
      <c r="I1988" s="6">
        <v>209</v>
      </c>
    </row>
    <row r="1989" spans="1:9" x14ac:dyDescent="0.25">
      <c r="A1989" s="5">
        <v>42881</v>
      </c>
      <c r="B1989" s="6">
        <v>2582</v>
      </c>
      <c r="C1989" s="7" t="str">
        <f t="shared" si="31"/>
        <v>2582-42881-ECRAN DE</v>
      </c>
      <c r="D1989" s="7">
        <f>COUNTIF(Rapprochement!$C$5:$C$2462,'Patrimoine 2018'!C1989)</f>
        <v>1</v>
      </c>
      <c r="E1989" s="6">
        <v>2582</v>
      </c>
      <c r="F1989" s="8" t="s">
        <v>1301</v>
      </c>
      <c r="G1989" s="6" t="s">
        <v>10</v>
      </c>
      <c r="H1989" s="9" t="s">
        <v>166</v>
      </c>
      <c r="I1989" s="6">
        <v>4</v>
      </c>
    </row>
    <row r="1990" spans="1:9" x14ac:dyDescent="0.25">
      <c r="A1990" s="5">
        <v>42881</v>
      </c>
      <c r="B1990" s="6">
        <v>2583</v>
      </c>
      <c r="C1990" s="7" t="str">
        <f t="shared" si="31"/>
        <v>2583-42881-ECRAN DE</v>
      </c>
      <c r="D1990" s="7">
        <f>COUNTIF(Rapprochement!$C$5:$C$2462,'Patrimoine 2018'!C1990)</f>
        <v>1</v>
      </c>
      <c r="E1990" s="6">
        <v>2583</v>
      </c>
      <c r="F1990" s="8" t="s">
        <v>1301</v>
      </c>
      <c r="G1990" s="6" t="s">
        <v>10</v>
      </c>
      <c r="H1990" s="9" t="s">
        <v>127</v>
      </c>
      <c r="I1990" s="6">
        <v>309</v>
      </c>
    </row>
    <row r="1991" spans="1:9" x14ac:dyDescent="0.25">
      <c r="A1991" s="5">
        <v>42881</v>
      </c>
      <c r="B1991" s="6">
        <v>2584</v>
      </c>
      <c r="C1991" s="7" t="str">
        <f t="shared" si="31"/>
        <v>2584-42881-ECRAN DE</v>
      </c>
      <c r="D1991" s="7">
        <f>COUNTIF(Rapprochement!$C$5:$C$2462,'Patrimoine 2018'!C1991)</f>
        <v>1</v>
      </c>
      <c r="E1991" s="6">
        <v>2584</v>
      </c>
      <c r="F1991" s="8" t="s">
        <v>1301</v>
      </c>
      <c r="G1991" s="6" t="s">
        <v>10</v>
      </c>
      <c r="H1991" s="9" t="s">
        <v>166</v>
      </c>
      <c r="I1991" s="6">
        <v>4</v>
      </c>
    </row>
    <row r="1992" spans="1:9" x14ac:dyDescent="0.25">
      <c r="A1992" s="5">
        <v>42881</v>
      </c>
      <c r="B1992" s="6">
        <v>2585</v>
      </c>
      <c r="C1992" s="7" t="str">
        <f t="shared" si="31"/>
        <v>2585-42881-ECRAN DE</v>
      </c>
      <c r="D1992" s="7">
        <f>COUNTIF(Rapprochement!$C$5:$C$2462,'Patrimoine 2018'!C1992)</f>
        <v>1</v>
      </c>
      <c r="E1992" s="6">
        <v>2585</v>
      </c>
      <c r="F1992" s="8" t="s">
        <v>1301</v>
      </c>
      <c r="G1992" s="6" t="s">
        <v>10</v>
      </c>
      <c r="H1992" s="9" t="s">
        <v>225</v>
      </c>
      <c r="I1992" s="6" t="s">
        <v>192</v>
      </c>
    </row>
    <row r="1993" spans="1:9" x14ac:dyDescent="0.25">
      <c r="A1993" s="5">
        <v>42881</v>
      </c>
      <c r="B1993" s="6">
        <v>2586</v>
      </c>
      <c r="C1993" s="7" t="str">
        <f t="shared" si="31"/>
        <v>2586-42881-ECRAN DE</v>
      </c>
      <c r="D1993" s="7">
        <f>COUNTIF(Rapprochement!$C$5:$C$2462,'Patrimoine 2018'!C1993)</f>
        <v>1</v>
      </c>
      <c r="E1993" s="6">
        <v>2586</v>
      </c>
      <c r="F1993" s="8" t="s">
        <v>1301</v>
      </c>
      <c r="G1993" s="6" t="s">
        <v>10</v>
      </c>
      <c r="H1993" s="9" t="s">
        <v>70</v>
      </c>
      <c r="I1993" s="6" t="s">
        <v>190</v>
      </c>
    </row>
    <row r="1994" spans="1:9" x14ac:dyDescent="0.25">
      <c r="A1994" s="5">
        <v>42881</v>
      </c>
      <c r="B1994" s="6">
        <v>2587</v>
      </c>
      <c r="C1994" s="7" t="str">
        <f t="shared" si="31"/>
        <v>2587-42881-ECRAN DE</v>
      </c>
      <c r="D1994" s="7">
        <f>COUNTIF(Rapprochement!$C$5:$C$2462,'Patrimoine 2018'!C1994)</f>
        <v>1</v>
      </c>
      <c r="E1994" s="6">
        <v>2587</v>
      </c>
      <c r="F1994" s="8" t="s">
        <v>1301</v>
      </c>
      <c r="G1994" s="6" t="s">
        <v>10</v>
      </c>
      <c r="H1994" s="9" t="s">
        <v>166</v>
      </c>
      <c r="I1994" s="6">
        <v>4</v>
      </c>
    </row>
    <row r="1995" spans="1:9" x14ac:dyDescent="0.25">
      <c r="A1995" s="5">
        <v>42881</v>
      </c>
      <c r="B1995" s="6">
        <v>2588</v>
      </c>
      <c r="C1995" s="7" t="str">
        <f t="shared" si="31"/>
        <v>2588-42881-ECRAN DE</v>
      </c>
      <c r="D1995" s="7">
        <f>COUNTIF(Rapprochement!$C$5:$C$2462,'Patrimoine 2018'!C1995)</f>
        <v>1</v>
      </c>
      <c r="E1995" s="6">
        <v>2588</v>
      </c>
      <c r="F1995" s="8" t="s">
        <v>1301</v>
      </c>
      <c r="G1995" s="6" t="s">
        <v>10</v>
      </c>
      <c r="H1995" s="9" t="s">
        <v>70</v>
      </c>
      <c r="I1995" s="6">
        <v>209</v>
      </c>
    </row>
    <row r="1996" spans="1:9" x14ac:dyDescent="0.25">
      <c r="A1996" s="5">
        <v>42881</v>
      </c>
      <c r="B1996" s="6">
        <v>2589</v>
      </c>
      <c r="C1996" s="7" t="str">
        <f t="shared" si="31"/>
        <v>2589-42881-ECRAN DE</v>
      </c>
      <c r="D1996" s="7">
        <f>COUNTIF(Rapprochement!$C$5:$C$2462,'Patrimoine 2018'!C1996)</f>
        <v>1</v>
      </c>
      <c r="E1996" s="6">
        <v>2589</v>
      </c>
      <c r="F1996" s="8" t="s">
        <v>1301</v>
      </c>
      <c r="G1996" s="6" t="s">
        <v>10</v>
      </c>
      <c r="H1996" s="9" t="s">
        <v>348</v>
      </c>
      <c r="I1996" s="6" t="s">
        <v>173</v>
      </c>
    </row>
    <row r="1997" spans="1:9" x14ac:dyDescent="0.25">
      <c r="A1997" s="5">
        <v>42881</v>
      </c>
      <c r="B1997" s="6">
        <v>2590</v>
      </c>
      <c r="C1997" s="7" t="str">
        <f t="shared" si="31"/>
        <v>2590-42881-ECRAN DE</v>
      </c>
      <c r="D1997" s="7">
        <f>COUNTIF(Rapprochement!$C$5:$C$2462,'Patrimoine 2018'!C1997)</f>
        <v>1</v>
      </c>
      <c r="E1997" s="6">
        <v>2590</v>
      </c>
      <c r="F1997" s="8" t="s">
        <v>1301</v>
      </c>
      <c r="G1997" s="6" t="s">
        <v>10</v>
      </c>
      <c r="H1997" s="9" t="s">
        <v>52</v>
      </c>
      <c r="I1997" s="6">
        <v>7</v>
      </c>
    </row>
    <row r="1998" spans="1:9" x14ac:dyDescent="0.25">
      <c r="A1998" s="5">
        <v>42881</v>
      </c>
      <c r="B1998" s="6">
        <v>2591</v>
      </c>
      <c r="C1998" s="7" t="str">
        <f t="shared" si="31"/>
        <v>2591-42881-ECRAN DE</v>
      </c>
      <c r="D1998" s="7">
        <f>COUNTIF(Rapprochement!$C$5:$C$2462,'Patrimoine 2018'!C1998)</f>
        <v>1</v>
      </c>
      <c r="E1998" s="6">
        <v>2591</v>
      </c>
      <c r="F1998" s="8" t="s">
        <v>1301</v>
      </c>
      <c r="G1998" s="6" t="s">
        <v>10</v>
      </c>
      <c r="H1998" s="9" t="s">
        <v>253</v>
      </c>
      <c r="I1998" s="6" t="s">
        <v>144</v>
      </c>
    </row>
    <row r="1999" spans="1:9" x14ac:dyDescent="0.25">
      <c r="A1999" s="5">
        <v>42881</v>
      </c>
      <c r="B1999" s="6">
        <v>2592</v>
      </c>
      <c r="C1999" s="7" t="str">
        <f t="shared" si="31"/>
        <v>2592-42881-ECRAN DE</v>
      </c>
      <c r="D1999" s="7">
        <f>COUNTIF(Rapprochement!$C$5:$C$2462,'Patrimoine 2018'!C1999)</f>
        <v>1</v>
      </c>
      <c r="E1999" s="6">
        <v>2592</v>
      </c>
      <c r="F1999" s="8" t="s">
        <v>1301</v>
      </c>
      <c r="G1999" s="6" t="s">
        <v>10</v>
      </c>
      <c r="H1999" s="9" t="s">
        <v>210</v>
      </c>
      <c r="I1999" s="6" t="s">
        <v>12</v>
      </c>
    </row>
    <row r="2000" spans="1:9" x14ac:dyDescent="0.25">
      <c r="A2000" s="5">
        <v>42881</v>
      </c>
      <c r="B2000" s="6">
        <v>2593</v>
      </c>
      <c r="C2000" s="7" t="str">
        <f t="shared" si="31"/>
        <v>2593-42881-ECRAN DE</v>
      </c>
      <c r="D2000" s="7">
        <f>COUNTIF(Rapprochement!$C$5:$C$2462,'Patrimoine 2018'!C2000)</f>
        <v>1</v>
      </c>
      <c r="E2000" s="6">
        <v>2593</v>
      </c>
      <c r="F2000" s="8" t="s">
        <v>1301</v>
      </c>
      <c r="G2000" s="6" t="s">
        <v>10</v>
      </c>
      <c r="H2000" s="9" t="s">
        <v>710</v>
      </c>
      <c r="I2000" s="6"/>
    </row>
    <row r="2001" spans="1:9" x14ac:dyDescent="0.25">
      <c r="A2001" s="5">
        <v>42881</v>
      </c>
      <c r="B2001" s="6">
        <v>2594</v>
      </c>
      <c r="C2001" s="7" t="str">
        <f t="shared" si="31"/>
        <v>2594-42881-ECRAN DE</v>
      </c>
      <c r="D2001" s="7">
        <f>COUNTIF(Rapprochement!$C$5:$C$2462,'Patrimoine 2018'!C2001)</f>
        <v>1</v>
      </c>
      <c r="E2001" s="6">
        <v>2594</v>
      </c>
      <c r="F2001" s="8" t="s">
        <v>1301</v>
      </c>
      <c r="G2001" s="6" t="s">
        <v>10</v>
      </c>
      <c r="H2001" s="9" t="s">
        <v>229</v>
      </c>
      <c r="I2001" s="6">
        <v>304</v>
      </c>
    </row>
    <row r="2002" spans="1:9" x14ac:dyDescent="0.25">
      <c r="A2002" s="5">
        <v>42881</v>
      </c>
      <c r="B2002" s="6">
        <v>2595</v>
      </c>
      <c r="C2002" s="7" t="str">
        <f t="shared" si="31"/>
        <v>2595-42881-ECRAN DE</v>
      </c>
      <c r="D2002" s="7">
        <f>COUNTIF(Rapprochement!$C$5:$C$2462,'Patrimoine 2018'!C2002)</f>
        <v>1</v>
      </c>
      <c r="E2002" s="6">
        <v>2595</v>
      </c>
      <c r="F2002" s="8" t="s">
        <v>1301</v>
      </c>
      <c r="G2002" s="6" t="s">
        <v>10</v>
      </c>
      <c r="H2002" s="9" t="s">
        <v>154</v>
      </c>
      <c r="I2002" s="6" t="s">
        <v>25</v>
      </c>
    </row>
    <row r="2003" spans="1:9" x14ac:dyDescent="0.25">
      <c r="A2003" s="5">
        <v>42881</v>
      </c>
      <c r="B2003" s="6">
        <v>2596</v>
      </c>
      <c r="C2003" s="7" t="str">
        <f t="shared" si="31"/>
        <v>2596-42881-ECRAN DE</v>
      </c>
      <c r="D2003" s="7">
        <f>COUNTIF(Rapprochement!$C$5:$C$2462,'Patrimoine 2018'!C2003)</f>
        <v>1</v>
      </c>
      <c r="E2003" s="6">
        <v>2596</v>
      </c>
      <c r="F2003" s="8" t="s">
        <v>1301</v>
      </c>
      <c r="G2003" s="6" t="s">
        <v>10</v>
      </c>
      <c r="H2003" s="9" t="s">
        <v>21</v>
      </c>
      <c r="I2003" s="6">
        <v>306</v>
      </c>
    </row>
    <row r="2004" spans="1:9" x14ac:dyDescent="0.25">
      <c r="A2004" s="5">
        <v>42881</v>
      </c>
      <c r="B2004" s="6">
        <v>2597</v>
      </c>
      <c r="C2004" s="7" t="str">
        <f t="shared" si="31"/>
        <v>2597-42881-ECRAN DE</v>
      </c>
      <c r="D2004" s="7">
        <f>COUNTIF(Rapprochement!$C$5:$C$2462,'Patrimoine 2018'!C2004)</f>
        <v>1</v>
      </c>
      <c r="E2004" s="6">
        <v>2597</v>
      </c>
      <c r="F2004" s="8" t="s">
        <v>1301</v>
      </c>
      <c r="G2004" s="6" t="s">
        <v>10</v>
      </c>
      <c r="H2004" s="9" t="s">
        <v>55</v>
      </c>
      <c r="I2004" s="6" t="s">
        <v>56</v>
      </c>
    </row>
    <row r="2005" spans="1:9" x14ac:dyDescent="0.25">
      <c r="A2005" s="5">
        <v>42881</v>
      </c>
      <c r="B2005" s="6">
        <v>2598</v>
      </c>
      <c r="C2005" s="7" t="str">
        <f t="shared" si="31"/>
        <v>2598-42881-ECRAN DE</v>
      </c>
      <c r="D2005" s="7">
        <f>COUNTIF(Rapprochement!$C$5:$C$2462,'Patrimoine 2018'!C2005)</f>
        <v>1</v>
      </c>
      <c r="E2005" s="6">
        <v>2598</v>
      </c>
      <c r="F2005" s="8" t="s">
        <v>1301</v>
      </c>
      <c r="G2005" s="6" t="s">
        <v>10</v>
      </c>
      <c r="H2005" s="9" t="s">
        <v>404</v>
      </c>
      <c r="I2005" s="6" t="s">
        <v>41</v>
      </c>
    </row>
    <row r="2006" spans="1:9" x14ac:dyDescent="0.25">
      <c r="A2006" s="5">
        <v>42881</v>
      </c>
      <c r="B2006" s="6">
        <v>2599</v>
      </c>
      <c r="C2006" s="7" t="str">
        <f t="shared" si="31"/>
        <v>2599-42881-ECRAN DE</v>
      </c>
      <c r="D2006" s="7">
        <f>COUNTIF(Rapprochement!$C$5:$C$2462,'Patrimoine 2018'!C2006)</f>
        <v>1</v>
      </c>
      <c r="E2006" s="6">
        <v>2599</v>
      </c>
      <c r="F2006" s="8" t="s">
        <v>1301</v>
      </c>
      <c r="G2006" s="6" t="s">
        <v>10</v>
      </c>
      <c r="H2006" s="9" t="s">
        <v>29</v>
      </c>
      <c r="I2006" s="6">
        <v>311</v>
      </c>
    </row>
    <row r="2007" spans="1:9" x14ac:dyDescent="0.25">
      <c r="A2007" s="5">
        <v>42881</v>
      </c>
      <c r="B2007" s="6">
        <v>2600</v>
      </c>
      <c r="C2007" s="7" t="str">
        <f t="shared" si="31"/>
        <v>2600-42881-ECRAN DE</v>
      </c>
      <c r="D2007" s="7">
        <f>COUNTIF(Rapprochement!$C$5:$C$2462,'Patrimoine 2018'!C2007)</f>
        <v>1</v>
      </c>
      <c r="E2007" s="6">
        <v>2600</v>
      </c>
      <c r="F2007" s="8" t="s">
        <v>1301</v>
      </c>
      <c r="G2007" s="6" t="s">
        <v>10</v>
      </c>
      <c r="H2007" s="9" t="s">
        <v>55</v>
      </c>
      <c r="I2007" s="6" t="s">
        <v>56</v>
      </c>
    </row>
    <row r="2008" spans="1:9" x14ac:dyDescent="0.25">
      <c r="A2008" s="5">
        <v>42881</v>
      </c>
      <c r="B2008" s="6">
        <v>2601</v>
      </c>
      <c r="C2008" s="7" t="str">
        <f t="shared" si="31"/>
        <v>2601-42881-ORDINATE</v>
      </c>
      <c r="D2008" s="7">
        <f>COUNTIF(Rapprochement!$C$5:$C$2462,'Patrimoine 2018'!C2008)</f>
        <v>1</v>
      </c>
      <c r="E2008" s="6">
        <v>2601</v>
      </c>
      <c r="F2008" s="8" t="s">
        <v>1302</v>
      </c>
      <c r="G2008" s="6" t="s">
        <v>10</v>
      </c>
      <c r="H2008" s="9" t="s">
        <v>139</v>
      </c>
      <c r="I2008" s="6">
        <v>310</v>
      </c>
    </row>
    <row r="2009" spans="1:9" x14ac:dyDescent="0.25">
      <c r="A2009" s="5">
        <v>42881</v>
      </c>
      <c r="B2009" s="6">
        <v>2602</v>
      </c>
      <c r="C2009" s="7" t="str">
        <f t="shared" si="31"/>
        <v>2602-42881-ORDINATE</v>
      </c>
      <c r="D2009" s="7">
        <f>COUNTIF(Rapprochement!$C$5:$C$2462,'Patrimoine 2018'!C2009)</f>
        <v>1</v>
      </c>
      <c r="E2009" s="6">
        <v>2602</v>
      </c>
      <c r="F2009" s="8" t="s">
        <v>1302</v>
      </c>
      <c r="G2009" s="6" t="s">
        <v>10</v>
      </c>
      <c r="H2009" s="9" t="s">
        <v>52</v>
      </c>
      <c r="I2009" s="6">
        <v>7</v>
      </c>
    </row>
    <row r="2010" spans="1:9" x14ac:dyDescent="0.25">
      <c r="A2010" s="5">
        <v>42881</v>
      </c>
      <c r="B2010" s="6">
        <v>2603</v>
      </c>
      <c r="C2010" s="7" t="str">
        <f t="shared" si="31"/>
        <v>2603-42881-ORDINATE</v>
      </c>
      <c r="D2010" s="7">
        <f>COUNTIF(Rapprochement!$C$5:$C$2462,'Patrimoine 2018'!C2010)</f>
        <v>1</v>
      </c>
      <c r="E2010" s="6">
        <v>2603</v>
      </c>
      <c r="F2010" s="8" t="s">
        <v>1302</v>
      </c>
      <c r="G2010" s="6" t="s">
        <v>10</v>
      </c>
      <c r="H2010" s="9" t="s">
        <v>127</v>
      </c>
      <c r="I2010" s="6">
        <v>308</v>
      </c>
    </row>
    <row r="2011" spans="1:9" x14ac:dyDescent="0.25">
      <c r="A2011" s="5">
        <v>42881</v>
      </c>
      <c r="B2011" s="6">
        <v>2604</v>
      </c>
      <c r="C2011" s="7" t="str">
        <f t="shared" si="31"/>
        <v>2604-42881-ORDINATE</v>
      </c>
      <c r="D2011" s="7">
        <f>COUNTIF(Rapprochement!$C$5:$C$2462,'Patrimoine 2018'!C2011)</f>
        <v>1</v>
      </c>
      <c r="E2011" s="6">
        <v>2604</v>
      </c>
      <c r="F2011" s="8" t="s">
        <v>1302</v>
      </c>
      <c r="G2011" s="6" t="s">
        <v>10</v>
      </c>
      <c r="H2011" s="9" t="s">
        <v>229</v>
      </c>
      <c r="I2011" s="6">
        <v>304</v>
      </c>
    </row>
    <row r="2012" spans="1:9" x14ac:dyDescent="0.25">
      <c r="A2012" s="5">
        <v>42881</v>
      </c>
      <c r="B2012" s="6">
        <v>2605</v>
      </c>
      <c r="C2012" s="7" t="str">
        <f t="shared" si="31"/>
        <v>2605-42881-ORDINATE</v>
      </c>
      <c r="D2012" s="7">
        <f>COUNTIF(Rapprochement!$C$5:$C$2462,'Patrimoine 2018'!C2012)</f>
        <v>1</v>
      </c>
      <c r="E2012" s="6">
        <v>2605</v>
      </c>
      <c r="F2012" s="8" t="s">
        <v>1302</v>
      </c>
      <c r="G2012" s="6" t="s">
        <v>10</v>
      </c>
      <c r="H2012" s="9" t="s">
        <v>70</v>
      </c>
      <c r="I2012" s="6">
        <v>209</v>
      </c>
    </row>
    <row r="2013" spans="1:9" x14ac:dyDescent="0.25">
      <c r="A2013" s="5">
        <v>42881</v>
      </c>
      <c r="B2013" s="6">
        <v>2606</v>
      </c>
      <c r="C2013" s="7" t="str">
        <f t="shared" si="31"/>
        <v>2606-42881-ORDINATE</v>
      </c>
      <c r="D2013" s="7">
        <f>COUNTIF(Rapprochement!$C$5:$C$2462,'Patrimoine 2018'!C2013)</f>
        <v>1</v>
      </c>
      <c r="E2013" s="6">
        <v>2606</v>
      </c>
      <c r="F2013" s="8" t="s">
        <v>1302</v>
      </c>
      <c r="G2013" s="6" t="s">
        <v>10</v>
      </c>
      <c r="H2013" s="9" t="s">
        <v>70</v>
      </c>
      <c r="I2013" s="6">
        <v>209</v>
      </c>
    </row>
    <row r="2014" spans="1:9" x14ac:dyDescent="0.25">
      <c r="A2014" s="5">
        <v>42881</v>
      </c>
      <c r="B2014" s="6">
        <v>2607</v>
      </c>
      <c r="C2014" s="7" t="str">
        <f t="shared" si="31"/>
        <v>2607-42881-ORDINATE</v>
      </c>
      <c r="D2014" s="7">
        <f>COUNTIF(Rapprochement!$C$5:$C$2462,'Patrimoine 2018'!C2014)</f>
        <v>1</v>
      </c>
      <c r="E2014" s="6">
        <v>2607</v>
      </c>
      <c r="F2014" s="8" t="s">
        <v>1302</v>
      </c>
      <c r="G2014" s="6" t="s">
        <v>10</v>
      </c>
      <c r="H2014" s="9" t="s">
        <v>253</v>
      </c>
      <c r="I2014" s="6" t="s">
        <v>144</v>
      </c>
    </row>
    <row r="2015" spans="1:9" x14ac:dyDescent="0.25">
      <c r="A2015" s="5">
        <v>42881</v>
      </c>
      <c r="B2015" s="6">
        <v>2608</v>
      </c>
      <c r="C2015" s="7" t="str">
        <f t="shared" si="31"/>
        <v>2608-42881-ORDINATE</v>
      </c>
      <c r="D2015" s="7">
        <f>COUNTIF(Rapprochement!$C$5:$C$2462,'Patrimoine 2018'!C2015)</f>
        <v>1</v>
      </c>
      <c r="E2015" s="6">
        <v>2608</v>
      </c>
      <c r="F2015" s="8" t="s">
        <v>1302</v>
      </c>
      <c r="G2015" s="6" t="s">
        <v>10</v>
      </c>
      <c r="H2015" s="9" t="s">
        <v>21</v>
      </c>
      <c r="I2015" s="6">
        <v>306</v>
      </c>
    </row>
    <row r="2016" spans="1:9" x14ac:dyDescent="0.25">
      <c r="A2016" s="5">
        <v>42881</v>
      </c>
      <c r="B2016" s="6">
        <v>2609</v>
      </c>
      <c r="C2016" s="7" t="str">
        <f t="shared" si="31"/>
        <v>2609-42881-ORDINATE</v>
      </c>
      <c r="D2016" s="7">
        <f>COUNTIF(Rapprochement!$C$5:$C$2462,'Patrimoine 2018'!C2016)</f>
        <v>1</v>
      </c>
      <c r="E2016" s="6">
        <v>2609</v>
      </c>
      <c r="F2016" s="8" t="s">
        <v>1302</v>
      </c>
      <c r="G2016" s="6" t="s">
        <v>10</v>
      </c>
      <c r="H2016" s="9" t="s">
        <v>225</v>
      </c>
      <c r="I2016" s="6" t="s">
        <v>192</v>
      </c>
    </row>
    <row r="2017" spans="1:9" x14ac:dyDescent="0.25">
      <c r="A2017" s="5">
        <v>42881</v>
      </c>
      <c r="B2017" s="6">
        <v>2610</v>
      </c>
      <c r="C2017" s="7" t="str">
        <f t="shared" si="31"/>
        <v>2610-42881-ORDINATE</v>
      </c>
      <c r="D2017" s="7">
        <f>COUNTIF(Rapprochement!$C$5:$C$2462,'Patrimoine 2018'!C2017)</f>
        <v>1</v>
      </c>
      <c r="E2017" s="6">
        <v>2610</v>
      </c>
      <c r="F2017" s="8" t="s">
        <v>1302</v>
      </c>
      <c r="G2017" s="6" t="s">
        <v>10</v>
      </c>
      <c r="H2017" s="9" t="s">
        <v>55</v>
      </c>
      <c r="I2017" s="6" t="s">
        <v>56</v>
      </c>
    </row>
    <row r="2018" spans="1:9" x14ac:dyDescent="0.25">
      <c r="A2018" s="5">
        <v>42881</v>
      </c>
      <c r="B2018" s="6">
        <v>2611</v>
      </c>
      <c r="C2018" s="7" t="str">
        <f t="shared" si="31"/>
        <v>2611-42881-ORDINATE</v>
      </c>
      <c r="D2018" s="7">
        <f>COUNTIF(Rapprochement!$C$5:$C$2462,'Patrimoine 2018'!C2018)</f>
        <v>1</v>
      </c>
      <c r="E2018" s="6">
        <v>2611</v>
      </c>
      <c r="F2018" s="8" t="s">
        <v>1302</v>
      </c>
      <c r="G2018" s="6" t="s">
        <v>10</v>
      </c>
      <c r="H2018" s="9" t="s">
        <v>166</v>
      </c>
      <c r="I2018" s="6">
        <v>4</v>
      </c>
    </row>
    <row r="2019" spans="1:9" x14ac:dyDescent="0.25">
      <c r="A2019" s="5">
        <v>42881</v>
      </c>
      <c r="B2019" s="6">
        <v>2612</v>
      </c>
      <c r="C2019" s="7" t="str">
        <f t="shared" si="31"/>
        <v>2612-42881-ORDINATE</v>
      </c>
      <c r="D2019" s="7">
        <f>COUNTIF(Rapprochement!$C$5:$C$2462,'Patrimoine 2018'!C2019)</f>
        <v>1</v>
      </c>
      <c r="E2019" s="6">
        <v>2612</v>
      </c>
      <c r="F2019" s="8" t="s">
        <v>1302</v>
      </c>
      <c r="G2019" s="6" t="s">
        <v>10</v>
      </c>
      <c r="H2019" s="9" t="s">
        <v>559</v>
      </c>
      <c r="I2019" s="6" t="s">
        <v>560</v>
      </c>
    </row>
    <row r="2020" spans="1:9" x14ac:dyDescent="0.25">
      <c r="A2020" s="5">
        <v>42881</v>
      </c>
      <c r="B2020" s="6">
        <v>2613</v>
      </c>
      <c r="C2020" s="7" t="str">
        <f t="shared" si="31"/>
        <v>2613-42881-ORDINATE</v>
      </c>
      <c r="D2020" s="7">
        <f>COUNTIF(Rapprochement!$C$5:$C$2462,'Patrimoine 2018'!C2020)</f>
        <v>1</v>
      </c>
      <c r="E2020" s="6">
        <v>2613</v>
      </c>
      <c r="F2020" s="8" t="s">
        <v>1302</v>
      </c>
      <c r="G2020" s="6" t="s">
        <v>10</v>
      </c>
      <c r="H2020" s="9" t="s">
        <v>166</v>
      </c>
      <c r="I2020" s="6">
        <v>4</v>
      </c>
    </row>
    <row r="2021" spans="1:9" x14ac:dyDescent="0.25">
      <c r="A2021" s="5">
        <v>42881</v>
      </c>
      <c r="B2021" s="6">
        <v>2614</v>
      </c>
      <c r="C2021" s="7" t="str">
        <f t="shared" si="31"/>
        <v>2614-42881-ORDINATE</v>
      </c>
      <c r="D2021" s="7">
        <f>COUNTIF(Rapprochement!$C$5:$C$2462,'Patrimoine 2018'!C2021)</f>
        <v>1</v>
      </c>
      <c r="E2021" s="6">
        <v>2614</v>
      </c>
      <c r="F2021" s="8" t="s">
        <v>1302</v>
      </c>
      <c r="G2021" s="6" t="s">
        <v>10</v>
      </c>
      <c r="H2021" s="9" t="s">
        <v>166</v>
      </c>
      <c r="I2021" s="6">
        <v>4</v>
      </c>
    </row>
    <row r="2022" spans="1:9" x14ac:dyDescent="0.25">
      <c r="A2022" s="5">
        <v>42881</v>
      </c>
      <c r="B2022" s="6">
        <v>2615</v>
      </c>
      <c r="C2022" s="7" t="str">
        <f t="shared" si="31"/>
        <v>2615-42881-ORDINATE</v>
      </c>
      <c r="D2022" s="7">
        <f>COUNTIF(Rapprochement!$C$5:$C$2462,'Patrimoine 2018'!C2022)</f>
        <v>1</v>
      </c>
      <c r="E2022" s="6">
        <v>2615</v>
      </c>
      <c r="F2022" s="8" t="s">
        <v>1302</v>
      </c>
      <c r="G2022" s="6" t="s">
        <v>10</v>
      </c>
      <c r="H2022" s="9" t="s">
        <v>100</v>
      </c>
      <c r="I2022" s="6" t="s">
        <v>87</v>
      </c>
    </row>
    <row r="2023" spans="1:9" x14ac:dyDescent="0.25">
      <c r="A2023" s="5">
        <v>42881</v>
      </c>
      <c r="B2023" s="6">
        <v>2616</v>
      </c>
      <c r="C2023" s="7" t="str">
        <f t="shared" si="31"/>
        <v>2616-42881-ORDINATE</v>
      </c>
      <c r="D2023" s="7">
        <f>COUNTIF(Rapprochement!$C$5:$C$2462,'Patrimoine 2018'!C2023)</f>
        <v>1</v>
      </c>
      <c r="E2023" s="6">
        <v>2616</v>
      </c>
      <c r="F2023" s="8" t="s">
        <v>1302</v>
      </c>
      <c r="G2023" s="6" t="s">
        <v>10</v>
      </c>
      <c r="H2023" s="9" t="s">
        <v>23</v>
      </c>
      <c r="I2023" s="6">
        <v>313</v>
      </c>
    </row>
    <row r="2024" spans="1:9" x14ac:dyDescent="0.25">
      <c r="A2024" s="5">
        <v>42881</v>
      </c>
      <c r="B2024" s="6">
        <v>2617</v>
      </c>
      <c r="C2024" s="7" t="str">
        <f t="shared" si="31"/>
        <v>2617-42881-ORDINATE</v>
      </c>
      <c r="D2024" s="7">
        <f>COUNTIF(Rapprochement!$C$5:$C$2462,'Patrimoine 2018'!C2024)</f>
        <v>1</v>
      </c>
      <c r="E2024" s="6">
        <v>2617</v>
      </c>
      <c r="F2024" s="8" t="s">
        <v>1302</v>
      </c>
      <c r="G2024" s="6" t="s">
        <v>10</v>
      </c>
      <c r="H2024" s="9" t="s">
        <v>210</v>
      </c>
      <c r="I2024" s="6" t="s">
        <v>12</v>
      </c>
    </row>
    <row r="2025" spans="1:9" x14ac:dyDescent="0.25">
      <c r="A2025" s="5">
        <v>42881</v>
      </c>
      <c r="B2025" s="6">
        <v>2618</v>
      </c>
      <c r="C2025" s="7" t="str">
        <f t="shared" si="31"/>
        <v>2618-42881-ORDINATE</v>
      </c>
      <c r="D2025" s="7">
        <f>COUNTIF(Rapprochement!$C$5:$C$2462,'Patrimoine 2018'!C2025)</f>
        <v>1</v>
      </c>
      <c r="E2025" s="6">
        <v>2618</v>
      </c>
      <c r="F2025" s="8" t="s">
        <v>1302</v>
      </c>
      <c r="G2025" s="6" t="s">
        <v>10</v>
      </c>
      <c r="H2025" s="9" t="s">
        <v>29</v>
      </c>
      <c r="I2025" s="6">
        <v>311</v>
      </c>
    </row>
    <row r="2026" spans="1:9" x14ac:dyDescent="0.25">
      <c r="A2026" s="5">
        <v>42881</v>
      </c>
      <c r="B2026" s="6">
        <v>2619</v>
      </c>
      <c r="C2026" s="7" t="str">
        <f t="shared" si="31"/>
        <v>2619-42881-ORDINATE</v>
      </c>
      <c r="D2026" s="7">
        <f>COUNTIF(Rapprochement!$C$5:$C$2462,'Patrimoine 2018'!C2026)</f>
        <v>1</v>
      </c>
      <c r="E2026" s="6">
        <v>2619</v>
      </c>
      <c r="F2026" s="8" t="s">
        <v>1302</v>
      </c>
      <c r="G2026" s="6" t="s">
        <v>10</v>
      </c>
      <c r="H2026" s="9" t="s">
        <v>70</v>
      </c>
      <c r="I2026" s="6" t="s">
        <v>190</v>
      </c>
    </row>
    <row r="2027" spans="1:9" x14ac:dyDescent="0.25">
      <c r="A2027" s="5">
        <v>42881</v>
      </c>
      <c r="B2027" s="6">
        <v>2620</v>
      </c>
      <c r="C2027" s="7" t="str">
        <f t="shared" si="31"/>
        <v>2620-42881-ORDINATE</v>
      </c>
      <c r="D2027" s="7">
        <f>COUNTIF(Rapprochement!$C$5:$C$2462,'Patrimoine 2018'!C2027)</f>
        <v>1</v>
      </c>
      <c r="E2027" s="6">
        <v>2620</v>
      </c>
      <c r="F2027" s="8" t="s">
        <v>1302</v>
      </c>
      <c r="G2027" s="6" t="s">
        <v>10</v>
      </c>
      <c r="H2027" s="9" t="s">
        <v>55</v>
      </c>
      <c r="I2027" s="6" t="s">
        <v>56</v>
      </c>
    </row>
    <row r="2028" spans="1:9" x14ac:dyDescent="0.25">
      <c r="A2028" s="5">
        <v>42881</v>
      </c>
      <c r="B2028" s="6">
        <v>2621</v>
      </c>
      <c r="C2028" s="7" t="str">
        <f t="shared" si="31"/>
        <v>2621-42881-ORDINATE</v>
      </c>
      <c r="D2028" s="7">
        <f>COUNTIF(Rapprochement!$C$5:$C$2462,'Patrimoine 2018'!C2028)</f>
        <v>1</v>
      </c>
      <c r="E2028" s="6">
        <v>2621</v>
      </c>
      <c r="F2028" s="8" t="s">
        <v>1302</v>
      </c>
      <c r="G2028" s="6" t="s">
        <v>10</v>
      </c>
      <c r="H2028" s="9" t="s">
        <v>166</v>
      </c>
      <c r="I2028" s="6">
        <v>4</v>
      </c>
    </row>
    <row r="2029" spans="1:9" x14ac:dyDescent="0.25">
      <c r="A2029" s="5">
        <v>42881</v>
      </c>
      <c r="B2029" s="6">
        <v>2622</v>
      </c>
      <c r="C2029" s="7" t="str">
        <f t="shared" si="31"/>
        <v>2622-42881-ORDINATE</v>
      </c>
      <c r="D2029" s="7">
        <f>COUNTIF(Rapprochement!$C$5:$C$2462,'Patrimoine 2018'!C2029)</f>
        <v>1</v>
      </c>
      <c r="E2029" s="6">
        <v>2622</v>
      </c>
      <c r="F2029" s="8" t="s">
        <v>1302</v>
      </c>
      <c r="G2029" s="6" t="s">
        <v>10</v>
      </c>
      <c r="H2029" s="9" t="s">
        <v>166</v>
      </c>
      <c r="I2029" s="6">
        <v>4</v>
      </c>
    </row>
    <row r="2030" spans="1:9" x14ac:dyDescent="0.25">
      <c r="A2030" s="5">
        <v>42881</v>
      </c>
      <c r="B2030" s="6">
        <v>2623</v>
      </c>
      <c r="C2030" s="7" t="str">
        <f t="shared" si="31"/>
        <v>2623-42881-ORDINATE</v>
      </c>
      <c r="D2030" s="7">
        <f>COUNTIF(Rapprochement!$C$5:$C$2462,'Patrimoine 2018'!C2030)</f>
        <v>1</v>
      </c>
      <c r="E2030" s="6">
        <v>2623</v>
      </c>
      <c r="F2030" s="8" t="s">
        <v>1302</v>
      </c>
      <c r="G2030" s="6" t="s">
        <v>10</v>
      </c>
      <c r="H2030" s="9" t="s">
        <v>127</v>
      </c>
      <c r="I2030" s="6">
        <v>309</v>
      </c>
    </row>
    <row r="2031" spans="1:9" x14ac:dyDescent="0.25">
      <c r="A2031" s="5">
        <v>42881</v>
      </c>
      <c r="B2031" s="6">
        <v>2624</v>
      </c>
      <c r="C2031" s="7" t="str">
        <f t="shared" si="31"/>
        <v>2624-42881-ORDINATE</v>
      </c>
      <c r="D2031" s="7">
        <f>COUNTIF(Rapprochement!$C$5:$C$2462,'Patrimoine 2018'!C2031)</f>
        <v>1</v>
      </c>
      <c r="E2031" s="6">
        <v>2624</v>
      </c>
      <c r="F2031" s="8" t="s">
        <v>1302</v>
      </c>
      <c r="G2031" s="6" t="s">
        <v>10</v>
      </c>
      <c r="H2031" s="9" t="s">
        <v>166</v>
      </c>
      <c r="I2031" s="6">
        <v>4</v>
      </c>
    </row>
    <row r="2032" spans="1:9" x14ac:dyDescent="0.25">
      <c r="A2032" s="5">
        <v>42881</v>
      </c>
      <c r="B2032" s="6">
        <v>2625</v>
      </c>
      <c r="C2032" s="7" t="str">
        <f t="shared" si="31"/>
        <v>2625-42881-ORDINATE</v>
      </c>
      <c r="D2032" s="7">
        <f>COUNTIF(Rapprochement!$C$5:$C$2462,'Patrimoine 2018'!C2032)</f>
        <v>1</v>
      </c>
      <c r="E2032" s="6">
        <v>2625</v>
      </c>
      <c r="F2032" s="8" t="s">
        <v>1302</v>
      </c>
      <c r="G2032" s="6" t="s">
        <v>10</v>
      </c>
      <c r="H2032" s="9" t="s">
        <v>166</v>
      </c>
      <c r="I2032" s="6">
        <v>4</v>
      </c>
    </row>
    <row r="2033" spans="1:9" x14ac:dyDescent="0.25">
      <c r="A2033" s="5">
        <v>42881</v>
      </c>
      <c r="B2033" s="6">
        <v>2626</v>
      </c>
      <c r="C2033" s="7" t="str">
        <f t="shared" si="31"/>
        <v>2626-42881-ORDINATE</v>
      </c>
      <c r="D2033" s="7">
        <f>COUNTIF(Rapprochement!$C$5:$C$2462,'Patrimoine 2018'!C2033)</f>
        <v>1</v>
      </c>
      <c r="E2033" s="6">
        <v>2626</v>
      </c>
      <c r="F2033" s="8" t="s">
        <v>1302</v>
      </c>
      <c r="G2033" s="6" t="s">
        <v>10</v>
      </c>
      <c r="H2033" s="9" t="s">
        <v>70</v>
      </c>
      <c r="I2033" s="6" t="s">
        <v>190</v>
      </c>
    </row>
    <row r="2034" spans="1:9" x14ac:dyDescent="0.25">
      <c r="A2034" s="5">
        <v>42881</v>
      </c>
      <c r="B2034" s="6">
        <v>2627</v>
      </c>
      <c r="C2034" s="7" t="str">
        <f t="shared" si="31"/>
        <v>2627-42881-ORDINATE</v>
      </c>
      <c r="D2034" s="7">
        <f>COUNTIF(Rapprochement!$C$5:$C$2462,'Patrimoine 2018'!C2034)</f>
        <v>1</v>
      </c>
      <c r="E2034" s="6">
        <v>2627</v>
      </c>
      <c r="F2034" s="8" t="s">
        <v>1302</v>
      </c>
      <c r="G2034" s="6" t="s">
        <v>10</v>
      </c>
      <c r="H2034" s="9" t="s">
        <v>353</v>
      </c>
      <c r="I2034" s="6" t="s">
        <v>219</v>
      </c>
    </row>
    <row r="2035" spans="1:9" x14ac:dyDescent="0.25">
      <c r="A2035" s="5">
        <v>42881</v>
      </c>
      <c r="B2035" s="6">
        <v>2628</v>
      </c>
      <c r="C2035" s="7" t="str">
        <f t="shared" si="31"/>
        <v>2628-42881-ORDINATE</v>
      </c>
      <c r="D2035" s="7">
        <f>COUNTIF(Rapprochement!$C$5:$C$2462,'Patrimoine 2018'!C2035)</f>
        <v>1</v>
      </c>
      <c r="E2035" s="6">
        <v>2628</v>
      </c>
      <c r="F2035" s="8" t="s">
        <v>1302</v>
      </c>
      <c r="G2035" s="6" t="s">
        <v>10</v>
      </c>
      <c r="H2035" s="9" t="s">
        <v>404</v>
      </c>
      <c r="I2035" s="6" t="s">
        <v>41</v>
      </c>
    </row>
    <row r="2036" spans="1:9" x14ac:dyDescent="0.25">
      <c r="A2036" s="5">
        <v>42881</v>
      </c>
      <c r="B2036" s="6">
        <v>2629</v>
      </c>
      <c r="C2036" s="7" t="str">
        <f t="shared" si="31"/>
        <v>2629-42881-ORDINATE</v>
      </c>
      <c r="D2036" s="7">
        <f>COUNTIF(Rapprochement!$C$5:$C$2462,'Patrimoine 2018'!C2036)</f>
        <v>1</v>
      </c>
      <c r="E2036" s="6">
        <v>2629</v>
      </c>
      <c r="F2036" s="8" t="s">
        <v>1302</v>
      </c>
      <c r="G2036" s="6" t="s">
        <v>10</v>
      </c>
      <c r="H2036" s="9" t="s">
        <v>154</v>
      </c>
      <c r="I2036" s="6" t="s">
        <v>25</v>
      </c>
    </row>
    <row r="2037" spans="1:9" x14ac:dyDescent="0.25">
      <c r="A2037" s="5">
        <v>42881</v>
      </c>
      <c r="B2037" s="6">
        <v>2630</v>
      </c>
      <c r="C2037" s="7" t="str">
        <f t="shared" si="31"/>
        <v>2630-42881-ORDINATE</v>
      </c>
      <c r="D2037" s="7">
        <f>COUNTIF(Rapprochement!$C$5:$C$2462,'Patrimoine 2018'!C2037)</f>
        <v>1</v>
      </c>
      <c r="E2037" s="6">
        <v>2630</v>
      </c>
      <c r="F2037" s="8" t="s">
        <v>1302</v>
      </c>
      <c r="G2037" s="6" t="s">
        <v>10</v>
      </c>
      <c r="H2037" s="9" t="s">
        <v>348</v>
      </c>
      <c r="I2037" s="6" t="s">
        <v>173</v>
      </c>
    </row>
    <row r="2038" spans="1:9" x14ac:dyDescent="0.25">
      <c r="A2038" s="5">
        <v>42881</v>
      </c>
      <c r="B2038" s="6">
        <v>2631</v>
      </c>
      <c r="C2038" s="7" t="str">
        <f t="shared" si="31"/>
        <v>2631-42881-ORDINATE</v>
      </c>
      <c r="D2038" s="7">
        <f>COUNTIF(Rapprochement!$C$5:$C$2462,'Patrimoine 2018'!C2038)</f>
        <v>1</v>
      </c>
      <c r="E2038" s="6">
        <v>2631</v>
      </c>
      <c r="F2038" s="8" t="s">
        <v>1302</v>
      </c>
      <c r="G2038" s="6" t="s">
        <v>10</v>
      </c>
      <c r="H2038" s="9" t="s">
        <v>710</v>
      </c>
      <c r="I2038" s="6"/>
    </row>
    <row r="2039" spans="1:9" x14ac:dyDescent="0.25">
      <c r="A2039" s="5">
        <v>42881</v>
      </c>
      <c r="B2039" s="6">
        <v>2632</v>
      </c>
      <c r="C2039" s="7" t="str">
        <f t="shared" si="31"/>
        <v>2632-42881-ORDINATE</v>
      </c>
      <c r="D2039" s="7">
        <f>COUNTIF(Rapprochement!$C$5:$C$2462,'Patrimoine 2018'!C2039)</f>
        <v>1</v>
      </c>
      <c r="E2039" s="6">
        <v>2632</v>
      </c>
      <c r="F2039" s="8" t="s">
        <v>1302</v>
      </c>
      <c r="G2039" s="6" t="s">
        <v>10</v>
      </c>
      <c r="H2039" s="9" t="s">
        <v>629</v>
      </c>
      <c r="I2039" s="6">
        <v>308</v>
      </c>
    </row>
    <row r="2040" spans="1:9" x14ac:dyDescent="0.25">
      <c r="A2040" s="5">
        <v>42881</v>
      </c>
      <c r="B2040" s="6">
        <v>2633</v>
      </c>
      <c r="C2040" s="7" t="str">
        <f t="shared" si="31"/>
        <v>2633-42881-ORDINATE</v>
      </c>
      <c r="D2040" s="7">
        <f>COUNTIF(Rapprochement!$C$5:$C$2462,'Patrimoine 2018'!C2040)</f>
        <v>1</v>
      </c>
      <c r="E2040" s="6">
        <v>2633</v>
      </c>
      <c r="F2040" s="8" t="s">
        <v>1302</v>
      </c>
      <c r="G2040" s="6" t="s">
        <v>10</v>
      </c>
      <c r="H2040" s="9" t="s">
        <v>21</v>
      </c>
      <c r="I2040" s="6">
        <v>306</v>
      </c>
    </row>
    <row r="2041" spans="1:9" x14ac:dyDescent="0.25">
      <c r="A2041" s="5">
        <v>42881</v>
      </c>
      <c r="B2041" s="6">
        <v>2634</v>
      </c>
      <c r="C2041" s="7" t="str">
        <f t="shared" si="31"/>
        <v>2634-42881-ORDINATE</v>
      </c>
      <c r="D2041" s="7">
        <f>COUNTIF(Rapprochement!$C$5:$C$2462,'Patrimoine 2018'!C2041)</f>
        <v>1</v>
      </c>
      <c r="E2041" s="6">
        <v>2634</v>
      </c>
      <c r="F2041" s="8" t="s">
        <v>1303</v>
      </c>
      <c r="G2041" s="6" t="s">
        <v>10</v>
      </c>
      <c r="H2041" s="9" t="s">
        <v>125</v>
      </c>
      <c r="I2041" s="6">
        <v>208</v>
      </c>
    </row>
    <row r="2042" spans="1:9" x14ac:dyDescent="0.25">
      <c r="A2042" s="5">
        <v>42881</v>
      </c>
      <c r="B2042" s="6">
        <v>2635</v>
      </c>
      <c r="C2042" s="7" t="str">
        <f t="shared" si="31"/>
        <v>2635-42881-ORDINATE</v>
      </c>
      <c r="D2042" s="7">
        <f>COUNTIF(Rapprochement!$C$5:$C$2462,'Patrimoine 2018'!C2042)</f>
        <v>1</v>
      </c>
      <c r="E2042" s="6">
        <v>2635</v>
      </c>
      <c r="F2042" s="8" t="s">
        <v>1303</v>
      </c>
      <c r="G2042" s="6" t="s">
        <v>10</v>
      </c>
      <c r="H2042" s="9" t="s">
        <v>19</v>
      </c>
      <c r="I2042" s="6">
        <v>208</v>
      </c>
    </row>
    <row r="2043" spans="1:9" x14ac:dyDescent="0.25">
      <c r="A2043" s="5">
        <v>42881</v>
      </c>
      <c r="B2043" s="6">
        <v>2636</v>
      </c>
      <c r="C2043" s="7" t="str">
        <f t="shared" si="31"/>
        <v>2636-42881-ORDINATE</v>
      </c>
      <c r="D2043" s="7">
        <f>COUNTIF(Rapprochement!$C$5:$C$2462,'Patrimoine 2018'!C2043)</f>
        <v>1</v>
      </c>
      <c r="E2043" s="6">
        <v>2636</v>
      </c>
      <c r="F2043" s="8" t="s">
        <v>1303</v>
      </c>
      <c r="G2043" s="6" t="s">
        <v>10</v>
      </c>
      <c r="H2043" s="9" t="s">
        <v>33</v>
      </c>
      <c r="I2043" s="6">
        <v>307</v>
      </c>
    </row>
    <row r="2044" spans="1:9" x14ac:dyDescent="0.25">
      <c r="A2044" s="5">
        <v>42881</v>
      </c>
      <c r="B2044" s="6">
        <v>2637</v>
      </c>
      <c r="C2044" s="7" t="str">
        <f t="shared" si="31"/>
        <v>2637-42881-ECRAN DE</v>
      </c>
      <c r="D2044" s="7">
        <f>COUNTIF(Rapprochement!$C$5:$C$2462,'Patrimoine 2018'!C2044)</f>
        <v>1</v>
      </c>
      <c r="E2044" s="6">
        <v>2637</v>
      </c>
      <c r="F2044" s="8" t="s">
        <v>1304</v>
      </c>
      <c r="G2044" s="6" t="s">
        <v>10</v>
      </c>
      <c r="H2044" s="9" t="s">
        <v>33</v>
      </c>
      <c r="I2044" s="6">
        <v>307</v>
      </c>
    </row>
    <row r="2045" spans="1:9" x14ac:dyDescent="0.25">
      <c r="A2045" s="5">
        <v>42881</v>
      </c>
      <c r="B2045" s="6">
        <v>2638</v>
      </c>
      <c r="C2045" s="7" t="str">
        <f t="shared" si="31"/>
        <v>2638-42881-ECRAN DE</v>
      </c>
      <c r="D2045" s="7">
        <f>COUNTIF(Rapprochement!$C$5:$C$2462,'Patrimoine 2018'!C2045)</f>
        <v>1</v>
      </c>
      <c r="E2045" s="6">
        <v>2638</v>
      </c>
      <c r="F2045" s="8" t="s">
        <v>1304</v>
      </c>
      <c r="G2045" s="6" t="s">
        <v>10</v>
      </c>
      <c r="H2045" s="9" t="s">
        <v>125</v>
      </c>
      <c r="I2045" s="6">
        <v>208</v>
      </c>
    </row>
    <row r="2046" spans="1:9" x14ac:dyDescent="0.25">
      <c r="A2046" s="5">
        <v>42881</v>
      </c>
      <c r="B2046" s="6">
        <v>2639</v>
      </c>
      <c r="C2046" s="7" t="str">
        <f t="shared" si="31"/>
        <v>2639-42881-ECRAN DE</v>
      </c>
      <c r="D2046" s="7">
        <f>COUNTIF(Rapprochement!$C$5:$C$2462,'Patrimoine 2018'!C2046)</f>
        <v>1</v>
      </c>
      <c r="E2046" s="6">
        <v>2639</v>
      </c>
      <c r="F2046" s="8" t="s">
        <v>1304</v>
      </c>
      <c r="G2046" s="6" t="s">
        <v>10</v>
      </c>
      <c r="H2046" s="9" t="s">
        <v>127</v>
      </c>
      <c r="I2046" s="6">
        <v>308</v>
      </c>
    </row>
    <row r="2047" spans="1:9" x14ac:dyDescent="0.25">
      <c r="A2047" s="5">
        <v>42814</v>
      </c>
      <c r="B2047" s="6">
        <v>2640</v>
      </c>
      <c r="C2047" s="7" t="str">
        <f t="shared" si="31"/>
        <v xml:space="preserve">2640-42814-travaux </v>
      </c>
      <c r="D2047" s="7">
        <f>COUNTIF(Rapprochement!$C$5:$C$2462,'Patrimoine 2018'!C2047)</f>
        <v>1</v>
      </c>
      <c r="E2047" s="6">
        <v>2640</v>
      </c>
      <c r="F2047" s="8" t="s">
        <v>1305</v>
      </c>
      <c r="G2047" s="6" t="s">
        <v>10</v>
      </c>
      <c r="H2047" s="9" t="s">
        <v>200</v>
      </c>
      <c r="I2047" s="6" t="s">
        <v>201</v>
      </c>
    </row>
    <row r="2048" spans="1:9" x14ac:dyDescent="0.25">
      <c r="A2048" s="5">
        <v>42814</v>
      </c>
      <c r="B2048" s="6">
        <v>2641</v>
      </c>
      <c r="C2048" s="7" t="str">
        <f t="shared" si="31"/>
        <v>2641-42814-CHAUFFE-</v>
      </c>
      <c r="D2048" s="7">
        <f>COUNTIF(Rapprochement!$C$5:$C$2462,'Patrimoine 2018'!C2048)</f>
        <v>1</v>
      </c>
      <c r="E2048" s="6">
        <v>2641</v>
      </c>
      <c r="F2048" s="8" t="s">
        <v>1306</v>
      </c>
      <c r="G2048" s="6" t="s">
        <v>10</v>
      </c>
      <c r="H2048" s="9" t="s">
        <v>200</v>
      </c>
      <c r="I2048" s="6" t="s">
        <v>201</v>
      </c>
    </row>
    <row r="2049" spans="1:9" x14ac:dyDescent="0.25">
      <c r="A2049" s="5">
        <v>42828</v>
      </c>
      <c r="B2049" s="6">
        <v>2642</v>
      </c>
      <c r="C2049" s="7" t="str">
        <f t="shared" si="31"/>
        <v>2642-42828-MEUBLE S</v>
      </c>
      <c r="D2049" s="7">
        <f>COUNTIF(Rapprochement!$C$5:$C$2462,'Patrimoine 2018'!C2049)</f>
        <v>1</v>
      </c>
      <c r="E2049" s="6">
        <v>2642</v>
      </c>
      <c r="F2049" s="8" t="s">
        <v>1307</v>
      </c>
      <c r="G2049" s="6" t="s">
        <v>10</v>
      </c>
      <c r="H2049" s="9" t="s">
        <v>656</v>
      </c>
      <c r="I2049" s="6" t="s">
        <v>657</v>
      </c>
    </row>
    <row r="2050" spans="1:9" x14ac:dyDescent="0.25">
      <c r="A2050" s="10">
        <v>42852</v>
      </c>
      <c r="B2050" s="11">
        <v>2643</v>
      </c>
      <c r="C2050" s="12" t="str">
        <f t="shared" si="31"/>
        <v>2643-42852-CLIMATIS</v>
      </c>
      <c r="D2050" s="12">
        <f>COUNTIF(Rapprochement!$C$5:$C$2462,'Patrimoine 2018'!C2050)</f>
        <v>0</v>
      </c>
      <c r="E2050" s="11">
        <v>2643</v>
      </c>
      <c r="F2050" s="13" t="s">
        <v>1308</v>
      </c>
      <c r="G2050" s="11" t="s">
        <v>10</v>
      </c>
      <c r="H2050" s="14" t="s">
        <v>710</v>
      </c>
      <c r="I2050" s="11">
        <v>3</v>
      </c>
    </row>
    <row r="2051" spans="1:9" x14ac:dyDescent="0.25">
      <c r="A2051" s="5">
        <v>42849</v>
      </c>
      <c r="B2051" s="6">
        <v>2644</v>
      </c>
      <c r="C2051" s="7" t="str">
        <f t="shared" ref="C2051:C2114" si="32">B2051&amp;"-"&amp;A2051&amp;"-"&amp;LEFT(F2051,8)</f>
        <v>2644-42849-COMPTOIR</v>
      </c>
      <c r="D2051" s="7">
        <f>COUNTIF(Rapprochement!$C$5:$C$2462,'Patrimoine 2018'!C2051)</f>
        <v>1</v>
      </c>
      <c r="E2051" s="6">
        <v>2644</v>
      </c>
      <c r="F2051" s="8" t="s">
        <v>1155</v>
      </c>
      <c r="G2051" s="6" t="s">
        <v>10</v>
      </c>
      <c r="H2051" s="9" t="s">
        <v>189</v>
      </c>
      <c r="I2051" s="6">
        <v>5</v>
      </c>
    </row>
    <row r="2052" spans="1:9" x14ac:dyDescent="0.25">
      <c r="A2052" s="5">
        <v>42891</v>
      </c>
      <c r="B2052" s="6">
        <v>2645</v>
      </c>
      <c r="C2052" s="7" t="str">
        <f t="shared" si="32"/>
        <v>2645-42891-BUREAU C</v>
      </c>
      <c r="D2052" s="7">
        <f>COUNTIF(Rapprochement!$C$5:$C$2462,'Patrimoine 2018'!C2052)</f>
        <v>1</v>
      </c>
      <c r="E2052" s="6">
        <v>2645</v>
      </c>
      <c r="F2052" s="8" t="s">
        <v>1309</v>
      </c>
      <c r="G2052" s="6" t="s">
        <v>10</v>
      </c>
      <c r="H2052" s="9" t="s">
        <v>76</v>
      </c>
      <c r="I2052" s="6" t="s">
        <v>77</v>
      </c>
    </row>
    <row r="2053" spans="1:9" x14ac:dyDescent="0.25">
      <c r="A2053" s="5">
        <v>42891</v>
      </c>
      <c r="B2053" s="6">
        <v>2646</v>
      </c>
      <c r="C2053" s="7" t="str">
        <f t="shared" si="32"/>
        <v xml:space="preserve">2646-42891-CAISSON </v>
      </c>
      <c r="D2053" s="7">
        <f>COUNTIF(Rapprochement!$C$5:$C$2462,'Patrimoine 2018'!C2053)</f>
        <v>1</v>
      </c>
      <c r="E2053" s="6">
        <v>2646</v>
      </c>
      <c r="F2053" s="8" t="s">
        <v>1190</v>
      </c>
      <c r="G2053" s="6" t="s">
        <v>10</v>
      </c>
      <c r="H2053" s="9" t="s">
        <v>76</v>
      </c>
      <c r="I2053" s="6" t="s">
        <v>77</v>
      </c>
    </row>
    <row r="2054" spans="1:9" x14ac:dyDescent="0.25">
      <c r="A2054" s="5">
        <v>42891</v>
      </c>
      <c r="B2054" s="6">
        <v>2647</v>
      </c>
      <c r="C2054" s="7" t="str">
        <f t="shared" si="32"/>
        <v>2647-42891-CHAUFFE-</v>
      </c>
      <c r="D2054" s="7">
        <f>COUNTIF(Rapprochement!$C$5:$C$2462,'Patrimoine 2018'!C2054)</f>
        <v>1</v>
      </c>
      <c r="E2054" s="6">
        <v>2647</v>
      </c>
      <c r="F2054" s="8" t="s">
        <v>1306</v>
      </c>
      <c r="G2054" s="6" t="s">
        <v>10</v>
      </c>
      <c r="H2054" s="9" t="s">
        <v>404</v>
      </c>
      <c r="I2054" s="6" t="s">
        <v>41</v>
      </c>
    </row>
    <row r="2055" spans="1:9" x14ac:dyDescent="0.25">
      <c r="A2055" s="5">
        <v>42891</v>
      </c>
      <c r="B2055" s="6">
        <v>2648</v>
      </c>
      <c r="C2055" s="7" t="str">
        <f t="shared" si="32"/>
        <v>2648-42891-DISQUE D</v>
      </c>
      <c r="D2055" s="7">
        <f>COUNTIF(Rapprochement!$C$5:$C$2462,'Patrimoine 2018'!C2055)</f>
        <v>1</v>
      </c>
      <c r="E2055" s="6">
        <v>2648</v>
      </c>
      <c r="F2055" s="8" t="s">
        <v>1310</v>
      </c>
      <c r="G2055" s="6" t="s">
        <v>10</v>
      </c>
      <c r="H2055" s="9" t="s">
        <v>125</v>
      </c>
      <c r="I2055" s="6">
        <v>208</v>
      </c>
    </row>
    <row r="2056" spans="1:9" x14ac:dyDescent="0.25">
      <c r="A2056" s="10">
        <v>42898</v>
      </c>
      <c r="B2056" s="11">
        <v>2649</v>
      </c>
      <c r="C2056" s="12" t="str">
        <f t="shared" si="32"/>
        <v>2649-42898-FOURNITU</v>
      </c>
      <c r="D2056" s="12">
        <f>COUNTIF(Rapprochement!$C$5:$C$2462,'Patrimoine 2018'!C2056)</f>
        <v>0</v>
      </c>
      <c r="E2056" s="11">
        <v>2649</v>
      </c>
      <c r="F2056" s="13" t="s">
        <v>1311</v>
      </c>
      <c r="G2056" s="11" t="s">
        <v>10</v>
      </c>
      <c r="H2056" s="14" t="s">
        <v>14</v>
      </c>
      <c r="I2056" s="11" t="s">
        <v>1208</v>
      </c>
    </row>
    <row r="2057" spans="1:9" x14ac:dyDescent="0.25">
      <c r="A2057" s="5">
        <v>42919</v>
      </c>
      <c r="B2057" s="6">
        <v>2650</v>
      </c>
      <c r="C2057" s="7" t="str">
        <f t="shared" si="32"/>
        <v>2650-42919-CLIMATIS</v>
      </c>
      <c r="D2057" s="7">
        <f>COUNTIF(Rapprochement!$C$5:$C$2462,'Patrimoine 2018'!C2057)</f>
        <v>1</v>
      </c>
      <c r="E2057" s="6">
        <v>2650</v>
      </c>
      <c r="F2057" s="8" t="s">
        <v>1312</v>
      </c>
      <c r="G2057" s="6" t="s">
        <v>10</v>
      </c>
      <c r="H2057" s="9" t="s">
        <v>200</v>
      </c>
      <c r="I2057" s="6" t="s">
        <v>201</v>
      </c>
    </row>
    <row r="2058" spans="1:9" x14ac:dyDescent="0.25">
      <c r="A2058" s="5">
        <v>42863</v>
      </c>
      <c r="B2058" s="6">
        <v>2651</v>
      </c>
      <c r="C2058" s="7" t="str">
        <f t="shared" si="32"/>
        <v>2651-42863-MEUBLE D</v>
      </c>
      <c r="D2058" s="7">
        <f>COUNTIF(Rapprochement!$C$5:$C$2462,'Patrimoine 2018'!C2058)</f>
        <v>1</v>
      </c>
      <c r="E2058" s="6">
        <v>2651</v>
      </c>
      <c r="F2058" s="8" t="s">
        <v>1313</v>
      </c>
      <c r="G2058" s="6" t="s">
        <v>10</v>
      </c>
      <c r="H2058" s="9" t="s">
        <v>186</v>
      </c>
      <c r="I2058" s="6">
        <v>6</v>
      </c>
    </row>
    <row r="2059" spans="1:9" x14ac:dyDescent="0.25">
      <c r="A2059" s="5">
        <v>42863</v>
      </c>
      <c r="B2059" s="6">
        <v>2652</v>
      </c>
      <c r="C2059" s="7" t="str">
        <f t="shared" si="32"/>
        <v>2652-42863-MEUBLE D</v>
      </c>
      <c r="D2059" s="7">
        <f>COUNTIF(Rapprochement!$C$5:$C$2462,'Patrimoine 2018'!C2059)</f>
        <v>1</v>
      </c>
      <c r="E2059" s="6">
        <v>2652</v>
      </c>
      <c r="F2059" s="8" t="s">
        <v>1314</v>
      </c>
      <c r="G2059" s="6" t="s">
        <v>10</v>
      </c>
      <c r="H2059" s="9" t="s">
        <v>186</v>
      </c>
      <c r="I2059" s="6">
        <v>6</v>
      </c>
    </row>
    <row r="2060" spans="1:9" x14ac:dyDescent="0.25">
      <c r="A2060" s="5">
        <v>42863</v>
      </c>
      <c r="B2060" s="6">
        <v>2653</v>
      </c>
      <c r="C2060" s="7" t="str">
        <f t="shared" si="32"/>
        <v>2653-42863-TABLE DE</v>
      </c>
      <c r="D2060" s="7">
        <f>COUNTIF(Rapprochement!$C$5:$C$2462,'Patrimoine 2018'!C2060)</f>
        <v>1</v>
      </c>
      <c r="E2060" s="6">
        <v>2653</v>
      </c>
      <c r="F2060" s="8" t="s">
        <v>1315</v>
      </c>
      <c r="G2060" s="6" t="s">
        <v>10</v>
      </c>
      <c r="H2060" s="9" t="s">
        <v>186</v>
      </c>
      <c r="I2060" s="6">
        <v>6</v>
      </c>
    </row>
    <row r="2061" spans="1:9" x14ac:dyDescent="0.25">
      <c r="A2061" s="5">
        <v>42895</v>
      </c>
      <c r="B2061" s="6">
        <v>2654</v>
      </c>
      <c r="C2061" s="7" t="str">
        <f t="shared" si="32"/>
        <v>2654-42895-IMPRIMAN</v>
      </c>
      <c r="D2061" s="7">
        <f>COUNTIF(Rapprochement!$C$5:$C$2462,'Patrimoine 2018'!C2061)</f>
        <v>1</v>
      </c>
      <c r="E2061" s="6">
        <v>2654</v>
      </c>
      <c r="F2061" s="8" t="s">
        <v>1316</v>
      </c>
      <c r="G2061" s="6" t="s">
        <v>10</v>
      </c>
      <c r="H2061" s="9" t="s">
        <v>159</v>
      </c>
      <c r="I2061" s="6">
        <v>314</v>
      </c>
    </row>
    <row r="2062" spans="1:9" x14ac:dyDescent="0.25">
      <c r="A2062" s="5">
        <v>42944</v>
      </c>
      <c r="B2062" s="6">
        <v>2655</v>
      </c>
      <c r="C2062" s="7" t="str">
        <f t="shared" si="32"/>
        <v>2655-42944-FAUTEUIL</v>
      </c>
      <c r="D2062" s="7">
        <f>COUNTIF(Rapprochement!$C$5:$C$2462,'Patrimoine 2018'!C2062)</f>
        <v>1</v>
      </c>
      <c r="E2062" s="6">
        <v>2655</v>
      </c>
      <c r="F2062" s="8" t="s">
        <v>1317</v>
      </c>
      <c r="G2062" s="6" t="s">
        <v>10</v>
      </c>
      <c r="H2062" s="9" t="s">
        <v>189</v>
      </c>
      <c r="I2062" s="6">
        <v>5</v>
      </c>
    </row>
    <row r="2063" spans="1:9" x14ac:dyDescent="0.25">
      <c r="A2063" s="5">
        <v>42944</v>
      </c>
      <c r="B2063" s="6">
        <v>2656</v>
      </c>
      <c r="C2063" s="7" t="str">
        <f t="shared" si="32"/>
        <v>2656-42944-FAUTEUIL</v>
      </c>
      <c r="D2063" s="7">
        <f>COUNTIF(Rapprochement!$C$5:$C$2462,'Patrimoine 2018'!C2063)</f>
        <v>1</v>
      </c>
      <c r="E2063" s="6">
        <v>2656</v>
      </c>
      <c r="F2063" s="8" t="s">
        <v>1317</v>
      </c>
      <c r="G2063" s="6" t="s">
        <v>10</v>
      </c>
      <c r="H2063" s="9" t="s">
        <v>189</v>
      </c>
      <c r="I2063" s="6">
        <v>5</v>
      </c>
    </row>
    <row r="2064" spans="1:9" x14ac:dyDescent="0.25">
      <c r="A2064" s="5">
        <v>42944</v>
      </c>
      <c r="B2064" s="6">
        <v>2657</v>
      </c>
      <c r="C2064" s="7" t="str">
        <f t="shared" si="32"/>
        <v>2657-42944-FAUTEUIL</v>
      </c>
      <c r="D2064" s="7">
        <f>COUNTIF(Rapprochement!$C$5:$C$2462,'Patrimoine 2018'!C2064)</f>
        <v>1</v>
      </c>
      <c r="E2064" s="6">
        <v>2657</v>
      </c>
      <c r="F2064" s="8" t="s">
        <v>1317</v>
      </c>
      <c r="G2064" s="6" t="s">
        <v>10</v>
      </c>
      <c r="H2064" s="9" t="s">
        <v>189</v>
      </c>
      <c r="I2064" s="6">
        <v>5</v>
      </c>
    </row>
    <row r="2065" spans="1:9" x14ac:dyDescent="0.25">
      <c r="A2065" s="5">
        <v>42944</v>
      </c>
      <c r="B2065" s="6">
        <v>2658</v>
      </c>
      <c r="C2065" s="7" t="str">
        <f t="shared" si="32"/>
        <v>2658-42944-FAUTEUIL</v>
      </c>
      <c r="D2065" s="7">
        <f>COUNTIF(Rapprochement!$C$5:$C$2462,'Patrimoine 2018'!C2065)</f>
        <v>1</v>
      </c>
      <c r="E2065" s="6">
        <v>2658</v>
      </c>
      <c r="F2065" s="8" t="s">
        <v>1317</v>
      </c>
      <c r="G2065" s="6" t="s">
        <v>10</v>
      </c>
      <c r="H2065" s="9" t="s">
        <v>189</v>
      </c>
      <c r="I2065" s="6">
        <v>5</v>
      </c>
    </row>
    <row r="2066" spans="1:9" x14ac:dyDescent="0.25">
      <c r="A2066" s="5">
        <v>42944</v>
      </c>
      <c r="B2066" s="6">
        <v>2659</v>
      </c>
      <c r="C2066" s="7" t="str">
        <f t="shared" si="32"/>
        <v>2659-42944-FAUTEUIL</v>
      </c>
      <c r="D2066" s="7">
        <f>COUNTIF(Rapprochement!$C$5:$C$2462,'Patrimoine 2018'!C2066)</f>
        <v>1</v>
      </c>
      <c r="E2066" s="6">
        <v>2659</v>
      </c>
      <c r="F2066" s="8" t="s">
        <v>1317</v>
      </c>
      <c r="G2066" s="6" t="s">
        <v>10</v>
      </c>
      <c r="H2066" s="9" t="s">
        <v>189</v>
      </c>
      <c r="I2066" s="6">
        <v>5</v>
      </c>
    </row>
    <row r="2067" spans="1:9" x14ac:dyDescent="0.25">
      <c r="A2067" s="5">
        <v>42944</v>
      </c>
      <c r="B2067" s="6">
        <v>2660</v>
      </c>
      <c r="C2067" s="7" t="str">
        <f t="shared" si="32"/>
        <v>2660-42944-FAUTEUIL</v>
      </c>
      <c r="D2067" s="7">
        <f>COUNTIF(Rapprochement!$C$5:$C$2462,'Patrimoine 2018'!C2067)</f>
        <v>1</v>
      </c>
      <c r="E2067" s="6">
        <v>2660</v>
      </c>
      <c r="F2067" s="8" t="s">
        <v>1317</v>
      </c>
      <c r="G2067" s="6" t="s">
        <v>10</v>
      </c>
      <c r="H2067" s="9" t="s">
        <v>189</v>
      </c>
      <c r="I2067" s="6">
        <v>5</v>
      </c>
    </row>
    <row r="2068" spans="1:9" x14ac:dyDescent="0.25">
      <c r="A2068" s="10">
        <v>42934</v>
      </c>
      <c r="B2068" s="11">
        <v>2661</v>
      </c>
      <c r="C2068" s="12" t="str">
        <f t="shared" si="32"/>
        <v>2661-42934-FAUTEUIL</v>
      </c>
      <c r="D2068" s="12">
        <f>COUNTIF(Rapprochement!$C$5:$C$2462,'Patrimoine 2018'!C2068)</f>
        <v>0</v>
      </c>
      <c r="E2068" s="11">
        <v>2661</v>
      </c>
      <c r="F2068" s="13" t="s">
        <v>1317</v>
      </c>
      <c r="G2068" s="11" t="s">
        <v>10</v>
      </c>
      <c r="H2068" s="14" t="s">
        <v>189</v>
      </c>
      <c r="I2068" s="11">
        <v>5</v>
      </c>
    </row>
    <row r="2069" spans="1:9" x14ac:dyDescent="0.25">
      <c r="A2069" s="10">
        <v>42934</v>
      </c>
      <c r="B2069" s="11">
        <v>2662</v>
      </c>
      <c r="C2069" s="12" t="str">
        <f t="shared" si="32"/>
        <v>2662-42934-FAUTEUIL</v>
      </c>
      <c r="D2069" s="12">
        <f>COUNTIF(Rapprochement!$C$5:$C$2462,'Patrimoine 2018'!C2069)</f>
        <v>0</v>
      </c>
      <c r="E2069" s="11">
        <v>2662</v>
      </c>
      <c r="F2069" s="13" t="s">
        <v>1317</v>
      </c>
      <c r="G2069" s="11" t="s">
        <v>10</v>
      </c>
      <c r="H2069" s="14" t="s">
        <v>189</v>
      </c>
      <c r="I2069" s="11">
        <v>5</v>
      </c>
    </row>
    <row r="2070" spans="1:9" x14ac:dyDescent="0.25">
      <c r="A2070" s="5">
        <v>42944</v>
      </c>
      <c r="B2070" s="6">
        <v>2663</v>
      </c>
      <c r="C2070" s="7" t="str">
        <f t="shared" si="32"/>
        <v>2663-42944-FAUTEUIL</v>
      </c>
      <c r="D2070" s="7">
        <f>COUNTIF(Rapprochement!$C$5:$C$2462,'Patrimoine 2018'!C2070)</f>
        <v>1</v>
      </c>
      <c r="E2070" s="6">
        <v>2663</v>
      </c>
      <c r="F2070" s="8" t="s">
        <v>1317</v>
      </c>
      <c r="G2070" s="6" t="s">
        <v>10</v>
      </c>
      <c r="H2070" s="9" t="s">
        <v>189</v>
      </c>
      <c r="I2070" s="6">
        <v>5</v>
      </c>
    </row>
    <row r="2071" spans="1:9" x14ac:dyDescent="0.25">
      <c r="A2071" s="5">
        <v>42944</v>
      </c>
      <c r="B2071" s="6">
        <v>2664</v>
      </c>
      <c r="C2071" s="7" t="str">
        <f t="shared" si="32"/>
        <v>2664-42944-FAUTEUIL</v>
      </c>
      <c r="D2071" s="7">
        <f>COUNTIF(Rapprochement!$C$5:$C$2462,'Patrimoine 2018'!C2071)</f>
        <v>1</v>
      </c>
      <c r="E2071" s="6">
        <v>2664</v>
      </c>
      <c r="F2071" s="8" t="s">
        <v>1317</v>
      </c>
      <c r="G2071" s="6" t="s">
        <v>10</v>
      </c>
      <c r="H2071" s="9" t="s">
        <v>189</v>
      </c>
      <c r="I2071" s="6">
        <v>5</v>
      </c>
    </row>
    <row r="2072" spans="1:9" x14ac:dyDescent="0.25">
      <c r="A2072" s="5">
        <v>42944</v>
      </c>
      <c r="B2072" s="6">
        <v>2665</v>
      </c>
      <c r="C2072" s="7" t="str">
        <f t="shared" si="32"/>
        <v>2665-42944-FAUTEUIL</v>
      </c>
      <c r="D2072" s="7">
        <f>COUNTIF(Rapprochement!$C$5:$C$2462,'Patrimoine 2018'!C2072)</f>
        <v>1</v>
      </c>
      <c r="E2072" s="6">
        <v>2665</v>
      </c>
      <c r="F2072" s="8" t="s">
        <v>1317</v>
      </c>
      <c r="G2072" s="6" t="s">
        <v>10</v>
      </c>
      <c r="H2072" s="9" t="s">
        <v>189</v>
      </c>
      <c r="I2072" s="6">
        <v>5</v>
      </c>
    </row>
    <row r="2073" spans="1:9" x14ac:dyDescent="0.25">
      <c r="A2073" s="5">
        <v>42944</v>
      </c>
      <c r="B2073" s="6">
        <v>2666</v>
      </c>
      <c r="C2073" s="7" t="str">
        <f t="shared" si="32"/>
        <v>2666-42944-FAUTEUIL</v>
      </c>
      <c r="D2073" s="7">
        <f>COUNTIF(Rapprochement!$C$5:$C$2462,'Patrimoine 2018'!C2073)</f>
        <v>1</v>
      </c>
      <c r="E2073" s="6">
        <v>2666</v>
      </c>
      <c r="F2073" s="8" t="s">
        <v>1317</v>
      </c>
      <c r="G2073" s="6" t="s">
        <v>10</v>
      </c>
      <c r="H2073" s="9" t="s">
        <v>189</v>
      </c>
      <c r="I2073" s="6">
        <v>5</v>
      </c>
    </row>
    <row r="2074" spans="1:9" x14ac:dyDescent="0.25">
      <c r="A2074" s="5">
        <v>42944</v>
      </c>
      <c r="B2074" s="6">
        <v>2667</v>
      </c>
      <c r="C2074" s="7" t="str">
        <f t="shared" si="32"/>
        <v>2667-42944-FAUTEUIL</v>
      </c>
      <c r="D2074" s="7">
        <f>COUNTIF(Rapprochement!$C$5:$C$2462,'Patrimoine 2018'!C2074)</f>
        <v>1</v>
      </c>
      <c r="E2074" s="6">
        <v>2667</v>
      </c>
      <c r="F2074" s="8" t="s">
        <v>1317</v>
      </c>
      <c r="G2074" s="6" t="s">
        <v>10</v>
      </c>
      <c r="H2074" s="9" t="s">
        <v>189</v>
      </c>
      <c r="I2074" s="6">
        <v>5</v>
      </c>
    </row>
    <row r="2075" spans="1:9" x14ac:dyDescent="0.25">
      <c r="A2075" s="5">
        <v>42944</v>
      </c>
      <c r="B2075" s="6">
        <v>2668</v>
      </c>
      <c r="C2075" s="7" t="str">
        <f t="shared" si="32"/>
        <v>2668-42944-FAUTEUIL</v>
      </c>
      <c r="D2075" s="7">
        <f>COUNTIF(Rapprochement!$C$5:$C$2462,'Patrimoine 2018'!C2075)</f>
        <v>1</v>
      </c>
      <c r="E2075" s="6">
        <v>2668</v>
      </c>
      <c r="F2075" s="8" t="s">
        <v>1317</v>
      </c>
      <c r="G2075" s="6" t="s">
        <v>10</v>
      </c>
      <c r="H2075" s="9" t="s">
        <v>189</v>
      </c>
      <c r="I2075" s="6">
        <v>5</v>
      </c>
    </row>
    <row r="2076" spans="1:9" x14ac:dyDescent="0.25">
      <c r="A2076" s="5">
        <v>42944</v>
      </c>
      <c r="B2076" s="6">
        <v>2669</v>
      </c>
      <c r="C2076" s="7" t="str">
        <f t="shared" si="32"/>
        <v>2669-42944-FAUTEUIL</v>
      </c>
      <c r="D2076" s="7">
        <f>COUNTIF(Rapprochement!$C$5:$C$2462,'Patrimoine 2018'!C2076)</f>
        <v>1</v>
      </c>
      <c r="E2076" s="6">
        <v>2669</v>
      </c>
      <c r="F2076" s="8" t="s">
        <v>1317</v>
      </c>
      <c r="G2076" s="6" t="s">
        <v>10</v>
      </c>
      <c r="H2076" s="9" t="s">
        <v>189</v>
      </c>
      <c r="I2076" s="6">
        <v>5</v>
      </c>
    </row>
    <row r="2077" spans="1:9" x14ac:dyDescent="0.25">
      <c r="A2077" s="5">
        <v>42944</v>
      </c>
      <c r="B2077" s="6">
        <v>2670</v>
      </c>
      <c r="C2077" s="7" t="str">
        <f t="shared" si="32"/>
        <v>2670-42944-FAUTEUIL</v>
      </c>
      <c r="D2077" s="7">
        <f>COUNTIF(Rapprochement!$C$5:$C$2462,'Patrimoine 2018'!C2077)</f>
        <v>1</v>
      </c>
      <c r="E2077" s="6">
        <v>2670</v>
      </c>
      <c r="F2077" s="8" t="s">
        <v>1317</v>
      </c>
      <c r="G2077" s="6" t="s">
        <v>10</v>
      </c>
      <c r="H2077" s="9" t="s">
        <v>189</v>
      </c>
      <c r="I2077" s="6">
        <v>5</v>
      </c>
    </row>
    <row r="2078" spans="1:9" x14ac:dyDescent="0.25">
      <c r="A2078" s="5">
        <v>42944</v>
      </c>
      <c r="B2078" s="6">
        <v>2671</v>
      </c>
      <c r="C2078" s="7" t="str">
        <f t="shared" si="32"/>
        <v>2671-42944-FAUTEUIL</v>
      </c>
      <c r="D2078" s="7">
        <f>COUNTIF(Rapprochement!$C$5:$C$2462,'Patrimoine 2018'!C2078)</f>
        <v>1</v>
      </c>
      <c r="E2078" s="6">
        <v>2671</v>
      </c>
      <c r="F2078" s="8" t="s">
        <v>1317</v>
      </c>
      <c r="G2078" s="6" t="s">
        <v>10</v>
      </c>
      <c r="H2078" s="9" t="s">
        <v>129</v>
      </c>
      <c r="I2078" s="6" t="s">
        <v>643</v>
      </c>
    </row>
    <row r="2079" spans="1:9" x14ac:dyDescent="0.25">
      <c r="A2079" s="5">
        <v>42944</v>
      </c>
      <c r="B2079" s="6">
        <v>2672</v>
      </c>
      <c r="C2079" s="7" t="str">
        <f t="shared" si="32"/>
        <v>2672-42944-FAUTEUIL</v>
      </c>
      <c r="D2079" s="7">
        <f>COUNTIF(Rapprochement!$C$5:$C$2462,'Patrimoine 2018'!C2079)</f>
        <v>1</v>
      </c>
      <c r="E2079" s="6">
        <v>2672</v>
      </c>
      <c r="F2079" s="8" t="s">
        <v>1317</v>
      </c>
      <c r="G2079" s="6" t="s">
        <v>10</v>
      </c>
      <c r="H2079" s="9" t="s">
        <v>129</v>
      </c>
      <c r="I2079" s="6" t="s">
        <v>643</v>
      </c>
    </row>
    <row r="2080" spans="1:9" x14ac:dyDescent="0.25">
      <c r="A2080" s="5">
        <v>42944</v>
      </c>
      <c r="B2080" s="6">
        <v>2673</v>
      </c>
      <c r="C2080" s="7" t="str">
        <f t="shared" si="32"/>
        <v>2673-42944-FAUTEUIL</v>
      </c>
      <c r="D2080" s="7">
        <f>COUNTIF(Rapprochement!$C$5:$C$2462,'Patrimoine 2018'!C2080)</f>
        <v>1</v>
      </c>
      <c r="E2080" s="6">
        <v>2673</v>
      </c>
      <c r="F2080" s="8" t="s">
        <v>1317</v>
      </c>
      <c r="G2080" s="6" t="s">
        <v>10</v>
      </c>
      <c r="H2080" s="9" t="s">
        <v>23</v>
      </c>
      <c r="I2080" s="6" t="s">
        <v>185</v>
      </c>
    </row>
    <row r="2081" spans="1:9" x14ac:dyDescent="0.25">
      <c r="A2081" s="5">
        <v>42944</v>
      </c>
      <c r="B2081" s="6">
        <v>2674</v>
      </c>
      <c r="C2081" s="7" t="str">
        <f t="shared" si="32"/>
        <v>2674-42944-FAUTEUIL</v>
      </c>
      <c r="D2081" s="7">
        <f>COUNTIF(Rapprochement!$C$5:$C$2462,'Patrimoine 2018'!C2081)</f>
        <v>1</v>
      </c>
      <c r="E2081" s="6">
        <v>2674</v>
      </c>
      <c r="F2081" s="8" t="s">
        <v>1317</v>
      </c>
      <c r="G2081" s="6" t="s">
        <v>10</v>
      </c>
      <c r="H2081" s="9" t="s">
        <v>23</v>
      </c>
      <c r="I2081" s="6" t="s">
        <v>185</v>
      </c>
    </row>
    <row r="2082" spans="1:9" x14ac:dyDescent="0.25">
      <c r="A2082" s="5">
        <v>42944</v>
      </c>
      <c r="B2082" s="6">
        <v>2675</v>
      </c>
      <c r="C2082" s="7" t="str">
        <f t="shared" si="32"/>
        <v>2675-42944-FAUTEUIL</v>
      </c>
      <c r="D2082" s="7">
        <f>COUNTIF(Rapprochement!$C$5:$C$2462,'Patrimoine 2018'!C2082)</f>
        <v>1</v>
      </c>
      <c r="E2082" s="6">
        <v>2675</v>
      </c>
      <c r="F2082" s="8" t="s">
        <v>1317</v>
      </c>
      <c r="G2082" s="6" t="s">
        <v>10</v>
      </c>
      <c r="H2082" s="9" t="s">
        <v>23</v>
      </c>
      <c r="I2082" s="6" t="s">
        <v>185</v>
      </c>
    </row>
    <row r="2083" spans="1:9" x14ac:dyDescent="0.25">
      <c r="A2083" s="5">
        <v>42944</v>
      </c>
      <c r="B2083" s="6">
        <v>2676</v>
      </c>
      <c r="C2083" s="7" t="str">
        <f t="shared" si="32"/>
        <v>2676-42944-FAUTEUIL</v>
      </c>
      <c r="D2083" s="7">
        <f>COUNTIF(Rapprochement!$C$5:$C$2462,'Patrimoine 2018'!C2083)</f>
        <v>1</v>
      </c>
      <c r="E2083" s="6">
        <v>2676</v>
      </c>
      <c r="F2083" s="8" t="s">
        <v>1317</v>
      </c>
      <c r="G2083" s="6" t="s">
        <v>10</v>
      </c>
      <c r="H2083" s="9" t="s">
        <v>186</v>
      </c>
      <c r="I2083" s="6">
        <v>6</v>
      </c>
    </row>
    <row r="2084" spans="1:9" x14ac:dyDescent="0.25">
      <c r="A2084" s="5">
        <v>42944</v>
      </c>
      <c r="B2084" s="6">
        <v>2677</v>
      </c>
      <c r="C2084" s="7" t="str">
        <f t="shared" si="32"/>
        <v>2677-42944-FAUTEUIL</v>
      </c>
      <c r="D2084" s="7">
        <f>COUNTIF(Rapprochement!$C$5:$C$2462,'Patrimoine 2018'!C2084)</f>
        <v>1</v>
      </c>
      <c r="E2084" s="6">
        <v>2677</v>
      </c>
      <c r="F2084" s="8" t="s">
        <v>1317</v>
      </c>
      <c r="G2084" s="6" t="s">
        <v>10</v>
      </c>
      <c r="H2084" s="9" t="s">
        <v>186</v>
      </c>
      <c r="I2084" s="6">
        <v>6</v>
      </c>
    </row>
    <row r="2085" spans="1:9" x14ac:dyDescent="0.25">
      <c r="A2085" s="5">
        <v>42944</v>
      </c>
      <c r="B2085" s="6">
        <v>2678</v>
      </c>
      <c r="C2085" s="7" t="str">
        <f t="shared" si="32"/>
        <v>2678-42944-FAUTEUIL</v>
      </c>
      <c r="D2085" s="7">
        <f>COUNTIF(Rapprochement!$C$5:$C$2462,'Patrimoine 2018'!C2085)</f>
        <v>1</v>
      </c>
      <c r="E2085" s="6">
        <v>2678</v>
      </c>
      <c r="F2085" s="8" t="s">
        <v>1317</v>
      </c>
      <c r="G2085" s="6" t="s">
        <v>10</v>
      </c>
      <c r="H2085" s="9" t="s">
        <v>186</v>
      </c>
      <c r="I2085" s="6">
        <v>6</v>
      </c>
    </row>
    <row r="2086" spans="1:9" x14ac:dyDescent="0.25">
      <c r="A2086" s="5">
        <v>42944</v>
      </c>
      <c r="B2086" s="6">
        <v>2679</v>
      </c>
      <c r="C2086" s="7" t="str">
        <f t="shared" si="32"/>
        <v>2679-42944-FAUTEUIL</v>
      </c>
      <c r="D2086" s="7">
        <f>COUNTIF(Rapprochement!$C$5:$C$2462,'Patrimoine 2018'!C2086)</f>
        <v>1</v>
      </c>
      <c r="E2086" s="6">
        <v>2679</v>
      </c>
      <c r="F2086" s="8" t="s">
        <v>1317</v>
      </c>
      <c r="G2086" s="6" t="s">
        <v>10</v>
      </c>
      <c r="H2086" s="9" t="s">
        <v>70</v>
      </c>
      <c r="I2086" s="6" t="s">
        <v>190</v>
      </c>
    </row>
    <row r="2087" spans="1:9" x14ac:dyDescent="0.25">
      <c r="A2087" s="5">
        <v>42944</v>
      </c>
      <c r="B2087" s="6">
        <v>2680</v>
      </c>
      <c r="C2087" s="7" t="str">
        <f t="shared" si="32"/>
        <v>2680-42944-FAUTEUIL</v>
      </c>
      <c r="D2087" s="7">
        <f>COUNTIF(Rapprochement!$C$5:$C$2462,'Patrimoine 2018'!C2087)</f>
        <v>1</v>
      </c>
      <c r="E2087" s="6">
        <v>2680</v>
      </c>
      <c r="F2087" s="8" t="s">
        <v>1317</v>
      </c>
      <c r="G2087" s="6" t="s">
        <v>10</v>
      </c>
      <c r="H2087" s="9" t="s">
        <v>70</v>
      </c>
      <c r="I2087" s="6" t="s">
        <v>190</v>
      </c>
    </row>
    <row r="2088" spans="1:9" x14ac:dyDescent="0.25">
      <c r="A2088" s="5">
        <v>42944</v>
      </c>
      <c r="B2088" s="6">
        <v>2681</v>
      </c>
      <c r="C2088" s="7" t="str">
        <f t="shared" si="32"/>
        <v>2681-42944-FAUTEUIL</v>
      </c>
      <c r="D2088" s="7">
        <f>COUNTIF(Rapprochement!$C$5:$C$2462,'Patrimoine 2018'!C2088)</f>
        <v>1</v>
      </c>
      <c r="E2088" s="6">
        <v>2681</v>
      </c>
      <c r="F2088" s="8" t="s">
        <v>1317</v>
      </c>
      <c r="G2088" s="6" t="s">
        <v>10</v>
      </c>
      <c r="H2088" s="9" t="s">
        <v>159</v>
      </c>
      <c r="I2088" s="6">
        <v>314</v>
      </c>
    </row>
    <row r="2089" spans="1:9" x14ac:dyDescent="0.25">
      <c r="A2089" s="5">
        <v>42962</v>
      </c>
      <c r="B2089" s="6">
        <v>2682</v>
      </c>
      <c r="C2089" s="7" t="str">
        <f t="shared" si="32"/>
        <v>2682-42962-ECRAN HP</v>
      </c>
      <c r="D2089" s="7">
        <f>COUNTIF(Rapprochement!$C$5:$C$2462,'Patrimoine 2018'!C2089)</f>
        <v>1</v>
      </c>
      <c r="E2089" s="6">
        <v>2682</v>
      </c>
      <c r="F2089" s="8" t="s">
        <v>1318</v>
      </c>
      <c r="G2089" s="6" t="s">
        <v>10</v>
      </c>
      <c r="H2089" s="9" t="s">
        <v>139</v>
      </c>
      <c r="I2089" s="6">
        <v>310</v>
      </c>
    </row>
    <row r="2090" spans="1:9" x14ac:dyDescent="0.25">
      <c r="A2090" s="5">
        <v>42962</v>
      </c>
      <c r="B2090" s="6">
        <v>2683</v>
      </c>
      <c r="C2090" s="7" t="str">
        <f t="shared" si="32"/>
        <v>2683-42962-CAMERA H</v>
      </c>
      <c r="D2090" s="7">
        <f>COUNTIF(Rapprochement!$C$5:$C$2462,'Patrimoine 2018'!C2090)</f>
        <v>1</v>
      </c>
      <c r="E2090" s="6">
        <v>2683</v>
      </c>
      <c r="F2090" s="8" t="s">
        <v>1319</v>
      </c>
      <c r="G2090" s="6" t="s">
        <v>10</v>
      </c>
      <c r="H2090" s="9" t="s">
        <v>139</v>
      </c>
      <c r="I2090" s="6"/>
    </row>
    <row r="2091" spans="1:9" x14ac:dyDescent="0.25">
      <c r="A2091" s="5">
        <v>42962</v>
      </c>
      <c r="B2091" s="6">
        <v>2684</v>
      </c>
      <c r="C2091" s="7" t="str">
        <f t="shared" si="32"/>
        <v>2684-42962-CAMERA H</v>
      </c>
      <c r="D2091" s="7">
        <f>COUNTIF(Rapprochement!$C$5:$C$2462,'Patrimoine 2018'!C2091)</f>
        <v>1</v>
      </c>
      <c r="E2091" s="6">
        <v>2684</v>
      </c>
      <c r="F2091" s="8" t="s">
        <v>1319</v>
      </c>
      <c r="G2091" s="6" t="s">
        <v>10</v>
      </c>
      <c r="H2091" s="9" t="s">
        <v>139</v>
      </c>
      <c r="I2091" s="6"/>
    </row>
    <row r="2092" spans="1:9" x14ac:dyDescent="0.25">
      <c r="A2092" s="5">
        <v>42962</v>
      </c>
      <c r="B2092" s="6">
        <v>2685</v>
      </c>
      <c r="C2092" s="7" t="str">
        <f t="shared" si="32"/>
        <v>2685-42962-CAMERA H</v>
      </c>
      <c r="D2092" s="7">
        <f>COUNTIF(Rapprochement!$C$5:$C$2462,'Patrimoine 2018'!C2092)</f>
        <v>1</v>
      </c>
      <c r="E2092" s="6">
        <v>2685</v>
      </c>
      <c r="F2092" s="8" t="s">
        <v>1319</v>
      </c>
      <c r="G2092" s="6" t="s">
        <v>10</v>
      </c>
      <c r="H2092" s="9" t="s">
        <v>139</v>
      </c>
      <c r="I2092" s="6"/>
    </row>
    <row r="2093" spans="1:9" x14ac:dyDescent="0.25">
      <c r="A2093" s="5">
        <v>42962</v>
      </c>
      <c r="B2093" s="6">
        <v>2686</v>
      </c>
      <c r="C2093" s="7" t="str">
        <f t="shared" si="32"/>
        <v>2686-42962-CAMERA H</v>
      </c>
      <c r="D2093" s="7">
        <f>COUNTIF(Rapprochement!$C$5:$C$2462,'Patrimoine 2018'!C2093)</f>
        <v>1</v>
      </c>
      <c r="E2093" s="6">
        <v>2686</v>
      </c>
      <c r="F2093" s="8" t="s">
        <v>1319</v>
      </c>
      <c r="G2093" s="6" t="s">
        <v>10</v>
      </c>
      <c r="H2093" s="9" t="s">
        <v>139</v>
      </c>
      <c r="I2093" s="6"/>
    </row>
    <row r="2094" spans="1:9" x14ac:dyDescent="0.25">
      <c r="A2094" s="5">
        <v>42962</v>
      </c>
      <c r="B2094" s="6">
        <v>2687</v>
      </c>
      <c r="C2094" s="7" t="str">
        <f t="shared" si="32"/>
        <v>2687-42962-CAMERA H</v>
      </c>
      <c r="D2094" s="7">
        <f>COUNTIF(Rapprochement!$C$5:$C$2462,'Patrimoine 2018'!C2094)</f>
        <v>1</v>
      </c>
      <c r="E2094" s="6">
        <v>2687</v>
      </c>
      <c r="F2094" s="8" t="s">
        <v>1319</v>
      </c>
      <c r="G2094" s="6" t="s">
        <v>10</v>
      </c>
      <c r="H2094" s="9" t="s">
        <v>139</v>
      </c>
      <c r="I2094" s="6"/>
    </row>
    <row r="2095" spans="1:9" x14ac:dyDescent="0.25">
      <c r="A2095" s="5">
        <v>42962</v>
      </c>
      <c r="B2095" s="6">
        <v>2688</v>
      </c>
      <c r="C2095" s="7" t="str">
        <f t="shared" si="32"/>
        <v>2688-42962-CAMERA H</v>
      </c>
      <c r="D2095" s="7">
        <f>COUNTIF(Rapprochement!$C$5:$C$2462,'Patrimoine 2018'!C2095)</f>
        <v>1</v>
      </c>
      <c r="E2095" s="6">
        <v>2688</v>
      </c>
      <c r="F2095" s="8" t="s">
        <v>1319</v>
      </c>
      <c r="G2095" s="6" t="s">
        <v>10</v>
      </c>
      <c r="H2095" s="9" t="s">
        <v>139</v>
      </c>
      <c r="I2095" s="6"/>
    </row>
    <row r="2096" spans="1:9" x14ac:dyDescent="0.25">
      <c r="A2096" s="5">
        <v>42962</v>
      </c>
      <c r="B2096" s="6">
        <v>2689</v>
      </c>
      <c r="C2096" s="7" t="str">
        <f t="shared" si="32"/>
        <v>2689-42962-CAMERA H</v>
      </c>
      <c r="D2096" s="7">
        <f>COUNTIF(Rapprochement!$C$5:$C$2462,'Patrimoine 2018'!C2096)</f>
        <v>1</v>
      </c>
      <c r="E2096" s="6">
        <v>2689</v>
      </c>
      <c r="F2096" s="8" t="s">
        <v>1319</v>
      </c>
      <c r="G2096" s="6" t="s">
        <v>10</v>
      </c>
      <c r="H2096" s="9" t="s">
        <v>139</v>
      </c>
      <c r="I2096" s="6"/>
    </row>
    <row r="2097" spans="1:9" x14ac:dyDescent="0.25">
      <c r="A2097" s="5">
        <v>42962</v>
      </c>
      <c r="B2097" s="6">
        <v>2690</v>
      </c>
      <c r="C2097" s="7" t="str">
        <f t="shared" si="32"/>
        <v>2690-42962-CAMERA H</v>
      </c>
      <c r="D2097" s="7">
        <f>COUNTIF(Rapprochement!$C$5:$C$2462,'Patrimoine 2018'!C2097)</f>
        <v>1</v>
      </c>
      <c r="E2097" s="6">
        <v>2690</v>
      </c>
      <c r="F2097" s="8" t="s">
        <v>1320</v>
      </c>
      <c r="G2097" s="6" t="s">
        <v>10</v>
      </c>
      <c r="H2097" s="9" t="s">
        <v>139</v>
      </c>
      <c r="I2097" s="6"/>
    </row>
    <row r="2098" spans="1:9" x14ac:dyDescent="0.25">
      <c r="A2098" s="5">
        <v>42962</v>
      </c>
      <c r="B2098" s="6">
        <v>2691</v>
      </c>
      <c r="C2098" s="7" t="str">
        <f t="shared" si="32"/>
        <v>2691-42962-CAMERA H</v>
      </c>
      <c r="D2098" s="7">
        <f>COUNTIF(Rapprochement!$C$5:$C$2462,'Patrimoine 2018'!C2098)</f>
        <v>1</v>
      </c>
      <c r="E2098" s="6">
        <v>2691</v>
      </c>
      <c r="F2098" s="8" t="s">
        <v>1320</v>
      </c>
      <c r="G2098" s="6" t="s">
        <v>10</v>
      </c>
      <c r="H2098" s="9" t="s">
        <v>139</v>
      </c>
      <c r="I2098" s="6"/>
    </row>
    <row r="2099" spans="1:9" x14ac:dyDescent="0.25">
      <c r="A2099" s="5">
        <v>42962</v>
      </c>
      <c r="B2099" s="6">
        <v>2692</v>
      </c>
      <c r="C2099" s="7" t="str">
        <f t="shared" si="32"/>
        <v>2692-42962-CAMERA H</v>
      </c>
      <c r="D2099" s="7">
        <f>COUNTIF(Rapprochement!$C$5:$C$2462,'Patrimoine 2018'!C2099)</f>
        <v>1</v>
      </c>
      <c r="E2099" s="6">
        <v>2692</v>
      </c>
      <c r="F2099" s="8" t="s">
        <v>1321</v>
      </c>
      <c r="G2099" s="6" t="s">
        <v>10</v>
      </c>
      <c r="H2099" s="9" t="s">
        <v>139</v>
      </c>
      <c r="I2099" s="6"/>
    </row>
    <row r="2100" spans="1:9" x14ac:dyDescent="0.25">
      <c r="A2100" s="5">
        <v>42962</v>
      </c>
      <c r="B2100" s="6">
        <v>2693</v>
      </c>
      <c r="C2100" s="7" t="str">
        <f t="shared" si="32"/>
        <v>2693-42962-CAMERA H</v>
      </c>
      <c r="D2100" s="7">
        <f>COUNTIF(Rapprochement!$C$5:$C$2462,'Patrimoine 2018'!C2100)</f>
        <v>1</v>
      </c>
      <c r="E2100" s="6">
        <v>2693</v>
      </c>
      <c r="F2100" s="8" t="s">
        <v>1321</v>
      </c>
      <c r="G2100" s="6" t="s">
        <v>10</v>
      </c>
      <c r="H2100" s="9" t="s">
        <v>139</v>
      </c>
      <c r="I2100" s="6"/>
    </row>
    <row r="2101" spans="1:9" x14ac:dyDescent="0.25">
      <c r="A2101" s="5">
        <v>42962</v>
      </c>
      <c r="B2101" s="6">
        <v>2694</v>
      </c>
      <c r="C2101" s="7" t="str">
        <f t="shared" si="32"/>
        <v>2694-42962-CAMERA H</v>
      </c>
      <c r="D2101" s="7">
        <f>COUNTIF(Rapprochement!$C$5:$C$2462,'Patrimoine 2018'!C2101)</f>
        <v>1</v>
      </c>
      <c r="E2101" s="6">
        <v>2694</v>
      </c>
      <c r="F2101" s="8" t="s">
        <v>1321</v>
      </c>
      <c r="G2101" s="6" t="s">
        <v>10</v>
      </c>
      <c r="H2101" s="9" t="s">
        <v>139</v>
      </c>
      <c r="I2101" s="6"/>
    </row>
    <row r="2102" spans="1:9" x14ac:dyDescent="0.25">
      <c r="A2102" s="5">
        <v>42962</v>
      </c>
      <c r="B2102" s="6">
        <v>2695</v>
      </c>
      <c r="C2102" s="7" t="str">
        <f t="shared" si="32"/>
        <v>2695-42962-CAMERA H</v>
      </c>
      <c r="D2102" s="7">
        <f>COUNTIF(Rapprochement!$C$5:$C$2462,'Patrimoine 2018'!C2102)</f>
        <v>1</v>
      </c>
      <c r="E2102" s="6">
        <v>2695</v>
      </c>
      <c r="F2102" s="8" t="s">
        <v>1321</v>
      </c>
      <c r="G2102" s="6" t="s">
        <v>10</v>
      </c>
      <c r="H2102" s="9" t="s">
        <v>139</v>
      </c>
      <c r="I2102" s="6"/>
    </row>
    <row r="2103" spans="1:9" x14ac:dyDescent="0.25">
      <c r="A2103" s="5">
        <v>42962</v>
      </c>
      <c r="B2103" s="6">
        <v>2696</v>
      </c>
      <c r="C2103" s="7" t="str">
        <f t="shared" si="32"/>
        <v>2696-42962-CAMERA H</v>
      </c>
      <c r="D2103" s="7">
        <f>COUNTIF(Rapprochement!$C$5:$C$2462,'Patrimoine 2018'!C2103)</f>
        <v>1</v>
      </c>
      <c r="E2103" s="6">
        <v>2696</v>
      </c>
      <c r="F2103" s="8" t="s">
        <v>1321</v>
      </c>
      <c r="G2103" s="6" t="s">
        <v>10</v>
      </c>
      <c r="H2103" s="9" t="s">
        <v>139</v>
      </c>
      <c r="I2103" s="6"/>
    </row>
    <row r="2104" spans="1:9" x14ac:dyDescent="0.25">
      <c r="A2104" s="5">
        <v>42962</v>
      </c>
      <c r="B2104" s="6">
        <v>2697</v>
      </c>
      <c r="C2104" s="7" t="str">
        <f t="shared" si="32"/>
        <v>2697-42962-CAMERA H</v>
      </c>
      <c r="D2104" s="7">
        <f>COUNTIF(Rapprochement!$C$5:$C$2462,'Patrimoine 2018'!C2104)</f>
        <v>1</v>
      </c>
      <c r="E2104" s="6">
        <v>2697</v>
      </c>
      <c r="F2104" s="8" t="s">
        <v>1321</v>
      </c>
      <c r="G2104" s="6" t="s">
        <v>10</v>
      </c>
      <c r="H2104" s="9" t="s">
        <v>139</v>
      </c>
      <c r="I2104" s="6"/>
    </row>
    <row r="2105" spans="1:9" x14ac:dyDescent="0.25">
      <c r="A2105" s="5">
        <v>42962</v>
      </c>
      <c r="B2105" s="6">
        <v>2698</v>
      </c>
      <c r="C2105" s="7" t="str">
        <f t="shared" si="32"/>
        <v>2698-42962-CAMERA H</v>
      </c>
      <c r="D2105" s="7">
        <f>COUNTIF(Rapprochement!$C$5:$C$2462,'Patrimoine 2018'!C2105)</f>
        <v>1</v>
      </c>
      <c r="E2105" s="6">
        <v>2698</v>
      </c>
      <c r="F2105" s="8" t="s">
        <v>1321</v>
      </c>
      <c r="G2105" s="6" t="s">
        <v>10</v>
      </c>
      <c r="H2105" s="9" t="s">
        <v>139</v>
      </c>
      <c r="I2105" s="6"/>
    </row>
    <row r="2106" spans="1:9" x14ac:dyDescent="0.25">
      <c r="A2106" s="10">
        <v>42962</v>
      </c>
      <c r="B2106" s="11">
        <v>2699</v>
      </c>
      <c r="C2106" s="12" t="str">
        <f t="shared" si="32"/>
        <v>2699-42962-DVRHD8 E</v>
      </c>
      <c r="D2106" s="12">
        <f>COUNTIF(Rapprochement!$C$5:$C$2462,'Patrimoine 2018'!C2106)</f>
        <v>0</v>
      </c>
      <c r="E2106" s="11">
        <v>2699</v>
      </c>
      <c r="F2106" s="13" t="s">
        <v>1322</v>
      </c>
      <c r="G2106" s="11" t="s">
        <v>10</v>
      </c>
      <c r="H2106" s="14" t="s">
        <v>139</v>
      </c>
      <c r="I2106" s="11"/>
    </row>
    <row r="2107" spans="1:9" x14ac:dyDescent="0.25">
      <c r="A2107" s="10">
        <v>42962</v>
      </c>
      <c r="B2107" s="11">
        <v>2700</v>
      </c>
      <c r="C2107" s="12" t="str">
        <f t="shared" si="32"/>
        <v xml:space="preserve">2700-42962-DVR HD8 </v>
      </c>
      <c r="D2107" s="12">
        <f>COUNTIF(Rapprochement!$C$5:$C$2462,'Patrimoine 2018'!C2107)</f>
        <v>0</v>
      </c>
      <c r="E2107" s="11">
        <v>2700</v>
      </c>
      <c r="F2107" s="13" t="s">
        <v>1323</v>
      </c>
      <c r="G2107" s="11" t="s">
        <v>10</v>
      </c>
      <c r="H2107" s="14" t="s">
        <v>139</v>
      </c>
      <c r="I2107" s="11"/>
    </row>
    <row r="2108" spans="1:9" x14ac:dyDescent="0.25">
      <c r="A2108" s="10">
        <v>42962</v>
      </c>
      <c r="B2108" s="11">
        <v>2701</v>
      </c>
      <c r="C2108" s="12" t="str">
        <f t="shared" si="32"/>
        <v>2701-42962-DVRHD8 E</v>
      </c>
      <c r="D2108" s="12">
        <f>COUNTIF(Rapprochement!$C$5:$C$2462,'Patrimoine 2018'!C2108)</f>
        <v>0</v>
      </c>
      <c r="E2108" s="11">
        <v>2701</v>
      </c>
      <c r="F2108" s="13" t="s">
        <v>1322</v>
      </c>
      <c r="G2108" s="11" t="s">
        <v>10</v>
      </c>
      <c r="H2108" s="14" t="s">
        <v>139</v>
      </c>
      <c r="I2108" s="11"/>
    </row>
    <row r="2109" spans="1:9" x14ac:dyDescent="0.25">
      <c r="A2109" s="5">
        <v>42962</v>
      </c>
      <c r="B2109" s="6">
        <v>2702</v>
      </c>
      <c r="C2109" s="7" t="str">
        <f t="shared" si="32"/>
        <v>2702-42962-DISQUE D</v>
      </c>
      <c r="D2109" s="7">
        <f>COUNTIF(Rapprochement!$C$5:$C$2462,'Patrimoine 2018'!C2109)</f>
        <v>1</v>
      </c>
      <c r="E2109" s="6">
        <v>2702</v>
      </c>
      <c r="F2109" s="8" t="s">
        <v>1324</v>
      </c>
      <c r="G2109" s="6" t="s">
        <v>10</v>
      </c>
      <c r="H2109" s="9" t="s">
        <v>139</v>
      </c>
      <c r="I2109" s="6"/>
    </row>
    <row r="2110" spans="1:9" x14ac:dyDescent="0.25">
      <c r="A2110" s="5">
        <v>42962</v>
      </c>
      <c r="B2110" s="6">
        <v>2703</v>
      </c>
      <c r="C2110" s="7" t="str">
        <f t="shared" si="32"/>
        <v>2703-42962-DISQUE D</v>
      </c>
      <c r="D2110" s="7">
        <f>COUNTIF(Rapprochement!$C$5:$C$2462,'Patrimoine 2018'!C2110)</f>
        <v>1</v>
      </c>
      <c r="E2110" s="6">
        <v>2703</v>
      </c>
      <c r="F2110" s="8" t="s">
        <v>1324</v>
      </c>
      <c r="G2110" s="6" t="s">
        <v>10</v>
      </c>
      <c r="H2110" s="9" t="s">
        <v>139</v>
      </c>
      <c r="I2110" s="6"/>
    </row>
    <row r="2111" spans="1:9" x14ac:dyDescent="0.25">
      <c r="A2111" s="5">
        <v>42962</v>
      </c>
      <c r="B2111" s="6">
        <v>2704</v>
      </c>
      <c r="C2111" s="7" t="str">
        <f t="shared" si="32"/>
        <v>2704-42962-DISQUE D</v>
      </c>
      <c r="D2111" s="7">
        <f>COUNTIF(Rapprochement!$C$5:$C$2462,'Patrimoine 2018'!C2111)</f>
        <v>1</v>
      </c>
      <c r="E2111" s="6">
        <v>2704</v>
      </c>
      <c r="F2111" s="8" t="s">
        <v>1324</v>
      </c>
      <c r="G2111" s="6" t="s">
        <v>10</v>
      </c>
      <c r="H2111" s="9" t="s">
        <v>139</v>
      </c>
      <c r="I2111" s="6"/>
    </row>
    <row r="2112" spans="1:9" x14ac:dyDescent="0.25">
      <c r="A2112" s="10">
        <v>42916</v>
      </c>
      <c r="B2112" s="11">
        <v>2705</v>
      </c>
      <c r="C2112" s="12" t="str">
        <f t="shared" si="32"/>
        <v>2705-42916-POSTE AL</v>
      </c>
      <c r="D2112" s="12">
        <f>COUNTIF(Rapprochement!$C$5:$C$2462,'Patrimoine 2018'!C2112)</f>
        <v>0</v>
      </c>
      <c r="E2112" s="11">
        <v>2705</v>
      </c>
      <c r="F2112" s="13" t="s">
        <v>1325</v>
      </c>
      <c r="G2112" s="11" t="s">
        <v>10</v>
      </c>
      <c r="H2112" s="14" t="s">
        <v>159</v>
      </c>
      <c r="I2112" s="11">
        <v>314</v>
      </c>
    </row>
    <row r="2113" spans="1:9" x14ac:dyDescent="0.25">
      <c r="A2113" s="5">
        <v>42945</v>
      </c>
      <c r="B2113" s="6">
        <v>2706</v>
      </c>
      <c r="C2113" s="7" t="str">
        <f t="shared" si="32"/>
        <v>2706-42945-FOURNITU</v>
      </c>
      <c r="D2113" s="7">
        <f>COUNTIF(Rapprochement!$C$5:$C$2462,'Patrimoine 2018'!C2113)</f>
        <v>1</v>
      </c>
      <c r="E2113" s="6">
        <v>2706</v>
      </c>
      <c r="F2113" s="8" t="s">
        <v>1326</v>
      </c>
      <c r="G2113" s="6" t="s">
        <v>10</v>
      </c>
      <c r="H2113" s="9" t="s">
        <v>63</v>
      </c>
      <c r="I2113" s="6">
        <v>1</v>
      </c>
    </row>
    <row r="2114" spans="1:9" x14ac:dyDescent="0.25">
      <c r="A2114" s="5">
        <v>42967</v>
      </c>
      <c r="B2114" s="6">
        <v>2707</v>
      </c>
      <c r="C2114" s="7" t="str">
        <f t="shared" si="32"/>
        <v>2707-42967-MODULE A</v>
      </c>
      <c r="D2114" s="7">
        <f>COUNTIF(Rapprochement!$C$5:$C$2462,'Patrimoine 2018'!C2114)</f>
        <v>1</v>
      </c>
      <c r="E2114" s="6">
        <v>2707</v>
      </c>
      <c r="F2114" s="8" t="s">
        <v>1327</v>
      </c>
      <c r="G2114" s="6" t="s">
        <v>10</v>
      </c>
      <c r="H2114" s="9" t="s">
        <v>758</v>
      </c>
      <c r="I2114" s="6" t="s">
        <v>201</v>
      </c>
    </row>
    <row r="2115" spans="1:9" x14ac:dyDescent="0.25">
      <c r="A2115" s="5">
        <v>42967</v>
      </c>
      <c r="B2115" s="6">
        <v>2708</v>
      </c>
      <c r="C2115" s="7" t="str">
        <f t="shared" ref="C2115:C2178" si="33">B2115&amp;"-"&amp;A2115&amp;"-"&amp;LEFT(F2115,8)</f>
        <v>2708-42967-MODULE A</v>
      </c>
      <c r="D2115" s="7">
        <f>COUNTIF(Rapprochement!$C$5:$C$2462,'Patrimoine 2018'!C2115)</f>
        <v>1</v>
      </c>
      <c r="E2115" s="6">
        <v>2708</v>
      </c>
      <c r="F2115" s="8" t="s">
        <v>1327</v>
      </c>
      <c r="G2115" s="6" t="s">
        <v>10</v>
      </c>
      <c r="H2115" s="9" t="s">
        <v>758</v>
      </c>
      <c r="I2115" s="6" t="s">
        <v>201</v>
      </c>
    </row>
    <row r="2116" spans="1:9" x14ac:dyDescent="0.25">
      <c r="A2116" s="5">
        <v>42967</v>
      </c>
      <c r="B2116" s="6">
        <v>2709</v>
      </c>
      <c r="C2116" s="7" t="str">
        <f t="shared" si="33"/>
        <v>2709-42967-MODULE V</v>
      </c>
      <c r="D2116" s="7">
        <f>COUNTIF(Rapprochement!$C$5:$C$2462,'Patrimoine 2018'!C2116)</f>
        <v>1</v>
      </c>
      <c r="E2116" s="6">
        <v>2709</v>
      </c>
      <c r="F2116" s="8" t="s">
        <v>1328</v>
      </c>
      <c r="G2116" s="6" t="s">
        <v>10</v>
      </c>
      <c r="H2116" s="9" t="s">
        <v>758</v>
      </c>
      <c r="I2116" s="6" t="s">
        <v>201</v>
      </c>
    </row>
    <row r="2117" spans="1:9" x14ac:dyDescent="0.25">
      <c r="A2117" s="5">
        <v>42967</v>
      </c>
      <c r="B2117" s="6">
        <v>2710</v>
      </c>
      <c r="C2117" s="7" t="str">
        <f t="shared" si="33"/>
        <v>2710-42967-MODULE A</v>
      </c>
      <c r="D2117" s="7">
        <f>COUNTIF(Rapprochement!$C$5:$C$2462,'Patrimoine 2018'!C2117)</f>
        <v>1</v>
      </c>
      <c r="E2117" s="6">
        <v>2710</v>
      </c>
      <c r="F2117" s="8" t="s">
        <v>1329</v>
      </c>
      <c r="G2117" s="6" t="s">
        <v>10</v>
      </c>
      <c r="H2117" s="9" t="s">
        <v>758</v>
      </c>
      <c r="I2117" s="6" t="s">
        <v>201</v>
      </c>
    </row>
    <row r="2118" spans="1:9" x14ac:dyDescent="0.25">
      <c r="A2118" s="10">
        <v>42967</v>
      </c>
      <c r="B2118" s="11">
        <v>2711</v>
      </c>
      <c r="C2118" s="12" t="str">
        <f t="shared" si="33"/>
        <v xml:space="preserve">2711-42967-MODULE  </v>
      </c>
      <c r="D2118" s="12">
        <f>COUNTIF(Rapprochement!$C$5:$C$2462,'Patrimoine 2018'!C2118)</f>
        <v>0</v>
      </c>
      <c r="E2118" s="11">
        <v>2711</v>
      </c>
      <c r="F2118" s="13" t="s">
        <v>1330</v>
      </c>
      <c r="G2118" s="11" t="s">
        <v>10</v>
      </c>
      <c r="H2118" s="14" t="s">
        <v>758</v>
      </c>
      <c r="I2118" s="11" t="s">
        <v>201</v>
      </c>
    </row>
    <row r="2119" spans="1:9" x14ac:dyDescent="0.25">
      <c r="A2119" s="10">
        <v>42967</v>
      </c>
      <c r="B2119" s="11">
        <v>2712</v>
      </c>
      <c r="C2119" s="12" t="str">
        <f t="shared" si="33"/>
        <v xml:space="preserve">2712-42967-MODULE  </v>
      </c>
      <c r="D2119" s="12">
        <f>COUNTIF(Rapprochement!$C$5:$C$2462,'Patrimoine 2018'!C2119)</f>
        <v>0</v>
      </c>
      <c r="E2119" s="11">
        <v>2712</v>
      </c>
      <c r="F2119" s="13" t="s">
        <v>1330</v>
      </c>
      <c r="G2119" s="11" t="s">
        <v>10</v>
      </c>
      <c r="H2119" s="14" t="s">
        <v>758</v>
      </c>
      <c r="I2119" s="11" t="s">
        <v>201</v>
      </c>
    </row>
    <row r="2120" spans="1:9" x14ac:dyDescent="0.25">
      <c r="A2120" s="10">
        <v>42967</v>
      </c>
      <c r="B2120" s="11">
        <v>2713</v>
      </c>
      <c r="C2120" s="12" t="str">
        <f t="shared" si="33"/>
        <v xml:space="preserve">2713-42967-MODULE  </v>
      </c>
      <c r="D2120" s="12">
        <f>COUNTIF(Rapprochement!$C$5:$C$2462,'Patrimoine 2018'!C2120)</f>
        <v>0</v>
      </c>
      <c r="E2120" s="11">
        <v>2713</v>
      </c>
      <c r="F2120" s="13" t="s">
        <v>1330</v>
      </c>
      <c r="G2120" s="11" t="s">
        <v>10</v>
      </c>
      <c r="H2120" s="14" t="s">
        <v>758</v>
      </c>
      <c r="I2120" s="11" t="s">
        <v>201</v>
      </c>
    </row>
    <row r="2121" spans="1:9" x14ac:dyDescent="0.25">
      <c r="A2121" s="5">
        <v>42997</v>
      </c>
      <c r="B2121" s="6">
        <v>2714</v>
      </c>
      <c r="C2121" s="7" t="str">
        <f t="shared" si="33"/>
        <v>2714-42997-AFFICHEU</v>
      </c>
      <c r="D2121" s="7">
        <f>COUNTIF(Rapprochement!$C$5:$C$2462,'Patrimoine 2018'!C2121)</f>
        <v>1</v>
      </c>
      <c r="E2121" s="6">
        <v>2714</v>
      </c>
      <c r="F2121" s="8" t="s">
        <v>1331</v>
      </c>
      <c r="G2121" s="6" t="s">
        <v>10</v>
      </c>
      <c r="H2121" s="9" t="s">
        <v>189</v>
      </c>
      <c r="I2121" s="6">
        <v>5</v>
      </c>
    </row>
    <row r="2122" spans="1:9" x14ac:dyDescent="0.25">
      <c r="A2122" s="5">
        <v>42929</v>
      </c>
      <c r="B2122" s="6">
        <v>2715</v>
      </c>
      <c r="C2122" s="7" t="str">
        <f t="shared" si="33"/>
        <v>2715-42929-Installa</v>
      </c>
      <c r="D2122" s="7">
        <f>COUNTIF(Rapprochement!$C$5:$C$2462,'Patrimoine 2018'!C2122)</f>
        <v>1</v>
      </c>
      <c r="E2122" s="6">
        <v>2715</v>
      </c>
      <c r="F2122" s="8" t="s">
        <v>1332</v>
      </c>
      <c r="G2122" s="6" t="s">
        <v>10</v>
      </c>
      <c r="H2122" s="9" t="s">
        <v>758</v>
      </c>
      <c r="I2122" s="6" t="s">
        <v>201</v>
      </c>
    </row>
    <row r="2123" spans="1:9" x14ac:dyDescent="0.25">
      <c r="A2123" s="5">
        <v>43019</v>
      </c>
      <c r="B2123" s="6">
        <v>2716</v>
      </c>
      <c r="C2123" s="7" t="str">
        <f t="shared" si="33"/>
        <v>2716-43019-Climatis</v>
      </c>
      <c r="D2123" s="7">
        <f>COUNTIF(Rapprochement!$C$5:$C$2462,'Patrimoine 2018'!C2123)</f>
        <v>1</v>
      </c>
      <c r="E2123" s="6">
        <v>2716</v>
      </c>
      <c r="F2123" s="8" t="s">
        <v>1333</v>
      </c>
      <c r="G2123" s="6" t="s">
        <v>10</v>
      </c>
      <c r="H2123" s="9" t="s">
        <v>103</v>
      </c>
      <c r="I2123" s="6" t="s">
        <v>10</v>
      </c>
    </row>
    <row r="2124" spans="1:9" x14ac:dyDescent="0.25">
      <c r="A2124" s="5">
        <v>43024</v>
      </c>
      <c r="B2124" s="6">
        <v>2717</v>
      </c>
      <c r="C2124" s="7" t="str">
        <f t="shared" si="33"/>
        <v>2717-43024-CLIMATIS</v>
      </c>
      <c r="D2124" s="7">
        <f>COUNTIF(Rapprochement!$C$5:$C$2462,'Patrimoine 2018'!C2124)</f>
        <v>1</v>
      </c>
      <c r="E2124" s="6">
        <v>2717</v>
      </c>
      <c r="F2124" s="8" t="s">
        <v>1334</v>
      </c>
      <c r="G2124" s="6" t="s">
        <v>10</v>
      </c>
      <c r="H2124" s="9" t="s">
        <v>814</v>
      </c>
      <c r="I2124" s="6" t="s">
        <v>815</v>
      </c>
    </row>
    <row r="2125" spans="1:9" x14ac:dyDescent="0.25">
      <c r="A2125" s="5">
        <v>43017</v>
      </c>
      <c r="B2125" s="6">
        <v>2718</v>
      </c>
      <c r="C2125" s="7" t="str">
        <f t="shared" si="33"/>
        <v>2718-43017-COMPTOIR</v>
      </c>
      <c r="D2125" s="7">
        <f>COUNTIF(Rapprochement!$C$5:$C$2462,'Patrimoine 2018'!C2125)</f>
        <v>1</v>
      </c>
      <c r="E2125" s="6">
        <v>2718</v>
      </c>
      <c r="F2125" s="8" t="s">
        <v>1155</v>
      </c>
      <c r="G2125" s="6" t="s">
        <v>10</v>
      </c>
      <c r="H2125" s="9" t="s">
        <v>814</v>
      </c>
      <c r="I2125" s="6" t="s">
        <v>815</v>
      </c>
    </row>
    <row r="2126" spans="1:9" x14ac:dyDescent="0.25">
      <c r="A2126" s="5">
        <v>43017</v>
      </c>
      <c r="B2126" s="6">
        <v>2719</v>
      </c>
      <c r="C2126" s="7" t="str">
        <f t="shared" si="33"/>
        <v xml:space="preserve">2719-43017-CAISSON </v>
      </c>
      <c r="D2126" s="7">
        <f>COUNTIF(Rapprochement!$C$5:$C$2462,'Patrimoine 2018'!C2126)</f>
        <v>1</v>
      </c>
      <c r="E2126" s="6">
        <v>2719</v>
      </c>
      <c r="F2126" s="8" t="s">
        <v>1335</v>
      </c>
      <c r="G2126" s="6" t="s">
        <v>10</v>
      </c>
      <c r="H2126" s="9" t="s">
        <v>814</v>
      </c>
      <c r="I2126" s="6" t="s">
        <v>815</v>
      </c>
    </row>
    <row r="2127" spans="1:9" x14ac:dyDescent="0.25">
      <c r="A2127" s="5">
        <v>43017</v>
      </c>
      <c r="B2127" s="6">
        <v>2720</v>
      </c>
      <c r="C2127" s="7" t="str">
        <f t="shared" si="33"/>
        <v xml:space="preserve">2720-43017-CAISSON </v>
      </c>
      <c r="D2127" s="7">
        <f>COUNTIF(Rapprochement!$C$5:$C$2462,'Patrimoine 2018'!C2127)</f>
        <v>1</v>
      </c>
      <c r="E2127" s="6">
        <v>2720</v>
      </c>
      <c r="F2127" s="8" t="s">
        <v>1335</v>
      </c>
      <c r="G2127" s="6" t="s">
        <v>10</v>
      </c>
      <c r="H2127" s="9" t="s">
        <v>814</v>
      </c>
      <c r="I2127" s="6" t="s">
        <v>815</v>
      </c>
    </row>
    <row r="2128" spans="1:9" x14ac:dyDescent="0.25">
      <c r="A2128" s="5">
        <v>43017</v>
      </c>
      <c r="B2128" s="6">
        <v>2721</v>
      </c>
      <c r="C2128" s="7" t="str">
        <f t="shared" si="33"/>
        <v>2721-43017-PORTE VA</v>
      </c>
      <c r="D2128" s="7">
        <f>COUNTIF(Rapprochement!$C$5:$C$2462,'Patrimoine 2018'!C2128)</f>
        <v>1</v>
      </c>
      <c r="E2128" s="6">
        <v>2721</v>
      </c>
      <c r="F2128" s="8" t="s">
        <v>1191</v>
      </c>
      <c r="G2128" s="6" t="s">
        <v>10</v>
      </c>
      <c r="H2128" s="9" t="s">
        <v>814</v>
      </c>
      <c r="I2128" s="6" t="s">
        <v>815</v>
      </c>
    </row>
    <row r="2129" spans="1:9" x14ac:dyDescent="0.25">
      <c r="A2129" s="5">
        <v>43017</v>
      </c>
      <c r="B2129" s="6">
        <v>2722</v>
      </c>
      <c r="C2129" s="7" t="str">
        <f t="shared" si="33"/>
        <v>2722-43017-FAUTEUIL</v>
      </c>
      <c r="D2129" s="7">
        <f>COUNTIF(Rapprochement!$C$5:$C$2462,'Patrimoine 2018'!C2129)</f>
        <v>1</v>
      </c>
      <c r="E2129" s="6">
        <v>2722</v>
      </c>
      <c r="F2129" s="8" t="s">
        <v>1336</v>
      </c>
      <c r="G2129" s="6" t="s">
        <v>10</v>
      </c>
      <c r="H2129" s="9" t="s">
        <v>814</v>
      </c>
      <c r="I2129" s="6" t="s">
        <v>815</v>
      </c>
    </row>
    <row r="2130" spans="1:9" x14ac:dyDescent="0.25">
      <c r="A2130" s="5">
        <v>43017</v>
      </c>
      <c r="B2130" s="6">
        <v>2723</v>
      </c>
      <c r="C2130" s="7" t="str">
        <f t="shared" si="33"/>
        <v xml:space="preserve">2723-43017-ARMOIRE </v>
      </c>
      <c r="D2130" s="7">
        <f>COUNTIF(Rapprochement!$C$5:$C$2462,'Patrimoine 2018'!C2130)</f>
        <v>1</v>
      </c>
      <c r="E2130" s="6">
        <v>2723</v>
      </c>
      <c r="F2130" s="8" t="s">
        <v>1337</v>
      </c>
      <c r="G2130" s="6" t="s">
        <v>10</v>
      </c>
      <c r="H2130" s="9" t="s">
        <v>814</v>
      </c>
      <c r="I2130" s="6" t="s">
        <v>815</v>
      </c>
    </row>
    <row r="2131" spans="1:9" x14ac:dyDescent="0.25">
      <c r="A2131" s="5">
        <v>43017</v>
      </c>
      <c r="B2131" s="6">
        <v>2724</v>
      </c>
      <c r="C2131" s="7" t="str">
        <f t="shared" si="33"/>
        <v>2724-43017-BANQUETT</v>
      </c>
      <c r="D2131" s="7">
        <f>COUNTIF(Rapprochement!$C$5:$C$2462,'Patrimoine 2018'!C2131)</f>
        <v>1</v>
      </c>
      <c r="E2131" s="6">
        <v>2724</v>
      </c>
      <c r="F2131" s="8" t="s">
        <v>1338</v>
      </c>
      <c r="G2131" s="6" t="s">
        <v>10</v>
      </c>
      <c r="H2131" s="9" t="s">
        <v>814</v>
      </c>
      <c r="I2131" s="6" t="s">
        <v>815</v>
      </c>
    </row>
    <row r="2132" spans="1:9" x14ac:dyDescent="0.25">
      <c r="A2132" s="5">
        <v>43017</v>
      </c>
      <c r="B2132" s="6">
        <v>2725</v>
      </c>
      <c r="C2132" s="7" t="str">
        <f t="shared" si="33"/>
        <v>2725-43017-TABLE BA</v>
      </c>
      <c r="D2132" s="7">
        <f>COUNTIF(Rapprochement!$C$5:$C$2462,'Patrimoine 2018'!C2132)</f>
        <v>1</v>
      </c>
      <c r="E2132" s="6">
        <v>2725</v>
      </c>
      <c r="F2132" s="8" t="s">
        <v>1339</v>
      </c>
      <c r="G2132" s="6" t="s">
        <v>10</v>
      </c>
      <c r="H2132" s="9" t="s">
        <v>814</v>
      </c>
      <c r="I2132" s="6" t="s">
        <v>815</v>
      </c>
    </row>
    <row r="2133" spans="1:9" x14ac:dyDescent="0.25">
      <c r="A2133" s="5">
        <v>43017</v>
      </c>
      <c r="B2133" s="6">
        <v>2726</v>
      </c>
      <c r="C2133" s="7" t="str">
        <f t="shared" si="33"/>
        <v>2726-43017-BANQUETT</v>
      </c>
      <c r="D2133" s="7">
        <f>COUNTIF(Rapprochement!$C$5:$C$2462,'Patrimoine 2018'!C2133)</f>
        <v>1</v>
      </c>
      <c r="E2133" s="6">
        <v>2726</v>
      </c>
      <c r="F2133" s="8" t="s">
        <v>1340</v>
      </c>
      <c r="G2133" s="6" t="s">
        <v>10</v>
      </c>
      <c r="H2133" s="9" t="s">
        <v>814</v>
      </c>
      <c r="I2133" s="6" t="s">
        <v>815</v>
      </c>
    </row>
    <row r="2134" spans="1:9" x14ac:dyDescent="0.25">
      <c r="A2134" s="5">
        <v>43017</v>
      </c>
      <c r="B2134" s="6">
        <v>2727</v>
      </c>
      <c r="C2134" s="7" t="str">
        <f t="shared" si="33"/>
        <v>2727-43017-BANQUETT</v>
      </c>
      <c r="D2134" s="7">
        <f>COUNTIF(Rapprochement!$C$5:$C$2462,'Patrimoine 2018'!C2134)</f>
        <v>1</v>
      </c>
      <c r="E2134" s="6">
        <v>2727</v>
      </c>
      <c r="F2134" s="8" t="s">
        <v>1341</v>
      </c>
      <c r="G2134" s="6" t="s">
        <v>10</v>
      </c>
      <c r="H2134" s="9" t="s">
        <v>814</v>
      </c>
      <c r="I2134" s="6" t="s">
        <v>815</v>
      </c>
    </row>
    <row r="2135" spans="1:9" x14ac:dyDescent="0.25">
      <c r="A2135" s="5">
        <v>43017</v>
      </c>
      <c r="B2135" s="6">
        <v>2728</v>
      </c>
      <c r="C2135" s="7" t="str">
        <f t="shared" si="33"/>
        <v>2728-43017-BANQUETT</v>
      </c>
      <c r="D2135" s="7">
        <f>COUNTIF(Rapprochement!$C$5:$C$2462,'Patrimoine 2018'!C2135)</f>
        <v>1</v>
      </c>
      <c r="E2135" s="6">
        <v>2728</v>
      </c>
      <c r="F2135" s="8" t="s">
        <v>1341</v>
      </c>
      <c r="G2135" s="6" t="s">
        <v>10</v>
      </c>
      <c r="H2135" s="9" t="s">
        <v>814</v>
      </c>
      <c r="I2135" s="6" t="s">
        <v>815</v>
      </c>
    </row>
    <row r="2136" spans="1:9" x14ac:dyDescent="0.25">
      <c r="A2136" s="5">
        <v>43034</v>
      </c>
      <c r="B2136" s="6">
        <v>2729</v>
      </c>
      <c r="C2136" s="7" t="str">
        <f t="shared" si="33"/>
        <v>2729-43034-Trois St</v>
      </c>
      <c r="D2136" s="7">
        <f>COUNTIF(Rapprochement!$C$5:$C$2462,'Patrimoine 2018'!C2136)</f>
        <v>1</v>
      </c>
      <c r="E2136" s="6">
        <v>2729</v>
      </c>
      <c r="F2136" s="8" t="s">
        <v>1342</v>
      </c>
      <c r="G2136" s="6" t="s">
        <v>10</v>
      </c>
      <c r="H2136" s="9" t="s">
        <v>814</v>
      </c>
      <c r="I2136" s="6" t="s">
        <v>815</v>
      </c>
    </row>
    <row r="2137" spans="1:9" x14ac:dyDescent="0.25">
      <c r="A2137" s="5">
        <v>43055</v>
      </c>
      <c r="B2137" s="6">
        <v>2730</v>
      </c>
      <c r="C2137" s="7" t="str">
        <f t="shared" si="33"/>
        <v>2730-43055-Fauteuil</v>
      </c>
      <c r="D2137" s="7">
        <f>COUNTIF(Rapprochement!$C$5:$C$2462,'Patrimoine 2018'!C2137)</f>
        <v>1</v>
      </c>
      <c r="E2137" s="6">
        <v>2730</v>
      </c>
      <c r="F2137" s="8" t="s">
        <v>1343</v>
      </c>
      <c r="G2137" s="6" t="s">
        <v>10</v>
      </c>
      <c r="H2137" s="9" t="s">
        <v>29</v>
      </c>
      <c r="I2137" s="6">
        <v>311</v>
      </c>
    </row>
    <row r="2138" spans="1:9" x14ac:dyDescent="0.25">
      <c r="A2138" s="5">
        <v>43055</v>
      </c>
      <c r="B2138" s="6">
        <v>2731</v>
      </c>
      <c r="C2138" s="7" t="str">
        <f t="shared" si="33"/>
        <v>2731-43055-Fauteuil</v>
      </c>
      <c r="D2138" s="7">
        <f>COUNTIF(Rapprochement!$C$5:$C$2462,'Patrimoine 2018'!C2138)</f>
        <v>1</v>
      </c>
      <c r="E2138" s="6">
        <v>2731</v>
      </c>
      <c r="F2138" s="8" t="s">
        <v>1343</v>
      </c>
      <c r="G2138" s="6" t="s">
        <v>10</v>
      </c>
      <c r="H2138" s="9" t="s">
        <v>29</v>
      </c>
      <c r="I2138" s="6">
        <v>311</v>
      </c>
    </row>
    <row r="2139" spans="1:9" x14ac:dyDescent="0.25">
      <c r="A2139" s="5">
        <v>43055</v>
      </c>
      <c r="B2139" s="6">
        <v>2732</v>
      </c>
      <c r="C2139" s="7" t="str">
        <f t="shared" si="33"/>
        <v>2732-43055-Fauteuil</v>
      </c>
      <c r="D2139" s="7">
        <f>COUNTIF(Rapprochement!$C$5:$C$2462,'Patrimoine 2018'!C2139)</f>
        <v>1</v>
      </c>
      <c r="E2139" s="6">
        <v>2732</v>
      </c>
      <c r="F2139" s="8" t="s">
        <v>1343</v>
      </c>
      <c r="G2139" s="6" t="s">
        <v>10</v>
      </c>
      <c r="H2139" s="9" t="s">
        <v>53</v>
      </c>
      <c r="I2139" s="6">
        <v>204</v>
      </c>
    </row>
    <row r="2140" spans="1:9" x14ac:dyDescent="0.25">
      <c r="A2140" s="5">
        <v>43055</v>
      </c>
      <c r="B2140" s="6">
        <v>2733</v>
      </c>
      <c r="C2140" s="7" t="str">
        <f t="shared" si="33"/>
        <v>2733-43055-Fauteuil</v>
      </c>
      <c r="D2140" s="7">
        <f>COUNTIF(Rapprochement!$C$5:$C$2462,'Patrimoine 2018'!C2140)</f>
        <v>1</v>
      </c>
      <c r="E2140" s="6">
        <v>2733</v>
      </c>
      <c r="F2140" s="8" t="s">
        <v>1343</v>
      </c>
      <c r="G2140" s="6" t="s">
        <v>10</v>
      </c>
      <c r="H2140" s="9" t="s">
        <v>53</v>
      </c>
      <c r="I2140" s="6">
        <v>204</v>
      </c>
    </row>
    <row r="2141" spans="1:9" x14ac:dyDescent="0.25">
      <c r="A2141" s="5">
        <v>43055</v>
      </c>
      <c r="B2141" s="6">
        <v>2734</v>
      </c>
      <c r="C2141" s="7" t="str">
        <f t="shared" si="33"/>
        <v>2734-43055-Fauteuil</v>
      </c>
      <c r="D2141" s="7">
        <f>COUNTIF(Rapprochement!$C$5:$C$2462,'Patrimoine 2018'!C2141)</f>
        <v>1</v>
      </c>
      <c r="E2141" s="6">
        <v>2734</v>
      </c>
      <c r="F2141" s="8" t="s">
        <v>1343</v>
      </c>
      <c r="G2141" s="6" t="s">
        <v>10</v>
      </c>
      <c r="H2141" s="9" t="s">
        <v>70</v>
      </c>
      <c r="I2141" s="6">
        <v>209</v>
      </c>
    </row>
    <row r="2142" spans="1:9" x14ac:dyDescent="0.25">
      <c r="A2142" s="5">
        <v>43055</v>
      </c>
      <c r="B2142" s="6">
        <v>2735</v>
      </c>
      <c r="C2142" s="7" t="str">
        <f t="shared" si="33"/>
        <v>2735-43055-Fauteuil</v>
      </c>
      <c r="D2142" s="7">
        <f>COUNTIF(Rapprochement!$C$5:$C$2462,'Patrimoine 2018'!C2142)</f>
        <v>1</v>
      </c>
      <c r="E2142" s="6">
        <v>2735</v>
      </c>
      <c r="F2142" s="8" t="s">
        <v>1343</v>
      </c>
      <c r="G2142" s="6" t="s">
        <v>10</v>
      </c>
      <c r="H2142" s="9" t="s">
        <v>70</v>
      </c>
      <c r="I2142" s="6">
        <v>209</v>
      </c>
    </row>
    <row r="2143" spans="1:9" x14ac:dyDescent="0.25">
      <c r="A2143" s="5">
        <v>43055</v>
      </c>
      <c r="B2143" s="6">
        <v>2736</v>
      </c>
      <c r="C2143" s="7" t="str">
        <f t="shared" si="33"/>
        <v>2736-43055-Fauteuil</v>
      </c>
      <c r="D2143" s="7">
        <f>COUNTIF(Rapprochement!$C$5:$C$2462,'Patrimoine 2018'!C2143)</f>
        <v>1</v>
      </c>
      <c r="E2143" s="6">
        <v>2736</v>
      </c>
      <c r="F2143" s="8" t="s">
        <v>1343</v>
      </c>
      <c r="G2143" s="6" t="s">
        <v>10</v>
      </c>
      <c r="H2143" s="9" t="s">
        <v>70</v>
      </c>
      <c r="I2143" s="6" t="s">
        <v>190</v>
      </c>
    </row>
    <row r="2144" spans="1:9" x14ac:dyDescent="0.25">
      <c r="A2144" s="5">
        <v>43055</v>
      </c>
      <c r="B2144" s="6">
        <v>2737</v>
      </c>
      <c r="C2144" s="7" t="str">
        <f t="shared" si="33"/>
        <v>2737-43055-Fauteuil</v>
      </c>
      <c r="D2144" s="7">
        <f>COUNTIF(Rapprochement!$C$5:$C$2462,'Patrimoine 2018'!C2144)</f>
        <v>1</v>
      </c>
      <c r="E2144" s="6">
        <v>2737</v>
      </c>
      <c r="F2144" s="8" t="s">
        <v>1343</v>
      </c>
      <c r="G2144" s="6" t="s">
        <v>10</v>
      </c>
      <c r="H2144" s="9" t="s">
        <v>70</v>
      </c>
      <c r="I2144" s="6">
        <v>209</v>
      </c>
    </row>
    <row r="2145" spans="1:9" x14ac:dyDescent="0.25">
      <c r="A2145" s="5">
        <v>43055</v>
      </c>
      <c r="B2145" s="6">
        <v>2738</v>
      </c>
      <c r="C2145" s="7" t="str">
        <f t="shared" si="33"/>
        <v>2738-43055-Fauteuil</v>
      </c>
      <c r="D2145" s="7">
        <f>COUNTIF(Rapprochement!$C$5:$C$2462,'Patrimoine 2018'!C2145)</f>
        <v>1</v>
      </c>
      <c r="E2145" s="6">
        <v>2738</v>
      </c>
      <c r="F2145" s="8" t="s">
        <v>1343</v>
      </c>
      <c r="G2145" s="6" t="s">
        <v>10</v>
      </c>
      <c r="H2145" s="9" t="s">
        <v>70</v>
      </c>
      <c r="I2145" s="6">
        <v>209</v>
      </c>
    </row>
    <row r="2146" spans="1:9" x14ac:dyDescent="0.25">
      <c r="A2146" s="5">
        <v>43055</v>
      </c>
      <c r="B2146" s="6">
        <v>2739</v>
      </c>
      <c r="C2146" s="7" t="str">
        <f t="shared" si="33"/>
        <v>2739-43055-Fauteuil</v>
      </c>
      <c r="D2146" s="7">
        <f>COUNTIF(Rapprochement!$C$5:$C$2462,'Patrimoine 2018'!C2146)</f>
        <v>1</v>
      </c>
      <c r="E2146" s="6">
        <v>2739</v>
      </c>
      <c r="F2146" s="8" t="s">
        <v>1343</v>
      </c>
      <c r="G2146" s="6" t="s">
        <v>10</v>
      </c>
      <c r="H2146" s="9" t="s">
        <v>70</v>
      </c>
      <c r="I2146" s="6">
        <v>209</v>
      </c>
    </row>
    <row r="2147" spans="1:9" x14ac:dyDescent="0.25">
      <c r="A2147" s="5">
        <v>43055</v>
      </c>
      <c r="B2147" s="6">
        <v>2740</v>
      </c>
      <c r="C2147" s="7" t="str">
        <f t="shared" si="33"/>
        <v>2740-43055-Fauteuil</v>
      </c>
      <c r="D2147" s="7">
        <f>COUNTIF(Rapprochement!$C$5:$C$2462,'Patrimoine 2018'!C2147)</f>
        <v>1</v>
      </c>
      <c r="E2147" s="6">
        <v>2740</v>
      </c>
      <c r="F2147" s="8" t="s">
        <v>1343</v>
      </c>
      <c r="G2147" s="6" t="s">
        <v>10</v>
      </c>
      <c r="H2147" s="9" t="s">
        <v>23</v>
      </c>
      <c r="I2147" s="6">
        <v>312</v>
      </c>
    </row>
    <row r="2148" spans="1:9" x14ac:dyDescent="0.25">
      <c r="A2148" s="10">
        <v>43031</v>
      </c>
      <c r="B2148" s="11">
        <v>2741</v>
      </c>
      <c r="C2148" s="12" t="str">
        <f t="shared" si="33"/>
        <v xml:space="preserve">2741-43031-Boite à </v>
      </c>
      <c r="D2148" s="12">
        <f>COUNTIF(Rapprochement!$C$5:$C$2462,'Patrimoine 2018'!C2148)</f>
        <v>0</v>
      </c>
      <c r="E2148" s="11">
        <v>2741</v>
      </c>
      <c r="F2148" s="13" t="s">
        <v>1344</v>
      </c>
      <c r="G2148" s="11" t="s">
        <v>10</v>
      </c>
      <c r="H2148" s="14" t="s">
        <v>189</v>
      </c>
      <c r="I2148" s="11">
        <v>5</v>
      </c>
    </row>
    <row r="2149" spans="1:9" x14ac:dyDescent="0.25">
      <c r="A2149" s="5">
        <v>43031</v>
      </c>
      <c r="B2149" s="6">
        <v>2742</v>
      </c>
      <c r="C2149" s="7" t="str">
        <f t="shared" si="33"/>
        <v>2742-43031-Camera e</v>
      </c>
      <c r="D2149" s="7">
        <f>COUNTIF(Rapprochement!$C$5:$C$2462,'Patrimoine 2018'!C2149)</f>
        <v>1</v>
      </c>
      <c r="E2149" s="6">
        <v>2742</v>
      </c>
      <c r="F2149" s="8" t="s">
        <v>1345</v>
      </c>
      <c r="G2149" s="6" t="s">
        <v>10</v>
      </c>
      <c r="H2149" s="9" t="s">
        <v>814</v>
      </c>
      <c r="I2149" s="6" t="s">
        <v>815</v>
      </c>
    </row>
    <row r="2150" spans="1:9" x14ac:dyDescent="0.25">
      <c r="A2150" s="5">
        <v>43031</v>
      </c>
      <c r="B2150" s="6">
        <v>2743</v>
      </c>
      <c r="C2150" s="7" t="str">
        <f t="shared" si="33"/>
        <v>2743-43031-Camera e</v>
      </c>
      <c r="D2150" s="7">
        <f>COUNTIF(Rapprochement!$C$5:$C$2462,'Patrimoine 2018'!C2150)</f>
        <v>1</v>
      </c>
      <c r="E2150" s="6">
        <v>2743</v>
      </c>
      <c r="F2150" s="8" t="s">
        <v>1345</v>
      </c>
      <c r="G2150" s="6" t="s">
        <v>10</v>
      </c>
      <c r="H2150" s="9" t="s">
        <v>814</v>
      </c>
      <c r="I2150" s="6" t="s">
        <v>815</v>
      </c>
    </row>
    <row r="2151" spans="1:9" x14ac:dyDescent="0.25">
      <c r="A2151" s="5">
        <v>43031</v>
      </c>
      <c r="B2151" s="6">
        <v>2744</v>
      </c>
      <c r="C2151" s="7" t="str">
        <f t="shared" si="33"/>
        <v>2744-43031-Dvr 4 po</v>
      </c>
      <c r="D2151" s="7">
        <f>COUNTIF(Rapprochement!$C$5:$C$2462,'Patrimoine 2018'!C2151)</f>
        <v>1</v>
      </c>
      <c r="E2151" s="6">
        <v>2744</v>
      </c>
      <c r="F2151" s="8" t="s">
        <v>1346</v>
      </c>
      <c r="G2151" s="6" t="s">
        <v>10</v>
      </c>
      <c r="H2151" s="9" t="s">
        <v>814</v>
      </c>
      <c r="I2151" s="6" t="s">
        <v>815</v>
      </c>
    </row>
    <row r="2152" spans="1:9" x14ac:dyDescent="0.25">
      <c r="A2152" s="10">
        <v>43031</v>
      </c>
      <c r="B2152" s="11">
        <v>2745</v>
      </c>
      <c r="C2152" s="12" t="str">
        <f t="shared" si="33"/>
        <v>2745-43031-Disque d</v>
      </c>
      <c r="D2152" s="12">
        <f>COUNTIF(Rapprochement!$C$5:$C$2462,'Patrimoine 2018'!C2152)</f>
        <v>0</v>
      </c>
      <c r="E2152" s="11">
        <v>2745</v>
      </c>
      <c r="F2152" s="13" t="s">
        <v>1347</v>
      </c>
      <c r="G2152" s="11" t="s">
        <v>10</v>
      </c>
      <c r="H2152" s="14" t="s">
        <v>814</v>
      </c>
      <c r="I2152" s="11" t="s">
        <v>815</v>
      </c>
    </row>
    <row r="2153" spans="1:9" x14ac:dyDescent="0.25">
      <c r="A2153" s="10">
        <v>43097</v>
      </c>
      <c r="B2153" s="11">
        <v>2746</v>
      </c>
      <c r="C2153" s="12" t="str">
        <f t="shared" si="33"/>
        <v xml:space="preserve">2746-43097-Chauffe </v>
      </c>
      <c r="D2153" s="12">
        <f>COUNTIF(Rapprochement!$C$5:$C$2462,'Patrimoine 2018'!C2153)</f>
        <v>0</v>
      </c>
      <c r="E2153" s="11">
        <v>2746</v>
      </c>
      <c r="F2153" s="13" t="s">
        <v>1348</v>
      </c>
      <c r="G2153" s="11" t="s">
        <v>10</v>
      </c>
      <c r="H2153" s="14" t="s">
        <v>14</v>
      </c>
      <c r="I2153" s="11" t="s">
        <v>1208</v>
      </c>
    </row>
    <row r="2154" spans="1:9" x14ac:dyDescent="0.25">
      <c r="A2154" s="10">
        <v>43098</v>
      </c>
      <c r="B2154" s="11">
        <v>2747</v>
      </c>
      <c r="C2154" s="12" t="str">
        <f t="shared" si="33"/>
        <v>2747-43098-Frais de</v>
      </c>
      <c r="D2154" s="12">
        <f>COUNTIF(Rapprochement!$C$5:$C$2462,'Patrimoine 2018'!C2154)</f>
        <v>0</v>
      </c>
      <c r="E2154" s="11">
        <v>2747</v>
      </c>
      <c r="F2154" s="13" t="s">
        <v>1349</v>
      </c>
      <c r="G2154" s="11" t="s">
        <v>10</v>
      </c>
      <c r="H2154" s="14" t="s">
        <v>14</v>
      </c>
      <c r="I2154" s="11"/>
    </row>
    <row r="2155" spans="1:9" x14ac:dyDescent="0.25">
      <c r="A2155" s="5">
        <v>43084</v>
      </c>
      <c r="B2155" s="6">
        <v>2748</v>
      </c>
      <c r="C2155" s="7" t="str">
        <f t="shared" si="33"/>
        <v xml:space="preserve">2748-43084-Caisson </v>
      </c>
      <c r="D2155" s="7">
        <f>COUNTIF(Rapprochement!$C$5:$C$2462,'Patrimoine 2018'!C2155)</f>
        <v>1</v>
      </c>
      <c r="E2155" s="6">
        <v>2748</v>
      </c>
      <c r="F2155" s="8" t="s">
        <v>1350</v>
      </c>
      <c r="G2155" s="6" t="s">
        <v>10</v>
      </c>
      <c r="H2155" s="9" t="s">
        <v>189</v>
      </c>
      <c r="I2155" s="6">
        <v>5</v>
      </c>
    </row>
    <row r="2156" spans="1:9" x14ac:dyDescent="0.25">
      <c r="A2156" s="5">
        <v>43084</v>
      </c>
      <c r="B2156" s="6">
        <v>2749</v>
      </c>
      <c r="C2156" s="7" t="str">
        <f t="shared" si="33"/>
        <v xml:space="preserve">2749-43084-Caisson </v>
      </c>
      <c r="D2156" s="7">
        <f>COUNTIF(Rapprochement!$C$5:$C$2462,'Patrimoine 2018'!C2156)</f>
        <v>1</v>
      </c>
      <c r="E2156" s="6">
        <v>2749</v>
      </c>
      <c r="F2156" s="8" t="s">
        <v>1350</v>
      </c>
      <c r="G2156" s="6" t="s">
        <v>10</v>
      </c>
      <c r="H2156" s="9" t="s">
        <v>189</v>
      </c>
      <c r="I2156" s="6">
        <v>5</v>
      </c>
    </row>
    <row r="2157" spans="1:9" x14ac:dyDescent="0.25">
      <c r="A2157" s="5">
        <v>43084</v>
      </c>
      <c r="B2157" s="6">
        <v>2750</v>
      </c>
      <c r="C2157" s="7" t="str">
        <f t="shared" si="33"/>
        <v xml:space="preserve">2750-43084-Caisson </v>
      </c>
      <c r="D2157" s="7">
        <f>COUNTIF(Rapprochement!$C$5:$C$2462,'Patrimoine 2018'!C2157)</f>
        <v>1</v>
      </c>
      <c r="E2157" s="6">
        <v>2750</v>
      </c>
      <c r="F2157" s="8" t="s">
        <v>1350</v>
      </c>
      <c r="G2157" s="6" t="s">
        <v>10</v>
      </c>
      <c r="H2157" s="9" t="s">
        <v>189</v>
      </c>
      <c r="I2157" s="6">
        <v>5</v>
      </c>
    </row>
    <row r="2158" spans="1:9" x14ac:dyDescent="0.25">
      <c r="A2158" s="5">
        <v>43084</v>
      </c>
      <c r="B2158" s="6">
        <v>2751</v>
      </c>
      <c r="C2158" s="7" t="str">
        <f t="shared" si="33"/>
        <v xml:space="preserve">2751-43084-Caisson </v>
      </c>
      <c r="D2158" s="7">
        <f>COUNTIF(Rapprochement!$C$5:$C$2462,'Patrimoine 2018'!C2158)</f>
        <v>1</v>
      </c>
      <c r="E2158" s="6">
        <v>2751</v>
      </c>
      <c r="F2158" s="8" t="s">
        <v>1350</v>
      </c>
      <c r="G2158" s="6" t="s">
        <v>10</v>
      </c>
      <c r="H2158" s="9" t="s">
        <v>189</v>
      </c>
      <c r="I2158" s="6">
        <v>5</v>
      </c>
    </row>
    <row r="2159" spans="1:9" x14ac:dyDescent="0.25">
      <c r="A2159" s="5">
        <v>43084</v>
      </c>
      <c r="B2159" s="6">
        <v>2752</v>
      </c>
      <c r="C2159" s="7" t="str">
        <f t="shared" si="33"/>
        <v xml:space="preserve">2752-43084-Caisson </v>
      </c>
      <c r="D2159" s="7">
        <f>COUNTIF(Rapprochement!$C$5:$C$2462,'Patrimoine 2018'!C2159)</f>
        <v>1</v>
      </c>
      <c r="E2159" s="6">
        <v>2752</v>
      </c>
      <c r="F2159" s="8" t="s">
        <v>1350</v>
      </c>
      <c r="G2159" s="6" t="s">
        <v>10</v>
      </c>
      <c r="H2159" s="9" t="s">
        <v>189</v>
      </c>
      <c r="I2159" s="6">
        <v>5</v>
      </c>
    </row>
    <row r="2160" spans="1:9" x14ac:dyDescent="0.25">
      <c r="A2160" s="5">
        <v>43084</v>
      </c>
      <c r="B2160" s="6">
        <v>2753</v>
      </c>
      <c r="C2160" s="7" t="str">
        <f t="shared" si="33"/>
        <v xml:space="preserve">2753-43084-Caisson </v>
      </c>
      <c r="D2160" s="7">
        <f>COUNTIF(Rapprochement!$C$5:$C$2462,'Patrimoine 2018'!C2160)</f>
        <v>1</v>
      </c>
      <c r="E2160" s="6">
        <v>2753</v>
      </c>
      <c r="F2160" s="8" t="s">
        <v>1351</v>
      </c>
      <c r="G2160" s="6" t="s">
        <v>10</v>
      </c>
      <c r="H2160" s="9" t="s">
        <v>52</v>
      </c>
      <c r="I2160" s="6">
        <v>7</v>
      </c>
    </row>
    <row r="2161" spans="1:9" x14ac:dyDescent="0.25">
      <c r="A2161" s="5">
        <v>43084</v>
      </c>
      <c r="B2161" s="6">
        <v>2754</v>
      </c>
      <c r="C2161" s="7" t="str">
        <f t="shared" si="33"/>
        <v xml:space="preserve">2754-43084-Caisson </v>
      </c>
      <c r="D2161" s="7">
        <f>COUNTIF(Rapprochement!$C$5:$C$2462,'Patrimoine 2018'!C2161)</f>
        <v>1</v>
      </c>
      <c r="E2161" s="6">
        <v>2754</v>
      </c>
      <c r="F2161" s="8" t="s">
        <v>1351</v>
      </c>
      <c r="G2161" s="6" t="s">
        <v>10</v>
      </c>
      <c r="H2161" s="9" t="s">
        <v>52</v>
      </c>
      <c r="I2161" s="6">
        <v>7</v>
      </c>
    </row>
    <row r="2162" spans="1:9" x14ac:dyDescent="0.25">
      <c r="A2162" s="5">
        <v>42641</v>
      </c>
      <c r="B2162" s="6">
        <v>2755</v>
      </c>
      <c r="C2162" s="7" t="str">
        <f t="shared" si="33"/>
        <v>2755-42641-REFRIGIR</v>
      </c>
      <c r="D2162" s="7">
        <f>COUNTIF(Rapprochement!$C$5:$C$2462,'Patrimoine 2018'!C2162)</f>
        <v>1</v>
      </c>
      <c r="E2162" s="6">
        <v>2755</v>
      </c>
      <c r="F2162" s="8" t="s">
        <v>1352</v>
      </c>
      <c r="G2162" s="6" t="s">
        <v>10</v>
      </c>
      <c r="H2162" s="9" t="s">
        <v>189</v>
      </c>
      <c r="I2162" s="6">
        <v>5</v>
      </c>
    </row>
    <row r="2163" spans="1:9" x14ac:dyDescent="0.25">
      <c r="A2163" s="5">
        <v>42641</v>
      </c>
      <c r="B2163" s="6">
        <v>2756</v>
      </c>
      <c r="C2163" s="7" t="str">
        <f t="shared" si="33"/>
        <v>2756-42641-GRILL PA</v>
      </c>
      <c r="D2163" s="7">
        <f>COUNTIF(Rapprochement!$C$5:$C$2462,'Patrimoine 2018'!C2163)</f>
        <v>1</v>
      </c>
      <c r="E2163" s="6">
        <v>2756</v>
      </c>
      <c r="F2163" s="8" t="s">
        <v>1353</v>
      </c>
      <c r="G2163" s="6" t="s">
        <v>10</v>
      </c>
      <c r="H2163" s="9" t="s">
        <v>189</v>
      </c>
      <c r="I2163" s="6">
        <v>5</v>
      </c>
    </row>
    <row r="2164" spans="1:9" x14ac:dyDescent="0.25">
      <c r="A2164" s="5">
        <v>42641</v>
      </c>
      <c r="B2164" s="6">
        <v>2757</v>
      </c>
      <c r="C2164" s="7" t="str">
        <f t="shared" si="33"/>
        <v>2757-42641-GRILL PA</v>
      </c>
      <c r="D2164" s="7">
        <f>COUNTIF(Rapprochement!$C$5:$C$2462,'Patrimoine 2018'!C2164)</f>
        <v>1</v>
      </c>
      <c r="E2164" s="6">
        <v>2757</v>
      </c>
      <c r="F2164" s="8" t="s">
        <v>1353</v>
      </c>
      <c r="G2164" s="6" t="s">
        <v>10</v>
      </c>
      <c r="H2164" s="9" t="s">
        <v>189</v>
      </c>
      <c r="I2164" s="6">
        <v>5</v>
      </c>
    </row>
    <row r="2165" spans="1:9" x14ac:dyDescent="0.25">
      <c r="A2165" s="5">
        <v>43115</v>
      </c>
      <c r="B2165" s="6">
        <v>2758</v>
      </c>
      <c r="C2165" s="7" t="str">
        <f t="shared" si="33"/>
        <v xml:space="preserve">2758-43115-Armoire </v>
      </c>
      <c r="D2165" s="7">
        <f>COUNTIF(Rapprochement!$C$5:$C$2462,'Patrimoine 2018'!C2165)</f>
        <v>1</v>
      </c>
      <c r="E2165" s="6">
        <v>2758</v>
      </c>
      <c r="F2165" s="8" t="s">
        <v>1354</v>
      </c>
      <c r="G2165" s="6" t="s">
        <v>10</v>
      </c>
      <c r="H2165" s="9" t="s">
        <v>55</v>
      </c>
      <c r="I2165" s="6" t="s">
        <v>56</v>
      </c>
    </row>
    <row r="2166" spans="1:9" x14ac:dyDescent="0.25">
      <c r="A2166" s="5">
        <v>43115</v>
      </c>
      <c r="B2166" s="6">
        <v>2759</v>
      </c>
      <c r="C2166" s="7" t="str">
        <f t="shared" si="33"/>
        <v>2759-43115-Siege de</v>
      </c>
      <c r="D2166" s="7">
        <f>COUNTIF(Rapprochement!$C$5:$C$2462,'Patrimoine 2018'!C2166)</f>
        <v>1</v>
      </c>
      <c r="E2166" s="6">
        <v>2759</v>
      </c>
      <c r="F2166" s="8" t="s">
        <v>1355</v>
      </c>
      <c r="G2166" s="6" t="s">
        <v>10</v>
      </c>
      <c r="H2166" s="9" t="s">
        <v>55</v>
      </c>
      <c r="I2166" s="6" t="s">
        <v>56</v>
      </c>
    </row>
    <row r="2167" spans="1:9" x14ac:dyDescent="0.25">
      <c r="A2167" s="5">
        <v>43115</v>
      </c>
      <c r="B2167" s="6">
        <v>2760</v>
      </c>
      <c r="C2167" s="7" t="str">
        <f t="shared" si="33"/>
        <v>2760-43115-Siege de</v>
      </c>
      <c r="D2167" s="7">
        <f>COUNTIF(Rapprochement!$C$5:$C$2462,'Patrimoine 2018'!C2167)</f>
        <v>1</v>
      </c>
      <c r="E2167" s="6">
        <v>2760</v>
      </c>
      <c r="F2167" s="8" t="s">
        <v>1355</v>
      </c>
      <c r="G2167" s="6" t="s">
        <v>10</v>
      </c>
      <c r="H2167" s="9" t="s">
        <v>55</v>
      </c>
      <c r="I2167" s="6" t="s">
        <v>56</v>
      </c>
    </row>
    <row r="2168" spans="1:9" x14ac:dyDescent="0.25">
      <c r="A2168" s="5">
        <v>43147</v>
      </c>
      <c r="B2168" s="6">
        <v>2761</v>
      </c>
      <c r="C2168" s="7" t="str">
        <f t="shared" si="33"/>
        <v>2761-43147-Negatosc</v>
      </c>
      <c r="D2168" s="7">
        <f>COUNTIF(Rapprochement!$C$5:$C$2462,'Patrimoine 2018'!C2168)</f>
        <v>1</v>
      </c>
      <c r="E2168" s="6">
        <v>2761</v>
      </c>
      <c r="F2168" s="8" t="s">
        <v>1356</v>
      </c>
      <c r="G2168" s="6" t="s">
        <v>10</v>
      </c>
      <c r="H2168" s="9" t="s">
        <v>758</v>
      </c>
      <c r="I2168" s="6"/>
    </row>
    <row r="2169" spans="1:9" x14ac:dyDescent="0.25">
      <c r="A2169" s="5">
        <v>43143</v>
      </c>
      <c r="B2169" s="6">
        <v>2762</v>
      </c>
      <c r="C2169" s="7" t="str">
        <f t="shared" si="33"/>
        <v>2762-43143-Climatis</v>
      </c>
      <c r="D2169" s="7">
        <f>COUNTIF(Rapprochement!$C$5:$C$2462,'Patrimoine 2018'!C2169)</f>
        <v>1</v>
      </c>
      <c r="E2169" s="6">
        <v>2762</v>
      </c>
      <c r="F2169" s="8" t="s">
        <v>1357</v>
      </c>
      <c r="G2169" s="6" t="s">
        <v>10</v>
      </c>
      <c r="H2169" s="9" t="s">
        <v>357</v>
      </c>
      <c r="I2169" s="6" t="s">
        <v>358</v>
      </c>
    </row>
    <row r="2170" spans="1:9" x14ac:dyDescent="0.25">
      <c r="A2170" s="5">
        <v>43143</v>
      </c>
      <c r="B2170" s="6">
        <v>2763</v>
      </c>
      <c r="C2170" s="7" t="str">
        <f t="shared" si="33"/>
        <v>2763-43143-Chaise P</v>
      </c>
      <c r="D2170" s="7">
        <f>COUNTIF(Rapprochement!$C$5:$C$2462,'Patrimoine 2018'!C2170)</f>
        <v>1</v>
      </c>
      <c r="E2170" s="6">
        <v>2763</v>
      </c>
      <c r="F2170" s="8" t="s">
        <v>1358</v>
      </c>
      <c r="G2170" s="6" t="s">
        <v>10</v>
      </c>
      <c r="H2170" s="9" t="s">
        <v>357</v>
      </c>
      <c r="I2170" s="6" t="s">
        <v>358</v>
      </c>
    </row>
    <row r="2171" spans="1:9" x14ac:dyDescent="0.25">
      <c r="A2171" s="5">
        <v>43174</v>
      </c>
      <c r="B2171" s="6">
        <v>2764</v>
      </c>
      <c r="C2171" s="7" t="str">
        <f t="shared" si="33"/>
        <v>2764-43174-Impriman</v>
      </c>
      <c r="D2171" s="7">
        <f>COUNTIF(Rapprochement!$C$5:$C$2462,'Patrimoine 2018'!C2171)</f>
        <v>1</v>
      </c>
      <c r="E2171" s="6">
        <v>2764</v>
      </c>
      <c r="F2171" s="8" t="s">
        <v>1359</v>
      </c>
      <c r="G2171" s="6" t="s">
        <v>10</v>
      </c>
      <c r="H2171" s="9" t="s">
        <v>76</v>
      </c>
      <c r="I2171" s="6" t="s">
        <v>77</v>
      </c>
    </row>
    <row r="2172" spans="1:9" x14ac:dyDescent="0.25">
      <c r="A2172" s="10">
        <v>43181</v>
      </c>
      <c r="B2172" s="11">
        <v>2765</v>
      </c>
      <c r="C2172" s="12" t="str">
        <f t="shared" si="33"/>
        <v>2765-43181-Fauteuil</v>
      </c>
      <c r="D2172" s="12">
        <f>COUNTIF(Rapprochement!$C$5:$C$2462,'Patrimoine 2018'!C2172)</f>
        <v>0</v>
      </c>
      <c r="E2172" s="11">
        <v>2765</v>
      </c>
      <c r="F2172" s="13" t="s">
        <v>1360</v>
      </c>
      <c r="G2172" s="11" t="s">
        <v>10</v>
      </c>
      <c r="H2172" s="14" t="s">
        <v>61</v>
      </c>
      <c r="I2172" s="11" t="s">
        <v>58</v>
      </c>
    </row>
    <row r="2173" spans="1:9" x14ac:dyDescent="0.25">
      <c r="A2173" s="10">
        <v>43181</v>
      </c>
      <c r="B2173" s="11">
        <v>2766</v>
      </c>
      <c r="C2173" s="12" t="str">
        <f t="shared" si="33"/>
        <v>2766-43181-Fauteuil</v>
      </c>
      <c r="D2173" s="12">
        <f>COUNTIF(Rapprochement!$C$5:$C$2462,'Patrimoine 2018'!C2173)</f>
        <v>0</v>
      </c>
      <c r="E2173" s="11">
        <v>2766</v>
      </c>
      <c r="F2173" s="13" t="s">
        <v>1360</v>
      </c>
      <c r="G2173" s="11" t="s">
        <v>10</v>
      </c>
      <c r="H2173" s="14" t="s">
        <v>61</v>
      </c>
      <c r="I2173" s="11" t="s">
        <v>58</v>
      </c>
    </row>
    <row r="2174" spans="1:9" x14ac:dyDescent="0.25">
      <c r="A2174" s="10">
        <v>43181</v>
      </c>
      <c r="B2174" s="11">
        <v>2767</v>
      </c>
      <c r="C2174" s="12" t="str">
        <f t="shared" si="33"/>
        <v>2767-43181-Fauteuil</v>
      </c>
      <c r="D2174" s="12">
        <f>COUNTIF(Rapprochement!$C$5:$C$2462,'Patrimoine 2018'!C2174)</f>
        <v>0</v>
      </c>
      <c r="E2174" s="11">
        <v>2767</v>
      </c>
      <c r="F2174" s="13" t="s">
        <v>1360</v>
      </c>
      <c r="G2174" s="11" t="s">
        <v>10</v>
      </c>
      <c r="H2174" s="14" t="s">
        <v>61</v>
      </c>
      <c r="I2174" s="11" t="s">
        <v>58</v>
      </c>
    </row>
    <row r="2175" spans="1:9" x14ac:dyDescent="0.25">
      <c r="A2175" s="10">
        <v>43181</v>
      </c>
      <c r="B2175" s="11">
        <v>2768</v>
      </c>
      <c r="C2175" s="12" t="str">
        <f t="shared" si="33"/>
        <v>2768-43181-Fauteuil</v>
      </c>
      <c r="D2175" s="12">
        <f>COUNTIF(Rapprochement!$C$5:$C$2462,'Patrimoine 2018'!C2175)</f>
        <v>0</v>
      </c>
      <c r="E2175" s="11">
        <v>2768</v>
      </c>
      <c r="F2175" s="13" t="s">
        <v>1360</v>
      </c>
      <c r="G2175" s="11" t="s">
        <v>10</v>
      </c>
      <c r="H2175" s="14" t="s">
        <v>61</v>
      </c>
      <c r="I2175" s="11" t="s">
        <v>58</v>
      </c>
    </row>
    <row r="2176" spans="1:9" x14ac:dyDescent="0.25">
      <c r="A2176" s="10">
        <v>43181</v>
      </c>
      <c r="B2176" s="11">
        <v>2769</v>
      </c>
      <c r="C2176" s="12" t="str">
        <f t="shared" si="33"/>
        <v>2769-43181-Fauteuil</v>
      </c>
      <c r="D2176" s="12">
        <f>COUNTIF(Rapprochement!$C$5:$C$2462,'Patrimoine 2018'!C2176)</f>
        <v>0</v>
      </c>
      <c r="E2176" s="11">
        <v>2769</v>
      </c>
      <c r="F2176" s="13" t="s">
        <v>1360</v>
      </c>
      <c r="G2176" s="11" t="s">
        <v>10</v>
      </c>
      <c r="H2176" s="14" t="s">
        <v>61</v>
      </c>
      <c r="I2176" s="11" t="s">
        <v>58</v>
      </c>
    </row>
    <row r="2177" spans="1:9" x14ac:dyDescent="0.25">
      <c r="A2177" s="10">
        <v>43181</v>
      </c>
      <c r="B2177" s="11">
        <v>2770</v>
      </c>
      <c r="C2177" s="12" t="str">
        <f t="shared" si="33"/>
        <v>2770-43181-Fauteuil</v>
      </c>
      <c r="D2177" s="12">
        <f>COUNTIF(Rapprochement!$C$5:$C$2462,'Patrimoine 2018'!C2177)</f>
        <v>0</v>
      </c>
      <c r="E2177" s="11">
        <v>2770</v>
      </c>
      <c r="F2177" s="13" t="s">
        <v>1360</v>
      </c>
      <c r="G2177" s="11" t="s">
        <v>10</v>
      </c>
      <c r="H2177" s="14" t="s">
        <v>61</v>
      </c>
      <c r="I2177" s="11" t="s">
        <v>58</v>
      </c>
    </row>
    <row r="2178" spans="1:9" x14ac:dyDescent="0.25">
      <c r="A2178" s="10">
        <v>43181</v>
      </c>
      <c r="B2178" s="11">
        <v>2771</v>
      </c>
      <c r="C2178" s="12" t="str">
        <f t="shared" si="33"/>
        <v>2771-43181-Fauteuil</v>
      </c>
      <c r="D2178" s="12">
        <f>COUNTIF(Rapprochement!$C$5:$C$2462,'Patrimoine 2018'!C2178)</f>
        <v>0</v>
      </c>
      <c r="E2178" s="11">
        <v>2771</v>
      </c>
      <c r="F2178" s="13" t="s">
        <v>1360</v>
      </c>
      <c r="G2178" s="11" t="s">
        <v>10</v>
      </c>
      <c r="H2178" s="14" t="s">
        <v>61</v>
      </c>
      <c r="I2178" s="11" t="s">
        <v>58</v>
      </c>
    </row>
    <row r="2179" spans="1:9" x14ac:dyDescent="0.25">
      <c r="A2179" s="10">
        <v>43181</v>
      </c>
      <c r="B2179" s="11">
        <v>2772</v>
      </c>
      <c r="C2179" s="12" t="str">
        <f t="shared" ref="C2179:C2242" si="34">B2179&amp;"-"&amp;A2179&amp;"-"&amp;LEFT(F2179,8)</f>
        <v>2772-43181-Fauteuil</v>
      </c>
      <c r="D2179" s="12">
        <f>COUNTIF(Rapprochement!$C$5:$C$2462,'Patrimoine 2018'!C2179)</f>
        <v>0</v>
      </c>
      <c r="E2179" s="11">
        <v>2772</v>
      </c>
      <c r="F2179" s="13" t="s">
        <v>1360</v>
      </c>
      <c r="G2179" s="11" t="s">
        <v>10</v>
      </c>
      <c r="H2179" s="14" t="s">
        <v>61</v>
      </c>
      <c r="I2179" s="11" t="s">
        <v>58</v>
      </c>
    </row>
    <row r="2180" spans="1:9" x14ac:dyDescent="0.25">
      <c r="A2180" s="10">
        <v>43181</v>
      </c>
      <c r="B2180" s="11">
        <v>2773</v>
      </c>
      <c r="C2180" s="12" t="str">
        <f t="shared" si="34"/>
        <v>2773-43181-Fauteuil</v>
      </c>
      <c r="D2180" s="12">
        <f>COUNTIF(Rapprochement!$C$5:$C$2462,'Patrimoine 2018'!C2180)</f>
        <v>0</v>
      </c>
      <c r="E2180" s="11">
        <v>2773</v>
      </c>
      <c r="F2180" s="13" t="s">
        <v>1360</v>
      </c>
      <c r="G2180" s="11" t="s">
        <v>10</v>
      </c>
      <c r="H2180" s="14" t="s">
        <v>61</v>
      </c>
      <c r="I2180" s="11" t="s">
        <v>58</v>
      </c>
    </row>
    <row r="2181" spans="1:9" x14ac:dyDescent="0.25">
      <c r="A2181" s="5">
        <v>43181</v>
      </c>
      <c r="B2181" s="6">
        <v>2774</v>
      </c>
      <c r="C2181" s="7" t="str">
        <f t="shared" si="34"/>
        <v>2774-43181-Table ba</v>
      </c>
      <c r="D2181" s="7">
        <f>COUNTIF(Rapprochement!$C$5:$C$2462,'Patrimoine 2018'!C2181)</f>
        <v>1</v>
      </c>
      <c r="E2181" s="6">
        <v>2774</v>
      </c>
      <c r="F2181" s="8" t="s">
        <v>1361</v>
      </c>
      <c r="G2181" s="6" t="s">
        <v>10</v>
      </c>
      <c r="H2181" s="9" t="s">
        <v>61</v>
      </c>
      <c r="I2181" s="6" t="s">
        <v>58</v>
      </c>
    </row>
    <row r="2182" spans="1:9" x14ac:dyDescent="0.25">
      <c r="A2182" s="5">
        <v>43181</v>
      </c>
      <c r="B2182" s="6">
        <v>2775</v>
      </c>
      <c r="C2182" s="7" t="str">
        <f t="shared" si="34"/>
        <v>2775-43181-Table ba</v>
      </c>
      <c r="D2182" s="7">
        <f>COUNTIF(Rapprochement!$C$5:$C$2462,'Patrimoine 2018'!C2182)</f>
        <v>1</v>
      </c>
      <c r="E2182" s="6">
        <v>2775</v>
      </c>
      <c r="F2182" s="8" t="s">
        <v>1361</v>
      </c>
      <c r="G2182" s="6" t="s">
        <v>10</v>
      </c>
      <c r="H2182" s="9" t="s">
        <v>61</v>
      </c>
      <c r="I2182" s="6" t="s">
        <v>58</v>
      </c>
    </row>
    <row r="2183" spans="1:9" x14ac:dyDescent="0.25">
      <c r="A2183" s="5">
        <v>43181</v>
      </c>
      <c r="B2183" s="6">
        <v>2776</v>
      </c>
      <c r="C2183" s="7" t="str">
        <f t="shared" si="34"/>
        <v>2776-43181-Chaise v</v>
      </c>
      <c r="D2183" s="7">
        <f>COUNTIF(Rapprochement!$C$5:$C$2462,'Patrimoine 2018'!C2183)</f>
        <v>1</v>
      </c>
      <c r="E2183" s="6">
        <v>2776</v>
      </c>
      <c r="F2183" s="8" t="s">
        <v>1034</v>
      </c>
      <c r="G2183" s="6" t="s">
        <v>10</v>
      </c>
      <c r="H2183" s="9" t="s">
        <v>61</v>
      </c>
      <c r="I2183" s="6" t="s">
        <v>58</v>
      </c>
    </row>
    <row r="2184" spans="1:9" x14ac:dyDescent="0.25">
      <c r="A2184" s="5">
        <v>43181</v>
      </c>
      <c r="B2184" s="6">
        <v>2777</v>
      </c>
      <c r="C2184" s="7" t="str">
        <f t="shared" si="34"/>
        <v>2777-43181-Chaise v</v>
      </c>
      <c r="D2184" s="7">
        <f>COUNTIF(Rapprochement!$C$5:$C$2462,'Patrimoine 2018'!C2184)</f>
        <v>1</v>
      </c>
      <c r="E2184" s="6">
        <v>2777</v>
      </c>
      <c r="F2184" s="8" t="s">
        <v>1034</v>
      </c>
      <c r="G2184" s="6" t="s">
        <v>10</v>
      </c>
      <c r="H2184" s="9" t="s">
        <v>61</v>
      </c>
      <c r="I2184" s="6" t="s">
        <v>58</v>
      </c>
    </row>
    <row r="2185" spans="1:9" x14ac:dyDescent="0.25">
      <c r="A2185" s="5">
        <v>43181</v>
      </c>
      <c r="B2185" s="6">
        <v>2778</v>
      </c>
      <c r="C2185" s="7" t="str">
        <f t="shared" si="34"/>
        <v>2778-43181-Chaise v</v>
      </c>
      <c r="D2185" s="7">
        <f>COUNTIF(Rapprochement!$C$5:$C$2462,'Patrimoine 2018'!C2185)</f>
        <v>1</v>
      </c>
      <c r="E2185" s="6">
        <v>2778</v>
      </c>
      <c r="F2185" s="8" t="s">
        <v>1034</v>
      </c>
      <c r="G2185" s="6" t="s">
        <v>10</v>
      </c>
      <c r="H2185" s="9" t="s">
        <v>61</v>
      </c>
      <c r="I2185" s="6" t="s">
        <v>58</v>
      </c>
    </row>
    <row r="2186" spans="1:9" x14ac:dyDescent="0.25">
      <c r="A2186" s="5">
        <v>43181</v>
      </c>
      <c r="B2186" s="6">
        <v>2779</v>
      </c>
      <c r="C2186" s="7" t="str">
        <f t="shared" si="34"/>
        <v>2779-43181-Chaise v</v>
      </c>
      <c r="D2186" s="7">
        <f>COUNTIF(Rapprochement!$C$5:$C$2462,'Patrimoine 2018'!C2186)</f>
        <v>1</v>
      </c>
      <c r="E2186" s="6">
        <v>2779</v>
      </c>
      <c r="F2186" s="8" t="s">
        <v>1034</v>
      </c>
      <c r="G2186" s="6" t="s">
        <v>10</v>
      </c>
      <c r="H2186" s="9" t="s">
        <v>61</v>
      </c>
      <c r="I2186" s="6" t="s">
        <v>58</v>
      </c>
    </row>
    <row r="2187" spans="1:9" x14ac:dyDescent="0.25">
      <c r="A2187" s="5">
        <v>43174</v>
      </c>
      <c r="B2187" s="6">
        <v>2780</v>
      </c>
      <c r="C2187" s="7" t="str">
        <f t="shared" si="34"/>
        <v>2780-43174-Camera e</v>
      </c>
      <c r="D2187" s="7">
        <f>COUNTIF(Rapprochement!$C$5:$C$2462,'Patrimoine 2018'!C2187)</f>
        <v>1</v>
      </c>
      <c r="E2187" s="6">
        <v>2780</v>
      </c>
      <c r="F2187" s="8" t="s">
        <v>1362</v>
      </c>
      <c r="G2187" s="6" t="s">
        <v>10</v>
      </c>
      <c r="H2187" s="9" t="s">
        <v>61</v>
      </c>
      <c r="I2187" s="6" t="s">
        <v>58</v>
      </c>
    </row>
    <row r="2188" spans="1:9" x14ac:dyDescent="0.25">
      <c r="A2188" s="5">
        <v>43174</v>
      </c>
      <c r="B2188" s="6">
        <v>2781</v>
      </c>
      <c r="C2188" s="7" t="str">
        <f t="shared" si="34"/>
        <v>2781-43174-Camera e</v>
      </c>
      <c r="D2188" s="7">
        <f>COUNTIF(Rapprochement!$C$5:$C$2462,'Patrimoine 2018'!C2188)</f>
        <v>1</v>
      </c>
      <c r="E2188" s="6">
        <v>2781</v>
      </c>
      <c r="F2188" s="8" t="s">
        <v>1362</v>
      </c>
      <c r="G2188" s="6" t="s">
        <v>10</v>
      </c>
      <c r="H2188" s="9" t="s">
        <v>61</v>
      </c>
      <c r="I2188" s="6" t="s">
        <v>58</v>
      </c>
    </row>
    <row r="2189" spans="1:9" x14ac:dyDescent="0.25">
      <c r="A2189" s="5">
        <v>43174</v>
      </c>
      <c r="B2189" s="6">
        <v>2782</v>
      </c>
      <c r="C2189" s="7" t="str">
        <f t="shared" si="34"/>
        <v>2782-43174-Camera e</v>
      </c>
      <c r="D2189" s="7">
        <f>COUNTIF(Rapprochement!$C$5:$C$2462,'Patrimoine 2018'!C2189)</f>
        <v>1</v>
      </c>
      <c r="E2189" s="6">
        <v>2782</v>
      </c>
      <c r="F2189" s="8" t="s">
        <v>1363</v>
      </c>
      <c r="G2189" s="6" t="s">
        <v>10</v>
      </c>
      <c r="H2189" s="9" t="s">
        <v>61</v>
      </c>
      <c r="I2189" s="6" t="s">
        <v>58</v>
      </c>
    </row>
    <row r="2190" spans="1:9" x14ac:dyDescent="0.25">
      <c r="A2190" s="5">
        <v>43174</v>
      </c>
      <c r="B2190" s="6">
        <v>2783</v>
      </c>
      <c r="C2190" s="7" t="str">
        <f t="shared" si="34"/>
        <v>2783-43174-Camera e</v>
      </c>
      <c r="D2190" s="7">
        <f>COUNTIF(Rapprochement!$C$5:$C$2462,'Patrimoine 2018'!C2190)</f>
        <v>1</v>
      </c>
      <c r="E2190" s="6">
        <v>2783</v>
      </c>
      <c r="F2190" s="8" t="s">
        <v>1363</v>
      </c>
      <c r="G2190" s="6" t="s">
        <v>10</v>
      </c>
      <c r="H2190" s="9" t="s">
        <v>61</v>
      </c>
      <c r="I2190" s="6" t="s">
        <v>58</v>
      </c>
    </row>
    <row r="2191" spans="1:9" x14ac:dyDescent="0.25">
      <c r="A2191" s="5">
        <v>43174</v>
      </c>
      <c r="B2191" s="6">
        <v>2784</v>
      </c>
      <c r="C2191" s="7" t="str">
        <f t="shared" si="34"/>
        <v>2784-43174-DVR 4 en</v>
      </c>
      <c r="D2191" s="7">
        <f>COUNTIF(Rapprochement!$C$5:$C$2462,'Patrimoine 2018'!C2191)</f>
        <v>1</v>
      </c>
      <c r="E2191" s="6">
        <v>2784</v>
      </c>
      <c r="F2191" s="8" t="s">
        <v>1364</v>
      </c>
      <c r="G2191" s="6" t="s">
        <v>10</v>
      </c>
      <c r="H2191" s="9" t="s">
        <v>61</v>
      </c>
      <c r="I2191" s="6" t="s">
        <v>58</v>
      </c>
    </row>
    <row r="2192" spans="1:9" x14ac:dyDescent="0.25">
      <c r="A2192" s="5">
        <v>43174</v>
      </c>
      <c r="B2192" s="6">
        <v>2785</v>
      </c>
      <c r="C2192" s="7" t="str">
        <f t="shared" si="34"/>
        <v>2785-43174-Disque d</v>
      </c>
      <c r="D2192" s="7">
        <f>COUNTIF(Rapprochement!$C$5:$C$2462,'Patrimoine 2018'!C2192)</f>
        <v>1</v>
      </c>
      <c r="E2192" s="6">
        <v>2785</v>
      </c>
      <c r="F2192" s="8" t="s">
        <v>1365</v>
      </c>
      <c r="G2192" s="6" t="s">
        <v>10</v>
      </c>
      <c r="H2192" s="9" t="s">
        <v>61</v>
      </c>
      <c r="I2192" s="6" t="s">
        <v>58</v>
      </c>
    </row>
    <row r="2193" spans="1:9" x14ac:dyDescent="0.25">
      <c r="A2193" s="5">
        <v>43194</v>
      </c>
      <c r="B2193" s="6">
        <v>2786</v>
      </c>
      <c r="C2193" s="7" t="str">
        <f t="shared" si="34"/>
        <v>2786-43194-Impriman</v>
      </c>
      <c r="D2193" s="7">
        <f>COUNTIF(Rapprochement!$C$5:$C$2462,'Patrimoine 2018'!C2193)</f>
        <v>1</v>
      </c>
      <c r="E2193" s="6">
        <v>2786</v>
      </c>
      <c r="F2193" s="8" t="s">
        <v>1366</v>
      </c>
      <c r="G2193" s="6" t="s">
        <v>10</v>
      </c>
      <c r="H2193" s="9" t="s">
        <v>61</v>
      </c>
      <c r="I2193" s="6" t="s">
        <v>58</v>
      </c>
    </row>
    <row r="2194" spans="1:9" x14ac:dyDescent="0.25">
      <c r="A2194" s="10">
        <v>43166</v>
      </c>
      <c r="B2194" s="11">
        <v>2787</v>
      </c>
      <c r="C2194" s="12" t="str">
        <f t="shared" si="34"/>
        <v>2787-43166-Frais de</v>
      </c>
      <c r="D2194" s="12">
        <f>COUNTIF(Rapprochement!$C$5:$C$2462,'Patrimoine 2018'!C2194)</f>
        <v>0</v>
      </c>
      <c r="E2194" s="11">
        <v>2787</v>
      </c>
      <c r="F2194" s="13" t="s">
        <v>1367</v>
      </c>
      <c r="G2194" s="11" t="s">
        <v>10</v>
      </c>
      <c r="H2194" s="14" t="s">
        <v>61</v>
      </c>
      <c r="I2194" s="11" t="s">
        <v>58</v>
      </c>
    </row>
    <row r="2195" spans="1:9" x14ac:dyDescent="0.25">
      <c r="A2195" s="5">
        <v>43166</v>
      </c>
      <c r="B2195" s="6">
        <v>2788</v>
      </c>
      <c r="C2195" s="7" t="str">
        <f t="shared" si="34"/>
        <v>2788-43166-TIROIR</v>
      </c>
      <c r="D2195" s="7">
        <f>COUNTIF(Rapprochement!$C$5:$C$2462,'Patrimoine 2018'!C2195)</f>
        <v>1</v>
      </c>
      <c r="E2195" s="6">
        <v>2788</v>
      </c>
      <c r="F2195" s="8" t="s">
        <v>1368</v>
      </c>
      <c r="G2195" s="6" t="s">
        <v>10</v>
      </c>
      <c r="H2195" s="9" t="s">
        <v>61</v>
      </c>
      <c r="I2195" s="6" t="s">
        <v>58</v>
      </c>
    </row>
    <row r="2196" spans="1:9" x14ac:dyDescent="0.25">
      <c r="A2196" s="5">
        <v>43166</v>
      </c>
      <c r="B2196" s="6">
        <v>2789</v>
      </c>
      <c r="C2196" s="7" t="str">
        <f t="shared" si="34"/>
        <v>2789-43166-TIROIR</v>
      </c>
      <c r="D2196" s="7">
        <f>COUNTIF(Rapprochement!$C$5:$C$2462,'Patrimoine 2018'!C2196)</f>
        <v>1</v>
      </c>
      <c r="E2196" s="6">
        <v>2789</v>
      </c>
      <c r="F2196" s="8" t="s">
        <v>1368</v>
      </c>
      <c r="G2196" s="6" t="s">
        <v>10</v>
      </c>
      <c r="H2196" s="9" t="s">
        <v>61</v>
      </c>
      <c r="I2196" s="6" t="s">
        <v>58</v>
      </c>
    </row>
    <row r="2197" spans="1:9" x14ac:dyDescent="0.25">
      <c r="A2197" s="5">
        <v>43166</v>
      </c>
      <c r="B2197" s="6">
        <v>2790</v>
      </c>
      <c r="C2197" s="7" t="str">
        <f t="shared" si="34"/>
        <v>2790-43166-TIROIR</v>
      </c>
      <c r="D2197" s="7">
        <f>COUNTIF(Rapprochement!$C$5:$C$2462,'Patrimoine 2018'!C2197)</f>
        <v>1</v>
      </c>
      <c r="E2197" s="6">
        <v>2790</v>
      </c>
      <c r="F2197" s="8" t="s">
        <v>1368</v>
      </c>
      <c r="G2197" s="6" t="s">
        <v>10</v>
      </c>
      <c r="H2197" s="9" t="s">
        <v>61</v>
      </c>
      <c r="I2197" s="6" t="s">
        <v>58</v>
      </c>
    </row>
    <row r="2198" spans="1:9" x14ac:dyDescent="0.25">
      <c r="A2198" s="5">
        <v>43192</v>
      </c>
      <c r="B2198" s="6">
        <v>2791</v>
      </c>
      <c r="C2198" s="7" t="str">
        <f t="shared" si="34"/>
        <v xml:space="preserve">2791-43192-Vitrine </v>
      </c>
      <c r="D2198" s="7">
        <f>COUNTIF(Rapprochement!$C$5:$C$2462,'Patrimoine 2018'!C2198)</f>
        <v>1</v>
      </c>
      <c r="E2198" s="6">
        <v>2791</v>
      </c>
      <c r="F2198" s="8" t="s">
        <v>1369</v>
      </c>
      <c r="G2198" s="6" t="s">
        <v>10</v>
      </c>
      <c r="H2198" s="9" t="s">
        <v>55</v>
      </c>
      <c r="I2198" s="6" t="s">
        <v>56</v>
      </c>
    </row>
    <row r="2199" spans="1:9" x14ac:dyDescent="0.25">
      <c r="A2199" s="5">
        <v>43192</v>
      </c>
      <c r="B2199" s="6">
        <v>2792</v>
      </c>
      <c r="C2199" s="7" t="str">
        <f t="shared" si="34"/>
        <v xml:space="preserve">2792-43192-Vitrine </v>
      </c>
      <c r="D2199" s="7">
        <f>COUNTIF(Rapprochement!$C$5:$C$2462,'Patrimoine 2018'!C2199)</f>
        <v>1</v>
      </c>
      <c r="E2199" s="6">
        <v>2792</v>
      </c>
      <c r="F2199" s="8" t="s">
        <v>1370</v>
      </c>
      <c r="G2199" s="6" t="s">
        <v>10</v>
      </c>
      <c r="H2199" s="9" t="s">
        <v>55</v>
      </c>
      <c r="I2199" s="6" t="s">
        <v>56</v>
      </c>
    </row>
    <row r="2200" spans="1:9" x14ac:dyDescent="0.25">
      <c r="A2200" s="5">
        <v>43188</v>
      </c>
      <c r="B2200" s="6">
        <v>2793</v>
      </c>
      <c r="C2200" s="7" t="str">
        <f t="shared" si="34"/>
        <v>2793-43188-Siege su</v>
      </c>
      <c r="D2200" s="7">
        <f>COUNTIF(Rapprochement!$C$5:$C$2462,'Patrimoine 2018'!C2200)</f>
        <v>1</v>
      </c>
      <c r="E2200" s="6">
        <v>2793</v>
      </c>
      <c r="F2200" s="8" t="s">
        <v>1371</v>
      </c>
      <c r="G2200" s="6" t="s">
        <v>10</v>
      </c>
      <c r="H2200" s="9" t="s">
        <v>53</v>
      </c>
      <c r="I2200" s="6">
        <v>1</v>
      </c>
    </row>
    <row r="2201" spans="1:9" x14ac:dyDescent="0.25">
      <c r="A2201" s="5">
        <v>43188</v>
      </c>
      <c r="B2201" s="6">
        <v>2794</v>
      </c>
      <c r="C2201" s="7" t="str">
        <f t="shared" si="34"/>
        <v xml:space="preserve">2794-43188-Armoire </v>
      </c>
      <c r="D2201" s="7">
        <f>COUNTIF(Rapprochement!$C$5:$C$2462,'Patrimoine 2018'!C2201)</f>
        <v>1</v>
      </c>
      <c r="E2201" s="6">
        <v>2794</v>
      </c>
      <c r="F2201" s="8" t="s">
        <v>1372</v>
      </c>
      <c r="G2201" s="6" t="s">
        <v>10</v>
      </c>
      <c r="H2201" s="9" t="s">
        <v>172</v>
      </c>
      <c r="I2201" s="6" t="s">
        <v>173</v>
      </c>
    </row>
    <row r="2202" spans="1:9" x14ac:dyDescent="0.25">
      <c r="A2202" s="5">
        <v>43188</v>
      </c>
      <c r="B2202" s="6">
        <v>2795</v>
      </c>
      <c r="C2202" s="7" t="str">
        <f t="shared" si="34"/>
        <v xml:space="preserve">2795-43188-Caisson </v>
      </c>
      <c r="D2202" s="7">
        <f>COUNTIF(Rapprochement!$C$5:$C$2462,'Patrimoine 2018'!C2202)</f>
        <v>1</v>
      </c>
      <c r="E2202" s="6">
        <v>2795</v>
      </c>
      <c r="F2202" s="8" t="s">
        <v>1373</v>
      </c>
      <c r="G2202" s="6" t="s">
        <v>10</v>
      </c>
      <c r="H2202" s="9" t="s">
        <v>758</v>
      </c>
      <c r="I2202" s="6"/>
    </row>
    <row r="2203" spans="1:9" x14ac:dyDescent="0.25">
      <c r="A2203" s="5">
        <v>43225</v>
      </c>
      <c r="B2203" s="6">
        <v>2796</v>
      </c>
      <c r="C2203" s="7" t="str">
        <f t="shared" si="34"/>
        <v>2796-43225-Climatis</v>
      </c>
      <c r="D2203" s="7">
        <f>COUNTIF(Rapprochement!$C$5:$C$2462,'Patrimoine 2018'!C2203)</f>
        <v>1</v>
      </c>
      <c r="E2203" s="6">
        <v>2796</v>
      </c>
      <c r="F2203" s="8" t="s">
        <v>1374</v>
      </c>
      <c r="G2203" s="6" t="s">
        <v>10</v>
      </c>
      <c r="H2203" s="9" t="s">
        <v>710</v>
      </c>
      <c r="I2203" s="6"/>
    </row>
    <row r="2204" spans="1:9" x14ac:dyDescent="0.25">
      <c r="A2204" s="5">
        <v>43217</v>
      </c>
      <c r="B2204" s="6">
        <v>2797</v>
      </c>
      <c r="C2204" s="7" t="str">
        <f t="shared" si="34"/>
        <v>2797-43217-Climatis</v>
      </c>
      <c r="D2204" s="7">
        <f>COUNTIF(Rapprochement!$C$5:$C$2462,'Patrimoine 2018'!C2204)</f>
        <v>1</v>
      </c>
      <c r="E2204" s="6">
        <v>2797</v>
      </c>
      <c r="F2204" s="8" t="s">
        <v>1375</v>
      </c>
      <c r="G2204" s="6" t="s">
        <v>10</v>
      </c>
      <c r="H2204" s="9" t="s">
        <v>53</v>
      </c>
      <c r="I2204" s="6">
        <v>204</v>
      </c>
    </row>
    <row r="2205" spans="1:9" x14ac:dyDescent="0.25">
      <c r="A2205" s="10">
        <v>43217</v>
      </c>
      <c r="B2205" s="11">
        <v>2798</v>
      </c>
      <c r="C2205" s="12" t="str">
        <f t="shared" si="34"/>
        <v>2798-43217-Climatis</v>
      </c>
      <c r="D2205" s="12">
        <f>COUNTIF(Rapprochement!$C$5:$C$2462,'Patrimoine 2018'!C2205)</f>
        <v>0</v>
      </c>
      <c r="E2205" s="11">
        <v>2798</v>
      </c>
      <c r="F2205" s="13" t="s">
        <v>1376</v>
      </c>
      <c r="G2205" s="11" t="s">
        <v>10</v>
      </c>
      <c r="H2205" s="14" t="s">
        <v>61</v>
      </c>
      <c r="I2205" s="11" t="s">
        <v>58</v>
      </c>
    </row>
    <row r="2206" spans="1:9" x14ac:dyDescent="0.25">
      <c r="A2206" s="5">
        <v>43248</v>
      </c>
      <c r="B2206" s="6">
        <v>2799</v>
      </c>
      <c r="C2206" s="7" t="str">
        <f t="shared" si="34"/>
        <v>2799-43248-Climatis</v>
      </c>
      <c r="D2206" s="7">
        <f>COUNTIF(Rapprochement!$C$5:$C$2462,'Patrimoine 2018'!C2206)</f>
        <v>1</v>
      </c>
      <c r="E2206" s="6">
        <v>2799</v>
      </c>
      <c r="F2206" s="8" t="s">
        <v>156</v>
      </c>
      <c r="G2206" s="6" t="s">
        <v>10</v>
      </c>
      <c r="H2206" s="9" t="s">
        <v>100</v>
      </c>
      <c r="I2206" s="6" t="s">
        <v>87</v>
      </c>
    </row>
    <row r="2207" spans="1:9" x14ac:dyDescent="0.25">
      <c r="A2207" s="5">
        <v>43244</v>
      </c>
      <c r="B2207" s="6">
        <v>2800</v>
      </c>
      <c r="C2207" s="7" t="str">
        <f t="shared" si="34"/>
        <v>2800-43244-Comptoir</v>
      </c>
      <c r="D2207" s="7">
        <f>COUNTIF(Rapprochement!$C$5:$C$2462,'Patrimoine 2018'!C2207)</f>
        <v>1</v>
      </c>
      <c r="E2207" s="6">
        <v>2800</v>
      </c>
      <c r="F2207" s="8" t="s">
        <v>1377</v>
      </c>
      <c r="G2207" s="6" t="s">
        <v>10</v>
      </c>
      <c r="H2207" s="9" t="s">
        <v>100</v>
      </c>
      <c r="I2207" s="6" t="s">
        <v>87</v>
      </c>
    </row>
    <row r="2208" spans="1:9" x14ac:dyDescent="0.25">
      <c r="A2208" s="5">
        <v>43244</v>
      </c>
      <c r="B2208" s="6">
        <v>2801</v>
      </c>
      <c r="C2208" s="7" t="str">
        <f t="shared" si="34"/>
        <v>2801-43244-Comptoir</v>
      </c>
      <c r="D2208" s="7">
        <f>COUNTIF(Rapprochement!$C$5:$C$2462,'Patrimoine 2018'!C2208)</f>
        <v>1</v>
      </c>
      <c r="E2208" s="6">
        <v>2801</v>
      </c>
      <c r="F2208" s="8" t="s">
        <v>1378</v>
      </c>
      <c r="G2208" s="6" t="s">
        <v>10</v>
      </c>
      <c r="H2208" s="9" t="s">
        <v>100</v>
      </c>
      <c r="I2208" s="6" t="s">
        <v>87</v>
      </c>
    </row>
    <row r="2209" spans="1:9" x14ac:dyDescent="0.25">
      <c r="A2209" s="5">
        <v>43244</v>
      </c>
      <c r="B2209" s="6">
        <v>2802</v>
      </c>
      <c r="C2209" s="7" t="str">
        <f t="shared" si="34"/>
        <v xml:space="preserve">2802-43244-Caisson </v>
      </c>
      <c r="D2209" s="7">
        <f>COUNTIF(Rapprochement!$C$5:$C$2462,'Patrimoine 2018'!C2209)</f>
        <v>1</v>
      </c>
      <c r="E2209" s="6">
        <v>2802</v>
      </c>
      <c r="F2209" s="8" t="s">
        <v>1018</v>
      </c>
      <c r="G2209" s="6" t="s">
        <v>10</v>
      </c>
      <c r="H2209" s="9" t="s">
        <v>100</v>
      </c>
      <c r="I2209" s="6" t="s">
        <v>87</v>
      </c>
    </row>
    <row r="2210" spans="1:9" x14ac:dyDescent="0.25">
      <c r="A2210" s="5">
        <v>43244</v>
      </c>
      <c r="B2210" s="6">
        <v>2803</v>
      </c>
      <c r="C2210" s="7" t="str">
        <f t="shared" si="34"/>
        <v xml:space="preserve">2803-43244-Caisson </v>
      </c>
      <c r="D2210" s="7">
        <f>COUNTIF(Rapprochement!$C$5:$C$2462,'Patrimoine 2018'!C2210)</f>
        <v>1</v>
      </c>
      <c r="E2210" s="6">
        <v>2803</v>
      </c>
      <c r="F2210" s="8" t="s">
        <v>1018</v>
      </c>
      <c r="G2210" s="6" t="s">
        <v>10</v>
      </c>
      <c r="H2210" s="9" t="s">
        <v>100</v>
      </c>
      <c r="I2210" s="6" t="s">
        <v>87</v>
      </c>
    </row>
    <row r="2211" spans="1:9" x14ac:dyDescent="0.25">
      <c r="A2211" s="5">
        <v>43244</v>
      </c>
      <c r="B2211" s="6">
        <v>2804</v>
      </c>
      <c r="C2211" s="7" t="str">
        <f t="shared" si="34"/>
        <v>2804-43244-Porte va</v>
      </c>
      <c r="D2211" s="7">
        <f>COUNTIF(Rapprochement!$C$5:$C$2462,'Patrimoine 2018'!C2211)</f>
        <v>1</v>
      </c>
      <c r="E2211" s="6">
        <v>2804</v>
      </c>
      <c r="F2211" s="8" t="s">
        <v>1379</v>
      </c>
      <c r="G2211" s="6" t="s">
        <v>10</v>
      </c>
      <c r="H2211" s="9" t="s">
        <v>100</v>
      </c>
      <c r="I2211" s="6" t="s">
        <v>87</v>
      </c>
    </row>
    <row r="2212" spans="1:9" x14ac:dyDescent="0.25">
      <c r="A2212" s="5">
        <v>43244</v>
      </c>
      <c r="B2212" s="6">
        <v>2805</v>
      </c>
      <c r="C2212" s="7" t="str">
        <f t="shared" si="34"/>
        <v>2805-43244-Fauteuil</v>
      </c>
      <c r="D2212" s="7">
        <f>COUNTIF(Rapprochement!$C$5:$C$2462,'Patrimoine 2018'!C2212)</f>
        <v>1</v>
      </c>
      <c r="E2212" s="6">
        <v>2805</v>
      </c>
      <c r="F2212" s="8" t="s">
        <v>1380</v>
      </c>
      <c r="G2212" s="6" t="s">
        <v>10</v>
      </c>
      <c r="H2212" s="9" t="s">
        <v>100</v>
      </c>
      <c r="I2212" s="6" t="s">
        <v>87</v>
      </c>
    </row>
    <row r="2213" spans="1:9" x14ac:dyDescent="0.25">
      <c r="A2213" s="5">
        <v>43244</v>
      </c>
      <c r="B2213" s="6">
        <v>2806</v>
      </c>
      <c r="C2213" s="7" t="str">
        <f t="shared" si="34"/>
        <v>2806-43244-Table ba</v>
      </c>
      <c r="D2213" s="7">
        <f>COUNTIF(Rapprochement!$C$5:$C$2462,'Patrimoine 2018'!C2213)</f>
        <v>1</v>
      </c>
      <c r="E2213" s="6">
        <v>2806</v>
      </c>
      <c r="F2213" s="8" t="s">
        <v>1381</v>
      </c>
      <c r="G2213" s="6" t="s">
        <v>10</v>
      </c>
      <c r="H2213" s="9" t="s">
        <v>100</v>
      </c>
      <c r="I2213" s="6" t="s">
        <v>87</v>
      </c>
    </row>
    <row r="2214" spans="1:9" x14ac:dyDescent="0.25">
      <c r="A2214" s="5">
        <v>43244</v>
      </c>
      <c r="B2214" s="6">
        <v>2807</v>
      </c>
      <c r="C2214" s="7" t="str">
        <f t="shared" si="34"/>
        <v>2807-43244-Banquett</v>
      </c>
      <c r="D2214" s="7">
        <f>COUNTIF(Rapprochement!$C$5:$C$2462,'Patrimoine 2018'!C2214)</f>
        <v>1</v>
      </c>
      <c r="E2214" s="6">
        <v>2807</v>
      </c>
      <c r="F2214" s="8" t="s">
        <v>1382</v>
      </c>
      <c r="G2214" s="6" t="s">
        <v>10</v>
      </c>
      <c r="H2214" s="9" t="s">
        <v>100</v>
      </c>
      <c r="I2214" s="6" t="s">
        <v>87</v>
      </c>
    </row>
    <row r="2215" spans="1:9" x14ac:dyDescent="0.25">
      <c r="A2215" s="5">
        <v>43244</v>
      </c>
      <c r="B2215" s="6">
        <v>2808</v>
      </c>
      <c r="C2215" s="7" t="str">
        <f t="shared" si="34"/>
        <v>2808-43244-Banquett</v>
      </c>
      <c r="D2215" s="7">
        <f>COUNTIF(Rapprochement!$C$5:$C$2462,'Patrimoine 2018'!C2215)</f>
        <v>1</v>
      </c>
      <c r="E2215" s="6">
        <v>2808</v>
      </c>
      <c r="F2215" s="8" t="s">
        <v>1382</v>
      </c>
      <c r="G2215" s="6" t="s">
        <v>10</v>
      </c>
      <c r="H2215" s="9" t="s">
        <v>100</v>
      </c>
      <c r="I2215" s="6" t="s">
        <v>87</v>
      </c>
    </row>
    <row r="2216" spans="1:9" x14ac:dyDescent="0.25">
      <c r="A2216" s="5">
        <v>43244</v>
      </c>
      <c r="B2216" s="6">
        <v>2809</v>
      </c>
      <c r="C2216" s="7" t="str">
        <f t="shared" si="34"/>
        <v>2809-43244-Banquett</v>
      </c>
      <c r="D2216" s="7">
        <f>COUNTIF(Rapprochement!$C$5:$C$2462,'Patrimoine 2018'!C2216)</f>
        <v>1</v>
      </c>
      <c r="E2216" s="6">
        <v>2809</v>
      </c>
      <c r="F2216" s="8" t="s">
        <v>1382</v>
      </c>
      <c r="G2216" s="6" t="s">
        <v>10</v>
      </c>
      <c r="H2216" s="9" t="s">
        <v>100</v>
      </c>
      <c r="I2216" s="6" t="s">
        <v>87</v>
      </c>
    </row>
    <row r="2217" spans="1:9" x14ac:dyDescent="0.25">
      <c r="A2217" s="10">
        <v>43290</v>
      </c>
      <c r="B2217" s="11">
        <v>2810</v>
      </c>
      <c r="C2217" s="12" t="str">
        <f t="shared" si="34"/>
        <v xml:space="preserve">2810-43290-Armoire </v>
      </c>
      <c r="D2217" s="12">
        <f>COUNTIF(Rapprochement!$C$5:$C$2462,'Patrimoine 2018'!C2217)</f>
        <v>0</v>
      </c>
      <c r="E2217" s="11">
        <v>2810</v>
      </c>
      <c r="F2217" s="13" t="s">
        <v>1383</v>
      </c>
      <c r="G2217" s="11" t="s">
        <v>10</v>
      </c>
      <c r="H2217" s="14" t="s">
        <v>100</v>
      </c>
      <c r="I2217" s="11" t="s">
        <v>87</v>
      </c>
    </row>
    <row r="2218" spans="1:9" x14ac:dyDescent="0.25">
      <c r="A2218" s="5">
        <v>43269</v>
      </c>
      <c r="B2218" s="6">
        <v>2811</v>
      </c>
      <c r="C2218" s="7" t="str">
        <f t="shared" si="34"/>
        <v>2811-43269-Comptoir</v>
      </c>
      <c r="D2218" s="7">
        <f>COUNTIF(Rapprochement!$C$5:$C$2462,'Patrimoine 2018'!C2218)</f>
        <v>1</v>
      </c>
      <c r="E2218" s="6">
        <v>2811</v>
      </c>
      <c r="F2218" s="8" t="s">
        <v>1384</v>
      </c>
      <c r="G2218" s="6" t="s">
        <v>10</v>
      </c>
      <c r="H2218" s="9" t="s">
        <v>76</v>
      </c>
      <c r="I2218" s="6" t="s">
        <v>77</v>
      </c>
    </row>
    <row r="2219" spans="1:9" x14ac:dyDescent="0.25">
      <c r="A2219" s="5">
        <v>43269</v>
      </c>
      <c r="B2219" s="6">
        <v>2812</v>
      </c>
      <c r="C2219" s="7" t="str">
        <f t="shared" si="34"/>
        <v>2812-43269-Porte va</v>
      </c>
      <c r="D2219" s="7">
        <f>COUNTIF(Rapprochement!$C$5:$C$2462,'Patrimoine 2018'!C2219)</f>
        <v>1</v>
      </c>
      <c r="E2219" s="6">
        <v>2812</v>
      </c>
      <c r="F2219" s="8" t="s">
        <v>1379</v>
      </c>
      <c r="G2219" s="6" t="s">
        <v>10</v>
      </c>
      <c r="H2219" s="9" t="s">
        <v>76</v>
      </c>
      <c r="I2219" s="6" t="s">
        <v>77</v>
      </c>
    </row>
    <row r="2220" spans="1:9" x14ac:dyDescent="0.25">
      <c r="A2220" s="5">
        <v>43269</v>
      </c>
      <c r="B2220" s="6">
        <v>2813</v>
      </c>
      <c r="C2220" s="7" t="str">
        <f t="shared" si="34"/>
        <v xml:space="preserve">2813-43269-Caisson </v>
      </c>
      <c r="D2220" s="7">
        <f>COUNTIF(Rapprochement!$C$5:$C$2462,'Patrimoine 2018'!C2220)</f>
        <v>1</v>
      </c>
      <c r="E2220" s="6">
        <v>2813</v>
      </c>
      <c r="F2220" s="8" t="s">
        <v>1018</v>
      </c>
      <c r="G2220" s="6" t="s">
        <v>10</v>
      </c>
      <c r="H2220" s="9" t="s">
        <v>76</v>
      </c>
      <c r="I2220" s="6" t="s">
        <v>77</v>
      </c>
    </row>
    <row r="2221" spans="1:9" x14ac:dyDescent="0.25">
      <c r="A2221" s="5">
        <v>43269</v>
      </c>
      <c r="B2221" s="6">
        <v>2814</v>
      </c>
      <c r="C2221" s="7" t="str">
        <f t="shared" si="34"/>
        <v>2814-43269-Fauteuil</v>
      </c>
      <c r="D2221" s="7">
        <f>COUNTIF(Rapprochement!$C$5:$C$2462,'Patrimoine 2018'!C2221)</f>
        <v>1</v>
      </c>
      <c r="E2221" s="6">
        <v>2814</v>
      </c>
      <c r="F2221" s="8" t="s">
        <v>1380</v>
      </c>
      <c r="G2221" s="6" t="s">
        <v>10</v>
      </c>
      <c r="H2221" s="9" t="s">
        <v>76</v>
      </c>
      <c r="I2221" s="6" t="s">
        <v>77</v>
      </c>
    </row>
    <row r="2222" spans="1:9" x14ac:dyDescent="0.25">
      <c r="A2222" s="5">
        <v>43269</v>
      </c>
      <c r="B2222" s="6">
        <v>2815</v>
      </c>
      <c r="C2222" s="7" t="str">
        <f t="shared" si="34"/>
        <v>2815-43269-Table ba</v>
      </c>
      <c r="D2222" s="7">
        <f>COUNTIF(Rapprochement!$C$5:$C$2462,'Patrimoine 2018'!C2222)</f>
        <v>1</v>
      </c>
      <c r="E2222" s="6">
        <v>2815</v>
      </c>
      <c r="F2222" s="8" t="s">
        <v>1381</v>
      </c>
      <c r="G2222" s="6" t="s">
        <v>10</v>
      </c>
      <c r="H2222" s="9" t="s">
        <v>76</v>
      </c>
      <c r="I2222" s="6" t="s">
        <v>77</v>
      </c>
    </row>
    <row r="2223" spans="1:9" x14ac:dyDescent="0.25">
      <c r="A2223" s="5">
        <v>43269</v>
      </c>
      <c r="B2223" s="6">
        <v>2816</v>
      </c>
      <c r="C2223" s="7" t="str">
        <f t="shared" si="34"/>
        <v>2816-43269-Banquett</v>
      </c>
      <c r="D2223" s="7">
        <f>COUNTIF(Rapprochement!$C$5:$C$2462,'Patrimoine 2018'!C2223)</f>
        <v>1</v>
      </c>
      <c r="E2223" s="6">
        <v>2816</v>
      </c>
      <c r="F2223" s="8" t="s">
        <v>1382</v>
      </c>
      <c r="G2223" s="6" t="s">
        <v>10</v>
      </c>
      <c r="H2223" s="9" t="s">
        <v>76</v>
      </c>
      <c r="I2223" s="6" t="s">
        <v>77</v>
      </c>
    </row>
    <row r="2224" spans="1:9" x14ac:dyDescent="0.25">
      <c r="A2224" s="5">
        <v>43269</v>
      </c>
      <c r="B2224" s="6">
        <v>2817</v>
      </c>
      <c r="C2224" s="7" t="str">
        <f t="shared" si="34"/>
        <v>2817-43269-Banquett</v>
      </c>
      <c r="D2224" s="7">
        <f>COUNTIF(Rapprochement!$C$5:$C$2462,'Patrimoine 2018'!C2224)</f>
        <v>1</v>
      </c>
      <c r="E2224" s="6">
        <v>2817</v>
      </c>
      <c r="F2224" s="8" t="s">
        <v>1382</v>
      </c>
      <c r="G2224" s="6" t="s">
        <v>10</v>
      </c>
      <c r="H2224" s="9" t="s">
        <v>76</v>
      </c>
      <c r="I2224" s="6" t="s">
        <v>77</v>
      </c>
    </row>
    <row r="2225" spans="1:9" x14ac:dyDescent="0.25">
      <c r="A2225" s="5">
        <v>43269</v>
      </c>
      <c r="B2225" s="6">
        <v>2818</v>
      </c>
      <c r="C2225" s="7" t="str">
        <f t="shared" si="34"/>
        <v>2818-43269-Banquett</v>
      </c>
      <c r="D2225" s="7">
        <f>COUNTIF(Rapprochement!$C$5:$C$2462,'Patrimoine 2018'!C2225)</f>
        <v>1</v>
      </c>
      <c r="E2225" s="6">
        <v>2818</v>
      </c>
      <c r="F2225" s="8" t="s">
        <v>1385</v>
      </c>
      <c r="G2225" s="6" t="s">
        <v>10</v>
      </c>
      <c r="H2225" s="9" t="s">
        <v>76</v>
      </c>
      <c r="I2225" s="6" t="s">
        <v>77</v>
      </c>
    </row>
    <row r="2226" spans="1:9" x14ac:dyDescent="0.25">
      <c r="A2226" s="5">
        <v>43269</v>
      </c>
      <c r="B2226" s="6">
        <v>2819</v>
      </c>
      <c r="C2226" s="7" t="str">
        <f t="shared" si="34"/>
        <v xml:space="preserve">2819-43269-Armoire </v>
      </c>
      <c r="D2226" s="7">
        <f>COUNTIF(Rapprochement!$C$5:$C$2462,'Patrimoine 2018'!C2226)</f>
        <v>1</v>
      </c>
      <c r="E2226" s="6">
        <v>2819</v>
      </c>
      <c r="F2226" s="8" t="s">
        <v>1386</v>
      </c>
      <c r="G2226" s="6" t="s">
        <v>10</v>
      </c>
      <c r="H2226" s="9" t="s">
        <v>76</v>
      </c>
      <c r="I2226" s="6" t="s">
        <v>77</v>
      </c>
    </row>
    <row r="2227" spans="1:9" x14ac:dyDescent="0.25">
      <c r="A2227" s="10">
        <v>43292</v>
      </c>
      <c r="B2227" s="11">
        <v>2820</v>
      </c>
      <c r="C2227" s="12" t="str">
        <f t="shared" si="34"/>
        <v xml:space="preserve">2820-43292-Caméras </v>
      </c>
      <c r="D2227" s="12">
        <f>COUNTIF(Rapprochement!$C$5:$C$2462,'Patrimoine 2018'!C2227)</f>
        <v>0</v>
      </c>
      <c r="E2227" s="11">
        <v>2820</v>
      </c>
      <c r="F2227" s="13" t="s">
        <v>1387</v>
      </c>
      <c r="G2227" s="11" t="s">
        <v>10</v>
      </c>
      <c r="H2227" s="14" t="s">
        <v>63</v>
      </c>
      <c r="I2227" s="11">
        <v>1</v>
      </c>
    </row>
    <row r="2228" spans="1:9" x14ac:dyDescent="0.25">
      <c r="A2228" s="10">
        <v>43292</v>
      </c>
      <c r="B2228" s="11">
        <v>2821</v>
      </c>
      <c r="C2228" s="12" t="str">
        <f t="shared" si="34"/>
        <v xml:space="preserve">2821-43292-Caméras </v>
      </c>
      <c r="D2228" s="12">
        <f>COUNTIF(Rapprochement!$C$5:$C$2462,'Patrimoine 2018'!C2228)</f>
        <v>0</v>
      </c>
      <c r="E2228" s="11">
        <v>2821</v>
      </c>
      <c r="F2228" s="13" t="s">
        <v>1387</v>
      </c>
      <c r="G2228" s="11" t="s">
        <v>10</v>
      </c>
      <c r="H2228" s="14" t="s">
        <v>63</v>
      </c>
      <c r="I2228" s="11">
        <v>1</v>
      </c>
    </row>
    <row r="2229" spans="1:9" x14ac:dyDescent="0.25">
      <c r="A2229" s="10">
        <v>43292</v>
      </c>
      <c r="B2229" s="11">
        <v>2822</v>
      </c>
      <c r="C2229" s="12" t="str">
        <f t="shared" si="34"/>
        <v xml:space="preserve">2822-43292-Caméras </v>
      </c>
      <c r="D2229" s="12">
        <f>COUNTIF(Rapprochement!$C$5:$C$2462,'Patrimoine 2018'!C2229)</f>
        <v>0</v>
      </c>
      <c r="E2229" s="11">
        <v>2822</v>
      </c>
      <c r="F2229" s="13" t="s">
        <v>1387</v>
      </c>
      <c r="G2229" s="11" t="s">
        <v>10</v>
      </c>
      <c r="H2229" s="14" t="s">
        <v>63</v>
      </c>
      <c r="I2229" s="11">
        <v>1</v>
      </c>
    </row>
    <row r="2230" spans="1:9" x14ac:dyDescent="0.25">
      <c r="A2230" s="10">
        <v>43292</v>
      </c>
      <c r="B2230" s="11">
        <v>2823</v>
      </c>
      <c r="C2230" s="12" t="str">
        <f t="shared" si="34"/>
        <v xml:space="preserve">2823-43292-Caméras </v>
      </c>
      <c r="D2230" s="12">
        <f>COUNTIF(Rapprochement!$C$5:$C$2462,'Patrimoine 2018'!C2230)</f>
        <v>0</v>
      </c>
      <c r="E2230" s="11">
        <v>2823</v>
      </c>
      <c r="F2230" s="13" t="s">
        <v>1387</v>
      </c>
      <c r="G2230" s="11" t="s">
        <v>10</v>
      </c>
      <c r="H2230" s="14" t="s">
        <v>63</v>
      </c>
      <c r="I2230" s="11">
        <v>1</v>
      </c>
    </row>
    <row r="2231" spans="1:9" x14ac:dyDescent="0.25">
      <c r="A2231" s="5">
        <v>43292</v>
      </c>
      <c r="B2231" s="6">
        <v>2824</v>
      </c>
      <c r="C2231" s="7" t="str">
        <f t="shared" si="34"/>
        <v>2824-43292-DVR 8 en</v>
      </c>
      <c r="D2231" s="7">
        <f>COUNTIF(Rapprochement!$C$5:$C$2462,'Patrimoine 2018'!C2231)</f>
        <v>1</v>
      </c>
      <c r="E2231" s="6">
        <v>2824</v>
      </c>
      <c r="F2231" s="8" t="s">
        <v>1388</v>
      </c>
      <c r="G2231" s="6" t="s">
        <v>10</v>
      </c>
      <c r="H2231" s="9" t="s">
        <v>63</v>
      </c>
      <c r="I2231" s="6">
        <v>1</v>
      </c>
    </row>
    <row r="2232" spans="1:9" x14ac:dyDescent="0.25">
      <c r="A2232" s="5">
        <v>43292</v>
      </c>
      <c r="B2232" s="6">
        <v>2825</v>
      </c>
      <c r="C2232" s="7" t="str">
        <f t="shared" si="34"/>
        <v>2825-43292-Disque D</v>
      </c>
      <c r="D2232" s="7">
        <f>COUNTIF(Rapprochement!$C$5:$C$2462,'Patrimoine 2018'!C2232)</f>
        <v>1</v>
      </c>
      <c r="E2232" s="6">
        <v>2825</v>
      </c>
      <c r="F2232" s="8" t="s">
        <v>1389</v>
      </c>
      <c r="G2232" s="6" t="s">
        <v>10</v>
      </c>
      <c r="H2232" s="9" t="s">
        <v>63</v>
      </c>
      <c r="I2232" s="6">
        <v>1</v>
      </c>
    </row>
    <row r="2233" spans="1:9" x14ac:dyDescent="0.25">
      <c r="A2233" s="10">
        <v>43292</v>
      </c>
      <c r="B2233" s="11">
        <v>2826</v>
      </c>
      <c r="C2233" s="12" t="str">
        <f t="shared" si="34"/>
        <v xml:space="preserve">2826-43292-Caméras </v>
      </c>
      <c r="D2233" s="12">
        <f>COUNTIF(Rapprochement!$C$5:$C$2462,'Patrimoine 2018'!C2233)</f>
        <v>0</v>
      </c>
      <c r="E2233" s="11">
        <v>2826</v>
      </c>
      <c r="F2233" s="13" t="s">
        <v>1390</v>
      </c>
      <c r="G2233" s="11" t="s">
        <v>10</v>
      </c>
      <c r="H2233" s="14" t="s">
        <v>63</v>
      </c>
      <c r="I2233" s="11">
        <v>1</v>
      </c>
    </row>
    <row r="2234" spans="1:9" x14ac:dyDescent="0.25">
      <c r="A2234" s="10">
        <v>43292</v>
      </c>
      <c r="B2234" s="11">
        <v>2827</v>
      </c>
      <c r="C2234" s="12" t="str">
        <f t="shared" si="34"/>
        <v xml:space="preserve">2827-43292-Caméras </v>
      </c>
      <c r="D2234" s="12">
        <f>COUNTIF(Rapprochement!$C$5:$C$2462,'Patrimoine 2018'!C2234)</f>
        <v>0</v>
      </c>
      <c r="E2234" s="11">
        <v>2827</v>
      </c>
      <c r="F2234" s="13" t="s">
        <v>1390</v>
      </c>
      <c r="G2234" s="11" t="s">
        <v>10</v>
      </c>
      <c r="H2234" s="14" t="s">
        <v>63</v>
      </c>
      <c r="I2234" s="11">
        <v>1</v>
      </c>
    </row>
    <row r="2235" spans="1:9" x14ac:dyDescent="0.25">
      <c r="A2235" s="5">
        <v>43292</v>
      </c>
      <c r="B2235" s="6">
        <v>2828</v>
      </c>
      <c r="C2235" s="7" t="str">
        <f t="shared" si="34"/>
        <v xml:space="preserve">2828-43292-Armoire </v>
      </c>
      <c r="D2235" s="7">
        <f>COUNTIF(Rapprochement!$C$5:$C$2462,'Patrimoine 2018'!C2235)</f>
        <v>1</v>
      </c>
      <c r="E2235" s="6">
        <v>2828</v>
      </c>
      <c r="F2235" s="8" t="s">
        <v>1391</v>
      </c>
      <c r="G2235" s="6" t="s">
        <v>10</v>
      </c>
      <c r="H2235" s="9" t="s">
        <v>63</v>
      </c>
      <c r="I2235" s="6">
        <v>1</v>
      </c>
    </row>
    <row r="2236" spans="1:9" x14ac:dyDescent="0.25">
      <c r="A2236" s="10">
        <v>43298</v>
      </c>
      <c r="B2236" s="11">
        <v>2829</v>
      </c>
      <c r="C2236" s="12" t="str">
        <f t="shared" si="34"/>
        <v>2829-43298-Fournitu</v>
      </c>
      <c r="D2236" s="12">
        <f>COUNTIF(Rapprochement!$C$5:$C$2462,'Patrimoine 2018'!C2236)</f>
        <v>0</v>
      </c>
      <c r="E2236" s="11">
        <v>2829</v>
      </c>
      <c r="F2236" s="13" t="s">
        <v>1392</v>
      </c>
      <c r="G2236" s="11" t="s">
        <v>10</v>
      </c>
      <c r="H2236" s="14" t="s">
        <v>63</v>
      </c>
      <c r="I2236" s="11">
        <v>1</v>
      </c>
    </row>
    <row r="2237" spans="1:9" x14ac:dyDescent="0.25">
      <c r="A2237" s="5">
        <v>43298</v>
      </c>
      <c r="B2237" s="6">
        <v>2830</v>
      </c>
      <c r="C2237" s="7" t="str">
        <f t="shared" si="34"/>
        <v>2830-43298-Fournitu</v>
      </c>
      <c r="D2237" s="7">
        <f>COUNTIF(Rapprochement!$C$5:$C$2462,'Patrimoine 2018'!C2237)</f>
        <v>1</v>
      </c>
      <c r="E2237" s="6">
        <v>2830</v>
      </c>
      <c r="F2237" s="8" t="s">
        <v>1392</v>
      </c>
      <c r="G2237" s="6" t="s">
        <v>10</v>
      </c>
      <c r="H2237" s="9" t="s">
        <v>346</v>
      </c>
      <c r="I2237" s="6">
        <v>2</v>
      </c>
    </row>
    <row r="2238" spans="1:9" x14ac:dyDescent="0.25">
      <c r="A2238" s="5">
        <v>43308</v>
      </c>
      <c r="B2238" s="6">
        <v>2831</v>
      </c>
      <c r="C2238" s="7" t="str">
        <f t="shared" si="34"/>
        <v>2831-43308-Fournitu</v>
      </c>
      <c r="D2238" s="7">
        <f>COUNTIF(Rapprochement!$C$5:$C$2462,'Patrimoine 2018'!C2238)</f>
        <v>1</v>
      </c>
      <c r="E2238" s="6">
        <v>2831</v>
      </c>
      <c r="F2238" s="8" t="s">
        <v>1393</v>
      </c>
      <c r="G2238" s="6" t="s">
        <v>10</v>
      </c>
      <c r="H2238" s="9" t="s">
        <v>63</v>
      </c>
      <c r="I2238" s="6">
        <v>1</v>
      </c>
    </row>
    <row r="2239" spans="1:9" x14ac:dyDescent="0.25">
      <c r="A2239" s="5">
        <v>43308</v>
      </c>
      <c r="B2239" s="6">
        <v>2832</v>
      </c>
      <c r="C2239" s="7" t="str">
        <f t="shared" si="34"/>
        <v xml:space="preserve">2832-43308-Chauffe </v>
      </c>
      <c r="D2239" s="7">
        <f>COUNTIF(Rapprochement!$C$5:$C$2462,'Patrimoine 2018'!C2239)</f>
        <v>1</v>
      </c>
      <c r="E2239" s="6">
        <v>2832</v>
      </c>
      <c r="F2239" s="8" t="s">
        <v>1394</v>
      </c>
      <c r="G2239" s="6" t="s">
        <v>10</v>
      </c>
      <c r="H2239" s="9" t="s">
        <v>63</v>
      </c>
      <c r="I2239" s="6">
        <v>1</v>
      </c>
    </row>
    <row r="2240" spans="1:9" x14ac:dyDescent="0.25">
      <c r="A2240" s="5">
        <v>43307</v>
      </c>
      <c r="B2240" s="6">
        <v>2833</v>
      </c>
      <c r="C2240" s="7" t="str">
        <f t="shared" si="34"/>
        <v>2833-43307-Camera D</v>
      </c>
      <c r="D2240" s="7">
        <f>COUNTIF(Rapprochement!$C$5:$C$2462,'Patrimoine 2018'!C2240)</f>
        <v>1</v>
      </c>
      <c r="E2240" s="6">
        <v>2833</v>
      </c>
      <c r="F2240" s="8" t="s">
        <v>1395</v>
      </c>
      <c r="G2240" s="6" t="s">
        <v>10</v>
      </c>
      <c r="H2240" s="9" t="s">
        <v>404</v>
      </c>
      <c r="I2240" s="6" t="s">
        <v>41</v>
      </c>
    </row>
    <row r="2241" spans="1:9" x14ac:dyDescent="0.25">
      <c r="A2241" s="5">
        <v>43307</v>
      </c>
      <c r="B2241" s="6">
        <v>2834</v>
      </c>
      <c r="C2241" s="7" t="str">
        <f t="shared" si="34"/>
        <v>2834-43307-Camera D</v>
      </c>
      <c r="D2241" s="7">
        <f>COUNTIF(Rapprochement!$C$5:$C$2462,'Patrimoine 2018'!C2241)</f>
        <v>1</v>
      </c>
      <c r="E2241" s="6">
        <v>2834</v>
      </c>
      <c r="F2241" s="8" t="s">
        <v>1395</v>
      </c>
      <c r="G2241" s="6" t="s">
        <v>10</v>
      </c>
      <c r="H2241" s="9" t="s">
        <v>404</v>
      </c>
      <c r="I2241" s="6" t="s">
        <v>41</v>
      </c>
    </row>
    <row r="2242" spans="1:9" x14ac:dyDescent="0.25">
      <c r="A2242" s="5">
        <v>43307</v>
      </c>
      <c r="B2242" s="6">
        <v>2835</v>
      </c>
      <c r="C2242" s="7" t="str">
        <f t="shared" si="34"/>
        <v>2835-43307-DVR 4 En</v>
      </c>
      <c r="D2242" s="7">
        <f>COUNTIF(Rapprochement!$C$5:$C$2462,'Patrimoine 2018'!C2242)</f>
        <v>1</v>
      </c>
      <c r="E2242" s="6">
        <v>2835</v>
      </c>
      <c r="F2242" s="8" t="s">
        <v>1396</v>
      </c>
      <c r="G2242" s="6" t="s">
        <v>10</v>
      </c>
      <c r="H2242" s="9" t="s">
        <v>404</v>
      </c>
      <c r="I2242" s="6" t="s">
        <v>41</v>
      </c>
    </row>
    <row r="2243" spans="1:9" x14ac:dyDescent="0.25">
      <c r="A2243" s="5">
        <v>43307</v>
      </c>
      <c r="B2243" s="6">
        <v>2836</v>
      </c>
      <c r="C2243" s="7" t="str">
        <f t="shared" ref="C2243:C2306" si="35">B2243&amp;"-"&amp;A2243&amp;"-"&amp;LEFT(F2243,8)</f>
        <v>2836-43307-Disque D</v>
      </c>
      <c r="D2243" s="7">
        <f>COUNTIF(Rapprochement!$C$5:$C$2462,'Patrimoine 2018'!C2243)</f>
        <v>1</v>
      </c>
      <c r="E2243" s="6">
        <v>2836</v>
      </c>
      <c r="F2243" s="8" t="s">
        <v>1397</v>
      </c>
      <c r="G2243" s="6" t="s">
        <v>10</v>
      </c>
      <c r="H2243" s="9" t="s">
        <v>404</v>
      </c>
      <c r="I2243" s="6" t="s">
        <v>41</v>
      </c>
    </row>
    <row r="2244" spans="1:9" x14ac:dyDescent="0.25">
      <c r="A2244" s="10">
        <v>43307</v>
      </c>
      <c r="B2244" s="11">
        <v>2837</v>
      </c>
      <c r="C2244" s="12" t="str">
        <f t="shared" si="35"/>
        <v xml:space="preserve">2837-43307-Armoire </v>
      </c>
      <c r="D2244" s="12">
        <f>COUNTIF(Rapprochement!$C$5:$C$2462,'Patrimoine 2018'!C2244)</f>
        <v>0</v>
      </c>
      <c r="E2244" s="11">
        <v>2837</v>
      </c>
      <c r="F2244" s="13" t="s">
        <v>1398</v>
      </c>
      <c r="G2244" s="11" t="s">
        <v>10</v>
      </c>
      <c r="H2244" s="14" t="s">
        <v>404</v>
      </c>
      <c r="I2244" s="11" t="s">
        <v>41</v>
      </c>
    </row>
    <row r="2245" spans="1:9" x14ac:dyDescent="0.25">
      <c r="A2245" s="10">
        <v>43360</v>
      </c>
      <c r="B2245" s="11">
        <v>2838</v>
      </c>
      <c r="C2245" s="12" t="str">
        <f t="shared" si="35"/>
        <v>2838-43360-Frais et</v>
      </c>
      <c r="D2245" s="12">
        <f>COUNTIF(Rapprochement!$C$5:$C$2462,'Patrimoine 2018'!C2245)</f>
        <v>0</v>
      </c>
      <c r="E2245" s="11">
        <v>2838</v>
      </c>
      <c r="F2245" s="13" t="s">
        <v>1399</v>
      </c>
      <c r="G2245" s="11" t="s">
        <v>10</v>
      </c>
      <c r="H2245" s="14" t="s">
        <v>17</v>
      </c>
      <c r="I2245" s="11" t="s">
        <v>18</v>
      </c>
    </row>
    <row r="2246" spans="1:9" x14ac:dyDescent="0.25">
      <c r="A2246" s="10">
        <v>43391</v>
      </c>
      <c r="B2246" s="11">
        <v>2839</v>
      </c>
      <c r="C2246" s="12" t="str">
        <f t="shared" si="35"/>
        <v>2839-43391-Impimant</v>
      </c>
      <c r="D2246" s="12">
        <f>COUNTIF(Rapprochement!$C$5:$C$2462,'Patrimoine 2018'!C2246)</f>
        <v>0</v>
      </c>
      <c r="E2246" s="11">
        <v>2839</v>
      </c>
      <c r="F2246" s="13" t="s">
        <v>1400</v>
      </c>
      <c r="G2246" s="11" t="s">
        <v>10</v>
      </c>
      <c r="H2246" s="14" t="s">
        <v>225</v>
      </c>
      <c r="I2246" s="11" t="s">
        <v>192</v>
      </c>
    </row>
    <row r="2247" spans="1:9" x14ac:dyDescent="0.25">
      <c r="A2247" s="10">
        <v>43391</v>
      </c>
      <c r="B2247" s="11">
        <v>2840</v>
      </c>
      <c r="C2247" s="12" t="str">
        <f t="shared" si="35"/>
        <v>2840-43391-Impimant</v>
      </c>
      <c r="D2247" s="12">
        <f>COUNTIF(Rapprochement!$C$5:$C$2462,'Patrimoine 2018'!C2247)</f>
        <v>0</v>
      </c>
      <c r="E2247" s="11">
        <v>2840</v>
      </c>
      <c r="F2247" s="13" t="s">
        <v>1400</v>
      </c>
      <c r="G2247" s="11" t="s">
        <v>10</v>
      </c>
      <c r="H2247" s="14" t="s">
        <v>549</v>
      </c>
      <c r="I2247" s="11">
        <v>301</v>
      </c>
    </row>
    <row r="2248" spans="1:9" x14ac:dyDescent="0.25">
      <c r="A2248" s="5">
        <v>43376</v>
      </c>
      <c r="B2248" s="6">
        <v>2841</v>
      </c>
      <c r="C2248" s="7" t="str">
        <f t="shared" si="35"/>
        <v>2841-43376-Afficheu</v>
      </c>
      <c r="D2248" s="7">
        <f>COUNTIF(Rapprochement!$C$5:$C$2462,'Patrimoine 2018'!C2248)</f>
        <v>1</v>
      </c>
      <c r="E2248" s="6">
        <v>2841</v>
      </c>
      <c r="F2248" s="8" t="s">
        <v>1401</v>
      </c>
      <c r="G2248" s="6" t="s">
        <v>10</v>
      </c>
      <c r="H2248" s="9" t="s">
        <v>154</v>
      </c>
      <c r="I2248" s="6" t="s">
        <v>25</v>
      </c>
    </row>
    <row r="2249" spans="1:9" x14ac:dyDescent="0.25">
      <c r="A2249" s="10">
        <v>43376</v>
      </c>
      <c r="B2249" s="11">
        <v>2842</v>
      </c>
      <c r="C2249" s="12" t="str">
        <f t="shared" si="35"/>
        <v>2842-43376-Afficheu</v>
      </c>
      <c r="D2249" s="12">
        <f>COUNTIF(Rapprochement!$C$5:$C$2462,'Patrimoine 2018'!C2249)</f>
        <v>0</v>
      </c>
      <c r="E2249" s="11">
        <v>2842</v>
      </c>
      <c r="F2249" s="13" t="s">
        <v>1401</v>
      </c>
      <c r="G2249" s="11" t="s">
        <v>10</v>
      </c>
      <c r="H2249" s="14" t="s">
        <v>154</v>
      </c>
      <c r="I2249" s="11" t="s">
        <v>25</v>
      </c>
    </row>
    <row r="2250" spans="1:9" x14ac:dyDescent="0.25">
      <c r="A2250" s="10">
        <v>43376</v>
      </c>
      <c r="B2250" s="11">
        <v>2843</v>
      </c>
      <c r="C2250" s="12" t="str">
        <f t="shared" si="35"/>
        <v>2843-43376-Afficheu</v>
      </c>
      <c r="D2250" s="12">
        <f>COUNTIF(Rapprochement!$C$5:$C$2462,'Patrimoine 2018'!C2250)</f>
        <v>0</v>
      </c>
      <c r="E2250" s="11">
        <v>2843</v>
      </c>
      <c r="F2250" s="13" t="s">
        <v>1401</v>
      </c>
      <c r="G2250" s="11" t="s">
        <v>10</v>
      </c>
      <c r="H2250" s="14" t="s">
        <v>154</v>
      </c>
      <c r="I2250" s="11" t="s">
        <v>25</v>
      </c>
    </row>
    <row r="2251" spans="1:9" x14ac:dyDescent="0.25">
      <c r="A2251" s="10">
        <v>43376</v>
      </c>
      <c r="B2251" s="11">
        <v>2844</v>
      </c>
      <c r="C2251" s="12" t="str">
        <f t="shared" si="35"/>
        <v>2844-43376-Afficheu</v>
      </c>
      <c r="D2251" s="12">
        <f>COUNTIF(Rapprochement!$C$5:$C$2462,'Patrimoine 2018'!C2251)</f>
        <v>0</v>
      </c>
      <c r="E2251" s="11">
        <v>2844</v>
      </c>
      <c r="F2251" s="13" t="s">
        <v>1401</v>
      </c>
      <c r="G2251" s="11" t="s">
        <v>10</v>
      </c>
      <c r="H2251" s="14" t="s">
        <v>154</v>
      </c>
      <c r="I2251" s="11" t="s">
        <v>25</v>
      </c>
    </row>
    <row r="2252" spans="1:9" x14ac:dyDescent="0.25">
      <c r="A2252" s="5">
        <v>43417</v>
      </c>
      <c r="B2252" s="6">
        <v>2845</v>
      </c>
      <c r="C2252" s="7" t="str">
        <f t="shared" si="35"/>
        <v>2845-43417-Comptoir</v>
      </c>
      <c r="D2252" s="7">
        <f>COUNTIF(Rapprochement!$C$5:$C$2462,'Patrimoine 2018'!C2252)</f>
        <v>1</v>
      </c>
      <c r="E2252" s="6">
        <v>2845</v>
      </c>
      <c r="F2252" s="8" t="s">
        <v>1402</v>
      </c>
      <c r="G2252" s="6" t="s">
        <v>10</v>
      </c>
      <c r="H2252" s="9" t="s">
        <v>1403</v>
      </c>
      <c r="I2252" s="6" t="s">
        <v>1404</v>
      </c>
    </row>
    <row r="2253" spans="1:9" x14ac:dyDescent="0.25">
      <c r="A2253" s="5">
        <v>43417</v>
      </c>
      <c r="B2253" s="6">
        <v>2846</v>
      </c>
      <c r="C2253" s="7" t="str">
        <f t="shared" si="35"/>
        <v>2846-43417-Comptoir</v>
      </c>
      <c r="D2253" s="7">
        <f>COUNTIF(Rapprochement!$C$5:$C$2462,'Patrimoine 2018'!C2253)</f>
        <v>1</v>
      </c>
      <c r="E2253" s="6">
        <v>2846</v>
      </c>
      <c r="F2253" s="8" t="s">
        <v>1402</v>
      </c>
      <c r="G2253" s="6" t="s">
        <v>10</v>
      </c>
      <c r="H2253" s="9" t="s">
        <v>1403</v>
      </c>
      <c r="I2253" s="6" t="s">
        <v>1404</v>
      </c>
    </row>
    <row r="2254" spans="1:9" x14ac:dyDescent="0.25">
      <c r="A2254" s="5">
        <v>43417</v>
      </c>
      <c r="B2254" s="6">
        <v>2847</v>
      </c>
      <c r="C2254" s="7" t="str">
        <f t="shared" si="35"/>
        <v xml:space="preserve">2847-43417-Caisson </v>
      </c>
      <c r="D2254" s="7">
        <f>COUNTIF(Rapprochement!$C$5:$C$2462,'Patrimoine 2018'!C2254)</f>
        <v>1</v>
      </c>
      <c r="E2254" s="6">
        <v>2847</v>
      </c>
      <c r="F2254" s="8" t="s">
        <v>1405</v>
      </c>
      <c r="G2254" s="6" t="s">
        <v>10</v>
      </c>
      <c r="H2254" s="9" t="s">
        <v>1403</v>
      </c>
      <c r="I2254" s="6" t="s">
        <v>1404</v>
      </c>
    </row>
    <row r="2255" spans="1:9" x14ac:dyDescent="0.25">
      <c r="A2255" s="5">
        <v>43417</v>
      </c>
      <c r="B2255" s="6">
        <v>2848</v>
      </c>
      <c r="C2255" s="7" t="str">
        <f t="shared" si="35"/>
        <v>2848-43417-Porte va</v>
      </c>
      <c r="D2255" s="7">
        <f>COUNTIF(Rapprochement!$C$5:$C$2462,'Patrimoine 2018'!C2255)</f>
        <v>1</v>
      </c>
      <c r="E2255" s="6">
        <v>2848</v>
      </c>
      <c r="F2255" s="8" t="s">
        <v>1406</v>
      </c>
      <c r="G2255" s="6" t="s">
        <v>10</v>
      </c>
      <c r="H2255" s="9" t="s">
        <v>1403</v>
      </c>
      <c r="I2255" s="6" t="s">
        <v>1404</v>
      </c>
    </row>
    <row r="2256" spans="1:9" x14ac:dyDescent="0.25">
      <c r="A2256" s="5">
        <v>43417</v>
      </c>
      <c r="B2256" s="6">
        <v>2849</v>
      </c>
      <c r="C2256" s="7" t="str">
        <f t="shared" si="35"/>
        <v xml:space="preserve">2849-43417-Armoire </v>
      </c>
      <c r="D2256" s="7">
        <f>COUNTIF(Rapprochement!$C$5:$C$2462,'Patrimoine 2018'!C2256)</f>
        <v>1</v>
      </c>
      <c r="E2256" s="6">
        <v>2849</v>
      </c>
      <c r="F2256" s="8" t="s">
        <v>1407</v>
      </c>
      <c r="G2256" s="6" t="s">
        <v>10</v>
      </c>
      <c r="H2256" s="9" t="s">
        <v>1403</v>
      </c>
      <c r="I2256" s="6" t="s">
        <v>1404</v>
      </c>
    </row>
    <row r="2257" spans="1:9" x14ac:dyDescent="0.25">
      <c r="A2257" s="5">
        <v>43417</v>
      </c>
      <c r="B2257" s="6">
        <v>2850</v>
      </c>
      <c r="C2257" s="7" t="str">
        <f t="shared" si="35"/>
        <v>2850-43417-Fauteuil</v>
      </c>
      <c r="D2257" s="7">
        <f>COUNTIF(Rapprochement!$C$5:$C$2462,'Patrimoine 2018'!C2257)</f>
        <v>1</v>
      </c>
      <c r="E2257" s="6">
        <v>2850</v>
      </c>
      <c r="F2257" s="8" t="s">
        <v>1408</v>
      </c>
      <c r="G2257" s="6" t="s">
        <v>10</v>
      </c>
      <c r="H2257" s="9" t="s">
        <v>1403</v>
      </c>
      <c r="I2257" s="6" t="s">
        <v>1404</v>
      </c>
    </row>
    <row r="2258" spans="1:9" x14ac:dyDescent="0.25">
      <c r="A2258" s="5">
        <v>43417</v>
      </c>
      <c r="B2258" s="6">
        <v>2851</v>
      </c>
      <c r="C2258" s="7" t="str">
        <f t="shared" si="35"/>
        <v>2851-43417-Banquett</v>
      </c>
      <c r="D2258" s="7">
        <f>COUNTIF(Rapprochement!$C$5:$C$2462,'Patrimoine 2018'!C2258)</f>
        <v>1</v>
      </c>
      <c r="E2258" s="6">
        <v>2851</v>
      </c>
      <c r="F2258" s="8" t="s">
        <v>1409</v>
      </c>
      <c r="G2258" s="6" t="s">
        <v>10</v>
      </c>
      <c r="H2258" s="9" t="s">
        <v>1403</v>
      </c>
      <c r="I2258" s="6" t="s">
        <v>1404</v>
      </c>
    </row>
    <row r="2259" spans="1:9" x14ac:dyDescent="0.25">
      <c r="A2259" s="5">
        <v>43417</v>
      </c>
      <c r="B2259" s="6">
        <v>2852</v>
      </c>
      <c r="C2259" s="7" t="str">
        <f t="shared" si="35"/>
        <v>2852-43417-Banquett</v>
      </c>
      <c r="D2259" s="7">
        <f>COUNTIF(Rapprochement!$C$5:$C$2462,'Patrimoine 2018'!C2259)</f>
        <v>1</v>
      </c>
      <c r="E2259" s="6">
        <v>2852</v>
      </c>
      <c r="F2259" s="8" t="s">
        <v>1409</v>
      </c>
      <c r="G2259" s="6" t="s">
        <v>10</v>
      </c>
      <c r="H2259" s="9" t="s">
        <v>1403</v>
      </c>
      <c r="I2259" s="6" t="s">
        <v>1404</v>
      </c>
    </row>
    <row r="2260" spans="1:9" x14ac:dyDescent="0.25">
      <c r="A2260" s="5">
        <v>43417</v>
      </c>
      <c r="B2260" s="6">
        <v>2853</v>
      </c>
      <c r="C2260" s="7" t="str">
        <f t="shared" si="35"/>
        <v>2853-43417-Banquett</v>
      </c>
      <c r="D2260" s="7">
        <f>COUNTIF(Rapprochement!$C$5:$C$2462,'Patrimoine 2018'!C2260)</f>
        <v>1</v>
      </c>
      <c r="E2260" s="6">
        <v>2853</v>
      </c>
      <c r="F2260" s="8" t="s">
        <v>1410</v>
      </c>
      <c r="G2260" s="6" t="s">
        <v>10</v>
      </c>
      <c r="H2260" s="9" t="s">
        <v>1403</v>
      </c>
      <c r="I2260" s="6" t="s">
        <v>1404</v>
      </c>
    </row>
    <row r="2261" spans="1:9" x14ac:dyDescent="0.25">
      <c r="A2261" s="5">
        <v>43417</v>
      </c>
      <c r="B2261" s="6">
        <v>2854</v>
      </c>
      <c r="C2261" s="7" t="str">
        <f t="shared" si="35"/>
        <v>2854-43417-Banquett</v>
      </c>
      <c r="D2261" s="7">
        <f>COUNTIF(Rapprochement!$C$5:$C$2462,'Patrimoine 2018'!C2261)</f>
        <v>1</v>
      </c>
      <c r="E2261" s="6">
        <v>2854</v>
      </c>
      <c r="F2261" s="8" t="s">
        <v>1410</v>
      </c>
      <c r="G2261" s="6" t="s">
        <v>10</v>
      </c>
      <c r="H2261" s="9" t="s">
        <v>1403</v>
      </c>
      <c r="I2261" s="6" t="s">
        <v>1404</v>
      </c>
    </row>
    <row r="2262" spans="1:9" x14ac:dyDescent="0.25">
      <c r="A2262" s="5">
        <v>43417</v>
      </c>
      <c r="B2262" s="6">
        <v>2855</v>
      </c>
      <c r="C2262" s="7" t="str">
        <f t="shared" si="35"/>
        <v>2855-43417-Table ba</v>
      </c>
      <c r="D2262" s="7">
        <f>COUNTIF(Rapprochement!$C$5:$C$2462,'Patrimoine 2018'!C2262)</f>
        <v>1</v>
      </c>
      <c r="E2262" s="6">
        <v>2855</v>
      </c>
      <c r="F2262" s="8" t="s">
        <v>1411</v>
      </c>
      <c r="G2262" s="6" t="s">
        <v>10</v>
      </c>
      <c r="H2262" s="9" t="s">
        <v>1403</v>
      </c>
      <c r="I2262" s="6" t="s">
        <v>1404</v>
      </c>
    </row>
    <row r="2263" spans="1:9" x14ac:dyDescent="0.25">
      <c r="A2263" s="5">
        <v>43402</v>
      </c>
      <c r="B2263" s="6">
        <v>2856</v>
      </c>
      <c r="C2263" s="7" t="str">
        <f t="shared" si="35"/>
        <v>2856-43402-Camera D</v>
      </c>
      <c r="D2263" s="7">
        <f>COUNTIF(Rapprochement!$C$5:$C$2462,'Patrimoine 2018'!C2263)</f>
        <v>1</v>
      </c>
      <c r="E2263" s="6">
        <v>2856</v>
      </c>
      <c r="F2263" s="8" t="s">
        <v>1412</v>
      </c>
      <c r="G2263" s="6" t="s">
        <v>10</v>
      </c>
      <c r="H2263" s="9" t="s">
        <v>200</v>
      </c>
      <c r="I2263" s="6" t="s">
        <v>201</v>
      </c>
    </row>
    <row r="2264" spans="1:9" x14ac:dyDescent="0.25">
      <c r="A2264" s="5">
        <v>43402</v>
      </c>
      <c r="B2264" s="6">
        <v>2857</v>
      </c>
      <c r="C2264" s="7" t="str">
        <f t="shared" si="35"/>
        <v>2857-43402-Camera D</v>
      </c>
      <c r="D2264" s="7">
        <f>COUNTIF(Rapprochement!$C$5:$C$2462,'Patrimoine 2018'!C2264)</f>
        <v>1</v>
      </c>
      <c r="E2264" s="6">
        <v>2857</v>
      </c>
      <c r="F2264" s="8" t="s">
        <v>1412</v>
      </c>
      <c r="G2264" s="6" t="s">
        <v>10</v>
      </c>
      <c r="H2264" s="9" t="s">
        <v>200</v>
      </c>
      <c r="I2264" s="6" t="s">
        <v>201</v>
      </c>
    </row>
    <row r="2265" spans="1:9" x14ac:dyDescent="0.25">
      <c r="A2265" s="5">
        <v>43402</v>
      </c>
      <c r="B2265" s="6">
        <v>2858</v>
      </c>
      <c r="C2265" s="7" t="str">
        <f t="shared" si="35"/>
        <v>2858-43402-Camera D</v>
      </c>
      <c r="D2265" s="7">
        <f>COUNTIF(Rapprochement!$C$5:$C$2462,'Patrimoine 2018'!C2265)</f>
        <v>1</v>
      </c>
      <c r="E2265" s="6">
        <v>2858</v>
      </c>
      <c r="F2265" s="8" t="s">
        <v>1412</v>
      </c>
      <c r="G2265" s="6" t="s">
        <v>10</v>
      </c>
      <c r="H2265" s="9" t="s">
        <v>200</v>
      </c>
      <c r="I2265" s="6" t="s">
        <v>201</v>
      </c>
    </row>
    <row r="2266" spans="1:9" x14ac:dyDescent="0.25">
      <c r="A2266" s="5">
        <v>43402</v>
      </c>
      <c r="B2266" s="6">
        <v>2859</v>
      </c>
      <c r="C2266" s="7" t="str">
        <f t="shared" si="35"/>
        <v>2859-43402-DVR HD E</v>
      </c>
      <c r="D2266" s="7">
        <f>COUNTIF(Rapprochement!$C$5:$C$2462,'Patrimoine 2018'!C2266)</f>
        <v>1</v>
      </c>
      <c r="E2266" s="6">
        <v>2859</v>
      </c>
      <c r="F2266" s="8" t="s">
        <v>1413</v>
      </c>
      <c r="G2266" s="6" t="s">
        <v>10</v>
      </c>
      <c r="H2266" s="9" t="s">
        <v>200</v>
      </c>
      <c r="I2266" s="6" t="s">
        <v>201</v>
      </c>
    </row>
    <row r="2267" spans="1:9" x14ac:dyDescent="0.25">
      <c r="A2267" s="5">
        <v>43402</v>
      </c>
      <c r="B2267" s="6">
        <v>2860</v>
      </c>
      <c r="C2267" s="7" t="str">
        <f t="shared" si="35"/>
        <v>2860-43402-Disque D</v>
      </c>
      <c r="D2267" s="7">
        <f>COUNTIF(Rapprochement!$C$5:$C$2462,'Patrimoine 2018'!C2267)</f>
        <v>1</v>
      </c>
      <c r="E2267" s="6">
        <v>2860</v>
      </c>
      <c r="F2267" s="8" t="s">
        <v>1414</v>
      </c>
      <c r="G2267" s="6" t="s">
        <v>10</v>
      </c>
      <c r="H2267" s="9" t="s">
        <v>200</v>
      </c>
      <c r="I2267" s="6" t="s">
        <v>201</v>
      </c>
    </row>
    <row r="2268" spans="1:9" x14ac:dyDescent="0.25">
      <c r="A2268" s="5">
        <v>43402</v>
      </c>
      <c r="B2268" s="6">
        <v>2861</v>
      </c>
      <c r="C2268" s="7" t="str">
        <f t="shared" si="35"/>
        <v xml:space="preserve">2861-43402-Armoire </v>
      </c>
      <c r="D2268" s="7">
        <f>COUNTIF(Rapprochement!$C$5:$C$2462,'Patrimoine 2018'!C2268)</f>
        <v>1</v>
      </c>
      <c r="E2268" s="6">
        <v>2861</v>
      </c>
      <c r="F2268" s="8" t="s">
        <v>1415</v>
      </c>
      <c r="G2268" s="6" t="s">
        <v>10</v>
      </c>
      <c r="H2268" s="9" t="s">
        <v>200</v>
      </c>
      <c r="I2268" s="6" t="s">
        <v>201</v>
      </c>
    </row>
    <row r="2269" spans="1:9" x14ac:dyDescent="0.25">
      <c r="A2269" s="5">
        <v>43413</v>
      </c>
      <c r="B2269" s="6">
        <v>2862</v>
      </c>
      <c r="C2269" s="7" t="str">
        <f t="shared" si="35"/>
        <v>2862-43413-Poste An</v>
      </c>
      <c r="D2269" s="7">
        <f>COUNTIF(Rapprochement!$C$5:$C$2462,'Patrimoine 2018'!C2269)</f>
        <v>1</v>
      </c>
      <c r="E2269" s="6">
        <v>2862</v>
      </c>
      <c r="F2269" s="8" t="s">
        <v>1416</v>
      </c>
      <c r="G2269" s="6" t="s">
        <v>10</v>
      </c>
      <c r="H2269" s="9" t="s">
        <v>159</v>
      </c>
      <c r="I2269" s="6">
        <v>314</v>
      </c>
    </row>
    <row r="2270" spans="1:9" x14ac:dyDescent="0.25">
      <c r="A2270" s="5">
        <v>43420</v>
      </c>
      <c r="B2270" s="6">
        <v>2863</v>
      </c>
      <c r="C2270" s="7" t="str">
        <f t="shared" si="35"/>
        <v xml:space="preserve">2863-43420-Travaux </v>
      </c>
      <c r="D2270" s="7">
        <f>COUNTIF(Rapprochement!$C$5:$C$2462,'Patrimoine 2018'!C2270)</f>
        <v>1</v>
      </c>
      <c r="E2270" s="6">
        <v>2863</v>
      </c>
      <c r="F2270" s="8" t="s">
        <v>1417</v>
      </c>
      <c r="G2270" s="6" t="s">
        <v>10</v>
      </c>
      <c r="H2270" s="9" t="s">
        <v>1403</v>
      </c>
      <c r="I2270" s="6" t="s">
        <v>1404</v>
      </c>
    </row>
    <row r="2271" spans="1:9" x14ac:dyDescent="0.25">
      <c r="A2271" s="5">
        <v>43424</v>
      </c>
      <c r="B2271" s="6">
        <v>2864</v>
      </c>
      <c r="C2271" s="7" t="str">
        <f t="shared" si="35"/>
        <v>2864-43424-Climatis</v>
      </c>
      <c r="D2271" s="7">
        <f>COUNTIF(Rapprochement!$C$5:$C$2462,'Patrimoine 2018'!C2271)</f>
        <v>1</v>
      </c>
      <c r="E2271" s="6">
        <v>2864</v>
      </c>
      <c r="F2271" s="8" t="s">
        <v>1418</v>
      </c>
      <c r="G2271" s="6" t="s">
        <v>10</v>
      </c>
      <c r="H2271" s="9" t="s">
        <v>1403</v>
      </c>
      <c r="I2271" s="6" t="s">
        <v>1404</v>
      </c>
    </row>
    <row r="2272" spans="1:9" x14ac:dyDescent="0.25">
      <c r="A2272" s="10">
        <v>43424</v>
      </c>
      <c r="B2272" s="11">
        <v>2865</v>
      </c>
      <c r="C2272" s="12" t="str">
        <f t="shared" si="35"/>
        <v>2865-43424-Climatis</v>
      </c>
      <c r="D2272" s="12">
        <f>COUNTIF(Rapprochement!$C$5:$C$2462,'Patrimoine 2018'!C2272)</f>
        <v>0</v>
      </c>
      <c r="E2272" s="11">
        <v>2865</v>
      </c>
      <c r="F2272" s="13" t="s">
        <v>1418</v>
      </c>
      <c r="G2272" s="11" t="s">
        <v>10</v>
      </c>
      <c r="H2272" s="14" t="s">
        <v>1403</v>
      </c>
      <c r="I2272" s="11" t="s">
        <v>1404</v>
      </c>
    </row>
    <row r="2273" spans="1:9" x14ac:dyDescent="0.25">
      <c r="A2273" s="5">
        <v>43417</v>
      </c>
      <c r="B2273" s="6">
        <v>2866</v>
      </c>
      <c r="C2273" s="7" t="str">
        <f t="shared" si="35"/>
        <v xml:space="preserve">2866-43417-Chauffe </v>
      </c>
      <c r="D2273" s="7">
        <f>COUNTIF(Rapprochement!$C$5:$C$2462,'Patrimoine 2018'!C2273)</f>
        <v>1</v>
      </c>
      <c r="E2273" s="6">
        <v>2866</v>
      </c>
      <c r="F2273" s="8" t="s">
        <v>1419</v>
      </c>
      <c r="G2273" s="6" t="s">
        <v>10</v>
      </c>
      <c r="H2273" s="9" t="s">
        <v>1420</v>
      </c>
      <c r="I2273" s="6" t="s">
        <v>1421</v>
      </c>
    </row>
    <row r="2274" spans="1:9" x14ac:dyDescent="0.25">
      <c r="A2274" s="5">
        <v>43418</v>
      </c>
      <c r="B2274" s="6">
        <v>2867</v>
      </c>
      <c r="C2274" s="7" t="str">
        <f t="shared" si="35"/>
        <v xml:space="preserve">2867-43418-Armoire </v>
      </c>
      <c r="D2274" s="7">
        <f>COUNTIF(Rapprochement!$C$5:$C$2462,'Patrimoine 2018'!C2274)</f>
        <v>1</v>
      </c>
      <c r="E2274" s="6">
        <v>2867</v>
      </c>
      <c r="F2274" s="8" t="s">
        <v>1422</v>
      </c>
      <c r="G2274" s="6" t="s">
        <v>10</v>
      </c>
      <c r="H2274" s="9" t="s">
        <v>1420</v>
      </c>
      <c r="I2274" s="6" t="s">
        <v>1421</v>
      </c>
    </row>
    <row r="2275" spans="1:9" x14ac:dyDescent="0.25">
      <c r="A2275" s="10">
        <v>43418</v>
      </c>
      <c r="B2275" s="11">
        <v>2868</v>
      </c>
      <c r="C2275" s="12" t="str">
        <f t="shared" si="35"/>
        <v>2868-43418-Banquett</v>
      </c>
      <c r="D2275" s="12">
        <f>COUNTIF(Rapprochement!$C$5:$C$2462,'Patrimoine 2018'!C2275)</f>
        <v>0</v>
      </c>
      <c r="E2275" s="11">
        <v>2868</v>
      </c>
      <c r="F2275" s="13" t="s">
        <v>1423</v>
      </c>
      <c r="G2275" s="11" t="s">
        <v>10</v>
      </c>
      <c r="H2275" s="14" t="s">
        <v>1420</v>
      </c>
      <c r="I2275" s="11" t="s">
        <v>1421</v>
      </c>
    </row>
    <row r="2276" spans="1:9" x14ac:dyDescent="0.25">
      <c r="A2276" s="10">
        <v>43418</v>
      </c>
      <c r="B2276" s="11">
        <v>2869</v>
      </c>
      <c r="C2276" s="12" t="str">
        <f t="shared" si="35"/>
        <v>2869-43418-Banquett</v>
      </c>
      <c r="D2276" s="12">
        <f>COUNTIF(Rapprochement!$C$5:$C$2462,'Patrimoine 2018'!C2276)</f>
        <v>0</v>
      </c>
      <c r="E2276" s="11">
        <v>2869</v>
      </c>
      <c r="F2276" s="13" t="s">
        <v>1424</v>
      </c>
      <c r="G2276" s="11" t="s">
        <v>10</v>
      </c>
      <c r="H2276" s="14" t="s">
        <v>1420</v>
      </c>
      <c r="I2276" s="11" t="s">
        <v>1421</v>
      </c>
    </row>
    <row r="2277" spans="1:9" x14ac:dyDescent="0.25">
      <c r="A2277" s="10">
        <v>43418</v>
      </c>
      <c r="B2277" s="11">
        <v>2870</v>
      </c>
      <c r="C2277" s="12" t="str">
        <f t="shared" si="35"/>
        <v>2870-43418-Banquett</v>
      </c>
      <c r="D2277" s="12">
        <f>COUNTIF(Rapprochement!$C$5:$C$2462,'Patrimoine 2018'!C2277)</f>
        <v>0</v>
      </c>
      <c r="E2277" s="11">
        <v>2870</v>
      </c>
      <c r="F2277" s="13" t="s">
        <v>1424</v>
      </c>
      <c r="G2277" s="11" t="s">
        <v>10</v>
      </c>
      <c r="H2277" s="14" t="s">
        <v>1420</v>
      </c>
      <c r="I2277" s="11" t="s">
        <v>1421</v>
      </c>
    </row>
    <row r="2278" spans="1:9" x14ac:dyDescent="0.25">
      <c r="A2278" s="5">
        <v>43418</v>
      </c>
      <c r="B2278" s="6">
        <v>2871</v>
      </c>
      <c r="C2278" s="7" t="str">
        <f t="shared" si="35"/>
        <v>2871-43418-Table ba</v>
      </c>
      <c r="D2278" s="7">
        <f>COUNTIF(Rapprochement!$C$5:$C$2462,'Patrimoine 2018'!C2278)</f>
        <v>1</v>
      </c>
      <c r="E2278" s="6">
        <v>2871</v>
      </c>
      <c r="F2278" s="8" t="s">
        <v>1425</v>
      </c>
      <c r="G2278" s="6" t="s">
        <v>10</v>
      </c>
      <c r="H2278" s="9" t="s">
        <v>1420</v>
      </c>
      <c r="I2278" s="6" t="s">
        <v>1421</v>
      </c>
    </row>
    <row r="2279" spans="1:9" x14ac:dyDescent="0.25">
      <c r="A2279" s="5">
        <v>43418</v>
      </c>
      <c r="B2279" s="6">
        <v>2872</v>
      </c>
      <c r="C2279" s="7" t="str">
        <f t="shared" si="35"/>
        <v>2872-43418-Fauteuil</v>
      </c>
      <c r="D2279" s="7">
        <f>COUNTIF(Rapprochement!$C$5:$C$2462,'Patrimoine 2018'!C2279)</f>
        <v>1</v>
      </c>
      <c r="E2279" s="6">
        <v>2872</v>
      </c>
      <c r="F2279" s="8" t="s">
        <v>1426</v>
      </c>
      <c r="G2279" s="6" t="s">
        <v>10</v>
      </c>
      <c r="H2279" s="9" t="s">
        <v>1420</v>
      </c>
      <c r="I2279" s="6" t="s">
        <v>1421</v>
      </c>
    </row>
    <row r="2280" spans="1:9" x14ac:dyDescent="0.25">
      <c r="A2280" s="5">
        <v>43418</v>
      </c>
      <c r="B2280" s="6">
        <v>2873</v>
      </c>
      <c r="C2280" s="7" t="str">
        <f t="shared" si="35"/>
        <v>2873-43418-Comptoir</v>
      </c>
      <c r="D2280" s="7">
        <f>COUNTIF(Rapprochement!$C$5:$C$2462,'Patrimoine 2018'!C2280)</f>
        <v>1</v>
      </c>
      <c r="E2280" s="6">
        <v>2873</v>
      </c>
      <c r="F2280" s="8" t="s">
        <v>1427</v>
      </c>
      <c r="G2280" s="6" t="s">
        <v>10</v>
      </c>
      <c r="H2280" s="9" t="s">
        <v>1420</v>
      </c>
      <c r="I2280" s="6" t="s">
        <v>1421</v>
      </c>
    </row>
    <row r="2281" spans="1:9" x14ac:dyDescent="0.25">
      <c r="A2281" s="5">
        <v>43418</v>
      </c>
      <c r="B2281" s="6">
        <v>2874</v>
      </c>
      <c r="C2281" s="7" t="str">
        <f t="shared" si="35"/>
        <v xml:space="preserve">2874-43418-Caisson </v>
      </c>
      <c r="D2281" s="7">
        <f>COUNTIF(Rapprochement!$C$5:$C$2462,'Patrimoine 2018'!C2281)</f>
        <v>1</v>
      </c>
      <c r="E2281" s="6">
        <v>2874</v>
      </c>
      <c r="F2281" s="8" t="s">
        <v>1428</v>
      </c>
      <c r="G2281" s="6" t="s">
        <v>10</v>
      </c>
      <c r="H2281" s="9" t="s">
        <v>1420</v>
      </c>
      <c r="I2281" s="6" t="s">
        <v>1421</v>
      </c>
    </row>
    <row r="2282" spans="1:9" x14ac:dyDescent="0.25">
      <c r="A2282" s="5">
        <v>43418</v>
      </c>
      <c r="B2282" s="6">
        <v>2875</v>
      </c>
      <c r="C2282" s="7" t="str">
        <f t="shared" si="35"/>
        <v>2875-43418-Porte va</v>
      </c>
      <c r="D2282" s="7">
        <f>COUNTIF(Rapprochement!$C$5:$C$2462,'Patrimoine 2018'!C2282)</f>
        <v>1</v>
      </c>
      <c r="E2282" s="6">
        <v>2875</v>
      </c>
      <c r="F2282" s="8" t="s">
        <v>1429</v>
      </c>
      <c r="G2282" s="6" t="s">
        <v>10</v>
      </c>
      <c r="H2282" s="9" t="s">
        <v>1420</v>
      </c>
      <c r="I2282" s="6" t="s">
        <v>1421</v>
      </c>
    </row>
    <row r="2283" spans="1:9" x14ac:dyDescent="0.25">
      <c r="A2283" s="5">
        <v>43454</v>
      </c>
      <c r="B2283" s="6">
        <v>2876</v>
      </c>
      <c r="C2283" s="7" t="str">
        <f t="shared" si="35"/>
        <v>2876-43454-Fauteuil</v>
      </c>
      <c r="D2283" s="7">
        <f>COUNTIF(Rapprochement!$C$5:$C$2462,'Patrimoine 2018'!C2283)</f>
        <v>1</v>
      </c>
      <c r="E2283" s="6">
        <v>2876</v>
      </c>
      <c r="F2283" s="8" t="s">
        <v>1430</v>
      </c>
      <c r="G2283" s="6" t="s">
        <v>10</v>
      </c>
      <c r="H2283" s="9" t="s">
        <v>346</v>
      </c>
      <c r="I2283" s="6">
        <v>2</v>
      </c>
    </row>
    <row r="2284" spans="1:9" x14ac:dyDescent="0.25">
      <c r="A2284" s="5">
        <v>43454</v>
      </c>
      <c r="B2284" s="6">
        <v>2877</v>
      </c>
      <c r="C2284" s="7" t="str">
        <f t="shared" si="35"/>
        <v>2877-43454-Fauteuil</v>
      </c>
      <c r="D2284" s="7">
        <f>COUNTIF(Rapprochement!$C$5:$C$2462,'Patrimoine 2018'!C2284)</f>
        <v>1</v>
      </c>
      <c r="E2284" s="6">
        <v>2877</v>
      </c>
      <c r="F2284" s="8" t="s">
        <v>1430</v>
      </c>
      <c r="G2284" s="6" t="s">
        <v>10</v>
      </c>
      <c r="H2284" s="9" t="s">
        <v>208</v>
      </c>
      <c r="I2284" s="6">
        <v>3</v>
      </c>
    </row>
    <row r="2285" spans="1:9" x14ac:dyDescent="0.25">
      <c r="A2285" s="5">
        <v>43454</v>
      </c>
      <c r="B2285" s="6">
        <v>2878</v>
      </c>
      <c r="C2285" s="7" t="str">
        <f t="shared" si="35"/>
        <v>2878-43454-Fauteuil</v>
      </c>
      <c r="D2285" s="7">
        <f>COUNTIF(Rapprochement!$C$5:$C$2462,'Patrimoine 2018'!C2285)</f>
        <v>1</v>
      </c>
      <c r="E2285" s="6">
        <v>2878</v>
      </c>
      <c r="F2285" s="8" t="s">
        <v>1430</v>
      </c>
      <c r="G2285" s="6" t="s">
        <v>10</v>
      </c>
      <c r="H2285" s="9" t="s">
        <v>19</v>
      </c>
      <c r="I2285" s="6">
        <v>208</v>
      </c>
    </row>
    <row r="2286" spans="1:9" x14ac:dyDescent="0.25">
      <c r="A2286" s="5">
        <v>43454</v>
      </c>
      <c r="B2286" s="6">
        <v>2879</v>
      </c>
      <c r="C2286" s="7" t="str">
        <f t="shared" si="35"/>
        <v>2879-43454-Fauteuil</v>
      </c>
      <c r="D2286" s="7">
        <f>COUNTIF(Rapprochement!$C$5:$C$2462,'Patrimoine 2018'!C2286)</f>
        <v>1</v>
      </c>
      <c r="E2286" s="6">
        <v>2879</v>
      </c>
      <c r="F2286" s="8" t="s">
        <v>1430</v>
      </c>
      <c r="G2286" s="6" t="s">
        <v>10</v>
      </c>
      <c r="H2286" s="9" t="s">
        <v>23</v>
      </c>
      <c r="I2286" s="6">
        <v>312</v>
      </c>
    </row>
    <row r="2287" spans="1:9" x14ac:dyDescent="0.25">
      <c r="A2287" s="5">
        <v>43454</v>
      </c>
      <c r="B2287" s="6">
        <v>2880</v>
      </c>
      <c r="C2287" s="7" t="str">
        <f t="shared" si="35"/>
        <v>2880-43454-Fauteuil</v>
      </c>
      <c r="D2287" s="7">
        <f>COUNTIF(Rapprochement!$C$5:$C$2462,'Patrimoine 2018'!C2287)</f>
        <v>1</v>
      </c>
      <c r="E2287" s="6">
        <v>2880</v>
      </c>
      <c r="F2287" s="8" t="s">
        <v>1430</v>
      </c>
      <c r="G2287" s="6" t="s">
        <v>10</v>
      </c>
      <c r="H2287" s="9" t="s">
        <v>187</v>
      </c>
      <c r="I2287" s="6">
        <v>205</v>
      </c>
    </row>
    <row r="2288" spans="1:9" x14ac:dyDescent="0.25">
      <c r="A2288" s="5">
        <v>43454</v>
      </c>
      <c r="B2288" s="6">
        <v>2881</v>
      </c>
      <c r="C2288" s="7" t="str">
        <f t="shared" si="35"/>
        <v>2881-43454-Fauteuil</v>
      </c>
      <c r="D2288" s="7">
        <f>COUNTIF(Rapprochement!$C$5:$C$2462,'Patrimoine 2018'!C2288)</f>
        <v>1</v>
      </c>
      <c r="E2288" s="6">
        <v>2881</v>
      </c>
      <c r="F2288" s="8" t="s">
        <v>1430</v>
      </c>
      <c r="G2288" s="6" t="s">
        <v>10</v>
      </c>
      <c r="H2288" s="9" t="s">
        <v>188</v>
      </c>
      <c r="I2288" s="6">
        <v>302</v>
      </c>
    </row>
    <row r="2289" spans="1:9" x14ac:dyDescent="0.25">
      <c r="A2289" s="5">
        <v>43454</v>
      </c>
      <c r="B2289" s="6">
        <v>2882</v>
      </c>
      <c r="C2289" s="7" t="str">
        <f t="shared" si="35"/>
        <v>2882-43454-Fauteuil</v>
      </c>
      <c r="D2289" s="7">
        <f>COUNTIF(Rapprochement!$C$5:$C$2462,'Patrimoine 2018'!C2289)</f>
        <v>1</v>
      </c>
      <c r="E2289" s="6">
        <v>2882</v>
      </c>
      <c r="F2289" s="8" t="s">
        <v>1430</v>
      </c>
      <c r="G2289" s="6" t="s">
        <v>10</v>
      </c>
      <c r="H2289" s="9" t="s">
        <v>191</v>
      </c>
      <c r="I2289" s="6" t="s">
        <v>192</v>
      </c>
    </row>
    <row r="2290" spans="1:9" x14ac:dyDescent="0.25">
      <c r="A2290" s="5">
        <v>43454</v>
      </c>
      <c r="B2290" s="6">
        <v>2883</v>
      </c>
      <c r="C2290" s="7" t="str">
        <f t="shared" si="35"/>
        <v>2883-43454-Fauteuil</v>
      </c>
      <c r="D2290" s="7">
        <f>COUNTIF(Rapprochement!$C$5:$C$2462,'Patrimoine 2018'!C2290)</f>
        <v>1</v>
      </c>
      <c r="E2290" s="6">
        <v>2883</v>
      </c>
      <c r="F2290" s="8" t="s">
        <v>1430</v>
      </c>
      <c r="G2290" s="6" t="s">
        <v>10</v>
      </c>
      <c r="H2290" s="9" t="s">
        <v>165</v>
      </c>
      <c r="I2290" s="6">
        <v>3</v>
      </c>
    </row>
    <row r="2291" spans="1:9" x14ac:dyDescent="0.25">
      <c r="A2291" s="5">
        <v>43454</v>
      </c>
      <c r="B2291" s="6">
        <v>2884</v>
      </c>
      <c r="C2291" s="7" t="str">
        <f t="shared" si="35"/>
        <v>2884-43454-Fauteuil</v>
      </c>
      <c r="D2291" s="7">
        <f>COUNTIF(Rapprochement!$C$5:$C$2462,'Patrimoine 2018'!C2291)</f>
        <v>1</v>
      </c>
      <c r="E2291" s="6">
        <v>2884</v>
      </c>
      <c r="F2291" s="8" t="s">
        <v>1430</v>
      </c>
      <c r="G2291" s="6" t="s">
        <v>10</v>
      </c>
      <c r="H2291" s="9" t="s">
        <v>165</v>
      </c>
      <c r="I2291" s="6">
        <v>3</v>
      </c>
    </row>
    <row r="2292" spans="1:9" x14ac:dyDescent="0.25">
      <c r="A2292" s="5">
        <v>43454</v>
      </c>
      <c r="B2292" s="6">
        <v>2885</v>
      </c>
      <c r="C2292" s="7" t="str">
        <f t="shared" si="35"/>
        <v>2885-43454-Fauteuil</v>
      </c>
      <c r="D2292" s="7">
        <f>COUNTIF(Rapprochement!$C$5:$C$2462,'Patrimoine 2018'!C2292)</f>
        <v>1</v>
      </c>
      <c r="E2292" s="6">
        <v>2885</v>
      </c>
      <c r="F2292" s="8" t="s">
        <v>1430</v>
      </c>
      <c r="G2292" s="6" t="s">
        <v>10</v>
      </c>
      <c r="H2292" s="9" t="s">
        <v>165</v>
      </c>
      <c r="I2292" s="6">
        <v>3</v>
      </c>
    </row>
    <row r="2293" spans="1:9" x14ac:dyDescent="0.25">
      <c r="A2293" s="5">
        <v>43454</v>
      </c>
      <c r="B2293" s="6">
        <v>2886</v>
      </c>
      <c r="C2293" s="7" t="str">
        <f t="shared" si="35"/>
        <v>2886-43454-Fauteuil</v>
      </c>
      <c r="D2293" s="7">
        <f>COUNTIF(Rapprochement!$C$5:$C$2462,'Patrimoine 2018'!C2293)</f>
        <v>1</v>
      </c>
      <c r="E2293" s="6">
        <v>2886</v>
      </c>
      <c r="F2293" s="8" t="s">
        <v>1430</v>
      </c>
      <c r="G2293" s="6" t="s">
        <v>10</v>
      </c>
      <c r="H2293" s="9" t="s">
        <v>165</v>
      </c>
      <c r="I2293" s="6">
        <v>3</v>
      </c>
    </row>
    <row r="2294" spans="1:9" x14ac:dyDescent="0.25">
      <c r="A2294" s="5">
        <v>43454</v>
      </c>
      <c r="B2294" s="6">
        <v>2887</v>
      </c>
      <c r="C2294" s="7" t="str">
        <f t="shared" si="35"/>
        <v>2887-43454-Fauteuil</v>
      </c>
      <c r="D2294" s="7">
        <f>COUNTIF(Rapprochement!$C$5:$C$2462,'Patrimoine 2018'!C2294)</f>
        <v>1</v>
      </c>
      <c r="E2294" s="6">
        <v>2887</v>
      </c>
      <c r="F2294" s="8" t="s">
        <v>1430</v>
      </c>
      <c r="G2294" s="6" t="s">
        <v>10</v>
      </c>
      <c r="H2294" s="9" t="s">
        <v>166</v>
      </c>
      <c r="I2294" s="6">
        <v>4</v>
      </c>
    </row>
    <row r="2295" spans="1:9" x14ac:dyDescent="0.25">
      <c r="A2295" s="5">
        <v>43454</v>
      </c>
      <c r="B2295" s="6">
        <v>2888</v>
      </c>
      <c r="C2295" s="7" t="str">
        <f t="shared" si="35"/>
        <v>2888-43454-Fauteuil</v>
      </c>
      <c r="D2295" s="7">
        <f>COUNTIF(Rapprochement!$C$5:$C$2462,'Patrimoine 2018'!C2295)</f>
        <v>1</v>
      </c>
      <c r="E2295" s="6">
        <v>2888</v>
      </c>
      <c r="F2295" s="8" t="s">
        <v>1430</v>
      </c>
      <c r="G2295" s="6" t="s">
        <v>10</v>
      </c>
      <c r="H2295" s="9" t="s">
        <v>166</v>
      </c>
      <c r="I2295" s="6">
        <v>4</v>
      </c>
    </row>
    <row r="2296" spans="1:9" x14ac:dyDescent="0.25">
      <c r="A2296" s="5">
        <v>43454</v>
      </c>
      <c r="B2296" s="6">
        <v>2889</v>
      </c>
      <c r="C2296" s="7" t="str">
        <f t="shared" si="35"/>
        <v>2889-43454-Fauteuil</v>
      </c>
      <c r="D2296" s="7">
        <f>COUNTIF(Rapprochement!$C$5:$C$2462,'Patrimoine 2018'!C2296)</f>
        <v>1</v>
      </c>
      <c r="E2296" s="6">
        <v>2889</v>
      </c>
      <c r="F2296" s="8" t="s">
        <v>1430</v>
      </c>
      <c r="G2296" s="6" t="s">
        <v>10</v>
      </c>
      <c r="H2296" s="9" t="s">
        <v>166</v>
      </c>
      <c r="I2296" s="6">
        <v>4</v>
      </c>
    </row>
    <row r="2297" spans="1:9" x14ac:dyDescent="0.25">
      <c r="A2297" s="5">
        <v>43454</v>
      </c>
      <c r="B2297" s="6">
        <v>2890</v>
      </c>
      <c r="C2297" s="7" t="str">
        <f t="shared" si="35"/>
        <v>2890-43454-Fauteuil</v>
      </c>
      <c r="D2297" s="7">
        <f>COUNTIF(Rapprochement!$C$5:$C$2462,'Patrimoine 2018'!C2297)</f>
        <v>1</v>
      </c>
      <c r="E2297" s="6">
        <v>2890</v>
      </c>
      <c r="F2297" s="8" t="s">
        <v>1430</v>
      </c>
      <c r="G2297" s="6" t="s">
        <v>10</v>
      </c>
      <c r="H2297" s="9" t="s">
        <v>166</v>
      </c>
      <c r="I2297" s="6">
        <v>4</v>
      </c>
    </row>
    <row r="2298" spans="1:9" x14ac:dyDescent="0.25">
      <c r="A2298" s="5">
        <v>43454</v>
      </c>
      <c r="B2298" s="6">
        <v>2891</v>
      </c>
      <c r="C2298" s="7" t="str">
        <f t="shared" si="35"/>
        <v>2891-43454-Fauteuil</v>
      </c>
      <c r="D2298" s="7">
        <f>COUNTIF(Rapprochement!$C$5:$C$2462,'Patrimoine 2018'!C2298)</f>
        <v>1</v>
      </c>
      <c r="E2298" s="6">
        <v>2891</v>
      </c>
      <c r="F2298" s="8" t="s">
        <v>1430</v>
      </c>
      <c r="G2298" s="6" t="s">
        <v>10</v>
      </c>
      <c r="H2298" s="9" t="s">
        <v>166</v>
      </c>
      <c r="I2298" s="6">
        <v>4</v>
      </c>
    </row>
    <row r="2299" spans="1:9" x14ac:dyDescent="0.25">
      <c r="A2299" s="5">
        <v>43454</v>
      </c>
      <c r="B2299" s="6">
        <v>2892</v>
      </c>
      <c r="C2299" s="7" t="str">
        <f t="shared" si="35"/>
        <v>2892-43454-Fauteuil</v>
      </c>
      <c r="D2299" s="7">
        <f>COUNTIF(Rapprochement!$C$5:$C$2462,'Patrimoine 2018'!C2299)</f>
        <v>1</v>
      </c>
      <c r="E2299" s="6">
        <v>2892</v>
      </c>
      <c r="F2299" s="8" t="s">
        <v>1430</v>
      </c>
      <c r="G2299" s="6" t="s">
        <v>10</v>
      </c>
      <c r="H2299" s="9" t="s">
        <v>166</v>
      </c>
      <c r="I2299" s="6">
        <v>4</v>
      </c>
    </row>
    <row r="2300" spans="1:9" x14ac:dyDescent="0.25">
      <c r="A2300" s="5">
        <v>43454</v>
      </c>
      <c r="B2300" s="6">
        <v>2893</v>
      </c>
      <c r="C2300" s="7" t="str">
        <f t="shared" si="35"/>
        <v>2893-43454-Fauteuil</v>
      </c>
      <c r="D2300" s="7">
        <f>COUNTIF(Rapprochement!$C$5:$C$2462,'Patrimoine 2018'!C2300)</f>
        <v>1</v>
      </c>
      <c r="E2300" s="6">
        <v>2893</v>
      </c>
      <c r="F2300" s="8" t="s">
        <v>1430</v>
      </c>
      <c r="G2300" s="6" t="s">
        <v>10</v>
      </c>
      <c r="H2300" s="9" t="s">
        <v>166</v>
      </c>
      <c r="I2300" s="6">
        <v>4</v>
      </c>
    </row>
    <row r="2301" spans="1:9" x14ac:dyDescent="0.25">
      <c r="A2301" s="5">
        <v>43454</v>
      </c>
      <c r="B2301" s="6">
        <v>2894</v>
      </c>
      <c r="C2301" s="7" t="str">
        <f t="shared" si="35"/>
        <v>2894-43454-Fauteuil</v>
      </c>
      <c r="D2301" s="7">
        <f>COUNTIF(Rapprochement!$C$5:$C$2462,'Patrimoine 2018'!C2301)</f>
        <v>1</v>
      </c>
      <c r="E2301" s="6">
        <v>2894</v>
      </c>
      <c r="F2301" s="8" t="s">
        <v>1430</v>
      </c>
      <c r="G2301" s="6" t="s">
        <v>10</v>
      </c>
      <c r="H2301" s="9" t="s">
        <v>166</v>
      </c>
      <c r="I2301" s="6">
        <v>4</v>
      </c>
    </row>
    <row r="2302" spans="1:9" x14ac:dyDescent="0.25">
      <c r="A2302" s="5">
        <v>43454</v>
      </c>
      <c r="B2302" s="6">
        <v>2895</v>
      </c>
      <c r="C2302" s="7" t="str">
        <f t="shared" si="35"/>
        <v>2895-43454-Fauteuil</v>
      </c>
      <c r="D2302" s="7">
        <f>COUNTIF(Rapprochement!$C$5:$C$2462,'Patrimoine 2018'!C2302)</f>
        <v>1</v>
      </c>
      <c r="E2302" s="6">
        <v>2895</v>
      </c>
      <c r="F2302" s="8" t="s">
        <v>1430</v>
      </c>
      <c r="G2302" s="6" t="s">
        <v>10</v>
      </c>
      <c r="H2302" s="9" t="s">
        <v>166</v>
      </c>
      <c r="I2302" s="6">
        <v>4</v>
      </c>
    </row>
    <row r="2303" spans="1:9" x14ac:dyDescent="0.25">
      <c r="A2303" s="5">
        <v>43454</v>
      </c>
      <c r="B2303" s="6">
        <v>2896</v>
      </c>
      <c r="C2303" s="7" t="str">
        <f t="shared" si="35"/>
        <v>2896-43454-Fauteuil</v>
      </c>
      <c r="D2303" s="7">
        <f>COUNTIF(Rapprochement!$C$5:$C$2462,'Patrimoine 2018'!C2303)</f>
        <v>1</v>
      </c>
      <c r="E2303" s="6">
        <v>2896</v>
      </c>
      <c r="F2303" s="8" t="s">
        <v>1430</v>
      </c>
      <c r="G2303" s="6" t="s">
        <v>10</v>
      </c>
      <c r="H2303" s="9" t="s">
        <v>166</v>
      </c>
      <c r="I2303" s="6">
        <v>4</v>
      </c>
    </row>
    <row r="2304" spans="1:9" x14ac:dyDescent="0.25">
      <c r="A2304" s="5">
        <v>43454</v>
      </c>
      <c r="B2304" s="6">
        <v>2897</v>
      </c>
      <c r="C2304" s="7" t="str">
        <f t="shared" si="35"/>
        <v>2897-43454-Fauteuil</v>
      </c>
      <c r="D2304" s="7">
        <f>COUNTIF(Rapprochement!$C$5:$C$2462,'Patrimoine 2018'!C2304)</f>
        <v>1</v>
      </c>
      <c r="E2304" s="6">
        <v>2897</v>
      </c>
      <c r="F2304" s="8" t="s">
        <v>1430</v>
      </c>
      <c r="G2304" s="6" t="s">
        <v>10</v>
      </c>
      <c r="H2304" s="9" t="s">
        <v>23</v>
      </c>
      <c r="I2304" s="6">
        <v>313</v>
      </c>
    </row>
    <row r="2305" spans="1:9" x14ac:dyDescent="0.25">
      <c r="A2305" s="5">
        <v>43454</v>
      </c>
      <c r="B2305" s="6">
        <v>2898</v>
      </c>
      <c r="C2305" s="7" t="str">
        <f t="shared" si="35"/>
        <v>2898-43454-Fauteuil</v>
      </c>
      <c r="D2305" s="7">
        <f>COUNTIF(Rapprochement!$C$5:$C$2462,'Patrimoine 2018'!C2305)</f>
        <v>1</v>
      </c>
      <c r="E2305" s="6">
        <v>2898</v>
      </c>
      <c r="F2305" s="8" t="s">
        <v>1430</v>
      </c>
      <c r="G2305" s="6" t="s">
        <v>10</v>
      </c>
      <c r="H2305" s="9" t="s">
        <v>23</v>
      </c>
      <c r="I2305" s="6">
        <v>313</v>
      </c>
    </row>
    <row r="2306" spans="1:9" x14ac:dyDescent="0.25">
      <c r="A2306" s="5">
        <v>43454</v>
      </c>
      <c r="B2306" s="6">
        <v>2899</v>
      </c>
      <c r="C2306" s="7" t="str">
        <f t="shared" si="35"/>
        <v>2899-43454-Fauteuil</v>
      </c>
      <c r="D2306" s="7">
        <f>COUNTIF(Rapprochement!$C$5:$C$2462,'Patrimoine 2018'!C2306)</f>
        <v>1</v>
      </c>
      <c r="E2306" s="6">
        <v>2899</v>
      </c>
      <c r="F2306" s="8" t="s">
        <v>1430</v>
      </c>
      <c r="G2306" s="6" t="s">
        <v>10</v>
      </c>
      <c r="H2306" s="9" t="s">
        <v>23</v>
      </c>
      <c r="I2306" s="6">
        <v>313</v>
      </c>
    </row>
    <row r="2307" spans="1:9" x14ac:dyDescent="0.25">
      <c r="A2307" s="5">
        <v>43454</v>
      </c>
      <c r="B2307" s="6">
        <v>2900</v>
      </c>
      <c r="C2307" s="7" t="str">
        <f t="shared" ref="C2307:C2370" si="36">B2307&amp;"-"&amp;A2307&amp;"-"&amp;LEFT(F2307,8)</f>
        <v>2900-43454-Fauteuil</v>
      </c>
      <c r="D2307" s="7">
        <f>COUNTIF(Rapprochement!$C$5:$C$2462,'Patrimoine 2018'!C2307)</f>
        <v>1</v>
      </c>
      <c r="E2307" s="6">
        <v>2900</v>
      </c>
      <c r="F2307" s="8" t="s">
        <v>1430</v>
      </c>
      <c r="G2307" s="6" t="s">
        <v>10</v>
      </c>
      <c r="H2307" s="9" t="s">
        <v>23</v>
      </c>
      <c r="I2307" s="6">
        <v>313</v>
      </c>
    </row>
    <row r="2308" spans="1:9" x14ac:dyDescent="0.25">
      <c r="A2308" s="5">
        <v>43454</v>
      </c>
      <c r="B2308" s="6">
        <v>2901</v>
      </c>
      <c r="C2308" s="7" t="str">
        <f t="shared" si="36"/>
        <v>2901-43454-Fauteuil</v>
      </c>
      <c r="D2308" s="7">
        <f>COUNTIF(Rapprochement!$C$5:$C$2462,'Patrimoine 2018'!C2308)</f>
        <v>1</v>
      </c>
      <c r="E2308" s="6">
        <v>2901</v>
      </c>
      <c r="F2308" s="8" t="s">
        <v>1430</v>
      </c>
      <c r="G2308" s="6" t="s">
        <v>10</v>
      </c>
      <c r="H2308" s="9" t="s">
        <v>129</v>
      </c>
      <c r="I2308" s="6">
        <v>203</v>
      </c>
    </row>
    <row r="2309" spans="1:9" x14ac:dyDescent="0.25">
      <c r="A2309" s="5">
        <v>43454</v>
      </c>
      <c r="B2309" s="6">
        <v>2902</v>
      </c>
      <c r="C2309" s="7" t="str">
        <f t="shared" si="36"/>
        <v>2902-43454-Fauteuil</v>
      </c>
      <c r="D2309" s="7">
        <f>COUNTIF(Rapprochement!$C$5:$C$2462,'Patrimoine 2018'!C2309)</f>
        <v>1</v>
      </c>
      <c r="E2309" s="6">
        <v>2902</v>
      </c>
      <c r="F2309" s="8" t="s">
        <v>1430</v>
      </c>
      <c r="G2309" s="6" t="s">
        <v>10</v>
      </c>
      <c r="H2309" s="9" t="s">
        <v>52</v>
      </c>
      <c r="I2309" s="6">
        <v>7</v>
      </c>
    </row>
    <row r="2310" spans="1:9" x14ac:dyDescent="0.25">
      <c r="A2310" s="5">
        <v>43454</v>
      </c>
      <c r="B2310" s="6">
        <v>2903</v>
      </c>
      <c r="C2310" s="7" t="str">
        <f t="shared" si="36"/>
        <v>2903-43454-Fauteuil</v>
      </c>
      <c r="D2310" s="7">
        <f>COUNTIF(Rapprochement!$C$5:$C$2462,'Patrimoine 2018'!C2310)</f>
        <v>1</v>
      </c>
      <c r="E2310" s="6">
        <v>2903</v>
      </c>
      <c r="F2310" s="8" t="s">
        <v>1430</v>
      </c>
      <c r="G2310" s="6" t="s">
        <v>10</v>
      </c>
      <c r="H2310" s="9" t="s">
        <v>52</v>
      </c>
      <c r="I2310" s="6">
        <v>7</v>
      </c>
    </row>
    <row r="2311" spans="1:9" x14ac:dyDescent="0.25">
      <c r="A2311" s="5">
        <v>43454</v>
      </c>
      <c r="B2311" s="6">
        <v>2904</v>
      </c>
      <c r="C2311" s="7" t="str">
        <f t="shared" si="36"/>
        <v>2904-43454-Fauteuil</v>
      </c>
      <c r="D2311" s="7">
        <f>COUNTIF(Rapprochement!$C$5:$C$2462,'Patrimoine 2018'!C2311)</f>
        <v>1</v>
      </c>
      <c r="E2311" s="6">
        <v>2904</v>
      </c>
      <c r="F2311" s="8" t="s">
        <v>1430</v>
      </c>
      <c r="G2311" s="6" t="s">
        <v>10</v>
      </c>
      <c r="H2311" s="9" t="s">
        <v>52</v>
      </c>
      <c r="I2311" s="6">
        <v>7</v>
      </c>
    </row>
    <row r="2312" spans="1:9" x14ac:dyDescent="0.25">
      <c r="A2312" s="5">
        <v>43454</v>
      </c>
      <c r="B2312" s="6">
        <v>2905</v>
      </c>
      <c r="C2312" s="7" t="str">
        <f t="shared" si="36"/>
        <v>2905-43454-Fauteuil</v>
      </c>
      <c r="D2312" s="7">
        <f>COUNTIF(Rapprochement!$C$5:$C$2462,'Patrimoine 2018'!C2312)</f>
        <v>1</v>
      </c>
      <c r="E2312" s="6">
        <v>2905</v>
      </c>
      <c r="F2312" s="8" t="s">
        <v>1430</v>
      </c>
      <c r="G2312" s="6" t="s">
        <v>10</v>
      </c>
      <c r="H2312" s="9" t="s">
        <v>52</v>
      </c>
      <c r="I2312" s="6">
        <v>7</v>
      </c>
    </row>
    <row r="2313" spans="1:9" x14ac:dyDescent="0.25">
      <c r="A2313" s="5">
        <v>43454</v>
      </c>
      <c r="B2313" s="6">
        <v>2906</v>
      </c>
      <c r="C2313" s="7" t="str">
        <f t="shared" si="36"/>
        <v>2906-43454-Fauteuil</v>
      </c>
      <c r="D2313" s="7">
        <f>COUNTIF(Rapprochement!$C$5:$C$2462,'Patrimoine 2018'!C2313)</f>
        <v>1</v>
      </c>
      <c r="E2313" s="6">
        <v>2906</v>
      </c>
      <c r="F2313" s="8" t="s">
        <v>1430</v>
      </c>
      <c r="G2313" s="6" t="s">
        <v>10</v>
      </c>
      <c r="H2313" s="9" t="s">
        <v>53</v>
      </c>
      <c r="I2313" s="6">
        <v>1</v>
      </c>
    </row>
    <row r="2314" spans="1:9" x14ac:dyDescent="0.25">
      <c r="A2314" s="5">
        <v>43454</v>
      </c>
      <c r="B2314" s="6">
        <v>2907</v>
      </c>
      <c r="C2314" s="7" t="str">
        <f t="shared" si="36"/>
        <v>2907-43454-Fauteuil</v>
      </c>
      <c r="D2314" s="7">
        <f>COUNTIF(Rapprochement!$C$5:$C$2462,'Patrimoine 2018'!C2314)</f>
        <v>1</v>
      </c>
      <c r="E2314" s="6">
        <v>2907</v>
      </c>
      <c r="F2314" s="8" t="s">
        <v>1430</v>
      </c>
      <c r="G2314" s="6" t="s">
        <v>10</v>
      </c>
      <c r="H2314" s="9" t="s">
        <v>53</v>
      </c>
      <c r="I2314" s="6">
        <v>1</v>
      </c>
    </row>
    <row r="2315" spans="1:9" x14ac:dyDescent="0.25">
      <c r="A2315" s="5">
        <v>43454</v>
      </c>
      <c r="B2315" s="6">
        <v>2908</v>
      </c>
      <c r="C2315" s="7" t="str">
        <f t="shared" si="36"/>
        <v>2908-43454-Fauteuil</v>
      </c>
      <c r="D2315" s="7">
        <f>COUNTIF(Rapprochement!$C$5:$C$2462,'Patrimoine 2018'!C2315)</f>
        <v>1</v>
      </c>
      <c r="E2315" s="6">
        <v>2908</v>
      </c>
      <c r="F2315" s="8" t="s">
        <v>1430</v>
      </c>
      <c r="G2315" s="6" t="s">
        <v>10</v>
      </c>
      <c r="H2315" s="9" t="s">
        <v>1431</v>
      </c>
      <c r="I2315" s="6">
        <v>6</v>
      </c>
    </row>
    <row r="2316" spans="1:9" x14ac:dyDescent="0.25">
      <c r="A2316" s="5">
        <v>43454</v>
      </c>
      <c r="B2316" s="6">
        <v>2909</v>
      </c>
      <c r="C2316" s="7" t="str">
        <f t="shared" si="36"/>
        <v>2909-43454-Fauteuil</v>
      </c>
      <c r="D2316" s="7">
        <f>COUNTIF(Rapprochement!$C$5:$C$2462,'Patrimoine 2018'!C2316)</f>
        <v>1</v>
      </c>
      <c r="E2316" s="6">
        <v>2909</v>
      </c>
      <c r="F2316" s="8" t="s">
        <v>1430</v>
      </c>
      <c r="G2316" s="6" t="s">
        <v>10</v>
      </c>
      <c r="H2316" s="9" t="s">
        <v>559</v>
      </c>
      <c r="I2316" s="6" t="s">
        <v>560</v>
      </c>
    </row>
    <row r="2317" spans="1:9" x14ac:dyDescent="0.25">
      <c r="A2317" s="5">
        <v>43454</v>
      </c>
      <c r="B2317" s="6">
        <v>2910</v>
      </c>
      <c r="C2317" s="7" t="str">
        <f t="shared" si="36"/>
        <v>2910-43454-Fauteuil</v>
      </c>
      <c r="D2317" s="7">
        <f>COUNTIF(Rapprochement!$C$5:$C$2462,'Patrimoine 2018'!C2317)</f>
        <v>1</v>
      </c>
      <c r="E2317" s="6">
        <v>2910</v>
      </c>
      <c r="F2317" s="8" t="s">
        <v>1430</v>
      </c>
      <c r="G2317" s="6" t="s">
        <v>10</v>
      </c>
      <c r="H2317" s="9" t="s">
        <v>559</v>
      </c>
      <c r="I2317" s="6" t="s">
        <v>560</v>
      </c>
    </row>
    <row r="2318" spans="1:9" x14ac:dyDescent="0.25">
      <c r="A2318" s="5">
        <v>43454</v>
      </c>
      <c r="B2318" s="6">
        <v>2911</v>
      </c>
      <c r="C2318" s="7" t="str">
        <f t="shared" si="36"/>
        <v>2911-43454-Fauteuil</v>
      </c>
      <c r="D2318" s="7">
        <f>COUNTIF(Rapprochement!$C$5:$C$2462,'Patrimoine 2018'!C2318)</f>
        <v>1</v>
      </c>
      <c r="E2318" s="6">
        <v>2911</v>
      </c>
      <c r="F2318" s="8" t="s">
        <v>1430</v>
      </c>
      <c r="G2318" s="6" t="s">
        <v>10</v>
      </c>
      <c r="H2318" s="9" t="s">
        <v>23</v>
      </c>
      <c r="I2318" s="6">
        <v>312</v>
      </c>
    </row>
    <row r="2319" spans="1:9" x14ac:dyDescent="0.25">
      <c r="A2319" s="5">
        <v>43458</v>
      </c>
      <c r="B2319" s="6">
        <v>2912</v>
      </c>
      <c r="C2319" s="7" t="str">
        <f t="shared" si="36"/>
        <v>2912-43458-Camera M</v>
      </c>
      <c r="D2319" s="7">
        <f>COUNTIF(Rapprochement!$C$5:$C$2462,'Patrimoine 2018'!C2319)</f>
        <v>1</v>
      </c>
      <c r="E2319" s="6">
        <v>2912</v>
      </c>
      <c r="F2319" s="8" t="s">
        <v>1432</v>
      </c>
      <c r="G2319" s="6" t="s">
        <v>10</v>
      </c>
      <c r="H2319" s="9" t="s">
        <v>660</v>
      </c>
      <c r="I2319" s="6" t="s">
        <v>661</v>
      </c>
    </row>
    <row r="2320" spans="1:9" x14ac:dyDescent="0.25">
      <c r="A2320" s="5">
        <v>43458</v>
      </c>
      <c r="B2320" s="6">
        <v>2913</v>
      </c>
      <c r="C2320" s="7" t="str">
        <f t="shared" si="36"/>
        <v>2913-43458-Camera M</v>
      </c>
      <c r="D2320" s="7">
        <f>COUNTIF(Rapprochement!$C$5:$C$2462,'Patrimoine 2018'!C2320)</f>
        <v>1</v>
      </c>
      <c r="E2320" s="6">
        <v>2913</v>
      </c>
      <c r="F2320" s="8" t="s">
        <v>1432</v>
      </c>
      <c r="G2320" s="6" t="s">
        <v>10</v>
      </c>
      <c r="H2320" s="9" t="s">
        <v>660</v>
      </c>
      <c r="I2320" s="6" t="s">
        <v>661</v>
      </c>
    </row>
    <row r="2321" spans="1:9" x14ac:dyDescent="0.25">
      <c r="A2321" s="5">
        <v>43458</v>
      </c>
      <c r="B2321" s="6">
        <v>2914</v>
      </c>
      <c r="C2321" s="7" t="str">
        <f t="shared" si="36"/>
        <v>2914-43458-Camera M</v>
      </c>
      <c r="D2321" s="7">
        <f>COUNTIF(Rapprochement!$C$5:$C$2462,'Patrimoine 2018'!C2321)</f>
        <v>1</v>
      </c>
      <c r="E2321" s="6">
        <v>2914</v>
      </c>
      <c r="F2321" s="8" t="s">
        <v>1432</v>
      </c>
      <c r="G2321" s="6" t="s">
        <v>10</v>
      </c>
      <c r="H2321" s="9" t="s">
        <v>660</v>
      </c>
      <c r="I2321" s="6" t="s">
        <v>661</v>
      </c>
    </row>
    <row r="2322" spans="1:9" x14ac:dyDescent="0.25">
      <c r="A2322" s="5">
        <v>43458</v>
      </c>
      <c r="B2322" s="6">
        <v>2915</v>
      </c>
      <c r="C2322" s="7" t="str">
        <f t="shared" si="36"/>
        <v>2915-43458-DVR 4 Po</v>
      </c>
      <c r="D2322" s="7">
        <f>COUNTIF(Rapprochement!$C$5:$C$2462,'Patrimoine 2018'!C2322)</f>
        <v>1</v>
      </c>
      <c r="E2322" s="6">
        <v>2915</v>
      </c>
      <c r="F2322" s="8" t="s">
        <v>1433</v>
      </c>
      <c r="G2322" s="6" t="s">
        <v>10</v>
      </c>
      <c r="H2322" s="9" t="s">
        <v>660</v>
      </c>
      <c r="I2322" s="6" t="s">
        <v>661</v>
      </c>
    </row>
    <row r="2323" spans="1:9" x14ac:dyDescent="0.25">
      <c r="A2323" s="5">
        <v>43458</v>
      </c>
      <c r="B2323" s="6">
        <v>2916</v>
      </c>
      <c r="C2323" s="7" t="str">
        <f t="shared" si="36"/>
        <v>2916-43458-Disque D</v>
      </c>
      <c r="D2323" s="7">
        <f>COUNTIF(Rapprochement!$C$5:$C$2462,'Patrimoine 2018'!C2323)</f>
        <v>1</v>
      </c>
      <c r="E2323" s="6">
        <v>2916</v>
      </c>
      <c r="F2323" s="8" t="s">
        <v>1434</v>
      </c>
      <c r="G2323" s="6" t="s">
        <v>10</v>
      </c>
      <c r="H2323" s="9" t="s">
        <v>660</v>
      </c>
      <c r="I2323" s="6" t="s">
        <v>661</v>
      </c>
    </row>
    <row r="2324" spans="1:9" x14ac:dyDescent="0.25">
      <c r="A2324" s="5">
        <v>40765</v>
      </c>
      <c r="B2324" s="6">
        <v>950</v>
      </c>
      <c r="C2324" s="7" t="str">
        <f t="shared" si="36"/>
        <v>950-40765-Fauteuil</v>
      </c>
      <c r="D2324" s="7">
        <f>COUNTIF(Rapprochement!$C$5:$C$2462,'Patrimoine 2018'!C2324)</f>
        <v>1</v>
      </c>
      <c r="E2324" s="6">
        <v>999999</v>
      </c>
      <c r="F2324" s="8" t="s">
        <v>1435</v>
      </c>
      <c r="G2324" s="6" t="s">
        <v>10</v>
      </c>
      <c r="H2324" s="9" t="s">
        <v>154</v>
      </c>
      <c r="I2324" s="6" t="s">
        <v>25</v>
      </c>
    </row>
    <row r="2325" spans="1:9" x14ac:dyDescent="0.25">
      <c r="A2325" s="5">
        <v>40765</v>
      </c>
      <c r="B2325" s="6">
        <v>949</v>
      </c>
      <c r="C2325" s="7" t="str">
        <f t="shared" si="36"/>
        <v>949-40765-Fauteuil</v>
      </c>
      <c r="D2325" s="7">
        <f>COUNTIF(Rapprochement!$C$5:$C$2462,'Patrimoine 2018'!C2325)</f>
        <v>1</v>
      </c>
      <c r="E2325" s="6">
        <v>9999999</v>
      </c>
      <c r="F2325" s="8" t="s">
        <v>1435</v>
      </c>
      <c r="G2325" s="6" t="s">
        <v>10</v>
      </c>
      <c r="H2325" s="9" t="s">
        <v>154</v>
      </c>
      <c r="I2325" s="6" t="s">
        <v>25</v>
      </c>
    </row>
    <row r="2326" spans="1:9" x14ac:dyDescent="0.25">
      <c r="A2326" s="10">
        <v>36161</v>
      </c>
      <c r="B2326" s="11">
        <v>1</v>
      </c>
      <c r="C2326" s="12" t="str">
        <f t="shared" si="36"/>
        <v>1-36161-Ensemble</v>
      </c>
      <c r="D2326" s="12">
        <f>COUNTIF(Rapprochement!$C$5:$C$2462,'Patrimoine 2018'!C2326)</f>
        <v>0</v>
      </c>
      <c r="E2326" s="11">
        <v>1</v>
      </c>
      <c r="F2326" s="13" t="s">
        <v>1436</v>
      </c>
      <c r="G2326" s="11" t="s">
        <v>1437</v>
      </c>
      <c r="H2326" s="14" t="s">
        <v>19</v>
      </c>
      <c r="I2326" s="11">
        <v>210</v>
      </c>
    </row>
    <row r="2327" spans="1:9" x14ac:dyDescent="0.25">
      <c r="A2327" s="10">
        <v>36161</v>
      </c>
      <c r="B2327" s="11">
        <v>2</v>
      </c>
      <c r="C2327" s="12" t="str">
        <f t="shared" si="36"/>
        <v xml:space="preserve">2-36161-Serveur </v>
      </c>
      <c r="D2327" s="12">
        <f>COUNTIF(Rapprochement!$C$5:$C$2462,'Patrimoine 2018'!C2327)</f>
        <v>0</v>
      </c>
      <c r="E2327" s="11">
        <v>2</v>
      </c>
      <c r="F2327" s="13" t="s">
        <v>1438</v>
      </c>
      <c r="G2327" s="11" t="s">
        <v>1437</v>
      </c>
      <c r="H2327" s="14" t="s">
        <v>19</v>
      </c>
      <c r="I2327" s="11">
        <v>210</v>
      </c>
    </row>
    <row r="2328" spans="1:9" x14ac:dyDescent="0.25">
      <c r="A2328" s="10">
        <v>36390</v>
      </c>
      <c r="B2328" s="11">
        <v>53</v>
      </c>
      <c r="C2328" s="12" t="str">
        <f t="shared" si="36"/>
        <v>53-36390-Table de</v>
      </c>
      <c r="D2328" s="12">
        <f>COUNTIF(Rapprochement!$C$5:$C$2462,'Patrimoine 2018'!C2328)</f>
        <v>0</v>
      </c>
      <c r="E2328" s="11">
        <v>4</v>
      </c>
      <c r="F2328" s="13" t="s">
        <v>1439</v>
      </c>
      <c r="G2328" s="11" t="s">
        <v>1437</v>
      </c>
      <c r="H2328" s="14" t="s">
        <v>225</v>
      </c>
      <c r="I2328" s="11" t="s">
        <v>192</v>
      </c>
    </row>
    <row r="2329" spans="1:9" x14ac:dyDescent="0.25">
      <c r="A2329" s="10">
        <v>36390</v>
      </c>
      <c r="B2329" s="11">
        <v>54</v>
      </c>
      <c r="C2329" s="12" t="str">
        <f t="shared" si="36"/>
        <v>54-36390-Table de</v>
      </c>
      <c r="D2329" s="12">
        <f>COUNTIF(Rapprochement!$C$5:$C$2462,'Patrimoine 2018'!C2329)</f>
        <v>0</v>
      </c>
      <c r="E2329" s="11">
        <v>5</v>
      </c>
      <c r="F2329" s="13" t="s">
        <v>1439</v>
      </c>
      <c r="G2329" s="11" t="s">
        <v>1437</v>
      </c>
      <c r="H2329" s="14" t="s">
        <v>629</v>
      </c>
      <c r="I2329" s="11">
        <v>308</v>
      </c>
    </row>
    <row r="2330" spans="1:9" x14ac:dyDescent="0.25">
      <c r="A2330" s="10">
        <v>36390</v>
      </c>
      <c r="B2330" s="11">
        <v>55</v>
      </c>
      <c r="C2330" s="12" t="str">
        <f t="shared" si="36"/>
        <v>55-36390-Table de</v>
      </c>
      <c r="D2330" s="12">
        <f>COUNTIF(Rapprochement!$C$5:$C$2462,'Patrimoine 2018'!C2330)</f>
        <v>0</v>
      </c>
      <c r="E2330" s="11">
        <v>6</v>
      </c>
      <c r="F2330" s="13" t="s">
        <v>1439</v>
      </c>
      <c r="G2330" s="11" t="s">
        <v>1437</v>
      </c>
      <c r="H2330" s="14" t="s">
        <v>188</v>
      </c>
      <c r="I2330" s="11">
        <v>302</v>
      </c>
    </row>
    <row r="2331" spans="1:9" x14ac:dyDescent="0.25">
      <c r="A2331" s="10">
        <v>36390</v>
      </c>
      <c r="B2331" s="11">
        <v>56</v>
      </c>
      <c r="C2331" s="12" t="str">
        <f t="shared" si="36"/>
        <v>56-36390-Table de</v>
      </c>
      <c r="D2331" s="12">
        <f>COUNTIF(Rapprochement!$C$5:$C$2462,'Patrimoine 2018'!C2331)</f>
        <v>0</v>
      </c>
      <c r="E2331" s="11">
        <v>7</v>
      </c>
      <c r="F2331" s="13" t="s">
        <v>1439</v>
      </c>
      <c r="G2331" s="11" t="s">
        <v>1437</v>
      </c>
      <c r="H2331" s="14" t="s">
        <v>290</v>
      </c>
      <c r="I2331" s="11">
        <v>303</v>
      </c>
    </row>
    <row r="2332" spans="1:9" x14ac:dyDescent="0.25">
      <c r="A2332" s="10">
        <v>36390</v>
      </c>
      <c r="B2332" s="11">
        <v>57</v>
      </c>
      <c r="C2332" s="12" t="str">
        <f t="shared" si="36"/>
        <v>57-36390-Table de</v>
      </c>
      <c r="D2332" s="12">
        <f>COUNTIF(Rapprochement!$C$5:$C$2462,'Patrimoine 2018'!C2332)</f>
        <v>0</v>
      </c>
      <c r="E2332" s="11">
        <v>8</v>
      </c>
      <c r="F2332" s="13" t="s">
        <v>1439</v>
      </c>
      <c r="G2332" s="11" t="s">
        <v>1437</v>
      </c>
      <c r="H2332" s="14" t="s">
        <v>70</v>
      </c>
      <c r="I2332" s="11">
        <v>209</v>
      </c>
    </row>
    <row r="2333" spans="1:9" x14ac:dyDescent="0.25">
      <c r="A2333" s="10">
        <v>36390</v>
      </c>
      <c r="B2333" s="11">
        <v>59</v>
      </c>
      <c r="C2333" s="12" t="str">
        <f t="shared" si="36"/>
        <v>59-36390-Table de</v>
      </c>
      <c r="D2333" s="12">
        <f>COUNTIF(Rapprochement!$C$5:$C$2462,'Patrimoine 2018'!C2333)</f>
        <v>0</v>
      </c>
      <c r="E2333" s="11">
        <v>10</v>
      </c>
      <c r="F2333" s="13" t="s">
        <v>1440</v>
      </c>
      <c r="G2333" s="11" t="s">
        <v>1437</v>
      </c>
      <c r="H2333" s="14" t="s">
        <v>73</v>
      </c>
      <c r="I2333" s="11" t="s">
        <v>74</v>
      </c>
    </row>
    <row r="2334" spans="1:9" x14ac:dyDescent="0.25">
      <c r="A2334" s="10">
        <v>36390</v>
      </c>
      <c r="B2334" s="11">
        <v>60</v>
      </c>
      <c r="C2334" s="12" t="str">
        <f t="shared" si="36"/>
        <v>60-36390-Table de</v>
      </c>
      <c r="D2334" s="12">
        <f>COUNTIF(Rapprochement!$C$5:$C$2462,'Patrimoine 2018'!C2334)</f>
        <v>0</v>
      </c>
      <c r="E2334" s="11">
        <v>11</v>
      </c>
      <c r="F2334" s="13" t="s">
        <v>1440</v>
      </c>
      <c r="G2334" s="11" t="s">
        <v>1437</v>
      </c>
      <c r="H2334" s="14" t="s">
        <v>52</v>
      </c>
      <c r="I2334" s="11">
        <v>7</v>
      </c>
    </row>
    <row r="2335" spans="1:9" x14ac:dyDescent="0.25">
      <c r="A2335" s="10">
        <v>36390</v>
      </c>
      <c r="B2335" s="11">
        <v>62</v>
      </c>
      <c r="C2335" s="12" t="str">
        <f t="shared" si="36"/>
        <v>62-36390-Table de</v>
      </c>
      <c r="D2335" s="12">
        <f>COUNTIF(Rapprochement!$C$5:$C$2462,'Patrimoine 2018'!C2335)</f>
        <v>0</v>
      </c>
      <c r="E2335" s="11">
        <v>13</v>
      </c>
      <c r="F2335" s="13" t="s">
        <v>1440</v>
      </c>
      <c r="G2335" s="11" t="s">
        <v>1437</v>
      </c>
      <c r="H2335" s="14" t="s">
        <v>73</v>
      </c>
      <c r="I2335" s="11" t="s">
        <v>74</v>
      </c>
    </row>
    <row r="2336" spans="1:9" x14ac:dyDescent="0.25">
      <c r="A2336" s="10">
        <v>36390</v>
      </c>
      <c r="B2336" s="11">
        <v>63</v>
      </c>
      <c r="C2336" s="12" t="str">
        <f t="shared" si="36"/>
        <v>63-36390-Table de</v>
      </c>
      <c r="D2336" s="12">
        <f>COUNTIF(Rapprochement!$C$5:$C$2462,'Patrimoine 2018'!C2336)</f>
        <v>0</v>
      </c>
      <c r="E2336" s="11">
        <v>14</v>
      </c>
      <c r="F2336" s="13" t="s">
        <v>1441</v>
      </c>
      <c r="G2336" s="11" t="s">
        <v>1437</v>
      </c>
      <c r="H2336" s="14" t="s">
        <v>225</v>
      </c>
      <c r="I2336" s="11" t="s">
        <v>192</v>
      </c>
    </row>
    <row r="2337" spans="1:9" x14ac:dyDescent="0.25">
      <c r="A2337" s="10">
        <v>36390</v>
      </c>
      <c r="B2337" s="11">
        <v>64</v>
      </c>
      <c r="C2337" s="12" t="str">
        <f t="shared" si="36"/>
        <v>64-36390-Table de</v>
      </c>
      <c r="D2337" s="12">
        <f>COUNTIF(Rapprochement!$C$5:$C$2462,'Patrimoine 2018'!C2337)</f>
        <v>0</v>
      </c>
      <c r="E2337" s="11">
        <v>15</v>
      </c>
      <c r="F2337" s="13" t="s">
        <v>1441</v>
      </c>
      <c r="G2337" s="11" t="s">
        <v>1437</v>
      </c>
      <c r="H2337" s="14" t="s">
        <v>23</v>
      </c>
      <c r="I2337" s="11">
        <v>313</v>
      </c>
    </row>
    <row r="2338" spans="1:9" x14ac:dyDescent="0.25">
      <c r="A2338" s="10">
        <v>36491</v>
      </c>
      <c r="B2338" s="11">
        <v>92</v>
      </c>
      <c r="C2338" s="12" t="str">
        <f t="shared" si="36"/>
        <v>92-36491-Log.Wind</v>
      </c>
      <c r="D2338" s="12">
        <f>COUNTIF(Rapprochement!$C$5:$C$2462,'Patrimoine 2018'!C2338)</f>
        <v>0</v>
      </c>
      <c r="E2338" s="11">
        <v>22</v>
      </c>
      <c r="F2338" s="13" t="s">
        <v>1442</v>
      </c>
      <c r="G2338" s="11" t="s">
        <v>1437</v>
      </c>
      <c r="H2338" s="14" t="s">
        <v>367</v>
      </c>
      <c r="I2338" s="11">
        <v>207</v>
      </c>
    </row>
    <row r="2339" spans="1:9" x14ac:dyDescent="0.25">
      <c r="A2339" s="10">
        <v>36491</v>
      </c>
      <c r="B2339" s="11">
        <v>93</v>
      </c>
      <c r="C2339" s="12" t="str">
        <f t="shared" si="36"/>
        <v>93-36491-Log. Off</v>
      </c>
      <c r="D2339" s="12">
        <f>COUNTIF(Rapprochement!$C$5:$C$2462,'Patrimoine 2018'!C2339)</f>
        <v>0</v>
      </c>
      <c r="E2339" s="11">
        <v>23</v>
      </c>
      <c r="F2339" s="13" t="s">
        <v>1443</v>
      </c>
      <c r="G2339" s="11" t="s">
        <v>1437</v>
      </c>
      <c r="H2339" s="14" t="s">
        <v>367</v>
      </c>
      <c r="I2339" s="11">
        <v>207</v>
      </c>
    </row>
    <row r="2340" spans="1:9" x14ac:dyDescent="0.25">
      <c r="A2340" s="10">
        <v>36679</v>
      </c>
      <c r="B2340" s="11">
        <v>95</v>
      </c>
      <c r="C2340" s="12" t="str">
        <f t="shared" si="36"/>
        <v>95-36679-Extensio</v>
      </c>
      <c r="D2340" s="12">
        <f>COUNTIF(Rapprochement!$C$5:$C$2462,'Patrimoine 2018'!C2340)</f>
        <v>0</v>
      </c>
      <c r="E2340" s="11">
        <v>25</v>
      </c>
      <c r="F2340" s="13" t="s">
        <v>1444</v>
      </c>
      <c r="G2340" s="11" t="s">
        <v>1437</v>
      </c>
      <c r="H2340" s="14" t="s">
        <v>19</v>
      </c>
      <c r="I2340" s="11">
        <v>210</v>
      </c>
    </row>
    <row r="2341" spans="1:9" x14ac:dyDescent="0.25">
      <c r="A2341" s="10">
        <v>36930</v>
      </c>
      <c r="B2341" s="11">
        <v>99</v>
      </c>
      <c r="C2341" s="12" t="str">
        <f t="shared" si="36"/>
        <v>99-36930-Fauteuil</v>
      </c>
      <c r="D2341" s="12">
        <f>COUNTIF(Rapprochement!$C$5:$C$2462,'Patrimoine 2018'!C2341)</f>
        <v>0</v>
      </c>
      <c r="E2341" s="11">
        <v>27</v>
      </c>
      <c r="F2341" s="13" t="s">
        <v>1445</v>
      </c>
      <c r="G2341" s="11" t="s">
        <v>1437</v>
      </c>
      <c r="H2341" s="14" t="s">
        <v>21</v>
      </c>
      <c r="I2341" s="11">
        <v>306</v>
      </c>
    </row>
    <row r="2342" spans="1:9" x14ac:dyDescent="0.25">
      <c r="A2342" s="10">
        <v>36948</v>
      </c>
      <c r="B2342" s="11">
        <v>102</v>
      </c>
      <c r="C2342" s="12" t="str">
        <f t="shared" si="36"/>
        <v>102-36948-Faut. Vi</v>
      </c>
      <c r="D2342" s="12">
        <f>COUNTIF(Rapprochement!$C$5:$C$2462,'Patrimoine 2018'!C2342)</f>
        <v>0</v>
      </c>
      <c r="E2342" s="11">
        <v>30</v>
      </c>
      <c r="F2342" s="13" t="s">
        <v>1446</v>
      </c>
      <c r="G2342" s="11" t="s">
        <v>1437</v>
      </c>
      <c r="H2342" s="14" t="s">
        <v>52</v>
      </c>
      <c r="I2342" s="11">
        <v>7</v>
      </c>
    </row>
    <row r="2343" spans="1:9" x14ac:dyDescent="0.25">
      <c r="A2343" s="10">
        <v>36948</v>
      </c>
      <c r="B2343" s="11">
        <v>107</v>
      </c>
      <c r="C2343" s="12" t="str">
        <f t="shared" si="36"/>
        <v>107-36948-Faut. Vi</v>
      </c>
      <c r="D2343" s="12">
        <f>COUNTIF(Rapprochement!$C$5:$C$2462,'Patrimoine 2018'!C2343)</f>
        <v>0</v>
      </c>
      <c r="E2343" s="11">
        <v>35</v>
      </c>
      <c r="F2343" s="13" t="s">
        <v>1446</v>
      </c>
      <c r="G2343" s="11" t="s">
        <v>1437</v>
      </c>
      <c r="H2343" s="14" t="s">
        <v>23</v>
      </c>
      <c r="I2343" s="11">
        <v>312</v>
      </c>
    </row>
    <row r="2344" spans="1:9" x14ac:dyDescent="0.25">
      <c r="A2344" s="10">
        <v>36948</v>
      </c>
      <c r="B2344" s="11">
        <v>108</v>
      </c>
      <c r="C2344" s="12" t="str">
        <f t="shared" si="36"/>
        <v>108-36948-Faut. Vi</v>
      </c>
      <c r="D2344" s="12">
        <f>COUNTIF(Rapprochement!$C$5:$C$2462,'Patrimoine 2018'!C2344)</f>
        <v>0</v>
      </c>
      <c r="E2344" s="11">
        <v>36</v>
      </c>
      <c r="F2344" s="13" t="s">
        <v>1446</v>
      </c>
      <c r="G2344" s="11" t="s">
        <v>1437</v>
      </c>
      <c r="H2344" s="14" t="s">
        <v>53</v>
      </c>
      <c r="I2344" s="11">
        <v>1</v>
      </c>
    </row>
    <row r="2345" spans="1:9" x14ac:dyDescent="0.25">
      <c r="A2345" s="10">
        <v>36948</v>
      </c>
      <c r="B2345" s="11">
        <v>110</v>
      </c>
      <c r="C2345" s="12" t="str">
        <f t="shared" si="36"/>
        <v>110-36948-Faut. Vi</v>
      </c>
      <c r="D2345" s="12">
        <f>COUNTIF(Rapprochement!$C$5:$C$2462,'Patrimoine 2018'!C2345)</f>
        <v>0</v>
      </c>
      <c r="E2345" s="11">
        <v>38</v>
      </c>
      <c r="F2345" s="13" t="s">
        <v>1446</v>
      </c>
      <c r="G2345" s="11" t="s">
        <v>1437</v>
      </c>
      <c r="H2345" s="14" t="s">
        <v>52</v>
      </c>
      <c r="I2345" s="11">
        <v>7</v>
      </c>
    </row>
    <row r="2346" spans="1:9" x14ac:dyDescent="0.25">
      <c r="A2346" s="10">
        <v>36966</v>
      </c>
      <c r="B2346" s="11">
        <v>124</v>
      </c>
      <c r="C2346" s="12" t="str">
        <f t="shared" si="36"/>
        <v xml:space="preserve">124-36966-SERVEUR </v>
      </c>
      <c r="D2346" s="12">
        <f>COUNTIF(Rapprochement!$C$5:$C$2462,'Patrimoine 2018'!C2346)</f>
        <v>0</v>
      </c>
      <c r="E2346" s="11">
        <v>42</v>
      </c>
      <c r="F2346" s="13" t="s">
        <v>1447</v>
      </c>
      <c r="G2346" s="11" t="s">
        <v>1437</v>
      </c>
      <c r="H2346" s="14" t="s">
        <v>19</v>
      </c>
      <c r="I2346" s="11">
        <v>210</v>
      </c>
    </row>
    <row r="2347" spans="1:9" x14ac:dyDescent="0.25">
      <c r="A2347" s="10">
        <v>36966</v>
      </c>
      <c r="B2347" s="11">
        <v>138</v>
      </c>
      <c r="C2347" s="12" t="str">
        <f t="shared" si="36"/>
        <v xml:space="preserve">138-36966-ROUTEUR </v>
      </c>
      <c r="D2347" s="12">
        <f>COUNTIF(Rapprochement!$C$5:$C$2462,'Patrimoine 2018'!C2347)</f>
        <v>0</v>
      </c>
      <c r="E2347" s="11">
        <v>45</v>
      </c>
      <c r="F2347" s="13" t="s">
        <v>1448</v>
      </c>
      <c r="G2347" s="11" t="s">
        <v>1437</v>
      </c>
      <c r="H2347" s="14" t="s">
        <v>19</v>
      </c>
      <c r="I2347" s="11">
        <v>210</v>
      </c>
    </row>
    <row r="2348" spans="1:9" x14ac:dyDescent="0.25">
      <c r="A2348" s="10">
        <v>36966</v>
      </c>
      <c r="B2348" s="11">
        <v>139</v>
      </c>
      <c r="C2348" s="12" t="str">
        <f t="shared" si="36"/>
        <v>139-36966-EXTENTIO</v>
      </c>
      <c r="D2348" s="12">
        <f>COUNTIF(Rapprochement!$C$5:$C$2462,'Patrimoine 2018'!C2348)</f>
        <v>0</v>
      </c>
      <c r="E2348" s="11">
        <v>46</v>
      </c>
      <c r="F2348" s="13" t="s">
        <v>1449</v>
      </c>
      <c r="G2348" s="11" t="s">
        <v>1437</v>
      </c>
      <c r="H2348" s="14" t="s">
        <v>19</v>
      </c>
      <c r="I2348" s="11">
        <v>210</v>
      </c>
    </row>
    <row r="2349" spans="1:9" x14ac:dyDescent="0.25">
      <c r="A2349" s="10">
        <v>36966</v>
      </c>
      <c r="B2349" s="11">
        <v>140</v>
      </c>
      <c r="C2349" s="12" t="str">
        <f t="shared" si="36"/>
        <v>140-36966-EXTENTIO</v>
      </c>
      <c r="D2349" s="12">
        <f>COUNTIF(Rapprochement!$C$5:$C$2462,'Patrimoine 2018'!C2349)</f>
        <v>0</v>
      </c>
      <c r="E2349" s="11">
        <v>47</v>
      </c>
      <c r="F2349" s="13" t="s">
        <v>1449</v>
      </c>
      <c r="G2349" s="11" t="s">
        <v>1437</v>
      </c>
      <c r="H2349" s="14" t="s">
        <v>19</v>
      </c>
      <c r="I2349" s="11">
        <v>210</v>
      </c>
    </row>
    <row r="2350" spans="1:9" x14ac:dyDescent="0.25">
      <c r="A2350" s="10">
        <v>36966</v>
      </c>
      <c r="B2350" s="11">
        <v>141</v>
      </c>
      <c r="C2350" s="12" t="str">
        <f t="shared" si="36"/>
        <v>141-36966-EXTENTIO</v>
      </c>
      <c r="D2350" s="12">
        <f>COUNTIF(Rapprochement!$C$5:$C$2462,'Patrimoine 2018'!C2350)</f>
        <v>0</v>
      </c>
      <c r="E2350" s="11">
        <v>48</v>
      </c>
      <c r="F2350" s="13" t="s">
        <v>1449</v>
      </c>
      <c r="G2350" s="11" t="s">
        <v>1437</v>
      </c>
      <c r="H2350" s="14" t="s">
        <v>19</v>
      </c>
      <c r="I2350" s="11">
        <v>210</v>
      </c>
    </row>
    <row r="2351" spans="1:9" x14ac:dyDescent="0.25">
      <c r="A2351" s="10">
        <v>36966</v>
      </c>
      <c r="B2351" s="11">
        <v>142</v>
      </c>
      <c r="C2351" s="12" t="str">
        <f t="shared" si="36"/>
        <v>142-36966-LOGICIEL</v>
      </c>
      <c r="D2351" s="12">
        <f>COUNTIF(Rapprochement!$C$5:$C$2462,'Patrimoine 2018'!C2351)</f>
        <v>0</v>
      </c>
      <c r="E2351" s="11">
        <v>49</v>
      </c>
      <c r="F2351" s="13" t="s">
        <v>1450</v>
      </c>
      <c r="G2351" s="11" t="s">
        <v>1437</v>
      </c>
      <c r="H2351" s="14" t="s">
        <v>19</v>
      </c>
      <c r="I2351" s="11">
        <v>210</v>
      </c>
    </row>
    <row r="2352" spans="1:9" x14ac:dyDescent="0.25">
      <c r="A2352" s="10">
        <v>36980</v>
      </c>
      <c r="B2352" s="11">
        <v>117</v>
      </c>
      <c r="C2352" s="12" t="str">
        <f t="shared" si="36"/>
        <v>117-36980-TABLE AT</v>
      </c>
      <c r="D2352" s="12">
        <f>COUNTIF(Rapprochement!$C$5:$C$2462,'Patrimoine 2018'!C2352)</f>
        <v>0</v>
      </c>
      <c r="E2352" s="11">
        <v>51</v>
      </c>
      <c r="F2352" s="13" t="s">
        <v>1451</v>
      </c>
      <c r="G2352" s="11" t="s">
        <v>1437</v>
      </c>
      <c r="H2352" s="14" t="s">
        <v>52</v>
      </c>
      <c r="I2352" s="11">
        <v>7</v>
      </c>
    </row>
    <row r="2353" spans="1:9" x14ac:dyDescent="0.25">
      <c r="A2353" s="10">
        <v>36980</v>
      </c>
      <c r="B2353" s="11">
        <v>120</v>
      </c>
      <c r="C2353" s="12" t="str">
        <f t="shared" si="36"/>
        <v>120-36980-TABLE AT</v>
      </c>
      <c r="D2353" s="12">
        <f>COUNTIF(Rapprochement!$C$5:$C$2462,'Patrimoine 2018'!C2353)</f>
        <v>0</v>
      </c>
      <c r="E2353" s="11">
        <v>54</v>
      </c>
      <c r="F2353" s="13" t="s">
        <v>1451</v>
      </c>
      <c r="G2353" s="11" t="s">
        <v>1437</v>
      </c>
      <c r="H2353" s="14" t="s">
        <v>63</v>
      </c>
      <c r="I2353" s="11">
        <v>1</v>
      </c>
    </row>
    <row r="2354" spans="1:9" x14ac:dyDescent="0.25">
      <c r="A2354" s="10">
        <v>36980</v>
      </c>
      <c r="B2354" s="11">
        <v>121</v>
      </c>
      <c r="C2354" s="12" t="str">
        <f t="shared" si="36"/>
        <v>121-36980-TABLE AT</v>
      </c>
      <c r="D2354" s="12">
        <f>COUNTIF(Rapprochement!$C$5:$C$2462,'Patrimoine 2018'!C2354)</f>
        <v>0</v>
      </c>
      <c r="E2354" s="11">
        <v>55</v>
      </c>
      <c r="F2354" s="13" t="s">
        <v>1451</v>
      </c>
      <c r="G2354" s="11" t="s">
        <v>1437</v>
      </c>
      <c r="H2354" s="14" t="s">
        <v>165</v>
      </c>
      <c r="I2354" s="11">
        <v>5</v>
      </c>
    </row>
    <row r="2355" spans="1:9" x14ac:dyDescent="0.25">
      <c r="A2355" s="10">
        <v>36997</v>
      </c>
      <c r="B2355" s="11">
        <v>122</v>
      </c>
      <c r="C2355" s="12" t="str">
        <f t="shared" si="36"/>
        <v>122-36997-POSTE AL</v>
      </c>
      <c r="D2355" s="12">
        <f>COUNTIF(Rapprochement!$C$5:$C$2462,'Patrimoine 2018'!C2355)</f>
        <v>0</v>
      </c>
      <c r="E2355" s="11">
        <v>56</v>
      </c>
      <c r="F2355" s="13" t="s">
        <v>1452</v>
      </c>
      <c r="G2355" s="11" t="s">
        <v>1437</v>
      </c>
      <c r="H2355" s="14" t="s">
        <v>70</v>
      </c>
      <c r="I2355" s="11">
        <v>209</v>
      </c>
    </row>
    <row r="2356" spans="1:9" x14ac:dyDescent="0.25">
      <c r="A2356" s="10">
        <v>37410</v>
      </c>
      <c r="B2356" s="11">
        <v>145</v>
      </c>
      <c r="C2356" s="12" t="str">
        <f t="shared" si="36"/>
        <v>145-37410-TABLE D'</v>
      </c>
      <c r="D2356" s="12">
        <f>COUNTIF(Rapprochement!$C$5:$C$2462,'Patrimoine 2018'!C2356)</f>
        <v>0</v>
      </c>
      <c r="E2356" s="11">
        <v>60</v>
      </c>
      <c r="F2356" s="13" t="s">
        <v>1453</v>
      </c>
      <c r="G2356" s="11" t="s">
        <v>1437</v>
      </c>
      <c r="H2356" s="14" t="s">
        <v>346</v>
      </c>
      <c r="I2356" s="11">
        <v>2</v>
      </c>
    </row>
    <row r="2357" spans="1:9" x14ac:dyDescent="0.25">
      <c r="A2357" s="10">
        <v>33024</v>
      </c>
      <c r="B2357" s="11">
        <v>14</v>
      </c>
      <c r="C2357" s="12" t="str">
        <f t="shared" si="36"/>
        <v>14-33024-Destruct</v>
      </c>
      <c r="D2357" s="12">
        <f>COUNTIF(Rapprochement!$C$5:$C$2462,'Patrimoine 2018'!C2357)</f>
        <v>0</v>
      </c>
      <c r="E2357" s="11">
        <v>1</v>
      </c>
      <c r="F2357" s="13" t="s">
        <v>1454</v>
      </c>
      <c r="G2357" s="11" t="s">
        <v>1455</v>
      </c>
      <c r="H2357" s="14" t="s">
        <v>139</v>
      </c>
      <c r="I2357" s="11">
        <v>310</v>
      </c>
    </row>
    <row r="2358" spans="1:9" x14ac:dyDescent="0.25">
      <c r="A2358" s="10">
        <v>33024</v>
      </c>
      <c r="B2358" s="11">
        <v>15</v>
      </c>
      <c r="C2358" s="12" t="str">
        <f t="shared" si="36"/>
        <v>15-33024-Destruct</v>
      </c>
      <c r="D2358" s="12">
        <f>COUNTIF(Rapprochement!$C$5:$C$2462,'Patrimoine 2018'!C2358)</f>
        <v>0</v>
      </c>
      <c r="E2358" s="11">
        <v>2</v>
      </c>
      <c r="F2358" s="13" t="s">
        <v>1456</v>
      </c>
      <c r="G2358" s="11" t="s">
        <v>1455</v>
      </c>
      <c r="H2358" s="14" t="s">
        <v>73</v>
      </c>
      <c r="I2358" s="11" t="s">
        <v>74</v>
      </c>
    </row>
    <row r="2359" spans="1:9" x14ac:dyDescent="0.25">
      <c r="A2359" s="10">
        <v>35955</v>
      </c>
      <c r="B2359" s="11">
        <v>4</v>
      </c>
      <c r="C2359" s="12" t="str">
        <f t="shared" si="36"/>
        <v>4-35955-Bureau P</v>
      </c>
      <c r="D2359" s="12">
        <f>COUNTIF(Rapprochement!$C$5:$C$2462,'Patrimoine 2018'!C2359)</f>
        <v>0</v>
      </c>
      <c r="E2359" s="11">
        <v>3</v>
      </c>
      <c r="F2359" s="13" t="s">
        <v>1457</v>
      </c>
      <c r="G2359" s="11" t="s">
        <v>1455</v>
      </c>
      <c r="H2359" s="14" t="s">
        <v>73</v>
      </c>
      <c r="I2359" s="11" t="s">
        <v>74</v>
      </c>
    </row>
    <row r="2360" spans="1:9" x14ac:dyDescent="0.25">
      <c r="A2360" s="10">
        <v>35955</v>
      </c>
      <c r="B2360" s="11">
        <v>5</v>
      </c>
      <c r="C2360" s="12" t="str">
        <f t="shared" si="36"/>
        <v>5-35955-Bureau P</v>
      </c>
      <c r="D2360" s="12">
        <f>COUNTIF(Rapprochement!$C$5:$C$2462,'Patrimoine 2018'!C2360)</f>
        <v>0</v>
      </c>
      <c r="E2360" s="11">
        <v>4</v>
      </c>
      <c r="F2360" s="13" t="s">
        <v>1457</v>
      </c>
      <c r="G2360" s="11" t="s">
        <v>1455</v>
      </c>
      <c r="H2360" s="14" t="s">
        <v>132</v>
      </c>
      <c r="I2360" s="11">
        <v>305</v>
      </c>
    </row>
    <row r="2361" spans="1:9" x14ac:dyDescent="0.25">
      <c r="A2361" s="10">
        <v>35955</v>
      </c>
      <c r="B2361" s="11">
        <v>6</v>
      </c>
      <c r="C2361" s="12" t="str">
        <f t="shared" si="36"/>
        <v>6-35955-Bureau P</v>
      </c>
      <c r="D2361" s="12">
        <f>COUNTIF(Rapprochement!$C$5:$C$2462,'Patrimoine 2018'!C2361)</f>
        <v>0</v>
      </c>
      <c r="E2361" s="11">
        <v>5</v>
      </c>
      <c r="F2361" s="13" t="s">
        <v>1457</v>
      </c>
      <c r="G2361" s="11" t="s">
        <v>1455</v>
      </c>
      <c r="H2361" s="14" t="s">
        <v>290</v>
      </c>
      <c r="I2361" s="11">
        <v>303</v>
      </c>
    </row>
    <row r="2362" spans="1:9" x14ac:dyDescent="0.25">
      <c r="A2362" s="10">
        <v>35955</v>
      </c>
      <c r="B2362" s="11">
        <v>7</v>
      </c>
      <c r="C2362" s="12" t="str">
        <f t="shared" si="36"/>
        <v>7-35955-Burau Pl</v>
      </c>
      <c r="D2362" s="12">
        <f>COUNTIF(Rapprochement!$C$5:$C$2462,'Patrimoine 2018'!C2362)</f>
        <v>0</v>
      </c>
      <c r="E2362" s="11">
        <v>6</v>
      </c>
      <c r="F2362" s="13" t="s">
        <v>1458</v>
      </c>
      <c r="G2362" s="11" t="s">
        <v>1455</v>
      </c>
      <c r="H2362" s="14" t="s">
        <v>70</v>
      </c>
      <c r="I2362" s="11">
        <v>209</v>
      </c>
    </row>
    <row r="2363" spans="1:9" x14ac:dyDescent="0.25">
      <c r="A2363" s="10">
        <v>37351</v>
      </c>
      <c r="B2363" s="11">
        <v>22</v>
      </c>
      <c r="C2363" s="12" t="str">
        <f t="shared" si="36"/>
        <v>22-37351-TABLE IN</v>
      </c>
      <c r="D2363" s="12">
        <f>COUNTIF(Rapprochement!$C$5:$C$2462,'Patrimoine 2018'!C2363)</f>
        <v>0</v>
      </c>
      <c r="E2363" s="11">
        <v>13</v>
      </c>
      <c r="F2363" s="13" t="s">
        <v>1459</v>
      </c>
      <c r="G2363" s="11" t="s">
        <v>1455</v>
      </c>
      <c r="H2363" s="14" t="s">
        <v>70</v>
      </c>
      <c r="I2363" s="11">
        <v>209</v>
      </c>
    </row>
    <row r="2364" spans="1:9" x14ac:dyDescent="0.25">
      <c r="A2364" s="10">
        <v>37399</v>
      </c>
      <c r="B2364" s="11">
        <v>23</v>
      </c>
      <c r="C2364" s="12" t="str">
        <f t="shared" si="36"/>
        <v>23-37399-TABLE IN</v>
      </c>
      <c r="D2364" s="12">
        <f>COUNTIF(Rapprochement!$C$5:$C$2462,'Patrimoine 2018'!C2364)</f>
        <v>0</v>
      </c>
      <c r="E2364" s="11">
        <v>14</v>
      </c>
      <c r="F2364" s="13" t="s">
        <v>1460</v>
      </c>
      <c r="G2364" s="11" t="s">
        <v>1455</v>
      </c>
      <c r="H2364" s="14" t="s">
        <v>23</v>
      </c>
      <c r="I2364" s="11">
        <v>312</v>
      </c>
    </row>
    <row r="2365" spans="1:9" x14ac:dyDescent="0.25">
      <c r="A2365" s="10">
        <v>37399</v>
      </c>
      <c r="B2365" s="11">
        <v>25</v>
      </c>
      <c r="C2365" s="12" t="str">
        <f t="shared" si="36"/>
        <v>25-37399-FAUTEUIL</v>
      </c>
      <c r="D2365" s="12">
        <f>COUNTIF(Rapprochement!$C$5:$C$2462,'Patrimoine 2018'!C2365)</f>
        <v>0</v>
      </c>
      <c r="E2365" s="11">
        <v>16</v>
      </c>
      <c r="F2365" s="13" t="s">
        <v>1461</v>
      </c>
      <c r="G2365" s="11" t="s">
        <v>1455</v>
      </c>
      <c r="H2365" s="14" t="s">
        <v>208</v>
      </c>
      <c r="I2365" s="11">
        <v>3</v>
      </c>
    </row>
    <row r="2366" spans="1:9" x14ac:dyDescent="0.25">
      <c r="A2366" s="10">
        <v>39779</v>
      </c>
      <c r="B2366" s="11">
        <v>39</v>
      </c>
      <c r="C2366" s="12" t="str">
        <f t="shared" si="36"/>
        <v>39-39779-Micro Or</v>
      </c>
      <c r="D2366" s="12">
        <f>COUNTIF(Rapprochement!$C$5:$C$2462,'Patrimoine 2018'!C2366)</f>
        <v>0</v>
      </c>
      <c r="E2366" s="11">
        <v>26</v>
      </c>
      <c r="F2366" s="13" t="s">
        <v>1462</v>
      </c>
      <c r="G2366" s="11" t="s">
        <v>1455</v>
      </c>
      <c r="H2366" s="14" t="s">
        <v>52</v>
      </c>
      <c r="I2366" s="11">
        <v>7</v>
      </c>
    </row>
    <row r="2367" spans="1:9" x14ac:dyDescent="0.25">
      <c r="A2367" s="10">
        <v>40648</v>
      </c>
      <c r="B2367" s="11">
        <v>45</v>
      </c>
      <c r="C2367" s="12" t="str">
        <f t="shared" si="36"/>
        <v xml:space="preserve">45-40648-Armoire </v>
      </c>
      <c r="D2367" s="12">
        <f>COUNTIF(Rapprochement!$C$5:$C$2462,'Patrimoine 2018'!C2367)</f>
        <v>0</v>
      </c>
      <c r="E2367" s="11">
        <v>32</v>
      </c>
      <c r="F2367" s="13" t="s">
        <v>1463</v>
      </c>
      <c r="G2367" s="11" t="s">
        <v>1455</v>
      </c>
      <c r="H2367" s="14" t="s">
        <v>73</v>
      </c>
      <c r="I2367" s="11" t="s">
        <v>74</v>
      </c>
    </row>
    <row r="2368" spans="1:9" x14ac:dyDescent="0.25">
      <c r="A2368" s="10">
        <v>40682</v>
      </c>
      <c r="B2368" s="11">
        <v>46</v>
      </c>
      <c r="C2368" s="12" t="str">
        <f t="shared" si="36"/>
        <v>46-40682-Fauteuil</v>
      </c>
      <c r="D2368" s="12">
        <f>COUNTIF(Rapprochement!$C$5:$C$2462,'Patrimoine 2018'!C2368)</f>
        <v>0</v>
      </c>
      <c r="E2368" s="11">
        <v>33</v>
      </c>
      <c r="F2368" s="13" t="s">
        <v>1464</v>
      </c>
      <c r="G2368" s="11" t="s">
        <v>1455</v>
      </c>
      <c r="H2368" s="14" t="s">
        <v>208</v>
      </c>
      <c r="I2368" s="11">
        <v>3</v>
      </c>
    </row>
    <row r="2369" spans="1:9" x14ac:dyDescent="0.25">
      <c r="A2369" s="10">
        <v>41495</v>
      </c>
      <c r="B2369" s="11">
        <v>47</v>
      </c>
      <c r="C2369" s="12" t="str">
        <f t="shared" si="36"/>
        <v>47-41495-Banquett</v>
      </c>
      <c r="D2369" s="12">
        <f>COUNTIF(Rapprochement!$C$5:$C$2462,'Patrimoine 2018'!C2369)</f>
        <v>0</v>
      </c>
      <c r="E2369" s="11">
        <v>47</v>
      </c>
      <c r="F2369" s="13" t="s">
        <v>936</v>
      </c>
      <c r="G2369" s="11" t="s">
        <v>1455</v>
      </c>
      <c r="H2369" s="14" t="s">
        <v>27</v>
      </c>
      <c r="I2369" s="11"/>
    </row>
    <row r="2370" spans="1:9" x14ac:dyDescent="0.25">
      <c r="A2370" s="10">
        <v>41495</v>
      </c>
      <c r="B2370" s="11">
        <v>48</v>
      </c>
      <c r="C2370" s="12" t="str">
        <f t="shared" si="36"/>
        <v>48-41495-Banquett</v>
      </c>
      <c r="D2370" s="12">
        <f>COUNTIF(Rapprochement!$C$5:$C$2462,'Patrimoine 2018'!C2370)</f>
        <v>0</v>
      </c>
      <c r="E2370" s="11">
        <v>48</v>
      </c>
      <c r="F2370" s="13" t="s">
        <v>936</v>
      </c>
      <c r="G2370" s="11" t="s">
        <v>1455</v>
      </c>
      <c r="H2370" s="14" t="s">
        <v>27</v>
      </c>
      <c r="I2370" s="11"/>
    </row>
    <row r="2371" spans="1:9" x14ac:dyDescent="0.25">
      <c r="A2371" s="10">
        <v>41495</v>
      </c>
      <c r="B2371" s="11">
        <v>49</v>
      </c>
      <c r="C2371" s="12" t="str">
        <f t="shared" ref="C2371:C2434" si="37">B2371&amp;"-"&amp;A2371&amp;"-"&amp;LEFT(F2371,8)</f>
        <v>49-41495-Banquett</v>
      </c>
      <c r="D2371" s="12">
        <f>COUNTIF(Rapprochement!$C$5:$C$2462,'Patrimoine 2018'!C2371)</f>
        <v>0</v>
      </c>
      <c r="E2371" s="11">
        <v>49</v>
      </c>
      <c r="F2371" s="13" t="s">
        <v>936</v>
      </c>
      <c r="G2371" s="11" t="s">
        <v>1455</v>
      </c>
      <c r="H2371" s="14" t="s">
        <v>27</v>
      </c>
      <c r="I2371" s="11"/>
    </row>
    <row r="2372" spans="1:9" x14ac:dyDescent="0.25">
      <c r="A2372" s="10">
        <v>41495</v>
      </c>
      <c r="B2372" s="11">
        <v>50</v>
      </c>
      <c r="C2372" s="12" t="str">
        <f t="shared" si="37"/>
        <v>50-41495-Banquett</v>
      </c>
      <c r="D2372" s="12">
        <f>COUNTIF(Rapprochement!$C$5:$C$2462,'Patrimoine 2018'!C2372)</f>
        <v>0</v>
      </c>
      <c r="E2372" s="11">
        <v>50</v>
      </c>
      <c r="F2372" s="13" t="s">
        <v>936</v>
      </c>
      <c r="G2372" s="11" t="s">
        <v>1455</v>
      </c>
      <c r="H2372" s="14" t="s">
        <v>27</v>
      </c>
      <c r="I2372" s="11"/>
    </row>
    <row r="2373" spans="1:9" x14ac:dyDescent="0.25">
      <c r="A2373" s="10">
        <v>41495</v>
      </c>
      <c r="B2373" s="11">
        <v>51</v>
      </c>
      <c r="C2373" s="12" t="str">
        <f t="shared" si="37"/>
        <v>51-41495-Banquett</v>
      </c>
      <c r="D2373" s="12">
        <f>COUNTIF(Rapprochement!$C$5:$C$2462,'Patrimoine 2018'!C2373)</f>
        <v>0</v>
      </c>
      <c r="E2373" s="11">
        <v>51</v>
      </c>
      <c r="F2373" s="13" t="s">
        <v>935</v>
      </c>
      <c r="G2373" s="11" t="s">
        <v>1455</v>
      </c>
      <c r="H2373" s="14" t="s">
        <v>27</v>
      </c>
      <c r="I2373" s="11"/>
    </row>
    <row r="2374" spans="1:9" x14ac:dyDescent="0.25">
      <c r="A2374" s="10">
        <v>41495</v>
      </c>
      <c r="B2374" s="11">
        <v>52</v>
      </c>
      <c r="C2374" s="12" t="str">
        <f t="shared" si="37"/>
        <v>52-41495-Banquett</v>
      </c>
      <c r="D2374" s="12">
        <f>COUNTIF(Rapprochement!$C$5:$C$2462,'Patrimoine 2018'!C2374)</f>
        <v>0</v>
      </c>
      <c r="E2374" s="11">
        <v>52</v>
      </c>
      <c r="F2374" s="13" t="s">
        <v>935</v>
      </c>
      <c r="G2374" s="11" t="s">
        <v>1455</v>
      </c>
      <c r="H2374" s="14" t="s">
        <v>27</v>
      </c>
      <c r="I2374" s="11"/>
    </row>
    <row r="2375" spans="1:9" x14ac:dyDescent="0.25">
      <c r="A2375" s="10">
        <v>41495</v>
      </c>
      <c r="B2375" s="11">
        <v>53</v>
      </c>
      <c r="C2375" s="12" t="str">
        <f t="shared" si="37"/>
        <v>53-41495-Banquett</v>
      </c>
      <c r="D2375" s="12">
        <f>COUNTIF(Rapprochement!$C$5:$C$2462,'Patrimoine 2018'!C2375)</f>
        <v>0</v>
      </c>
      <c r="E2375" s="11">
        <v>53</v>
      </c>
      <c r="F2375" s="13" t="s">
        <v>935</v>
      </c>
      <c r="G2375" s="11" t="s">
        <v>1455</v>
      </c>
      <c r="H2375" s="14" t="s">
        <v>27</v>
      </c>
      <c r="I2375" s="11"/>
    </row>
    <row r="2376" spans="1:9" x14ac:dyDescent="0.25">
      <c r="A2376" s="10">
        <v>41495</v>
      </c>
      <c r="B2376" s="11">
        <v>54</v>
      </c>
      <c r="C2376" s="12" t="str">
        <f t="shared" si="37"/>
        <v>54-41495-Banquett</v>
      </c>
      <c r="D2376" s="12">
        <f>COUNTIF(Rapprochement!$C$5:$C$2462,'Patrimoine 2018'!C2376)</f>
        <v>0</v>
      </c>
      <c r="E2376" s="11">
        <v>54</v>
      </c>
      <c r="F2376" s="13" t="s">
        <v>1465</v>
      </c>
      <c r="G2376" s="11" t="s">
        <v>1455</v>
      </c>
      <c r="H2376" s="14" t="s">
        <v>27</v>
      </c>
      <c r="I2376" s="11"/>
    </row>
    <row r="2377" spans="1:9" x14ac:dyDescent="0.25">
      <c r="A2377" s="10">
        <v>41495</v>
      </c>
      <c r="B2377" s="11">
        <v>55</v>
      </c>
      <c r="C2377" s="12" t="str">
        <f t="shared" si="37"/>
        <v>55-41495-Banquett</v>
      </c>
      <c r="D2377" s="12">
        <f>COUNTIF(Rapprochement!$C$5:$C$2462,'Patrimoine 2018'!C2377)</f>
        <v>0</v>
      </c>
      <c r="E2377" s="11">
        <v>55</v>
      </c>
      <c r="F2377" s="13" t="s">
        <v>1465</v>
      </c>
      <c r="G2377" s="11" t="s">
        <v>1455</v>
      </c>
      <c r="H2377" s="14" t="s">
        <v>27</v>
      </c>
      <c r="I2377" s="11"/>
    </row>
    <row r="2378" spans="1:9" x14ac:dyDescent="0.25">
      <c r="A2378" s="10">
        <v>41495</v>
      </c>
      <c r="B2378" s="11">
        <v>56</v>
      </c>
      <c r="C2378" s="12" t="str">
        <f t="shared" si="37"/>
        <v>56-41495-Banquett</v>
      </c>
      <c r="D2378" s="12">
        <f>COUNTIF(Rapprochement!$C$5:$C$2462,'Patrimoine 2018'!C2378)</f>
        <v>0</v>
      </c>
      <c r="E2378" s="11">
        <v>56</v>
      </c>
      <c r="F2378" s="13" t="s">
        <v>1465</v>
      </c>
      <c r="G2378" s="11" t="s">
        <v>1455</v>
      </c>
      <c r="H2378" s="14" t="s">
        <v>27</v>
      </c>
      <c r="I2378" s="11"/>
    </row>
    <row r="2379" spans="1:9" x14ac:dyDescent="0.25">
      <c r="A2379" s="10">
        <v>41495</v>
      </c>
      <c r="B2379" s="11">
        <v>57</v>
      </c>
      <c r="C2379" s="12" t="str">
        <f t="shared" si="37"/>
        <v>57-41495-Banquett</v>
      </c>
      <c r="D2379" s="12">
        <f>COUNTIF(Rapprochement!$C$5:$C$2462,'Patrimoine 2018'!C2379)</f>
        <v>0</v>
      </c>
      <c r="E2379" s="11">
        <v>57</v>
      </c>
      <c r="F2379" s="13" t="s">
        <v>1465</v>
      </c>
      <c r="G2379" s="11" t="s">
        <v>1455</v>
      </c>
      <c r="H2379" s="14" t="s">
        <v>27</v>
      </c>
      <c r="I2379" s="11"/>
    </row>
    <row r="2380" spans="1:9" x14ac:dyDescent="0.25">
      <c r="A2380" s="10">
        <v>41495</v>
      </c>
      <c r="B2380" s="11">
        <v>58</v>
      </c>
      <c r="C2380" s="12" t="str">
        <f t="shared" si="37"/>
        <v>58-41495-Banquett</v>
      </c>
      <c r="D2380" s="12">
        <f>COUNTIF(Rapprochement!$C$5:$C$2462,'Patrimoine 2018'!C2380)</f>
        <v>0</v>
      </c>
      <c r="E2380" s="11">
        <v>58</v>
      </c>
      <c r="F2380" s="13" t="s">
        <v>1465</v>
      </c>
      <c r="G2380" s="11" t="s">
        <v>1455</v>
      </c>
      <c r="H2380" s="14" t="s">
        <v>27</v>
      </c>
      <c r="I2380" s="11"/>
    </row>
    <row r="2381" spans="1:9" x14ac:dyDescent="0.25">
      <c r="A2381" s="10">
        <v>41495</v>
      </c>
      <c r="B2381" s="11">
        <v>59</v>
      </c>
      <c r="C2381" s="12" t="str">
        <f t="shared" si="37"/>
        <v>59-41495-Banquett</v>
      </c>
      <c r="D2381" s="12">
        <f>COUNTIF(Rapprochement!$C$5:$C$2462,'Patrimoine 2018'!C2381)</f>
        <v>0</v>
      </c>
      <c r="E2381" s="11">
        <v>59</v>
      </c>
      <c r="F2381" s="13" t="s">
        <v>1465</v>
      </c>
      <c r="G2381" s="11" t="s">
        <v>1455</v>
      </c>
      <c r="H2381" s="14" t="s">
        <v>27</v>
      </c>
      <c r="I2381" s="11"/>
    </row>
    <row r="2382" spans="1:9" x14ac:dyDescent="0.25">
      <c r="A2382" s="10">
        <v>41520</v>
      </c>
      <c r="B2382" s="11">
        <v>60</v>
      </c>
      <c r="C2382" s="12" t="str">
        <f t="shared" si="37"/>
        <v xml:space="preserve">60-41520-Routour </v>
      </c>
      <c r="D2382" s="12">
        <f>COUNTIF(Rapprochement!$C$5:$C$2462,'Patrimoine 2018'!C2382)</f>
        <v>0</v>
      </c>
      <c r="E2382" s="11">
        <v>60</v>
      </c>
      <c r="F2382" s="13" t="s">
        <v>1466</v>
      </c>
      <c r="G2382" s="11" t="s">
        <v>1455</v>
      </c>
      <c r="H2382" s="14" t="s">
        <v>61</v>
      </c>
      <c r="I2382" s="11" t="s">
        <v>58</v>
      </c>
    </row>
    <row r="2383" spans="1:9" x14ac:dyDescent="0.25">
      <c r="A2383" s="10">
        <v>41520</v>
      </c>
      <c r="B2383" s="11">
        <v>61</v>
      </c>
      <c r="C2383" s="12" t="str">
        <f t="shared" si="37"/>
        <v xml:space="preserve">61-41520-Routour </v>
      </c>
      <c r="D2383" s="12">
        <f>COUNTIF(Rapprochement!$C$5:$C$2462,'Patrimoine 2018'!C2383)</f>
        <v>0</v>
      </c>
      <c r="E2383" s="11">
        <v>61</v>
      </c>
      <c r="F2383" s="13" t="s">
        <v>1467</v>
      </c>
      <c r="G2383" s="11" t="s">
        <v>1455</v>
      </c>
      <c r="H2383" s="14" t="s">
        <v>19</v>
      </c>
      <c r="I2383" s="11">
        <v>210</v>
      </c>
    </row>
    <row r="2384" spans="1:9" x14ac:dyDescent="0.25">
      <c r="A2384" s="10">
        <v>41520</v>
      </c>
      <c r="B2384" s="11">
        <v>62</v>
      </c>
      <c r="C2384" s="12" t="str">
        <f t="shared" si="37"/>
        <v xml:space="preserve">62-41520-Routour </v>
      </c>
      <c r="D2384" s="12">
        <f>COUNTIF(Rapprochement!$C$5:$C$2462,'Patrimoine 2018'!C2384)</f>
        <v>0</v>
      </c>
      <c r="E2384" s="11">
        <v>62</v>
      </c>
      <c r="F2384" s="13" t="s">
        <v>1468</v>
      </c>
      <c r="G2384" s="11" t="s">
        <v>1455</v>
      </c>
      <c r="H2384" s="14" t="s">
        <v>19</v>
      </c>
      <c r="I2384" s="11">
        <v>210</v>
      </c>
    </row>
    <row r="2385" spans="1:9" x14ac:dyDescent="0.25">
      <c r="A2385" s="10">
        <v>41520</v>
      </c>
      <c r="B2385" s="11">
        <v>63</v>
      </c>
      <c r="C2385" s="12" t="str">
        <f t="shared" si="37"/>
        <v xml:space="preserve">63-41520-ROUTEUR </v>
      </c>
      <c r="D2385" s="12">
        <f>COUNTIF(Rapprochement!$C$5:$C$2462,'Patrimoine 2018'!C2385)</f>
        <v>0</v>
      </c>
      <c r="E2385" s="11">
        <v>63</v>
      </c>
      <c r="F2385" s="13" t="s">
        <v>1469</v>
      </c>
      <c r="G2385" s="11" t="s">
        <v>1455</v>
      </c>
      <c r="H2385" s="14" t="s">
        <v>27</v>
      </c>
      <c r="I2385" s="11"/>
    </row>
    <row r="2386" spans="1:9" x14ac:dyDescent="0.25">
      <c r="A2386" s="10">
        <v>41520</v>
      </c>
      <c r="B2386" s="11">
        <v>64</v>
      </c>
      <c r="C2386" s="12" t="str">
        <f t="shared" si="37"/>
        <v>64-41520-Table av</v>
      </c>
      <c r="D2386" s="12">
        <f>COUNTIF(Rapprochement!$C$5:$C$2462,'Patrimoine 2018'!C2386)</f>
        <v>0</v>
      </c>
      <c r="E2386" s="11">
        <v>64</v>
      </c>
      <c r="F2386" s="13" t="s">
        <v>1470</v>
      </c>
      <c r="G2386" s="11" t="s">
        <v>1455</v>
      </c>
      <c r="H2386" s="14" t="s">
        <v>367</v>
      </c>
      <c r="I2386" s="11">
        <v>207</v>
      </c>
    </row>
    <row r="2387" spans="1:9" x14ac:dyDescent="0.25">
      <c r="A2387" s="10">
        <v>41520</v>
      </c>
      <c r="B2387" s="11">
        <v>65</v>
      </c>
      <c r="C2387" s="12" t="str">
        <f t="shared" si="37"/>
        <v>65-41520-Table av</v>
      </c>
      <c r="D2387" s="12">
        <f>COUNTIF(Rapprochement!$C$5:$C$2462,'Patrimoine 2018'!C2387)</f>
        <v>0</v>
      </c>
      <c r="E2387" s="11">
        <v>65</v>
      </c>
      <c r="F2387" s="13" t="s">
        <v>1470</v>
      </c>
      <c r="G2387" s="11" t="s">
        <v>1455</v>
      </c>
      <c r="H2387" s="14" t="s">
        <v>125</v>
      </c>
      <c r="I2387" s="11">
        <v>206</v>
      </c>
    </row>
    <row r="2388" spans="1:9" x14ac:dyDescent="0.25">
      <c r="A2388" s="10">
        <v>41520</v>
      </c>
      <c r="B2388" s="11">
        <v>66</v>
      </c>
      <c r="C2388" s="12" t="str">
        <f t="shared" si="37"/>
        <v xml:space="preserve">66-41520-Caisson </v>
      </c>
      <c r="D2388" s="12">
        <f>COUNTIF(Rapprochement!$C$5:$C$2462,'Patrimoine 2018'!C2388)</f>
        <v>0</v>
      </c>
      <c r="E2388" s="11">
        <v>66</v>
      </c>
      <c r="F2388" s="13" t="s">
        <v>1471</v>
      </c>
      <c r="G2388" s="11" t="s">
        <v>1455</v>
      </c>
      <c r="H2388" s="14" t="s">
        <v>125</v>
      </c>
      <c r="I2388" s="11">
        <v>206</v>
      </c>
    </row>
    <row r="2389" spans="1:9" x14ac:dyDescent="0.25">
      <c r="A2389" s="10">
        <v>41520</v>
      </c>
      <c r="B2389" s="11">
        <v>67</v>
      </c>
      <c r="C2389" s="12" t="str">
        <f t="shared" si="37"/>
        <v xml:space="preserve">67-41520-Caisson </v>
      </c>
      <c r="D2389" s="12">
        <f>COUNTIF(Rapprochement!$C$5:$C$2462,'Patrimoine 2018'!C2389)</f>
        <v>0</v>
      </c>
      <c r="E2389" s="11">
        <v>67</v>
      </c>
      <c r="F2389" s="13" t="s">
        <v>1471</v>
      </c>
      <c r="G2389" s="11" t="s">
        <v>1455</v>
      </c>
      <c r="H2389" s="14" t="s">
        <v>125</v>
      </c>
      <c r="I2389" s="11">
        <v>206</v>
      </c>
    </row>
    <row r="2390" spans="1:9" x14ac:dyDescent="0.25">
      <c r="A2390" s="10">
        <v>41520</v>
      </c>
      <c r="B2390" s="11">
        <v>68</v>
      </c>
      <c r="C2390" s="12" t="str">
        <f t="shared" si="37"/>
        <v xml:space="preserve">68-41520-Caisson </v>
      </c>
      <c r="D2390" s="12">
        <f>COUNTIF(Rapprochement!$C$5:$C$2462,'Patrimoine 2018'!C2390)</f>
        <v>0</v>
      </c>
      <c r="E2390" s="11">
        <v>68</v>
      </c>
      <c r="F2390" s="13" t="s">
        <v>1471</v>
      </c>
      <c r="G2390" s="11" t="s">
        <v>1455</v>
      </c>
      <c r="H2390" s="14" t="s">
        <v>125</v>
      </c>
      <c r="I2390" s="11">
        <v>206</v>
      </c>
    </row>
    <row r="2391" spans="1:9" x14ac:dyDescent="0.25">
      <c r="A2391" s="10">
        <v>41520</v>
      </c>
      <c r="B2391" s="11">
        <v>69</v>
      </c>
      <c r="C2391" s="12" t="str">
        <f t="shared" si="37"/>
        <v>69-41520-Bureau e</v>
      </c>
      <c r="D2391" s="12">
        <f>COUNTIF(Rapprochement!$C$5:$C$2462,'Patrimoine 2018'!C2391)</f>
        <v>0</v>
      </c>
      <c r="E2391" s="11">
        <v>69</v>
      </c>
      <c r="F2391" s="13" t="s">
        <v>1472</v>
      </c>
      <c r="G2391" s="11" t="s">
        <v>1455</v>
      </c>
      <c r="H2391" s="14" t="s">
        <v>125</v>
      </c>
      <c r="I2391" s="11">
        <v>206</v>
      </c>
    </row>
    <row r="2392" spans="1:9" x14ac:dyDescent="0.25">
      <c r="A2392" s="10">
        <v>41520</v>
      </c>
      <c r="B2392" s="11">
        <v>70</v>
      </c>
      <c r="C2392" s="12" t="str">
        <f t="shared" si="37"/>
        <v>70-41520-Fauteuil</v>
      </c>
      <c r="D2392" s="12">
        <f>COUNTIF(Rapprochement!$C$5:$C$2462,'Patrimoine 2018'!C2392)</f>
        <v>0</v>
      </c>
      <c r="E2392" s="11">
        <v>70</v>
      </c>
      <c r="F2392" s="13" t="s">
        <v>1464</v>
      </c>
      <c r="G2392" s="11" t="s">
        <v>1455</v>
      </c>
      <c r="H2392" s="14" t="s">
        <v>125</v>
      </c>
      <c r="I2392" s="11">
        <v>206</v>
      </c>
    </row>
    <row r="2393" spans="1:9" x14ac:dyDescent="0.25">
      <c r="A2393" s="10">
        <v>41520</v>
      </c>
      <c r="B2393" s="11">
        <v>71</v>
      </c>
      <c r="C2393" s="12" t="str">
        <f t="shared" si="37"/>
        <v>71-41520-Chaise F</v>
      </c>
      <c r="D2393" s="12">
        <f>COUNTIF(Rapprochement!$C$5:$C$2462,'Patrimoine 2018'!C2393)</f>
        <v>0</v>
      </c>
      <c r="E2393" s="11">
        <v>71</v>
      </c>
      <c r="F2393" s="13" t="s">
        <v>855</v>
      </c>
      <c r="G2393" s="11" t="s">
        <v>1455</v>
      </c>
      <c r="H2393" s="14" t="s">
        <v>367</v>
      </c>
      <c r="I2393" s="11">
        <v>207</v>
      </c>
    </row>
    <row r="2394" spans="1:9" x14ac:dyDescent="0.25">
      <c r="A2394" s="10">
        <v>41520</v>
      </c>
      <c r="B2394" s="11">
        <v>72</v>
      </c>
      <c r="C2394" s="12" t="str">
        <f t="shared" si="37"/>
        <v>72-41520-Chaise F</v>
      </c>
      <c r="D2394" s="12">
        <f>COUNTIF(Rapprochement!$C$5:$C$2462,'Patrimoine 2018'!C2394)</f>
        <v>0</v>
      </c>
      <c r="E2394" s="11">
        <v>72</v>
      </c>
      <c r="F2394" s="13" t="s">
        <v>855</v>
      </c>
      <c r="G2394" s="11" t="s">
        <v>1455</v>
      </c>
      <c r="H2394" s="14" t="s">
        <v>367</v>
      </c>
      <c r="I2394" s="11">
        <v>207</v>
      </c>
    </row>
    <row r="2395" spans="1:9" x14ac:dyDescent="0.25">
      <c r="A2395" s="10">
        <v>41533</v>
      </c>
      <c r="B2395" s="11">
        <v>73</v>
      </c>
      <c r="C2395" s="12" t="str">
        <f t="shared" si="37"/>
        <v>73-41533-Climatis</v>
      </c>
      <c r="D2395" s="12">
        <f>COUNTIF(Rapprochement!$C$5:$C$2462,'Patrimoine 2018'!C2395)</f>
        <v>0</v>
      </c>
      <c r="E2395" s="11">
        <v>73</v>
      </c>
      <c r="F2395" s="13" t="s">
        <v>1473</v>
      </c>
      <c r="G2395" s="11" t="s">
        <v>1455</v>
      </c>
      <c r="H2395" s="14" t="s">
        <v>19</v>
      </c>
      <c r="I2395" s="11">
        <v>210</v>
      </c>
    </row>
    <row r="2396" spans="1:9" x14ac:dyDescent="0.25">
      <c r="A2396" s="10">
        <v>41533</v>
      </c>
      <c r="B2396" s="11">
        <v>74</v>
      </c>
      <c r="C2396" s="12" t="str">
        <f t="shared" si="37"/>
        <v>74-41533-Climatis</v>
      </c>
      <c r="D2396" s="12">
        <f>COUNTIF(Rapprochement!$C$5:$C$2462,'Patrimoine 2018'!C2396)</f>
        <v>0</v>
      </c>
      <c r="E2396" s="11">
        <v>74</v>
      </c>
      <c r="F2396" s="13" t="s">
        <v>1473</v>
      </c>
      <c r="G2396" s="11" t="s">
        <v>1455</v>
      </c>
      <c r="H2396" s="14" t="s">
        <v>19</v>
      </c>
      <c r="I2396" s="11">
        <v>210</v>
      </c>
    </row>
    <row r="2397" spans="1:9" x14ac:dyDescent="0.25">
      <c r="A2397" s="10">
        <v>41533</v>
      </c>
      <c r="B2397" s="11">
        <v>75</v>
      </c>
      <c r="C2397" s="12" t="str">
        <f t="shared" si="37"/>
        <v>75-41533-Bureau R</v>
      </c>
      <c r="D2397" s="12">
        <f>COUNTIF(Rapprochement!$C$5:$C$2462,'Patrimoine 2018'!C2397)</f>
        <v>0</v>
      </c>
      <c r="E2397" s="11">
        <v>75</v>
      </c>
      <c r="F2397" s="13" t="s">
        <v>1474</v>
      </c>
      <c r="G2397" s="11" t="s">
        <v>1455</v>
      </c>
      <c r="H2397" s="14" t="s">
        <v>125</v>
      </c>
      <c r="I2397" s="11">
        <v>208</v>
      </c>
    </row>
    <row r="2398" spans="1:9" x14ac:dyDescent="0.25">
      <c r="A2398" s="10">
        <v>41533</v>
      </c>
      <c r="B2398" s="11">
        <v>76</v>
      </c>
      <c r="C2398" s="12" t="str">
        <f t="shared" si="37"/>
        <v xml:space="preserve">76-41533-Caisson </v>
      </c>
      <c r="D2398" s="12">
        <f>COUNTIF(Rapprochement!$C$5:$C$2462,'Patrimoine 2018'!C2398)</f>
        <v>0</v>
      </c>
      <c r="E2398" s="11">
        <v>76</v>
      </c>
      <c r="F2398" s="13" t="s">
        <v>1475</v>
      </c>
      <c r="G2398" s="11" t="s">
        <v>1455</v>
      </c>
      <c r="H2398" s="14" t="s">
        <v>125</v>
      </c>
      <c r="I2398" s="11">
        <v>208</v>
      </c>
    </row>
    <row r="2399" spans="1:9" x14ac:dyDescent="0.25">
      <c r="A2399" s="10">
        <v>41533</v>
      </c>
      <c r="B2399" s="11">
        <v>77</v>
      </c>
      <c r="C2399" s="12" t="str">
        <f t="shared" si="37"/>
        <v>77-41533-Fauteuil</v>
      </c>
      <c r="D2399" s="12">
        <f>COUNTIF(Rapprochement!$C$5:$C$2462,'Patrimoine 2018'!C2399)</f>
        <v>0</v>
      </c>
      <c r="E2399" s="11">
        <v>77</v>
      </c>
      <c r="F2399" s="13" t="s">
        <v>1476</v>
      </c>
      <c r="G2399" s="11" t="s">
        <v>1455</v>
      </c>
      <c r="H2399" s="14" t="s">
        <v>367</v>
      </c>
      <c r="I2399" s="11">
        <v>207</v>
      </c>
    </row>
    <row r="2400" spans="1:9" x14ac:dyDescent="0.25">
      <c r="A2400" s="10">
        <v>41533</v>
      </c>
      <c r="B2400" s="11">
        <v>78</v>
      </c>
      <c r="C2400" s="12" t="str">
        <f t="shared" si="37"/>
        <v>78-41533-Bureau R</v>
      </c>
      <c r="D2400" s="12">
        <f>COUNTIF(Rapprochement!$C$5:$C$2462,'Patrimoine 2018'!C2400)</f>
        <v>0</v>
      </c>
      <c r="E2400" s="11">
        <v>78</v>
      </c>
      <c r="F2400" s="13" t="s">
        <v>1474</v>
      </c>
      <c r="G2400" s="11" t="s">
        <v>1455</v>
      </c>
      <c r="H2400" s="14" t="s">
        <v>19</v>
      </c>
      <c r="I2400" s="11">
        <v>208</v>
      </c>
    </row>
    <row r="2401" spans="1:9" x14ac:dyDescent="0.25">
      <c r="A2401" s="10">
        <v>41533</v>
      </c>
      <c r="B2401" s="11">
        <v>79</v>
      </c>
      <c r="C2401" s="12" t="str">
        <f t="shared" si="37"/>
        <v xml:space="preserve">79-41533-Caisson </v>
      </c>
      <c r="D2401" s="12">
        <f>COUNTIF(Rapprochement!$C$5:$C$2462,'Patrimoine 2018'!C2401)</f>
        <v>0</v>
      </c>
      <c r="E2401" s="11">
        <v>79</v>
      </c>
      <c r="F2401" s="13" t="s">
        <v>1475</v>
      </c>
      <c r="G2401" s="11" t="s">
        <v>1455</v>
      </c>
      <c r="H2401" s="14" t="s">
        <v>19</v>
      </c>
      <c r="I2401" s="11">
        <v>208</v>
      </c>
    </row>
    <row r="2402" spans="1:9" x14ac:dyDescent="0.25">
      <c r="A2402" s="10">
        <v>41533</v>
      </c>
      <c r="B2402" s="11">
        <v>80</v>
      </c>
      <c r="C2402" s="12" t="str">
        <f t="shared" si="37"/>
        <v>80-41533-Fauteuil</v>
      </c>
      <c r="D2402" s="12">
        <f>COUNTIF(Rapprochement!$C$5:$C$2462,'Patrimoine 2018'!C2402)</f>
        <v>0</v>
      </c>
      <c r="E2402" s="11">
        <v>80</v>
      </c>
      <c r="F2402" s="13" t="s">
        <v>1477</v>
      </c>
      <c r="G2402" s="11" t="s">
        <v>1455</v>
      </c>
      <c r="H2402" s="14" t="s">
        <v>125</v>
      </c>
      <c r="I2402" s="11">
        <v>208</v>
      </c>
    </row>
    <row r="2403" spans="1:9" x14ac:dyDescent="0.25">
      <c r="A2403" s="10">
        <v>41533</v>
      </c>
      <c r="B2403" s="11">
        <v>81</v>
      </c>
      <c r="C2403" s="12" t="str">
        <f t="shared" si="37"/>
        <v>81-41533-Table Ba</v>
      </c>
      <c r="D2403" s="12">
        <f>COUNTIF(Rapprochement!$C$5:$C$2462,'Patrimoine 2018'!C2403)</f>
        <v>0</v>
      </c>
      <c r="E2403" s="11">
        <v>81</v>
      </c>
      <c r="F2403" s="13" t="s">
        <v>1478</v>
      </c>
      <c r="G2403" s="11" t="s">
        <v>1455</v>
      </c>
      <c r="H2403" s="14" t="s">
        <v>125</v>
      </c>
      <c r="I2403" s="11">
        <v>208</v>
      </c>
    </row>
    <row r="2404" spans="1:9" x14ac:dyDescent="0.25">
      <c r="A2404" s="10">
        <v>41537</v>
      </c>
      <c r="B2404" s="11">
        <v>82</v>
      </c>
      <c r="C2404" s="12" t="str">
        <f t="shared" si="37"/>
        <v>82-41537-Destruct</v>
      </c>
      <c r="D2404" s="12">
        <f>COUNTIF(Rapprochement!$C$5:$C$2462,'Patrimoine 2018'!C2404)</f>
        <v>0</v>
      </c>
      <c r="E2404" s="11">
        <v>82</v>
      </c>
      <c r="F2404" s="13" t="s">
        <v>1479</v>
      </c>
      <c r="G2404" s="11" t="s">
        <v>1455</v>
      </c>
      <c r="H2404" s="14" t="s">
        <v>125</v>
      </c>
      <c r="I2404" s="11">
        <v>208</v>
      </c>
    </row>
    <row r="2405" spans="1:9" x14ac:dyDescent="0.25">
      <c r="A2405" s="10">
        <v>41537</v>
      </c>
      <c r="B2405" s="11">
        <v>83</v>
      </c>
      <c r="C2405" s="12" t="str">
        <f t="shared" si="37"/>
        <v>83-41537-Destruct</v>
      </c>
      <c r="D2405" s="12">
        <f>COUNTIF(Rapprochement!$C$5:$C$2462,'Patrimoine 2018'!C2405)</f>
        <v>0</v>
      </c>
      <c r="E2405" s="11">
        <v>83</v>
      </c>
      <c r="F2405" s="13" t="s">
        <v>1479</v>
      </c>
      <c r="G2405" s="11" t="s">
        <v>1455</v>
      </c>
      <c r="H2405" s="14" t="s">
        <v>172</v>
      </c>
      <c r="I2405" s="11" t="s">
        <v>173</v>
      </c>
    </row>
    <row r="2406" spans="1:9" x14ac:dyDescent="0.25">
      <c r="A2406" s="10">
        <v>41537</v>
      </c>
      <c r="B2406" s="11">
        <v>84</v>
      </c>
      <c r="C2406" s="12" t="str">
        <f t="shared" si="37"/>
        <v>84-41537-Destruct</v>
      </c>
      <c r="D2406" s="12">
        <f>COUNTIF(Rapprochement!$C$5:$C$2462,'Patrimoine 2018'!C2406)</f>
        <v>0</v>
      </c>
      <c r="E2406" s="11">
        <v>84</v>
      </c>
      <c r="F2406" s="13" t="s">
        <v>1479</v>
      </c>
      <c r="G2406" s="11" t="s">
        <v>1455</v>
      </c>
      <c r="H2406" s="14" t="s">
        <v>290</v>
      </c>
      <c r="I2406" s="11">
        <v>303</v>
      </c>
    </row>
    <row r="2407" spans="1:9" x14ac:dyDescent="0.25">
      <c r="A2407" s="10">
        <v>41356</v>
      </c>
      <c r="B2407" s="11">
        <v>85</v>
      </c>
      <c r="C2407" s="12" t="str">
        <f t="shared" si="37"/>
        <v xml:space="preserve">85-41356-Serveur </v>
      </c>
      <c r="D2407" s="12">
        <f>COUNTIF(Rapprochement!$C$5:$C$2462,'Patrimoine 2018'!C2407)</f>
        <v>0</v>
      </c>
      <c r="E2407" s="11">
        <v>85</v>
      </c>
      <c r="F2407" s="13" t="s">
        <v>1480</v>
      </c>
      <c r="G2407" s="11" t="s">
        <v>1455</v>
      </c>
      <c r="H2407" s="14" t="s">
        <v>19</v>
      </c>
      <c r="I2407" s="11">
        <v>210</v>
      </c>
    </row>
    <row r="2408" spans="1:9" x14ac:dyDescent="0.25">
      <c r="A2408" s="10">
        <v>41356</v>
      </c>
      <c r="B2408" s="11">
        <v>86</v>
      </c>
      <c r="C2408" s="12" t="str">
        <f t="shared" si="37"/>
        <v xml:space="preserve">86-41356-Serveur </v>
      </c>
      <c r="D2408" s="12">
        <f>COUNTIF(Rapprochement!$C$5:$C$2462,'Patrimoine 2018'!C2408)</f>
        <v>0</v>
      </c>
      <c r="E2408" s="11">
        <v>86</v>
      </c>
      <c r="F2408" s="13" t="s">
        <v>1481</v>
      </c>
      <c r="G2408" s="11" t="s">
        <v>1455</v>
      </c>
      <c r="H2408" s="14" t="s">
        <v>19</v>
      </c>
      <c r="I2408" s="11">
        <v>210</v>
      </c>
    </row>
    <row r="2409" spans="1:9" x14ac:dyDescent="0.25">
      <c r="A2409" s="10">
        <v>41356</v>
      </c>
      <c r="B2409" s="11">
        <v>87</v>
      </c>
      <c r="C2409" s="12" t="str">
        <f t="shared" si="37"/>
        <v xml:space="preserve">87-41356-Serveyr </v>
      </c>
      <c r="D2409" s="12">
        <f>COUNTIF(Rapprochement!$C$5:$C$2462,'Patrimoine 2018'!C2409)</f>
        <v>0</v>
      </c>
      <c r="E2409" s="11">
        <v>87</v>
      </c>
      <c r="F2409" s="13" t="s">
        <v>1482</v>
      </c>
      <c r="G2409" s="11" t="s">
        <v>1455</v>
      </c>
      <c r="H2409" s="14" t="s">
        <v>19</v>
      </c>
      <c r="I2409" s="11">
        <v>210</v>
      </c>
    </row>
    <row r="2410" spans="1:9" x14ac:dyDescent="0.25">
      <c r="A2410" s="10">
        <v>41356</v>
      </c>
      <c r="B2410" s="11">
        <v>88</v>
      </c>
      <c r="C2410" s="12" t="str">
        <f t="shared" si="37"/>
        <v xml:space="preserve">88-41356-Serveur </v>
      </c>
      <c r="D2410" s="12">
        <f>COUNTIF(Rapprochement!$C$5:$C$2462,'Patrimoine 2018'!C2410)</f>
        <v>0</v>
      </c>
      <c r="E2410" s="11">
        <v>88</v>
      </c>
      <c r="F2410" s="13" t="s">
        <v>1483</v>
      </c>
      <c r="G2410" s="11" t="s">
        <v>1455</v>
      </c>
      <c r="H2410" s="14" t="s">
        <v>19</v>
      </c>
      <c r="I2410" s="11">
        <v>210</v>
      </c>
    </row>
    <row r="2411" spans="1:9" x14ac:dyDescent="0.25">
      <c r="A2411" s="10">
        <v>41356</v>
      </c>
      <c r="B2411" s="11">
        <v>89</v>
      </c>
      <c r="C2411" s="12" t="str">
        <f t="shared" si="37"/>
        <v>89-41356-Rack Ser</v>
      </c>
      <c r="D2411" s="12">
        <f>COUNTIF(Rapprochement!$C$5:$C$2462,'Patrimoine 2018'!C2411)</f>
        <v>0</v>
      </c>
      <c r="E2411" s="11">
        <v>89</v>
      </c>
      <c r="F2411" s="13" t="s">
        <v>1484</v>
      </c>
      <c r="G2411" s="11" t="s">
        <v>1455</v>
      </c>
      <c r="H2411" s="14" t="s">
        <v>19</v>
      </c>
      <c r="I2411" s="11">
        <v>210</v>
      </c>
    </row>
    <row r="2412" spans="1:9" x14ac:dyDescent="0.25">
      <c r="A2412" s="10">
        <v>41356</v>
      </c>
      <c r="B2412" s="11">
        <v>90</v>
      </c>
      <c r="C2412" s="12" t="str">
        <f t="shared" si="37"/>
        <v>90-41356-Swich Gi</v>
      </c>
      <c r="D2412" s="12">
        <f>COUNTIF(Rapprochement!$C$5:$C$2462,'Patrimoine 2018'!C2412)</f>
        <v>0</v>
      </c>
      <c r="E2412" s="11">
        <v>90</v>
      </c>
      <c r="F2412" s="13" t="s">
        <v>1485</v>
      </c>
      <c r="G2412" s="11" t="s">
        <v>1455</v>
      </c>
      <c r="H2412" s="14" t="s">
        <v>19</v>
      </c>
      <c r="I2412" s="11">
        <v>210</v>
      </c>
    </row>
    <row r="2413" spans="1:9" x14ac:dyDescent="0.25">
      <c r="A2413" s="10">
        <v>41356</v>
      </c>
      <c r="B2413" s="11">
        <v>91</v>
      </c>
      <c r="C2413" s="12" t="str">
        <f t="shared" si="37"/>
        <v xml:space="preserve">91-41356-Système </v>
      </c>
      <c r="D2413" s="12">
        <f>COUNTIF(Rapprochement!$C$5:$C$2462,'Patrimoine 2018'!C2413)</f>
        <v>0</v>
      </c>
      <c r="E2413" s="11">
        <v>91</v>
      </c>
      <c r="F2413" s="13" t="s">
        <v>1486</v>
      </c>
      <c r="G2413" s="11" t="s">
        <v>1455</v>
      </c>
      <c r="H2413" s="14" t="s">
        <v>19</v>
      </c>
      <c r="I2413" s="11">
        <v>210</v>
      </c>
    </row>
    <row r="2414" spans="1:9" x14ac:dyDescent="0.25">
      <c r="A2414" s="10">
        <v>41356</v>
      </c>
      <c r="B2414" s="11">
        <v>92</v>
      </c>
      <c r="C2414" s="12" t="str">
        <f t="shared" si="37"/>
        <v xml:space="preserve">92-41356-Système </v>
      </c>
      <c r="D2414" s="12">
        <f>COUNTIF(Rapprochement!$C$5:$C$2462,'Patrimoine 2018'!C2414)</f>
        <v>0</v>
      </c>
      <c r="E2414" s="11">
        <v>92</v>
      </c>
      <c r="F2414" s="13" t="s">
        <v>1486</v>
      </c>
      <c r="G2414" s="11" t="s">
        <v>1455</v>
      </c>
      <c r="H2414" s="14" t="s">
        <v>19</v>
      </c>
      <c r="I2414" s="11">
        <v>210</v>
      </c>
    </row>
    <row r="2415" spans="1:9" x14ac:dyDescent="0.25">
      <c r="A2415" s="10">
        <v>41356</v>
      </c>
      <c r="B2415" s="11">
        <v>93</v>
      </c>
      <c r="C2415" s="12" t="str">
        <f t="shared" si="37"/>
        <v>93-41356-Solution</v>
      </c>
      <c r="D2415" s="12">
        <f>COUNTIF(Rapprochement!$C$5:$C$2462,'Patrimoine 2018'!C2415)</f>
        <v>0</v>
      </c>
      <c r="E2415" s="11">
        <v>93</v>
      </c>
      <c r="F2415" s="13" t="s">
        <v>1487</v>
      </c>
      <c r="G2415" s="11" t="s">
        <v>1455</v>
      </c>
      <c r="H2415" s="14" t="s">
        <v>19</v>
      </c>
      <c r="I2415" s="11">
        <v>210</v>
      </c>
    </row>
    <row r="2416" spans="1:9" x14ac:dyDescent="0.25">
      <c r="A2416" s="10">
        <v>41592</v>
      </c>
      <c r="B2416" s="11">
        <v>99</v>
      </c>
      <c r="C2416" s="12" t="str">
        <f t="shared" si="37"/>
        <v>99-41592-Onduleur</v>
      </c>
      <c r="D2416" s="12">
        <f>COUNTIF(Rapprochement!$C$5:$C$2462,'Patrimoine 2018'!C2416)</f>
        <v>0</v>
      </c>
      <c r="E2416" s="11">
        <v>99</v>
      </c>
      <c r="F2416" s="13" t="s">
        <v>1488</v>
      </c>
      <c r="G2416" s="11" t="s">
        <v>1455</v>
      </c>
      <c r="H2416" s="14" t="s">
        <v>19</v>
      </c>
      <c r="I2416" s="11">
        <v>210</v>
      </c>
    </row>
    <row r="2417" spans="1:9" x14ac:dyDescent="0.25">
      <c r="A2417" s="10">
        <v>41033</v>
      </c>
      <c r="B2417" s="11">
        <v>100</v>
      </c>
      <c r="C2417" s="12" t="str">
        <f t="shared" si="37"/>
        <v xml:space="preserve">100-41033-Copieur </v>
      </c>
      <c r="D2417" s="12">
        <f>COUNTIF(Rapprochement!$C$5:$C$2462,'Patrimoine 2018'!C2417)</f>
        <v>0</v>
      </c>
      <c r="E2417" s="11">
        <v>100</v>
      </c>
      <c r="F2417" s="13" t="s">
        <v>1489</v>
      </c>
      <c r="G2417" s="11" t="s">
        <v>1455</v>
      </c>
      <c r="H2417" s="14" t="s">
        <v>21</v>
      </c>
      <c r="I2417" s="11">
        <v>306</v>
      </c>
    </row>
    <row r="2418" spans="1:9" x14ac:dyDescent="0.25">
      <c r="A2418" s="10">
        <v>41449</v>
      </c>
      <c r="B2418" s="11">
        <v>101</v>
      </c>
      <c r="C2418" s="12" t="str">
        <f t="shared" si="37"/>
        <v>101-41449-Dell Opt</v>
      </c>
      <c r="D2418" s="12">
        <f>COUNTIF(Rapprochement!$C$5:$C$2462,'Patrimoine 2018'!C2418)</f>
        <v>0</v>
      </c>
      <c r="E2418" s="11">
        <v>101</v>
      </c>
      <c r="F2418" s="13" t="s">
        <v>1490</v>
      </c>
      <c r="G2418" s="11" t="s">
        <v>1455</v>
      </c>
      <c r="H2418" s="14" t="s">
        <v>191</v>
      </c>
      <c r="I2418" s="11" t="s">
        <v>192</v>
      </c>
    </row>
    <row r="2419" spans="1:9" x14ac:dyDescent="0.25">
      <c r="A2419" s="10">
        <v>41449</v>
      </c>
      <c r="B2419" s="11">
        <v>102</v>
      </c>
      <c r="C2419" s="12" t="str">
        <f t="shared" si="37"/>
        <v>102-41449-Dell Opt</v>
      </c>
      <c r="D2419" s="12">
        <f>COUNTIF(Rapprochement!$C$5:$C$2462,'Patrimoine 2018'!C2419)</f>
        <v>0</v>
      </c>
      <c r="E2419" s="11">
        <v>102</v>
      </c>
      <c r="F2419" s="13" t="s">
        <v>1491</v>
      </c>
      <c r="G2419" s="11" t="s">
        <v>1455</v>
      </c>
      <c r="H2419" s="14" t="s">
        <v>186</v>
      </c>
      <c r="I2419" s="11">
        <v>6</v>
      </c>
    </row>
    <row r="2420" spans="1:9" x14ac:dyDescent="0.25">
      <c r="A2420" s="10">
        <v>41449</v>
      </c>
      <c r="B2420" s="11">
        <v>103</v>
      </c>
      <c r="C2420" s="12" t="str">
        <f t="shared" si="37"/>
        <v>103-41449-Dell Opt</v>
      </c>
      <c r="D2420" s="12">
        <f>COUNTIF(Rapprochement!$C$5:$C$2462,'Patrimoine 2018'!C2420)</f>
        <v>0</v>
      </c>
      <c r="E2420" s="11">
        <v>103</v>
      </c>
      <c r="F2420" s="13" t="s">
        <v>1491</v>
      </c>
      <c r="G2420" s="11" t="s">
        <v>1455</v>
      </c>
      <c r="H2420" s="14" t="s">
        <v>186</v>
      </c>
      <c r="I2420" s="11">
        <v>6</v>
      </c>
    </row>
    <row r="2421" spans="1:9" x14ac:dyDescent="0.25">
      <c r="A2421" s="10">
        <v>41460</v>
      </c>
      <c r="B2421" s="11">
        <v>104</v>
      </c>
      <c r="C2421" s="12" t="str">
        <f t="shared" si="37"/>
        <v xml:space="preserve">104-41460-Armoire </v>
      </c>
      <c r="D2421" s="12">
        <f>COUNTIF(Rapprochement!$C$5:$C$2462,'Patrimoine 2018'!C2421)</f>
        <v>0</v>
      </c>
      <c r="E2421" s="11">
        <v>104</v>
      </c>
      <c r="F2421" s="13" t="s">
        <v>1492</v>
      </c>
      <c r="G2421" s="11" t="s">
        <v>1455</v>
      </c>
      <c r="H2421" s="14" t="s">
        <v>19</v>
      </c>
      <c r="I2421" s="11">
        <v>210</v>
      </c>
    </row>
    <row r="2422" spans="1:9" x14ac:dyDescent="0.25">
      <c r="A2422" s="10">
        <v>41465</v>
      </c>
      <c r="B2422" s="11">
        <v>105</v>
      </c>
      <c r="C2422" s="12" t="str">
        <f t="shared" si="37"/>
        <v>105-41465-Disque D</v>
      </c>
      <c r="D2422" s="12">
        <f>COUNTIF(Rapprochement!$C$5:$C$2462,'Patrimoine 2018'!C2422)</f>
        <v>0</v>
      </c>
      <c r="E2422" s="11">
        <v>105</v>
      </c>
      <c r="F2422" s="13" t="s">
        <v>1493</v>
      </c>
      <c r="G2422" s="11" t="s">
        <v>1455</v>
      </c>
      <c r="H2422" s="14" t="s">
        <v>125</v>
      </c>
      <c r="I2422" s="11">
        <v>208</v>
      </c>
    </row>
    <row r="2423" spans="1:9" x14ac:dyDescent="0.25">
      <c r="A2423" s="10">
        <v>41465</v>
      </c>
      <c r="B2423" s="11">
        <v>106</v>
      </c>
      <c r="C2423" s="12" t="str">
        <f t="shared" si="37"/>
        <v>106-41465-Impriman</v>
      </c>
      <c r="D2423" s="12">
        <f>COUNTIF(Rapprochement!$C$5:$C$2462,'Patrimoine 2018'!C2423)</f>
        <v>0</v>
      </c>
      <c r="E2423" s="11">
        <v>106</v>
      </c>
      <c r="F2423" s="13" t="s">
        <v>1494</v>
      </c>
      <c r="G2423" s="11" t="s">
        <v>1455</v>
      </c>
      <c r="H2423" s="14" t="s">
        <v>23</v>
      </c>
      <c r="I2423" s="11">
        <v>312</v>
      </c>
    </row>
    <row r="2424" spans="1:9" x14ac:dyDescent="0.25">
      <c r="A2424" s="10">
        <v>41465</v>
      </c>
      <c r="B2424" s="11">
        <v>107</v>
      </c>
      <c r="C2424" s="12" t="str">
        <f t="shared" si="37"/>
        <v>107-41465-Impriman</v>
      </c>
      <c r="D2424" s="12">
        <f>COUNTIF(Rapprochement!$C$5:$C$2462,'Patrimoine 2018'!C2424)</f>
        <v>0</v>
      </c>
      <c r="E2424" s="11">
        <v>107</v>
      </c>
      <c r="F2424" s="13" t="s">
        <v>1494</v>
      </c>
      <c r="G2424" s="11" t="s">
        <v>1455</v>
      </c>
      <c r="H2424" s="14" t="s">
        <v>23</v>
      </c>
      <c r="I2424" s="11" t="s">
        <v>185</v>
      </c>
    </row>
    <row r="2425" spans="1:9" x14ac:dyDescent="0.25">
      <c r="A2425" s="10">
        <v>41445</v>
      </c>
      <c r="B2425" s="11">
        <v>108</v>
      </c>
      <c r="C2425" s="12" t="str">
        <f t="shared" si="37"/>
        <v>108-41445-SOLUTION</v>
      </c>
      <c r="D2425" s="12">
        <f>COUNTIF(Rapprochement!$C$5:$C$2462,'Patrimoine 2018'!C2425)</f>
        <v>0</v>
      </c>
      <c r="E2425" s="11">
        <v>108</v>
      </c>
      <c r="F2425" s="13" t="s">
        <v>1495</v>
      </c>
      <c r="G2425" s="11" t="s">
        <v>1455</v>
      </c>
      <c r="H2425" s="14" t="s">
        <v>125</v>
      </c>
      <c r="I2425" s="11">
        <v>208</v>
      </c>
    </row>
    <row r="2426" spans="1:9" x14ac:dyDescent="0.25">
      <c r="A2426" s="10">
        <v>41465</v>
      </c>
      <c r="B2426" s="11">
        <v>111</v>
      </c>
      <c r="C2426" s="12" t="str">
        <f t="shared" si="37"/>
        <v>111-41465-Disque D</v>
      </c>
      <c r="D2426" s="12">
        <f>COUNTIF(Rapprochement!$C$5:$C$2462,'Patrimoine 2018'!C2426)</f>
        <v>0</v>
      </c>
      <c r="E2426" s="11">
        <v>111</v>
      </c>
      <c r="F2426" s="13" t="s">
        <v>1493</v>
      </c>
      <c r="G2426" s="11" t="s">
        <v>1455</v>
      </c>
      <c r="H2426" s="14" t="s">
        <v>125</v>
      </c>
      <c r="I2426" s="11">
        <v>206</v>
      </c>
    </row>
    <row r="2427" spans="1:9" x14ac:dyDescent="0.25">
      <c r="A2427" s="10">
        <v>41477</v>
      </c>
      <c r="B2427" s="11">
        <v>112</v>
      </c>
      <c r="C2427" s="12" t="str">
        <f t="shared" si="37"/>
        <v xml:space="preserve">112-41477-Armoire </v>
      </c>
      <c r="D2427" s="12">
        <f>COUNTIF(Rapprochement!$C$5:$C$2462,'Patrimoine 2018'!C2427)</f>
        <v>0</v>
      </c>
      <c r="E2427" s="11">
        <v>112</v>
      </c>
      <c r="F2427" s="13" t="s">
        <v>1496</v>
      </c>
      <c r="G2427" s="11" t="s">
        <v>1455</v>
      </c>
      <c r="H2427" s="14" t="s">
        <v>225</v>
      </c>
      <c r="I2427" s="11" t="s">
        <v>192</v>
      </c>
    </row>
    <row r="2428" spans="1:9" x14ac:dyDescent="0.25">
      <c r="A2428" s="10">
        <v>41477</v>
      </c>
      <c r="B2428" s="11">
        <v>113</v>
      </c>
      <c r="C2428" s="12" t="str">
        <f t="shared" si="37"/>
        <v xml:space="preserve">113-41477-Armoire </v>
      </c>
      <c r="D2428" s="12">
        <f>COUNTIF(Rapprochement!$C$5:$C$2462,'Patrimoine 2018'!C2428)</f>
        <v>0</v>
      </c>
      <c r="E2428" s="11">
        <v>113</v>
      </c>
      <c r="F2428" s="13" t="s">
        <v>1496</v>
      </c>
      <c r="G2428" s="11" t="s">
        <v>1455</v>
      </c>
      <c r="H2428" s="14" t="s">
        <v>225</v>
      </c>
      <c r="I2428" s="11" t="s">
        <v>192</v>
      </c>
    </row>
    <row r="2429" spans="1:9" x14ac:dyDescent="0.25">
      <c r="A2429" s="10">
        <v>41477</v>
      </c>
      <c r="B2429" s="11">
        <v>114</v>
      </c>
      <c r="C2429" s="12" t="str">
        <f t="shared" si="37"/>
        <v xml:space="preserve">114-41477-Armoire </v>
      </c>
      <c r="D2429" s="12">
        <f>COUNTIF(Rapprochement!$C$5:$C$2462,'Patrimoine 2018'!C2429)</f>
        <v>0</v>
      </c>
      <c r="E2429" s="11">
        <v>114</v>
      </c>
      <c r="F2429" s="13" t="s">
        <v>1496</v>
      </c>
      <c r="G2429" s="11" t="s">
        <v>1455</v>
      </c>
      <c r="H2429" s="14" t="s">
        <v>172</v>
      </c>
      <c r="I2429" s="11" t="s">
        <v>173</v>
      </c>
    </row>
    <row r="2430" spans="1:9" x14ac:dyDescent="0.25">
      <c r="A2430" s="10">
        <v>41962</v>
      </c>
      <c r="B2430" s="11">
        <v>115</v>
      </c>
      <c r="C2430" s="12" t="str">
        <f t="shared" si="37"/>
        <v>115-41962-PC PORTA</v>
      </c>
      <c r="D2430" s="12">
        <f>COUNTIF(Rapprochement!$C$5:$C$2462,'Patrimoine 2018'!C2430)</f>
        <v>0</v>
      </c>
      <c r="E2430" s="11">
        <v>115</v>
      </c>
      <c r="F2430" s="13" t="s">
        <v>1497</v>
      </c>
      <c r="G2430" s="11" t="s">
        <v>1455</v>
      </c>
      <c r="H2430" s="14" t="s">
        <v>367</v>
      </c>
      <c r="I2430" s="11">
        <v>207</v>
      </c>
    </row>
    <row r="2431" spans="1:9" x14ac:dyDescent="0.25">
      <c r="A2431" s="10">
        <v>41967</v>
      </c>
      <c r="B2431" s="11">
        <v>116</v>
      </c>
      <c r="C2431" s="12" t="str">
        <f t="shared" si="37"/>
        <v>116-41967-UNITEE C</v>
      </c>
      <c r="D2431" s="12">
        <f>COUNTIF(Rapprochement!$C$5:$C$2462,'Patrimoine 2018'!C2431)</f>
        <v>0</v>
      </c>
      <c r="E2431" s="11">
        <v>116</v>
      </c>
      <c r="F2431" s="13" t="s">
        <v>1498</v>
      </c>
      <c r="G2431" s="11" t="s">
        <v>1455</v>
      </c>
      <c r="H2431" s="14" t="s">
        <v>186</v>
      </c>
      <c r="I2431" s="11">
        <v>6</v>
      </c>
    </row>
    <row r="2432" spans="1:9" x14ac:dyDescent="0.25">
      <c r="A2432" s="10">
        <v>41967</v>
      </c>
      <c r="B2432" s="11">
        <v>117</v>
      </c>
      <c r="C2432" s="12" t="str">
        <f t="shared" si="37"/>
        <v>117-41967-ECRAN DE</v>
      </c>
      <c r="D2432" s="12">
        <f>COUNTIF(Rapprochement!$C$5:$C$2462,'Patrimoine 2018'!C2432)</f>
        <v>0</v>
      </c>
      <c r="E2432" s="11">
        <v>117</v>
      </c>
      <c r="F2432" s="13" t="s">
        <v>959</v>
      </c>
      <c r="G2432" s="11" t="s">
        <v>1455</v>
      </c>
      <c r="H2432" s="14" t="s">
        <v>186</v>
      </c>
      <c r="I2432" s="11">
        <v>6</v>
      </c>
    </row>
    <row r="2433" spans="1:9" x14ac:dyDescent="0.25">
      <c r="A2433" s="10">
        <v>41967</v>
      </c>
      <c r="B2433" s="11">
        <v>118</v>
      </c>
      <c r="C2433" s="12" t="str">
        <f t="shared" si="37"/>
        <v>118-41967-UNITE CE</v>
      </c>
      <c r="D2433" s="12">
        <f>COUNTIF(Rapprochement!$C$5:$C$2462,'Patrimoine 2018'!C2433)</f>
        <v>0</v>
      </c>
      <c r="E2433" s="11">
        <v>118</v>
      </c>
      <c r="F2433" s="13" t="s">
        <v>1499</v>
      </c>
      <c r="G2433" s="11" t="s">
        <v>1455</v>
      </c>
      <c r="H2433" s="14" t="s">
        <v>660</v>
      </c>
      <c r="I2433" s="11" t="s">
        <v>661</v>
      </c>
    </row>
    <row r="2434" spans="1:9" x14ac:dyDescent="0.25">
      <c r="A2434" s="10">
        <v>41967</v>
      </c>
      <c r="B2434" s="11">
        <v>119</v>
      </c>
      <c r="C2434" s="12" t="str">
        <f t="shared" si="37"/>
        <v>119-41967-ECRAN DE</v>
      </c>
      <c r="D2434" s="12">
        <f>COUNTIF(Rapprochement!$C$5:$C$2462,'Patrimoine 2018'!C2434)</f>
        <v>0</v>
      </c>
      <c r="E2434" s="11">
        <v>119</v>
      </c>
      <c r="F2434" s="13" t="s">
        <v>959</v>
      </c>
      <c r="G2434" s="11" t="s">
        <v>1455</v>
      </c>
      <c r="H2434" s="14" t="s">
        <v>660</v>
      </c>
      <c r="I2434" s="11" t="s">
        <v>661</v>
      </c>
    </row>
    <row r="2435" spans="1:9" x14ac:dyDescent="0.25">
      <c r="A2435" s="10">
        <v>41977</v>
      </c>
      <c r="B2435" s="11">
        <v>120</v>
      </c>
      <c r="C2435" s="12" t="str">
        <f t="shared" ref="C2435:C2498" si="38">B2435&amp;"-"&amp;A2435&amp;"-"&amp;LEFT(F2435,8)</f>
        <v>120-41977-UNITE CE</v>
      </c>
      <c r="D2435" s="12">
        <f>COUNTIF(Rapprochement!$C$5:$C$2462,'Patrimoine 2018'!C2435)</f>
        <v>0</v>
      </c>
      <c r="E2435" s="11">
        <v>120</v>
      </c>
      <c r="F2435" s="13" t="s">
        <v>1500</v>
      </c>
      <c r="G2435" s="11" t="s">
        <v>1455</v>
      </c>
      <c r="H2435" s="14" t="s">
        <v>103</v>
      </c>
      <c r="I2435" s="11" t="s">
        <v>10</v>
      </c>
    </row>
    <row r="2436" spans="1:9" x14ac:dyDescent="0.25">
      <c r="A2436" s="10">
        <v>41977</v>
      </c>
      <c r="B2436" s="11">
        <v>121</v>
      </c>
      <c r="C2436" s="12" t="str">
        <f t="shared" si="38"/>
        <v>121-41977-ECRAN DE</v>
      </c>
      <c r="D2436" s="12">
        <f>COUNTIF(Rapprochement!$C$5:$C$2462,'Patrimoine 2018'!C2436)</f>
        <v>0</v>
      </c>
      <c r="E2436" s="11">
        <v>121</v>
      </c>
      <c r="F2436" s="13" t="s">
        <v>959</v>
      </c>
      <c r="G2436" s="11" t="s">
        <v>1455</v>
      </c>
      <c r="H2436" s="14" t="s">
        <v>103</v>
      </c>
      <c r="I2436" s="11" t="s">
        <v>10</v>
      </c>
    </row>
    <row r="2437" spans="1:9" x14ac:dyDescent="0.25">
      <c r="A2437" s="10">
        <v>41978</v>
      </c>
      <c r="B2437" s="11">
        <v>122</v>
      </c>
      <c r="C2437" s="12" t="str">
        <f t="shared" si="38"/>
        <v>122-41978-IMPRIMAN</v>
      </c>
      <c r="D2437" s="12">
        <f>COUNTIF(Rapprochement!$C$5:$C$2462,'Patrimoine 2018'!C2437)</f>
        <v>0</v>
      </c>
      <c r="E2437" s="11">
        <v>122</v>
      </c>
      <c r="F2437" s="13" t="s">
        <v>1501</v>
      </c>
      <c r="G2437" s="11" t="s">
        <v>1455</v>
      </c>
      <c r="H2437" s="14" t="s">
        <v>103</v>
      </c>
      <c r="I2437" s="11" t="s">
        <v>10</v>
      </c>
    </row>
    <row r="2438" spans="1:9" x14ac:dyDescent="0.25">
      <c r="A2438" s="10">
        <v>41978</v>
      </c>
      <c r="B2438" s="11">
        <v>123</v>
      </c>
      <c r="C2438" s="12" t="str">
        <f t="shared" si="38"/>
        <v>123-41978-IMPRIMAN</v>
      </c>
      <c r="D2438" s="12">
        <f>COUNTIF(Rapprochement!$C$5:$C$2462,'Patrimoine 2018'!C2438)</f>
        <v>0</v>
      </c>
      <c r="E2438" s="11">
        <v>123</v>
      </c>
      <c r="F2438" s="13" t="s">
        <v>1502</v>
      </c>
      <c r="G2438" s="11" t="s">
        <v>1455</v>
      </c>
      <c r="H2438" s="14" t="s">
        <v>103</v>
      </c>
      <c r="I2438" s="11" t="s">
        <v>10</v>
      </c>
    </row>
    <row r="2439" spans="1:9" x14ac:dyDescent="0.25">
      <c r="A2439" s="10">
        <v>42171</v>
      </c>
      <c r="B2439" s="11">
        <v>124</v>
      </c>
      <c r="C2439" s="12" t="str">
        <f t="shared" si="38"/>
        <v>124-42171-impriman</v>
      </c>
      <c r="D2439" s="12">
        <f>COUNTIF(Rapprochement!$C$5:$C$2462,'Patrimoine 2018'!C2439)</f>
        <v>0</v>
      </c>
      <c r="E2439" s="11">
        <v>124</v>
      </c>
      <c r="F2439" s="13" t="s">
        <v>1503</v>
      </c>
      <c r="G2439" s="11" t="s">
        <v>1455</v>
      </c>
      <c r="H2439" s="14" t="s">
        <v>188</v>
      </c>
      <c r="I2439" s="11">
        <v>302</v>
      </c>
    </row>
    <row r="2440" spans="1:9" x14ac:dyDescent="0.25">
      <c r="A2440" s="10">
        <v>42163</v>
      </c>
      <c r="B2440" s="11">
        <v>125</v>
      </c>
      <c r="C2440" s="12" t="str">
        <f t="shared" si="38"/>
        <v>125-42163-disque a</v>
      </c>
      <c r="D2440" s="12">
        <f>COUNTIF(Rapprochement!$C$5:$C$2462,'Patrimoine 2018'!C2440)</f>
        <v>0</v>
      </c>
      <c r="E2440" s="11">
        <v>125</v>
      </c>
      <c r="F2440" s="13" t="s">
        <v>1504</v>
      </c>
      <c r="G2440" s="11" t="s">
        <v>1455</v>
      </c>
      <c r="H2440" s="14" t="s">
        <v>367</v>
      </c>
      <c r="I2440" s="11">
        <v>207</v>
      </c>
    </row>
    <row r="2441" spans="1:9" x14ac:dyDescent="0.25">
      <c r="A2441" s="10">
        <v>42163</v>
      </c>
      <c r="B2441" s="11">
        <v>126</v>
      </c>
      <c r="C2441" s="12" t="str">
        <f t="shared" si="38"/>
        <v>126-42163-disque a</v>
      </c>
      <c r="D2441" s="12">
        <f>COUNTIF(Rapprochement!$C$5:$C$2462,'Patrimoine 2018'!C2441)</f>
        <v>0</v>
      </c>
      <c r="E2441" s="11">
        <v>126</v>
      </c>
      <c r="F2441" s="13" t="s">
        <v>1504</v>
      </c>
      <c r="G2441" s="11" t="s">
        <v>1455</v>
      </c>
      <c r="H2441" s="14" t="s">
        <v>367</v>
      </c>
      <c r="I2441" s="11">
        <v>207</v>
      </c>
    </row>
    <row r="2442" spans="1:9" x14ac:dyDescent="0.25">
      <c r="A2442" s="10">
        <v>42618</v>
      </c>
      <c r="B2442" s="11">
        <v>127</v>
      </c>
      <c r="C2442" s="12" t="str">
        <f t="shared" si="38"/>
        <v>127-42618-RENOUVEL</v>
      </c>
      <c r="D2442" s="12">
        <f>COUNTIF(Rapprochement!$C$5:$C$2462,'Patrimoine 2018'!C2442)</f>
        <v>0</v>
      </c>
      <c r="E2442" s="11">
        <v>127</v>
      </c>
      <c r="F2442" s="13" t="s">
        <v>1505</v>
      </c>
      <c r="G2442" s="11" t="s">
        <v>1455</v>
      </c>
      <c r="H2442" s="14" t="s">
        <v>19</v>
      </c>
      <c r="I2442" s="11">
        <v>210</v>
      </c>
    </row>
    <row r="2443" spans="1:9" x14ac:dyDescent="0.25">
      <c r="A2443" s="10">
        <v>42887</v>
      </c>
      <c r="B2443" s="11">
        <v>128</v>
      </c>
      <c r="C2443" s="12" t="str">
        <f t="shared" si="38"/>
        <v>128-42887-LOGICIEL</v>
      </c>
      <c r="D2443" s="12">
        <f>COUNTIF(Rapprochement!$C$5:$C$2462,'Patrimoine 2018'!C2443)</f>
        <v>0</v>
      </c>
      <c r="E2443" s="11">
        <v>128</v>
      </c>
      <c r="F2443" s="13" t="s">
        <v>1506</v>
      </c>
      <c r="G2443" s="11" t="s">
        <v>1455</v>
      </c>
      <c r="H2443" s="14" t="s">
        <v>19</v>
      </c>
      <c r="I2443" s="11">
        <v>210</v>
      </c>
    </row>
    <row r="2444" spans="1:9" x14ac:dyDescent="0.25">
      <c r="A2444" s="10">
        <v>43074</v>
      </c>
      <c r="B2444" s="11">
        <v>129</v>
      </c>
      <c r="C2444" s="12" t="str">
        <f t="shared" si="38"/>
        <v>129-43074-Aquisiti</v>
      </c>
      <c r="D2444" s="12">
        <f>COUNTIF(Rapprochement!$C$5:$C$2462,'Patrimoine 2018'!C2444)</f>
        <v>0</v>
      </c>
      <c r="E2444" s="11">
        <v>129</v>
      </c>
      <c r="F2444" s="13" t="s">
        <v>1507</v>
      </c>
      <c r="G2444" s="11" t="s">
        <v>1455</v>
      </c>
      <c r="H2444" s="14" t="s">
        <v>19</v>
      </c>
      <c r="I2444" s="11">
        <v>210</v>
      </c>
    </row>
    <row r="2445" spans="1:9" x14ac:dyDescent="0.25">
      <c r="A2445" s="10">
        <v>43147</v>
      </c>
      <c r="B2445" s="11">
        <v>130</v>
      </c>
      <c r="C2445" s="12" t="str">
        <f t="shared" si="38"/>
        <v>130-43147-Frait d'</v>
      </c>
      <c r="D2445" s="12">
        <f>COUNTIF(Rapprochement!$C$5:$C$2462,'Patrimoine 2018'!C2445)</f>
        <v>0</v>
      </c>
      <c r="E2445" s="11">
        <v>130</v>
      </c>
      <c r="F2445" s="13" t="s">
        <v>1508</v>
      </c>
      <c r="G2445" s="11" t="s">
        <v>1455</v>
      </c>
      <c r="H2445" s="14" t="s">
        <v>19</v>
      </c>
      <c r="I2445" s="11">
        <v>210</v>
      </c>
    </row>
    <row r="2446" spans="1:9" x14ac:dyDescent="0.25">
      <c r="A2446" s="10">
        <v>43301</v>
      </c>
      <c r="B2446" s="11">
        <v>131</v>
      </c>
      <c r="C2446" s="12" t="str">
        <f t="shared" si="38"/>
        <v>131-43301-Impriman</v>
      </c>
      <c r="D2446" s="12">
        <f>COUNTIF(Rapprochement!$C$5:$C$2462,'Patrimoine 2018'!C2446)</f>
        <v>0</v>
      </c>
      <c r="E2446" s="11">
        <v>131</v>
      </c>
      <c r="F2446" s="13" t="s">
        <v>1509</v>
      </c>
      <c r="G2446" s="11" t="s">
        <v>1455</v>
      </c>
      <c r="H2446" s="14" t="s">
        <v>79</v>
      </c>
      <c r="I2446" s="11" t="s">
        <v>80</v>
      </c>
    </row>
    <row r="2447" spans="1:9" x14ac:dyDescent="0.25">
      <c r="A2447" s="10">
        <v>43301</v>
      </c>
      <c r="B2447" s="11">
        <v>132</v>
      </c>
      <c r="C2447" s="12" t="str">
        <f t="shared" si="38"/>
        <v>132-43301-Impimant</v>
      </c>
      <c r="D2447" s="12">
        <f>COUNTIF(Rapprochement!$C$5:$C$2462,'Patrimoine 2018'!C2447)</f>
        <v>0</v>
      </c>
      <c r="E2447" s="11">
        <v>132</v>
      </c>
      <c r="F2447" s="13" t="s">
        <v>1510</v>
      </c>
      <c r="G2447" s="11" t="s">
        <v>1455</v>
      </c>
      <c r="H2447" s="14" t="s">
        <v>154</v>
      </c>
      <c r="I2447" s="11" t="s">
        <v>25</v>
      </c>
    </row>
    <row r="2448" spans="1:9" x14ac:dyDescent="0.25">
      <c r="A2448" s="10">
        <v>43301</v>
      </c>
      <c r="B2448" s="11">
        <v>133</v>
      </c>
      <c r="C2448" s="12" t="str">
        <f t="shared" si="38"/>
        <v>133-43301-Impimant</v>
      </c>
      <c r="D2448" s="12">
        <f>COUNTIF(Rapprochement!$C$5:$C$2462,'Patrimoine 2018'!C2448)</f>
        <v>0</v>
      </c>
      <c r="E2448" s="11">
        <v>133</v>
      </c>
      <c r="F2448" s="13" t="s">
        <v>1510</v>
      </c>
      <c r="G2448" s="11" t="s">
        <v>1455</v>
      </c>
      <c r="H2448" s="14" t="s">
        <v>682</v>
      </c>
      <c r="I2448" s="11"/>
    </row>
    <row r="2449" spans="1:9" x14ac:dyDescent="0.25">
      <c r="A2449" s="10">
        <v>43301</v>
      </c>
      <c r="B2449" s="11">
        <v>134</v>
      </c>
      <c r="C2449" s="12" t="str">
        <f t="shared" si="38"/>
        <v>134-43301-Dell Vos</v>
      </c>
      <c r="D2449" s="12">
        <f>COUNTIF(Rapprochement!$C$5:$C$2462,'Patrimoine 2018'!C2449)</f>
        <v>0</v>
      </c>
      <c r="E2449" s="11">
        <v>134</v>
      </c>
      <c r="F2449" s="13" t="s">
        <v>1511</v>
      </c>
      <c r="G2449" s="11" t="s">
        <v>1455</v>
      </c>
      <c r="H2449" s="14" t="s">
        <v>53</v>
      </c>
      <c r="I2449" s="11">
        <v>1</v>
      </c>
    </row>
    <row r="2450" spans="1:9" x14ac:dyDescent="0.25">
      <c r="A2450" s="10">
        <v>43301</v>
      </c>
      <c r="B2450" s="11">
        <v>135</v>
      </c>
      <c r="C2450" s="12" t="str">
        <f t="shared" si="38"/>
        <v>135-43301-Ecran De</v>
      </c>
      <c r="D2450" s="12">
        <f>COUNTIF(Rapprochement!$C$5:$C$2462,'Patrimoine 2018'!C2450)</f>
        <v>0</v>
      </c>
      <c r="E2450" s="11">
        <v>135</v>
      </c>
      <c r="F2450" s="13" t="s">
        <v>1512</v>
      </c>
      <c r="G2450" s="11" t="s">
        <v>1455</v>
      </c>
      <c r="H2450" s="14" t="s">
        <v>53</v>
      </c>
      <c r="I2450" s="11">
        <v>1</v>
      </c>
    </row>
    <row r="2451" spans="1:9" x14ac:dyDescent="0.25">
      <c r="A2451" s="10">
        <v>43301</v>
      </c>
      <c r="B2451" s="11">
        <v>136</v>
      </c>
      <c r="C2451" s="12" t="str">
        <f t="shared" si="38"/>
        <v>136-43301-Dell Vos</v>
      </c>
      <c r="D2451" s="12">
        <f>COUNTIF(Rapprochement!$C$5:$C$2462,'Patrimoine 2018'!C2451)</f>
        <v>0</v>
      </c>
      <c r="E2451" s="11">
        <v>136</v>
      </c>
      <c r="F2451" s="13" t="s">
        <v>1511</v>
      </c>
      <c r="G2451" s="11" t="s">
        <v>1455</v>
      </c>
      <c r="H2451" s="14" t="s">
        <v>166</v>
      </c>
      <c r="I2451" s="11">
        <v>4</v>
      </c>
    </row>
    <row r="2452" spans="1:9" x14ac:dyDescent="0.25">
      <c r="A2452" s="10">
        <v>43301</v>
      </c>
      <c r="B2452" s="11">
        <v>137</v>
      </c>
      <c r="C2452" s="12" t="str">
        <f t="shared" si="38"/>
        <v>137-43301-Ecran De</v>
      </c>
      <c r="D2452" s="12">
        <f>COUNTIF(Rapprochement!$C$5:$C$2462,'Patrimoine 2018'!C2452)</f>
        <v>0</v>
      </c>
      <c r="E2452" s="11">
        <v>137</v>
      </c>
      <c r="F2452" s="13" t="s">
        <v>1512</v>
      </c>
      <c r="G2452" s="11" t="s">
        <v>1455</v>
      </c>
      <c r="H2452" s="14" t="s">
        <v>166</v>
      </c>
      <c r="I2452" s="11">
        <v>4</v>
      </c>
    </row>
    <row r="2453" spans="1:9" x14ac:dyDescent="0.25">
      <c r="A2453" s="10">
        <v>43301</v>
      </c>
      <c r="B2453" s="11">
        <v>138</v>
      </c>
      <c r="C2453" s="12" t="str">
        <f t="shared" si="38"/>
        <v>138-43301-Dell Vos</v>
      </c>
      <c r="D2453" s="12">
        <f>COUNTIF(Rapprochement!$C$5:$C$2462,'Patrimoine 2018'!C2453)</f>
        <v>0</v>
      </c>
      <c r="E2453" s="11">
        <v>138</v>
      </c>
      <c r="F2453" s="13" t="s">
        <v>1511</v>
      </c>
      <c r="G2453" s="11" t="s">
        <v>1455</v>
      </c>
      <c r="H2453" s="14" t="s">
        <v>353</v>
      </c>
      <c r="I2453" s="11" t="s">
        <v>219</v>
      </c>
    </row>
    <row r="2454" spans="1:9" x14ac:dyDescent="0.25">
      <c r="A2454" s="10">
        <v>43301</v>
      </c>
      <c r="B2454" s="11">
        <v>139</v>
      </c>
      <c r="C2454" s="12" t="str">
        <f t="shared" si="38"/>
        <v>139-43301-Ecran De</v>
      </c>
      <c r="D2454" s="12">
        <f>COUNTIF(Rapprochement!$C$5:$C$2462,'Patrimoine 2018'!C2454)</f>
        <v>0</v>
      </c>
      <c r="E2454" s="11">
        <v>139</v>
      </c>
      <c r="F2454" s="13" t="s">
        <v>1512</v>
      </c>
      <c r="G2454" s="11" t="s">
        <v>1455</v>
      </c>
      <c r="H2454" s="14" t="s">
        <v>353</v>
      </c>
      <c r="I2454" s="11" t="s">
        <v>219</v>
      </c>
    </row>
    <row r="2455" spans="1:9" x14ac:dyDescent="0.25">
      <c r="A2455" s="10">
        <v>43301</v>
      </c>
      <c r="B2455" s="11">
        <v>140</v>
      </c>
      <c r="C2455" s="12" t="str">
        <f t="shared" si="38"/>
        <v>140-43301-Dell Vos</v>
      </c>
      <c r="D2455" s="12">
        <f>COUNTIF(Rapprochement!$C$5:$C$2462,'Patrimoine 2018'!C2455)</f>
        <v>0</v>
      </c>
      <c r="E2455" s="11">
        <v>140</v>
      </c>
      <c r="F2455" s="13" t="s">
        <v>1511</v>
      </c>
      <c r="G2455" s="11" t="s">
        <v>1455</v>
      </c>
      <c r="H2455" s="14" t="s">
        <v>1431</v>
      </c>
      <c r="I2455" s="11">
        <v>6</v>
      </c>
    </row>
    <row r="2456" spans="1:9" x14ac:dyDescent="0.25">
      <c r="A2456" s="10">
        <v>43301</v>
      </c>
      <c r="B2456" s="11">
        <v>141</v>
      </c>
      <c r="C2456" s="12" t="str">
        <f t="shared" si="38"/>
        <v>141-43301-Ecran De</v>
      </c>
      <c r="D2456" s="12">
        <f>COUNTIF(Rapprochement!$C$5:$C$2462,'Patrimoine 2018'!C2456)</f>
        <v>0</v>
      </c>
      <c r="E2456" s="11">
        <v>141</v>
      </c>
      <c r="F2456" s="13" t="s">
        <v>1512</v>
      </c>
      <c r="G2456" s="11" t="s">
        <v>1455</v>
      </c>
      <c r="H2456" s="14" t="s">
        <v>1431</v>
      </c>
      <c r="I2456" s="11">
        <v>6</v>
      </c>
    </row>
    <row r="2457" spans="1:9" x14ac:dyDescent="0.25">
      <c r="A2457" s="10">
        <v>43301</v>
      </c>
      <c r="B2457" s="11">
        <v>142</v>
      </c>
      <c r="C2457" s="12" t="str">
        <f t="shared" si="38"/>
        <v>142-43301-Dell Vos</v>
      </c>
      <c r="D2457" s="12">
        <f>COUNTIF(Rapprochement!$C$5:$C$2462,'Patrimoine 2018'!C2457)</f>
        <v>0</v>
      </c>
      <c r="E2457" s="11">
        <v>142</v>
      </c>
      <c r="F2457" s="13" t="s">
        <v>1511</v>
      </c>
      <c r="G2457" s="11" t="s">
        <v>1455</v>
      </c>
      <c r="H2457" s="14" t="s">
        <v>17</v>
      </c>
      <c r="I2457" s="11" t="s">
        <v>18</v>
      </c>
    </row>
    <row r="2458" spans="1:9" x14ac:dyDescent="0.25">
      <c r="A2458" s="10">
        <v>43301</v>
      </c>
      <c r="B2458" s="11">
        <v>143</v>
      </c>
      <c r="C2458" s="12" t="str">
        <f t="shared" si="38"/>
        <v>143-43301-Ecran De</v>
      </c>
      <c r="D2458" s="12">
        <f>COUNTIF(Rapprochement!$C$5:$C$2462,'Patrimoine 2018'!C2458)</f>
        <v>0</v>
      </c>
      <c r="E2458" s="11">
        <v>143</v>
      </c>
      <c r="F2458" s="13" t="s">
        <v>1512</v>
      </c>
      <c r="G2458" s="11" t="s">
        <v>1455</v>
      </c>
      <c r="H2458" s="14" t="s">
        <v>17</v>
      </c>
      <c r="I2458" s="11" t="s">
        <v>18</v>
      </c>
    </row>
    <row r="2459" spans="1:9" x14ac:dyDescent="0.25">
      <c r="A2459" s="10">
        <v>43301</v>
      </c>
      <c r="B2459" s="11">
        <v>144</v>
      </c>
      <c r="C2459" s="12" t="str">
        <f t="shared" si="38"/>
        <v>144-43301-Impriman</v>
      </c>
      <c r="D2459" s="12">
        <f>COUNTIF(Rapprochement!$C$5:$C$2462,'Patrimoine 2018'!C2459)</f>
        <v>0</v>
      </c>
      <c r="E2459" s="11">
        <v>144</v>
      </c>
      <c r="F2459" s="13" t="s">
        <v>1509</v>
      </c>
      <c r="G2459" s="11" t="s">
        <v>1455</v>
      </c>
      <c r="H2459" s="14" t="s">
        <v>61</v>
      </c>
      <c r="I2459" s="11"/>
    </row>
    <row r="2460" spans="1:9" x14ac:dyDescent="0.25">
      <c r="A2460" s="10">
        <v>43301</v>
      </c>
      <c r="B2460" s="11">
        <v>145</v>
      </c>
      <c r="C2460" s="12" t="str">
        <f t="shared" si="38"/>
        <v>145-43301-Impriman</v>
      </c>
      <c r="D2460" s="12">
        <f>COUNTIF(Rapprochement!$C$5:$C$2462,'Patrimoine 2018'!C2460)</f>
        <v>0</v>
      </c>
      <c r="E2460" s="11">
        <v>145</v>
      </c>
      <c r="F2460" s="13" t="s">
        <v>1509</v>
      </c>
      <c r="G2460" s="11" t="s">
        <v>1455</v>
      </c>
      <c r="H2460" s="14" t="s">
        <v>847</v>
      </c>
      <c r="I2460" s="11" t="s">
        <v>848</v>
      </c>
    </row>
    <row r="2461" spans="1:9" x14ac:dyDescent="0.25">
      <c r="A2461" s="10">
        <v>43301</v>
      </c>
      <c r="B2461" s="11">
        <v>146</v>
      </c>
      <c r="C2461" s="12" t="str">
        <f t="shared" si="38"/>
        <v>146-43301-Dell Vos</v>
      </c>
      <c r="D2461" s="12">
        <f>COUNTIF(Rapprochement!$C$5:$C$2462,'Patrimoine 2018'!C2461)</f>
        <v>0</v>
      </c>
      <c r="E2461" s="11">
        <v>146</v>
      </c>
      <c r="F2461" s="13" t="s">
        <v>1511</v>
      </c>
      <c r="G2461" s="11" t="s">
        <v>1455</v>
      </c>
      <c r="H2461" s="14" t="s">
        <v>710</v>
      </c>
      <c r="I2461" s="11"/>
    </row>
    <row r="2462" spans="1:9" x14ac:dyDescent="0.25">
      <c r="A2462" s="10">
        <v>43301</v>
      </c>
      <c r="B2462" s="11">
        <v>147</v>
      </c>
      <c r="C2462" s="12" t="str">
        <f t="shared" si="38"/>
        <v>147-43301-Ecran De</v>
      </c>
      <c r="D2462" s="12">
        <f>COUNTIF(Rapprochement!$C$5:$C$2462,'Patrimoine 2018'!C2462)</f>
        <v>0</v>
      </c>
      <c r="E2462" s="11">
        <v>147</v>
      </c>
      <c r="F2462" s="13" t="s">
        <v>1512</v>
      </c>
      <c r="G2462" s="11" t="s">
        <v>1455</v>
      </c>
      <c r="H2462" s="14" t="s">
        <v>710</v>
      </c>
      <c r="I2462" s="11"/>
    </row>
    <row r="2463" spans="1:9" x14ac:dyDescent="0.25">
      <c r="A2463" s="10">
        <v>43301</v>
      </c>
      <c r="B2463" s="11">
        <v>148</v>
      </c>
      <c r="C2463" s="12" t="str">
        <f t="shared" si="38"/>
        <v>148-43301-Impimant</v>
      </c>
      <c r="D2463" s="12">
        <f>COUNTIF(Rapprochement!$C$5:$C$2462,'Patrimoine 2018'!C2463)</f>
        <v>0</v>
      </c>
      <c r="E2463" s="11">
        <v>148</v>
      </c>
      <c r="F2463" s="13" t="s">
        <v>1510</v>
      </c>
      <c r="G2463" s="11" t="s">
        <v>1455</v>
      </c>
      <c r="H2463" s="14" t="s">
        <v>1403</v>
      </c>
      <c r="I2463" s="11" t="s">
        <v>1404</v>
      </c>
    </row>
    <row r="2464" spans="1:9" x14ac:dyDescent="0.25">
      <c r="A2464" s="10">
        <v>43301</v>
      </c>
      <c r="B2464" s="11">
        <v>149</v>
      </c>
      <c r="C2464" s="12" t="str">
        <f t="shared" si="38"/>
        <v>149-43301-HP Laser</v>
      </c>
      <c r="D2464" s="12">
        <f>COUNTIF(Rapprochement!$C$5:$C$2462,'Patrimoine 2018'!C2464)</f>
        <v>0</v>
      </c>
      <c r="E2464" s="11">
        <v>149</v>
      </c>
      <c r="F2464" s="13" t="s">
        <v>1513</v>
      </c>
      <c r="G2464" s="11" t="s">
        <v>1455</v>
      </c>
      <c r="H2464" s="14" t="s">
        <v>656</v>
      </c>
      <c r="I2464" s="11" t="s">
        <v>657</v>
      </c>
    </row>
    <row r="2465" spans="1:9" x14ac:dyDescent="0.25">
      <c r="A2465" s="10">
        <v>43301</v>
      </c>
      <c r="B2465" s="11">
        <v>150</v>
      </c>
      <c r="C2465" s="12" t="str">
        <f t="shared" si="38"/>
        <v>150-43301-Impimant</v>
      </c>
      <c r="D2465" s="12">
        <f>COUNTIF(Rapprochement!$C$5:$C$2462,'Patrimoine 2018'!C2465)</f>
        <v>0</v>
      </c>
      <c r="E2465" s="11">
        <v>150</v>
      </c>
      <c r="F2465" s="13" t="s">
        <v>1510</v>
      </c>
      <c r="G2465" s="11" t="s">
        <v>1455</v>
      </c>
      <c r="H2465" s="14" t="s">
        <v>61</v>
      </c>
      <c r="I2465" s="11" t="s">
        <v>12</v>
      </c>
    </row>
    <row r="2466" spans="1:9" x14ac:dyDescent="0.25">
      <c r="A2466" s="10">
        <v>43301</v>
      </c>
      <c r="B2466" s="11">
        <v>151</v>
      </c>
      <c r="C2466" s="12" t="str">
        <f t="shared" si="38"/>
        <v>151-43301-Dell Ins</v>
      </c>
      <c r="D2466" s="12">
        <f>COUNTIF(Rapprochement!$C$5:$C$2462,'Patrimoine 2018'!C2466)</f>
        <v>0</v>
      </c>
      <c r="E2466" s="11">
        <v>151</v>
      </c>
      <c r="F2466" s="13" t="s">
        <v>1514</v>
      </c>
      <c r="G2466" s="11" t="s">
        <v>1455</v>
      </c>
      <c r="H2466" s="14" t="s">
        <v>139</v>
      </c>
      <c r="I2466" s="11">
        <v>310</v>
      </c>
    </row>
    <row r="2467" spans="1:9" x14ac:dyDescent="0.25">
      <c r="A2467" s="10">
        <v>43301</v>
      </c>
      <c r="B2467" s="11">
        <v>152</v>
      </c>
      <c r="C2467" s="12" t="str">
        <f t="shared" si="38"/>
        <v>152-43301-Dell Vos</v>
      </c>
      <c r="D2467" s="12">
        <f>COUNTIF(Rapprochement!$C$5:$C$2462,'Patrimoine 2018'!C2467)</f>
        <v>0</v>
      </c>
      <c r="E2467" s="11">
        <v>152</v>
      </c>
      <c r="F2467" s="13" t="s">
        <v>1511</v>
      </c>
      <c r="G2467" s="11" t="s">
        <v>1455</v>
      </c>
      <c r="H2467" s="14" t="s">
        <v>127</v>
      </c>
      <c r="I2467" s="11">
        <v>308</v>
      </c>
    </row>
    <row r="2468" spans="1:9" x14ac:dyDescent="0.25">
      <c r="A2468" s="10">
        <v>43301</v>
      </c>
      <c r="B2468" s="11">
        <v>153</v>
      </c>
      <c r="C2468" s="12" t="str">
        <f t="shared" si="38"/>
        <v>153-43301-Ecran De</v>
      </c>
      <c r="D2468" s="12">
        <f>COUNTIF(Rapprochement!$C$5:$C$2462,'Patrimoine 2018'!C2468)</f>
        <v>0</v>
      </c>
      <c r="E2468" s="11">
        <v>153</v>
      </c>
      <c r="F2468" s="13" t="s">
        <v>1512</v>
      </c>
      <c r="G2468" s="11" t="s">
        <v>1455</v>
      </c>
      <c r="H2468" s="14" t="s">
        <v>127</v>
      </c>
      <c r="I2468" s="11">
        <v>308</v>
      </c>
    </row>
    <row r="2469" spans="1:9" x14ac:dyDescent="0.25">
      <c r="A2469" s="10">
        <v>43301</v>
      </c>
      <c r="B2469" s="11">
        <v>154</v>
      </c>
      <c r="C2469" s="12" t="str">
        <f t="shared" si="38"/>
        <v>154-43301-Dell Vos</v>
      </c>
      <c r="D2469" s="12">
        <f>COUNTIF(Rapprochement!$C$5:$C$2462,'Patrimoine 2018'!C2469)</f>
        <v>0</v>
      </c>
      <c r="E2469" s="11">
        <v>154</v>
      </c>
      <c r="F2469" s="13" t="s">
        <v>1511</v>
      </c>
      <c r="G2469" s="11" t="s">
        <v>1455</v>
      </c>
      <c r="H2469" s="14" t="s">
        <v>53</v>
      </c>
      <c r="I2469" s="11">
        <v>204</v>
      </c>
    </row>
    <row r="2470" spans="1:9" x14ac:dyDescent="0.25">
      <c r="A2470" s="10">
        <v>43301</v>
      </c>
      <c r="B2470" s="11">
        <v>155</v>
      </c>
      <c r="C2470" s="12" t="str">
        <f t="shared" si="38"/>
        <v>155-43301-Ecran De</v>
      </c>
      <c r="D2470" s="12">
        <f>COUNTIF(Rapprochement!$C$5:$C$2462,'Patrimoine 2018'!C2470)</f>
        <v>0</v>
      </c>
      <c r="E2470" s="11">
        <v>155</v>
      </c>
      <c r="F2470" s="13" t="s">
        <v>1512</v>
      </c>
      <c r="G2470" s="11" t="s">
        <v>1455</v>
      </c>
      <c r="H2470" s="14" t="s">
        <v>53</v>
      </c>
      <c r="I2470" s="11">
        <v>204</v>
      </c>
    </row>
    <row r="2471" spans="1:9" x14ac:dyDescent="0.25">
      <c r="A2471" s="10">
        <v>43301</v>
      </c>
      <c r="B2471" s="11">
        <v>156</v>
      </c>
      <c r="C2471" s="12" t="str">
        <f t="shared" si="38"/>
        <v>156-43301-Dell Vos</v>
      </c>
      <c r="D2471" s="12">
        <f>COUNTIF(Rapprochement!$C$5:$C$2462,'Patrimoine 2018'!C2471)</f>
        <v>0</v>
      </c>
      <c r="E2471" s="11">
        <v>156</v>
      </c>
      <c r="F2471" s="13" t="s">
        <v>1511</v>
      </c>
      <c r="G2471" s="11" t="s">
        <v>1455</v>
      </c>
      <c r="H2471" s="14" t="s">
        <v>1403</v>
      </c>
      <c r="I2471" s="11" t="s">
        <v>1404</v>
      </c>
    </row>
    <row r="2472" spans="1:9" x14ac:dyDescent="0.25">
      <c r="A2472" s="10">
        <v>43301</v>
      </c>
      <c r="B2472" s="11">
        <v>157</v>
      </c>
      <c r="C2472" s="12" t="str">
        <f t="shared" si="38"/>
        <v>157-43301-Ecran De</v>
      </c>
      <c r="D2472" s="12">
        <f>COUNTIF(Rapprochement!$C$5:$C$2462,'Patrimoine 2018'!C2472)</f>
        <v>0</v>
      </c>
      <c r="E2472" s="11">
        <v>157</v>
      </c>
      <c r="F2472" s="13" t="s">
        <v>1512</v>
      </c>
      <c r="G2472" s="11" t="s">
        <v>1455</v>
      </c>
      <c r="H2472" s="14" t="s">
        <v>1403</v>
      </c>
      <c r="I2472" s="11" t="s">
        <v>1404</v>
      </c>
    </row>
    <row r="2473" spans="1:9" x14ac:dyDescent="0.25">
      <c r="A2473" s="10">
        <v>43301</v>
      </c>
      <c r="B2473" s="11">
        <v>158</v>
      </c>
      <c r="C2473" s="12" t="str">
        <f t="shared" si="38"/>
        <v>158-43301-Disque D</v>
      </c>
      <c r="D2473" s="12">
        <f>COUNTIF(Rapprochement!$C$5:$C$2462,'Patrimoine 2018'!C2473)</f>
        <v>0</v>
      </c>
      <c r="E2473" s="11">
        <v>158</v>
      </c>
      <c r="F2473" s="13" t="s">
        <v>1515</v>
      </c>
      <c r="G2473" s="11" t="s">
        <v>1455</v>
      </c>
      <c r="H2473" s="14" t="s">
        <v>19</v>
      </c>
      <c r="I2473" s="11">
        <v>210</v>
      </c>
    </row>
    <row r="2474" spans="1:9" x14ac:dyDescent="0.25">
      <c r="A2474" s="10">
        <v>43301</v>
      </c>
      <c r="B2474" s="11">
        <v>159</v>
      </c>
      <c r="C2474" s="12" t="str">
        <f t="shared" si="38"/>
        <v>159-43301-Disque D</v>
      </c>
      <c r="D2474" s="12">
        <f>COUNTIF(Rapprochement!$C$5:$C$2462,'Patrimoine 2018'!C2474)</f>
        <v>0</v>
      </c>
      <c r="E2474" s="11">
        <v>159</v>
      </c>
      <c r="F2474" s="13" t="s">
        <v>1515</v>
      </c>
      <c r="G2474" s="11" t="s">
        <v>1455</v>
      </c>
      <c r="H2474" s="14" t="s">
        <v>19</v>
      </c>
      <c r="I2474" s="11">
        <v>210</v>
      </c>
    </row>
    <row r="2475" spans="1:9" x14ac:dyDescent="0.25">
      <c r="A2475" s="10">
        <v>43301</v>
      </c>
      <c r="B2475" s="11">
        <v>160</v>
      </c>
      <c r="C2475" s="12" t="str">
        <f t="shared" si="38"/>
        <v>160-43301-Disque D</v>
      </c>
      <c r="D2475" s="12">
        <f>COUNTIF(Rapprochement!$C$5:$C$2462,'Patrimoine 2018'!C2475)</f>
        <v>0</v>
      </c>
      <c r="E2475" s="11">
        <v>160</v>
      </c>
      <c r="F2475" s="13" t="s">
        <v>1515</v>
      </c>
      <c r="G2475" s="11" t="s">
        <v>1455</v>
      </c>
      <c r="H2475" s="14" t="s">
        <v>19</v>
      </c>
      <c r="I2475" s="11">
        <v>210</v>
      </c>
    </row>
    <row r="2476" spans="1:9" x14ac:dyDescent="0.25">
      <c r="A2476" s="10">
        <v>43301</v>
      </c>
      <c r="B2476" s="11">
        <v>161</v>
      </c>
      <c r="C2476" s="12" t="str">
        <f t="shared" si="38"/>
        <v>161-43301-Ram Barr</v>
      </c>
      <c r="D2476" s="12">
        <f>COUNTIF(Rapprochement!$C$5:$C$2462,'Patrimoine 2018'!C2476)</f>
        <v>0</v>
      </c>
      <c r="E2476" s="11">
        <v>161</v>
      </c>
      <c r="F2476" s="13" t="s">
        <v>1516</v>
      </c>
      <c r="G2476" s="11" t="s">
        <v>1455</v>
      </c>
      <c r="H2476" s="14" t="s">
        <v>19</v>
      </c>
      <c r="I2476" s="11">
        <v>210</v>
      </c>
    </row>
    <row r="2477" spans="1:9" x14ac:dyDescent="0.25">
      <c r="A2477" s="10">
        <v>43301</v>
      </c>
      <c r="B2477" s="11">
        <v>162</v>
      </c>
      <c r="C2477" s="12" t="str">
        <f t="shared" si="38"/>
        <v>162-43301-Ram Barr</v>
      </c>
      <c r="D2477" s="12">
        <f>COUNTIF(Rapprochement!$C$5:$C$2462,'Patrimoine 2018'!C2477)</f>
        <v>0</v>
      </c>
      <c r="E2477" s="11">
        <v>162</v>
      </c>
      <c r="F2477" s="13" t="s">
        <v>1516</v>
      </c>
      <c r="G2477" s="11" t="s">
        <v>1455</v>
      </c>
      <c r="H2477" s="14" t="s">
        <v>19</v>
      </c>
      <c r="I2477" s="11">
        <v>210</v>
      </c>
    </row>
    <row r="2478" spans="1:9" x14ac:dyDescent="0.25">
      <c r="A2478" s="10">
        <v>43301</v>
      </c>
      <c r="B2478" s="11">
        <v>163</v>
      </c>
      <c r="C2478" s="12" t="str">
        <f t="shared" si="38"/>
        <v>163-43301-Ram Barr</v>
      </c>
      <c r="D2478" s="12">
        <f>COUNTIF(Rapprochement!$C$5:$C$2462,'Patrimoine 2018'!C2478)</f>
        <v>0</v>
      </c>
      <c r="E2478" s="11">
        <v>163</v>
      </c>
      <c r="F2478" s="13" t="s">
        <v>1516</v>
      </c>
      <c r="G2478" s="11" t="s">
        <v>1455</v>
      </c>
      <c r="H2478" s="14" t="s">
        <v>19</v>
      </c>
      <c r="I2478" s="11">
        <v>210</v>
      </c>
    </row>
    <row r="2479" spans="1:9" x14ac:dyDescent="0.25">
      <c r="A2479" s="10">
        <v>43301</v>
      </c>
      <c r="B2479" s="11">
        <v>164</v>
      </c>
      <c r="C2479" s="12" t="str">
        <f t="shared" si="38"/>
        <v>164-43301-Ram Barr</v>
      </c>
      <c r="D2479" s="12">
        <f>COUNTIF(Rapprochement!$C$5:$C$2462,'Patrimoine 2018'!C2479)</f>
        <v>0</v>
      </c>
      <c r="E2479" s="11">
        <v>164</v>
      </c>
      <c r="F2479" s="13" t="s">
        <v>1516</v>
      </c>
      <c r="G2479" s="11" t="s">
        <v>1455</v>
      </c>
      <c r="H2479" s="14" t="s">
        <v>19</v>
      </c>
      <c r="I2479" s="11">
        <v>210</v>
      </c>
    </row>
    <row r="2480" spans="1:9" x14ac:dyDescent="0.25">
      <c r="A2480" s="10">
        <v>43313</v>
      </c>
      <c r="B2480" s="11">
        <v>165</v>
      </c>
      <c r="C2480" s="12" t="str">
        <f t="shared" si="38"/>
        <v>165-43313-Achat  d</v>
      </c>
      <c r="D2480" s="12">
        <f>COUNTIF(Rapprochement!$C$5:$C$2462,'Patrimoine 2018'!C2480)</f>
        <v>0</v>
      </c>
      <c r="E2480" s="11">
        <v>165</v>
      </c>
      <c r="F2480" s="13" t="s">
        <v>1517</v>
      </c>
      <c r="G2480" s="11" t="s">
        <v>1455</v>
      </c>
      <c r="H2480" s="14" t="s">
        <v>19</v>
      </c>
      <c r="I2480" s="11">
        <v>210</v>
      </c>
    </row>
    <row r="2481" spans="1:9" x14ac:dyDescent="0.25">
      <c r="A2481" s="10">
        <v>43363</v>
      </c>
      <c r="B2481" s="11">
        <v>166</v>
      </c>
      <c r="C2481" s="12" t="str">
        <f t="shared" si="38"/>
        <v xml:space="preserve">166-43363-Licence </v>
      </c>
      <c r="D2481" s="12">
        <f>COUNTIF(Rapprochement!$C$5:$C$2462,'Patrimoine 2018'!C2481)</f>
        <v>0</v>
      </c>
      <c r="E2481" s="11">
        <v>166</v>
      </c>
      <c r="F2481" s="13" t="s">
        <v>1518</v>
      </c>
      <c r="G2481" s="11" t="s">
        <v>1455</v>
      </c>
      <c r="H2481" s="14" t="s">
        <v>19</v>
      </c>
      <c r="I2481" s="11">
        <v>210</v>
      </c>
    </row>
    <row r="2482" spans="1:9" x14ac:dyDescent="0.25">
      <c r="A2482" s="10">
        <v>39414</v>
      </c>
      <c r="B2482" s="11">
        <v>1</v>
      </c>
      <c r="C2482" s="12" t="str">
        <f t="shared" si="38"/>
        <v>1-39414-optiplex</v>
      </c>
      <c r="D2482" s="12">
        <f>COUNTIF(Rapprochement!$C$5:$C$2462,'Patrimoine 2018'!C2482)</f>
        <v>0</v>
      </c>
      <c r="E2482" s="11">
        <v>1</v>
      </c>
      <c r="F2482" s="13" t="s">
        <v>1519</v>
      </c>
      <c r="G2482" s="11"/>
      <c r="H2482" s="14" t="s">
        <v>208</v>
      </c>
      <c r="I2482" s="11">
        <v>4</v>
      </c>
    </row>
    <row r="2483" spans="1:9" x14ac:dyDescent="0.25">
      <c r="A2483" s="10">
        <v>39414</v>
      </c>
      <c r="B2483" s="11">
        <v>2</v>
      </c>
      <c r="C2483" s="12" t="str">
        <f t="shared" si="38"/>
        <v>2-39414-EPSON LQ</v>
      </c>
      <c r="D2483" s="12">
        <f>COUNTIF(Rapprochement!$C$5:$C$2462,'Patrimoine 2018'!C2483)</f>
        <v>0</v>
      </c>
      <c r="E2483" s="11">
        <v>2</v>
      </c>
      <c r="F2483" s="13" t="s">
        <v>1520</v>
      </c>
      <c r="G2483" s="11"/>
      <c r="H2483" s="14" t="s">
        <v>23</v>
      </c>
      <c r="I2483" s="11">
        <v>313</v>
      </c>
    </row>
    <row r="2484" spans="1:9" x14ac:dyDescent="0.25">
      <c r="A2484" s="10">
        <v>39414</v>
      </c>
      <c r="B2484" s="11">
        <v>3</v>
      </c>
      <c r="C2484" s="12" t="str">
        <f t="shared" si="38"/>
        <v>3-39414-DELL OPT</v>
      </c>
      <c r="D2484" s="12">
        <f>COUNTIF(Rapprochement!$C$5:$C$2462,'Patrimoine 2018'!C2484)</f>
        <v>0</v>
      </c>
      <c r="E2484" s="11">
        <v>3</v>
      </c>
      <c r="F2484" s="13" t="s">
        <v>1521</v>
      </c>
      <c r="G2484" s="11"/>
      <c r="H2484" s="14" t="s">
        <v>208</v>
      </c>
      <c r="I2484" s="11">
        <v>4</v>
      </c>
    </row>
    <row r="2485" spans="1:9" x14ac:dyDescent="0.25">
      <c r="A2485" s="10">
        <v>39414</v>
      </c>
      <c r="B2485" s="11">
        <v>4</v>
      </c>
      <c r="C2485" s="12" t="str">
        <f t="shared" si="38"/>
        <v>4-39414-DELL OPT</v>
      </c>
      <c r="D2485" s="12">
        <f>COUNTIF(Rapprochement!$C$5:$C$2462,'Patrimoine 2018'!C2485)</f>
        <v>0</v>
      </c>
      <c r="E2485" s="11">
        <v>4</v>
      </c>
      <c r="F2485" s="13" t="s">
        <v>1522</v>
      </c>
      <c r="G2485" s="11"/>
      <c r="H2485" s="14" t="s">
        <v>208</v>
      </c>
      <c r="I2485" s="11">
        <v>4</v>
      </c>
    </row>
    <row r="2486" spans="1:9" x14ac:dyDescent="0.25">
      <c r="A2486" s="10">
        <v>39414</v>
      </c>
      <c r="B2486" s="11">
        <v>5</v>
      </c>
      <c r="C2486" s="12" t="str">
        <f t="shared" si="38"/>
        <v>5-39414-DELL OPT</v>
      </c>
      <c r="D2486" s="12">
        <f>COUNTIF(Rapprochement!$C$5:$C$2462,'Patrimoine 2018'!C2486)</f>
        <v>0</v>
      </c>
      <c r="E2486" s="11">
        <v>5</v>
      </c>
      <c r="F2486" s="13" t="s">
        <v>1523</v>
      </c>
      <c r="G2486" s="11"/>
      <c r="H2486" s="14" t="s">
        <v>208</v>
      </c>
      <c r="I2486" s="11">
        <v>4</v>
      </c>
    </row>
    <row r="2487" spans="1:9" x14ac:dyDescent="0.25">
      <c r="A2487" s="10">
        <v>39414</v>
      </c>
      <c r="B2487" s="11">
        <v>6</v>
      </c>
      <c r="C2487" s="12" t="str">
        <f t="shared" si="38"/>
        <v>6-39414-UNITE DE</v>
      </c>
      <c r="D2487" s="12">
        <f>COUNTIF(Rapprochement!$C$5:$C$2462,'Patrimoine 2018'!C2487)</f>
        <v>0</v>
      </c>
      <c r="E2487" s="11">
        <v>6</v>
      </c>
      <c r="F2487" s="13" t="s">
        <v>1524</v>
      </c>
      <c r="G2487" s="11"/>
      <c r="H2487" s="14" t="s">
        <v>208</v>
      </c>
      <c r="I2487" s="11">
        <v>4</v>
      </c>
    </row>
    <row r="2488" spans="1:9" x14ac:dyDescent="0.25">
      <c r="A2488" s="10">
        <v>39414</v>
      </c>
      <c r="B2488" s="11">
        <v>7</v>
      </c>
      <c r="C2488" s="12" t="str">
        <f t="shared" si="38"/>
        <v>7-39414-UNITE DE</v>
      </c>
      <c r="D2488" s="12">
        <f>COUNTIF(Rapprochement!$C$5:$C$2462,'Patrimoine 2018'!C2488)</f>
        <v>0</v>
      </c>
      <c r="E2488" s="11">
        <v>7</v>
      </c>
      <c r="F2488" s="13" t="s">
        <v>1524</v>
      </c>
      <c r="G2488" s="11"/>
      <c r="H2488" s="14" t="s">
        <v>208</v>
      </c>
      <c r="I2488" s="11">
        <v>4</v>
      </c>
    </row>
    <row r="2489" spans="1:9" x14ac:dyDescent="0.25">
      <c r="A2489" s="10">
        <v>39414</v>
      </c>
      <c r="B2489" s="11">
        <v>8</v>
      </c>
      <c r="C2489" s="12" t="str">
        <f t="shared" si="38"/>
        <v>8-39414-UNITE DE</v>
      </c>
      <c r="D2489" s="12">
        <f>COUNTIF(Rapprochement!$C$5:$C$2462,'Patrimoine 2018'!C2489)</f>
        <v>0</v>
      </c>
      <c r="E2489" s="11">
        <v>8</v>
      </c>
      <c r="F2489" s="13" t="s">
        <v>1524</v>
      </c>
      <c r="G2489" s="11"/>
      <c r="H2489" s="14" t="s">
        <v>208</v>
      </c>
      <c r="I2489" s="11">
        <v>4</v>
      </c>
    </row>
    <row r="2490" spans="1:9" x14ac:dyDescent="0.25">
      <c r="A2490" s="10">
        <v>39414</v>
      </c>
      <c r="B2490" s="11">
        <v>5774</v>
      </c>
      <c r="C2490" s="12" t="str">
        <f t="shared" si="38"/>
        <v>5774-39414-UNITE DE</v>
      </c>
      <c r="D2490" s="12">
        <f>COUNTIF(Rapprochement!$C$5:$C$2462,'Patrimoine 2018'!C2490)</f>
        <v>0</v>
      </c>
      <c r="E2490" s="11">
        <v>9</v>
      </c>
      <c r="F2490" s="13" t="s">
        <v>1525</v>
      </c>
      <c r="G2490" s="11"/>
      <c r="H2490" s="14" t="s">
        <v>208</v>
      </c>
      <c r="I2490" s="11">
        <v>4</v>
      </c>
    </row>
    <row r="2491" spans="1:9" x14ac:dyDescent="0.25">
      <c r="A2491" s="10">
        <v>39414</v>
      </c>
      <c r="B2491" s="11">
        <v>10</v>
      </c>
      <c r="C2491" s="12" t="str">
        <f t="shared" si="38"/>
        <v>10-39414-UNITE DE</v>
      </c>
      <c r="D2491" s="12">
        <f>COUNTIF(Rapprochement!$C$5:$C$2462,'Patrimoine 2018'!C2491)</f>
        <v>0</v>
      </c>
      <c r="E2491" s="11">
        <v>10</v>
      </c>
      <c r="F2491" s="13" t="s">
        <v>1526</v>
      </c>
      <c r="G2491" s="11"/>
      <c r="H2491" s="14" t="s">
        <v>208</v>
      </c>
      <c r="I2491" s="11">
        <v>4</v>
      </c>
    </row>
    <row r="2492" spans="1:9" x14ac:dyDescent="0.25">
      <c r="A2492" s="10">
        <v>39414</v>
      </c>
      <c r="B2492" s="11">
        <v>5703</v>
      </c>
      <c r="C2492" s="12" t="str">
        <f t="shared" si="38"/>
        <v xml:space="preserve">5703-39414-PC DELL </v>
      </c>
      <c r="D2492" s="12">
        <f>COUNTIF(Rapprochement!$C$5:$C$2462,'Patrimoine 2018'!C2492)</f>
        <v>0</v>
      </c>
      <c r="E2492" s="11">
        <v>11</v>
      </c>
      <c r="F2492" s="13" t="s">
        <v>1527</v>
      </c>
      <c r="G2492" s="11"/>
      <c r="H2492" s="14" t="s">
        <v>208</v>
      </c>
      <c r="I2492" s="11">
        <v>4</v>
      </c>
    </row>
    <row r="2493" spans="1:9" x14ac:dyDescent="0.25">
      <c r="A2493" s="10">
        <v>39414</v>
      </c>
      <c r="B2493" s="11">
        <v>5698</v>
      </c>
      <c r="C2493" s="12" t="str">
        <f t="shared" si="38"/>
        <v>5698-39414-DELL OPT</v>
      </c>
      <c r="D2493" s="12">
        <f>COUNTIF(Rapprochement!$C$5:$C$2462,'Patrimoine 2018'!C2493)</f>
        <v>0</v>
      </c>
      <c r="E2493" s="11">
        <v>12</v>
      </c>
      <c r="F2493" s="13" t="s">
        <v>1528</v>
      </c>
      <c r="G2493" s="11"/>
      <c r="H2493" s="14" t="s">
        <v>208</v>
      </c>
      <c r="I2493" s="11">
        <v>4</v>
      </c>
    </row>
    <row r="2494" spans="1:9" x14ac:dyDescent="0.25">
      <c r="A2494" s="10">
        <v>39414</v>
      </c>
      <c r="B2494" s="11">
        <v>5558</v>
      </c>
      <c r="C2494" s="12" t="str">
        <f t="shared" si="38"/>
        <v>5558-39414-DELL OPT</v>
      </c>
      <c r="D2494" s="12">
        <f>COUNTIF(Rapprochement!$C$5:$C$2462,'Patrimoine 2018'!C2494)</f>
        <v>0</v>
      </c>
      <c r="E2494" s="11">
        <v>13</v>
      </c>
      <c r="F2494" s="13" t="s">
        <v>1521</v>
      </c>
      <c r="G2494" s="11"/>
      <c r="H2494" s="14" t="s">
        <v>208</v>
      </c>
      <c r="I2494" s="11">
        <v>4</v>
      </c>
    </row>
    <row r="2495" spans="1:9" x14ac:dyDescent="0.25">
      <c r="A2495" s="10">
        <v>39414</v>
      </c>
      <c r="B2495" s="11">
        <v>14</v>
      </c>
      <c r="C2495" s="12" t="str">
        <f t="shared" si="38"/>
        <v>14-39414-OPTIPLEX</v>
      </c>
      <c r="D2495" s="12">
        <f>COUNTIF(Rapprochement!$C$5:$C$2462,'Patrimoine 2018'!C2495)</f>
        <v>0</v>
      </c>
      <c r="E2495" s="11">
        <v>14</v>
      </c>
      <c r="F2495" s="13" t="s">
        <v>1529</v>
      </c>
      <c r="G2495" s="11"/>
      <c r="H2495" s="14" t="s">
        <v>208</v>
      </c>
      <c r="I2495" s="11">
        <v>4</v>
      </c>
    </row>
    <row r="2496" spans="1:9" x14ac:dyDescent="0.25">
      <c r="A2496" s="10">
        <v>39414</v>
      </c>
      <c r="B2496" s="11">
        <v>5584</v>
      </c>
      <c r="C2496" s="12" t="str">
        <f t="shared" si="38"/>
        <v>5584-39414-DELL OPT</v>
      </c>
      <c r="D2496" s="12">
        <f>COUNTIF(Rapprochement!$C$5:$C$2462,'Patrimoine 2018'!C2496)</f>
        <v>0</v>
      </c>
      <c r="E2496" s="11">
        <v>15</v>
      </c>
      <c r="F2496" s="13" t="s">
        <v>1521</v>
      </c>
      <c r="G2496" s="11"/>
      <c r="H2496" s="14" t="s">
        <v>208</v>
      </c>
      <c r="I2496" s="11">
        <v>4</v>
      </c>
    </row>
    <row r="2497" spans="1:9" x14ac:dyDescent="0.25">
      <c r="A2497" s="10">
        <v>39414</v>
      </c>
      <c r="B2497" s="11">
        <v>5750</v>
      </c>
      <c r="C2497" s="12" t="str">
        <f t="shared" si="38"/>
        <v>5750-39414-DELL OPT</v>
      </c>
      <c r="D2497" s="12">
        <f>COUNTIF(Rapprochement!$C$5:$C$2462,'Patrimoine 2018'!C2497)</f>
        <v>0</v>
      </c>
      <c r="E2497" s="11">
        <v>16</v>
      </c>
      <c r="F2497" s="13" t="s">
        <v>1521</v>
      </c>
      <c r="G2497" s="11"/>
      <c r="H2497" s="14" t="s">
        <v>208</v>
      </c>
      <c r="I2497" s="11">
        <v>4</v>
      </c>
    </row>
    <row r="2498" spans="1:9" x14ac:dyDescent="0.25">
      <c r="A2498" s="10">
        <v>39414</v>
      </c>
      <c r="B2498" s="11">
        <v>17</v>
      </c>
      <c r="C2498" s="12" t="str">
        <f t="shared" si="38"/>
        <v>17-39414-DELL OPT</v>
      </c>
      <c r="D2498" s="12">
        <f>COUNTIF(Rapprochement!$C$5:$C$2462,'Patrimoine 2018'!C2498)</f>
        <v>0</v>
      </c>
      <c r="E2498" s="11">
        <v>17</v>
      </c>
      <c r="F2498" s="13" t="s">
        <v>1530</v>
      </c>
      <c r="G2498" s="11"/>
      <c r="H2498" s="14" t="s">
        <v>208</v>
      </c>
      <c r="I2498" s="11">
        <v>4</v>
      </c>
    </row>
    <row r="2499" spans="1:9" x14ac:dyDescent="0.25">
      <c r="A2499" s="10">
        <v>39414</v>
      </c>
      <c r="B2499" s="11">
        <v>18</v>
      </c>
      <c r="C2499" s="12" t="str">
        <f t="shared" ref="C2499:C2562" si="39">B2499&amp;"-"&amp;A2499&amp;"-"&amp;LEFT(F2499,8)</f>
        <v>18-39414-OPTIPLEX</v>
      </c>
      <c r="D2499" s="12">
        <f>COUNTIF(Rapprochement!$C$5:$C$2462,'Patrimoine 2018'!C2499)</f>
        <v>0</v>
      </c>
      <c r="E2499" s="11">
        <v>18</v>
      </c>
      <c r="F2499" s="13" t="s">
        <v>1529</v>
      </c>
      <c r="G2499" s="11"/>
      <c r="H2499" s="14" t="s">
        <v>208</v>
      </c>
      <c r="I2499" s="11">
        <v>4</v>
      </c>
    </row>
    <row r="2500" spans="1:9" x14ac:dyDescent="0.25">
      <c r="A2500" s="10">
        <v>39414</v>
      </c>
      <c r="B2500" s="11">
        <v>5702</v>
      </c>
      <c r="C2500" s="12" t="str">
        <f t="shared" si="39"/>
        <v>5702-39414-DELL OPT</v>
      </c>
      <c r="D2500" s="12">
        <f>COUNTIF(Rapprochement!$C$5:$C$2462,'Patrimoine 2018'!C2500)</f>
        <v>0</v>
      </c>
      <c r="E2500" s="11">
        <v>19</v>
      </c>
      <c r="F2500" s="13" t="s">
        <v>1521</v>
      </c>
      <c r="G2500" s="11"/>
      <c r="H2500" s="14" t="s">
        <v>208</v>
      </c>
      <c r="I2500" s="11">
        <v>4</v>
      </c>
    </row>
    <row r="2501" spans="1:9" x14ac:dyDescent="0.25">
      <c r="A2501" s="10">
        <v>39414</v>
      </c>
      <c r="B2501" s="11">
        <v>20</v>
      </c>
      <c r="C2501" s="12" t="str">
        <f t="shared" si="39"/>
        <v>20-39414-OPTIPLEX</v>
      </c>
      <c r="D2501" s="12">
        <f>COUNTIF(Rapprochement!$C$5:$C$2462,'Patrimoine 2018'!C2501)</f>
        <v>0</v>
      </c>
      <c r="E2501" s="11">
        <v>20</v>
      </c>
      <c r="F2501" s="13" t="s">
        <v>1531</v>
      </c>
      <c r="G2501" s="11"/>
      <c r="H2501" s="14" t="s">
        <v>208</v>
      </c>
      <c r="I2501" s="11">
        <v>4</v>
      </c>
    </row>
    <row r="2502" spans="1:9" x14ac:dyDescent="0.25">
      <c r="A2502" s="10">
        <v>39414</v>
      </c>
      <c r="B2502" s="11">
        <v>21</v>
      </c>
      <c r="C2502" s="12" t="str">
        <f t="shared" si="39"/>
        <v>21-39414-OPTIPLEX</v>
      </c>
      <c r="D2502" s="12">
        <f>COUNTIF(Rapprochement!$C$5:$C$2462,'Patrimoine 2018'!C2502)</f>
        <v>0</v>
      </c>
      <c r="E2502" s="11">
        <v>21</v>
      </c>
      <c r="F2502" s="13" t="s">
        <v>1529</v>
      </c>
      <c r="G2502" s="11"/>
      <c r="H2502" s="14" t="s">
        <v>208</v>
      </c>
      <c r="I2502" s="11">
        <v>4</v>
      </c>
    </row>
    <row r="2503" spans="1:9" x14ac:dyDescent="0.25">
      <c r="A2503" s="10">
        <v>39414</v>
      </c>
      <c r="B2503" s="11">
        <v>5762</v>
      </c>
      <c r="C2503" s="12" t="str">
        <f t="shared" si="39"/>
        <v>5762-39414-DELL OPT</v>
      </c>
      <c r="D2503" s="12">
        <f>COUNTIF(Rapprochement!$C$5:$C$2462,'Patrimoine 2018'!C2503)</f>
        <v>0</v>
      </c>
      <c r="E2503" s="11">
        <v>22</v>
      </c>
      <c r="F2503" s="13" t="s">
        <v>1521</v>
      </c>
      <c r="G2503" s="11"/>
      <c r="H2503" s="14" t="s">
        <v>208</v>
      </c>
      <c r="I2503" s="11">
        <v>4</v>
      </c>
    </row>
    <row r="2504" spans="1:9" x14ac:dyDescent="0.25">
      <c r="A2504" s="10">
        <v>39414</v>
      </c>
      <c r="B2504" s="11">
        <v>4206</v>
      </c>
      <c r="C2504" s="12" t="str">
        <f t="shared" si="39"/>
        <v>4206-39414-DELL OPT</v>
      </c>
      <c r="D2504" s="12">
        <f>COUNTIF(Rapprochement!$C$5:$C$2462,'Patrimoine 2018'!C2504)</f>
        <v>0</v>
      </c>
      <c r="E2504" s="11">
        <v>23</v>
      </c>
      <c r="F2504" s="13" t="s">
        <v>1532</v>
      </c>
      <c r="G2504" s="11"/>
      <c r="H2504" s="14" t="s">
        <v>208</v>
      </c>
      <c r="I2504" s="11">
        <v>4</v>
      </c>
    </row>
    <row r="2505" spans="1:9" x14ac:dyDescent="0.25">
      <c r="A2505" s="10">
        <v>39414</v>
      </c>
      <c r="B2505" s="11">
        <v>24</v>
      </c>
      <c r="C2505" s="12" t="str">
        <f t="shared" si="39"/>
        <v>24-39414-OPTIX GX</v>
      </c>
      <c r="D2505" s="12">
        <f>COUNTIF(Rapprochement!$C$5:$C$2462,'Patrimoine 2018'!C2505)</f>
        <v>0</v>
      </c>
      <c r="E2505" s="11">
        <v>24</v>
      </c>
      <c r="F2505" s="13" t="s">
        <v>1533</v>
      </c>
      <c r="G2505" s="11"/>
      <c r="H2505" s="14" t="s">
        <v>19</v>
      </c>
      <c r="I2505" s="11">
        <v>210</v>
      </c>
    </row>
    <row r="2506" spans="1:9" x14ac:dyDescent="0.25">
      <c r="A2506" s="10">
        <v>39414</v>
      </c>
      <c r="B2506" s="11">
        <v>25</v>
      </c>
      <c r="C2506" s="12" t="str">
        <f t="shared" si="39"/>
        <v>25-39414-PCdell o</v>
      </c>
      <c r="D2506" s="12">
        <f>COUNTIF(Rapprochement!$C$5:$C$2462,'Patrimoine 2018'!C2506)</f>
        <v>0</v>
      </c>
      <c r="E2506" s="11">
        <v>25</v>
      </c>
      <c r="F2506" s="13" t="s">
        <v>1534</v>
      </c>
      <c r="G2506" s="11"/>
      <c r="H2506" s="14" t="s">
        <v>208</v>
      </c>
      <c r="I2506" s="11">
        <v>4</v>
      </c>
    </row>
    <row r="2507" spans="1:9" x14ac:dyDescent="0.25">
      <c r="A2507" s="10">
        <v>39414</v>
      </c>
      <c r="B2507" s="11">
        <v>26</v>
      </c>
      <c r="C2507" s="12" t="str">
        <f t="shared" si="39"/>
        <v xml:space="preserve">26-39414-PC DELL </v>
      </c>
      <c r="D2507" s="12">
        <f>COUNTIF(Rapprochement!$C$5:$C$2462,'Patrimoine 2018'!C2507)</f>
        <v>0</v>
      </c>
      <c r="E2507" s="11">
        <v>26</v>
      </c>
      <c r="F2507" s="13" t="s">
        <v>1535</v>
      </c>
      <c r="G2507" s="11"/>
      <c r="H2507" s="14" t="s">
        <v>208</v>
      </c>
      <c r="I2507" s="11">
        <v>4</v>
      </c>
    </row>
    <row r="2508" spans="1:9" x14ac:dyDescent="0.25">
      <c r="A2508" s="10">
        <v>39414</v>
      </c>
      <c r="B2508" s="11">
        <v>27</v>
      </c>
      <c r="C2508" s="12" t="str">
        <f t="shared" si="39"/>
        <v>27-39414-IMP SUMS</v>
      </c>
      <c r="D2508" s="12">
        <f>COUNTIF(Rapprochement!$C$5:$C$2462,'Patrimoine 2018'!C2508)</f>
        <v>0</v>
      </c>
      <c r="E2508" s="11">
        <v>27</v>
      </c>
      <c r="F2508" s="13" t="s">
        <v>1536</v>
      </c>
      <c r="G2508" s="11"/>
      <c r="H2508" s="14" t="s">
        <v>208</v>
      </c>
      <c r="I2508" s="11">
        <v>4</v>
      </c>
    </row>
    <row r="2509" spans="1:9" x14ac:dyDescent="0.25">
      <c r="A2509" s="10">
        <v>40182</v>
      </c>
      <c r="B2509" s="11">
        <v>28</v>
      </c>
      <c r="C2509" s="12" t="str">
        <f t="shared" si="39"/>
        <v>28-40182-PERFOREU</v>
      </c>
      <c r="D2509" s="12">
        <f>COUNTIF(Rapprochement!$C$5:$C$2462,'Patrimoine 2018'!C2509)</f>
        <v>0</v>
      </c>
      <c r="E2509" s="11">
        <v>28</v>
      </c>
      <c r="F2509" s="13" t="s">
        <v>1537</v>
      </c>
      <c r="G2509" s="11"/>
      <c r="H2509" s="14" t="s">
        <v>63</v>
      </c>
      <c r="I2509" s="11">
        <v>1</v>
      </c>
    </row>
    <row r="2510" spans="1:9" x14ac:dyDescent="0.25">
      <c r="A2510" s="10">
        <v>40182</v>
      </c>
      <c r="B2510" s="11">
        <v>29</v>
      </c>
      <c r="C2510" s="12" t="str">
        <f t="shared" si="39"/>
        <v>29-40182-PERFOREU</v>
      </c>
      <c r="D2510" s="12">
        <f>COUNTIF(Rapprochement!$C$5:$C$2462,'Patrimoine 2018'!C2510)</f>
        <v>0</v>
      </c>
      <c r="E2510" s="11">
        <v>29</v>
      </c>
      <c r="F2510" s="13" t="s">
        <v>1537</v>
      </c>
      <c r="G2510" s="11"/>
      <c r="H2510" s="14" t="s">
        <v>63</v>
      </c>
      <c r="I2510" s="11">
        <v>1</v>
      </c>
    </row>
    <row r="2511" spans="1:9" x14ac:dyDescent="0.25">
      <c r="A2511" s="10">
        <v>40182</v>
      </c>
      <c r="B2511" s="11">
        <v>1253</v>
      </c>
      <c r="C2511" s="12" t="str">
        <f t="shared" si="39"/>
        <v>1253-40182-PERFOREU</v>
      </c>
      <c r="D2511" s="12">
        <f>COUNTIF(Rapprochement!$C$5:$C$2462,'Patrimoine 2018'!C2511)</f>
        <v>0</v>
      </c>
      <c r="E2511" s="11">
        <v>30</v>
      </c>
      <c r="F2511" s="13" t="s">
        <v>1537</v>
      </c>
      <c r="G2511" s="11"/>
      <c r="H2511" s="14" t="s">
        <v>63</v>
      </c>
      <c r="I2511" s="11">
        <v>1</v>
      </c>
    </row>
    <row r="2512" spans="1:9" x14ac:dyDescent="0.25">
      <c r="A2512" s="10">
        <v>39414</v>
      </c>
      <c r="B2512" s="11">
        <v>5701</v>
      </c>
      <c r="C2512" s="12" t="str">
        <f t="shared" si="39"/>
        <v>5701-39414-ECRAN DE</v>
      </c>
      <c r="D2512" s="12">
        <f>COUNTIF(Rapprochement!$C$5:$C$2462,'Patrimoine 2018'!C2512)</f>
        <v>0</v>
      </c>
      <c r="E2512" s="11">
        <v>31</v>
      </c>
      <c r="F2512" s="13" t="s">
        <v>959</v>
      </c>
      <c r="G2512" s="11"/>
      <c r="H2512" s="14" t="s">
        <v>208</v>
      </c>
      <c r="I2512" s="11">
        <v>4</v>
      </c>
    </row>
    <row r="2513" spans="1:9" x14ac:dyDescent="0.25">
      <c r="A2513" s="10">
        <v>39414</v>
      </c>
      <c r="B2513" s="11">
        <v>32</v>
      </c>
      <c r="C2513" s="12" t="str">
        <f t="shared" si="39"/>
        <v>32-39414-DELL OPT</v>
      </c>
      <c r="D2513" s="12">
        <f>COUNTIF(Rapprochement!$C$5:$C$2462,'Patrimoine 2018'!C2513)</f>
        <v>0</v>
      </c>
      <c r="E2513" s="11">
        <v>32</v>
      </c>
      <c r="F2513" s="13" t="s">
        <v>1522</v>
      </c>
      <c r="G2513" s="11"/>
      <c r="H2513" s="14" t="s">
        <v>208</v>
      </c>
      <c r="I2513" s="11">
        <v>4</v>
      </c>
    </row>
    <row r="2514" spans="1:9" x14ac:dyDescent="0.25">
      <c r="A2514" s="10">
        <v>39414</v>
      </c>
      <c r="B2514" s="11">
        <v>33</v>
      </c>
      <c r="C2514" s="12" t="str">
        <f t="shared" si="39"/>
        <v xml:space="preserve">33-39414-SUMSUNG </v>
      </c>
      <c r="D2514" s="12">
        <f>COUNTIF(Rapprochement!$C$5:$C$2462,'Patrimoine 2018'!C2514)</f>
        <v>0</v>
      </c>
      <c r="E2514" s="11">
        <v>33</v>
      </c>
      <c r="F2514" s="13" t="s">
        <v>1538</v>
      </c>
      <c r="G2514" s="11"/>
      <c r="H2514" s="14" t="s">
        <v>208</v>
      </c>
      <c r="I2514" s="11">
        <v>4</v>
      </c>
    </row>
    <row r="2515" spans="1:9" x14ac:dyDescent="0.25">
      <c r="A2515" s="10">
        <v>39414</v>
      </c>
      <c r="B2515" s="11">
        <v>5706</v>
      </c>
      <c r="C2515" s="12" t="str">
        <f t="shared" si="39"/>
        <v>5706-39414-DELL OPT</v>
      </c>
      <c r="D2515" s="12">
        <f>COUNTIF(Rapprochement!$C$5:$C$2462,'Patrimoine 2018'!C2515)</f>
        <v>0</v>
      </c>
      <c r="E2515" s="11">
        <v>34</v>
      </c>
      <c r="F2515" s="13" t="s">
        <v>1521</v>
      </c>
      <c r="G2515" s="11"/>
      <c r="H2515" s="14" t="s">
        <v>253</v>
      </c>
      <c r="I2515" s="11" t="s">
        <v>144</v>
      </c>
    </row>
    <row r="2516" spans="1:9" x14ac:dyDescent="0.25">
      <c r="A2516" s="10">
        <v>39414</v>
      </c>
      <c r="B2516" s="11">
        <v>6063</v>
      </c>
      <c r="C2516" s="12" t="str">
        <f t="shared" si="39"/>
        <v>6063-39414-IMPRIMAN</v>
      </c>
      <c r="D2516" s="12">
        <f>COUNTIF(Rapprochement!$C$5:$C$2462,'Patrimoine 2018'!C2516)</f>
        <v>0</v>
      </c>
      <c r="E2516" s="11">
        <v>35</v>
      </c>
      <c r="F2516" s="13" t="s">
        <v>1539</v>
      </c>
      <c r="G2516" s="11"/>
      <c r="H2516" s="14" t="s">
        <v>253</v>
      </c>
      <c r="I2516" s="11" t="s">
        <v>144</v>
      </c>
    </row>
    <row r="2517" spans="1:9" x14ac:dyDescent="0.25">
      <c r="A2517" s="10">
        <v>39414</v>
      </c>
      <c r="B2517" s="11">
        <v>36</v>
      </c>
      <c r="C2517" s="12" t="str">
        <f t="shared" si="39"/>
        <v>36-39414-IMPRIMAN</v>
      </c>
      <c r="D2517" s="12">
        <f>COUNTIF(Rapprochement!$C$5:$C$2462,'Patrimoine 2018'!C2517)</f>
        <v>0</v>
      </c>
      <c r="E2517" s="11">
        <v>36</v>
      </c>
      <c r="F2517" s="13" t="s">
        <v>1540</v>
      </c>
      <c r="G2517" s="11"/>
      <c r="H2517" s="14" t="s">
        <v>208</v>
      </c>
      <c r="I2517" s="11">
        <v>4</v>
      </c>
    </row>
    <row r="2518" spans="1:9" x14ac:dyDescent="0.25">
      <c r="A2518" s="10">
        <v>39414</v>
      </c>
      <c r="B2518" s="11">
        <v>5748</v>
      </c>
      <c r="C2518" s="12" t="str">
        <f t="shared" si="39"/>
        <v>5748-39414-UNITE CE</v>
      </c>
      <c r="D2518" s="12">
        <f>COUNTIF(Rapprochement!$C$5:$C$2462,'Patrimoine 2018'!C2518)</f>
        <v>0</v>
      </c>
      <c r="E2518" s="11">
        <v>37</v>
      </c>
      <c r="F2518" s="13" t="s">
        <v>1541</v>
      </c>
      <c r="G2518" s="11"/>
      <c r="H2518" s="14" t="s">
        <v>208</v>
      </c>
      <c r="I2518" s="11">
        <v>4</v>
      </c>
    </row>
    <row r="2519" spans="1:9" x14ac:dyDescent="0.25">
      <c r="A2519" s="10">
        <v>39414</v>
      </c>
      <c r="B2519" s="11">
        <v>5763</v>
      </c>
      <c r="C2519" s="12" t="str">
        <f t="shared" si="39"/>
        <v>5763-39414-ECRAN DE</v>
      </c>
      <c r="D2519" s="12">
        <f>COUNTIF(Rapprochement!$C$5:$C$2462,'Patrimoine 2018'!C2519)</f>
        <v>0</v>
      </c>
      <c r="E2519" s="11">
        <v>38</v>
      </c>
      <c r="F2519" s="13" t="s">
        <v>959</v>
      </c>
      <c r="G2519" s="11"/>
      <c r="H2519" s="14" t="s">
        <v>208</v>
      </c>
      <c r="I2519" s="11">
        <v>4</v>
      </c>
    </row>
    <row r="2520" spans="1:9" x14ac:dyDescent="0.25">
      <c r="A2520" s="10">
        <v>39414</v>
      </c>
      <c r="B2520" s="11">
        <v>5768</v>
      </c>
      <c r="C2520" s="12" t="str">
        <f t="shared" si="39"/>
        <v>5768-39414-PC COMPL</v>
      </c>
      <c r="D2520" s="12">
        <f>COUNTIF(Rapprochement!$C$5:$C$2462,'Patrimoine 2018'!C2520)</f>
        <v>0</v>
      </c>
      <c r="E2520" s="11">
        <v>39</v>
      </c>
      <c r="F2520" s="13" t="s">
        <v>1542</v>
      </c>
      <c r="G2520" s="11"/>
      <c r="H2520" s="14" t="s">
        <v>208</v>
      </c>
      <c r="I2520" s="11">
        <v>4</v>
      </c>
    </row>
    <row r="2521" spans="1:9" x14ac:dyDescent="0.25">
      <c r="A2521" s="10">
        <v>39414</v>
      </c>
      <c r="B2521" s="11">
        <v>5572</v>
      </c>
      <c r="C2521" s="12" t="str">
        <f t="shared" si="39"/>
        <v>5572-39414-UNITE CE</v>
      </c>
      <c r="D2521" s="12">
        <f>COUNTIF(Rapprochement!$C$5:$C$2462,'Patrimoine 2018'!C2521)</f>
        <v>0</v>
      </c>
      <c r="E2521" s="11">
        <v>40</v>
      </c>
      <c r="F2521" s="13" t="s">
        <v>1543</v>
      </c>
      <c r="G2521" s="11"/>
      <c r="H2521" s="14" t="s">
        <v>208</v>
      </c>
      <c r="I2521" s="11">
        <v>4</v>
      </c>
    </row>
    <row r="2522" spans="1:9" x14ac:dyDescent="0.25">
      <c r="A2522" s="10">
        <v>39414</v>
      </c>
      <c r="B2522" s="11">
        <v>41</v>
      </c>
      <c r="C2522" s="12" t="str">
        <f t="shared" si="39"/>
        <v>41-39414-UNITE CE</v>
      </c>
      <c r="D2522" s="12">
        <f>COUNTIF(Rapprochement!$C$5:$C$2462,'Patrimoine 2018'!C2522)</f>
        <v>0</v>
      </c>
      <c r="E2522" s="11">
        <v>41</v>
      </c>
      <c r="F2522" s="13" t="s">
        <v>1544</v>
      </c>
      <c r="G2522" s="11"/>
      <c r="H2522" s="14" t="s">
        <v>208</v>
      </c>
      <c r="I2522" s="11">
        <v>4</v>
      </c>
    </row>
    <row r="2523" spans="1:9" x14ac:dyDescent="0.25">
      <c r="A2523" s="10">
        <v>39414</v>
      </c>
      <c r="B2523" s="11">
        <v>42</v>
      </c>
      <c r="C2523" s="12" t="str">
        <f t="shared" si="39"/>
        <v>42-39414-UNITE CE</v>
      </c>
      <c r="D2523" s="12">
        <f>COUNTIF(Rapprochement!$C$5:$C$2462,'Patrimoine 2018'!C2523)</f>
        <v>0</v>
      </c>
      <c r="E2523" s="11">
        <v>42</v>
      </c>
      <c r="F2523" s="13" t="s">
        <v>1545</v>
      </c>
      <c r="G2523" s="11"/>
      <c r="H2523" s="14" t="s">
        <v>208</v>
      </c>
      <c r="I2523" s="11">
        <v>4</v>
      </c>
    </row>
    <row r="2524" spans="1:9" x14ac:dyDescent="0.25">
      <c r="A2524" s="10">
        <v>39414</v>
      </c>
      <c r="B2524" s="11">
        <v>5577</v>
      </c>
      <c r="C2524" s="12" t="str">
        <f t="shared" si="39"/>
        <v>5577-39414-ECRAND D</v>
      </c>
      <c r="D2524" s="12">
        <f>COUNTIF(Rapprochement!$C$5:$C$2462,'Patrimoine 2018'!C2524)</f>
        <v>0</v>
      </c>
      <c r="E2524" s="11">
        <v>43</v>
      </c>
      <c r="F2524" s="13" t="s">
        <v>1546</v>
      </c>
      <c r="G2524" s="11"/>
      <c r="H2524" s="14" t="s">
        <v>208</v>
      </c>
      <c r="I2524" s="11">
        <v>4</v>
      </c>
    </row>
    <row r="2525" spans="1:9" x14ac:dyDescent="0.25">
      <c r="A2525" s="10">
        <v>39414</v>
      </c>
      <c r="B2525" s="11">
        <v>5773</v>
      </c>
      <c r="C2525" s="12" t="str">
        <f t="shared" si="39"/>
        <v>5773-39414-ECRAN DE</v>
      </c>
      <c r="D2525" s="12">
        <f>COUNTIF(Rapprochement!$C$5:$C$2462,'Patrimoine 2018'!C2525)</f>
        <v>0</v>
      </c>
      <c r="E2525" s="11">
        <v>44</v>
      </c>
      <c r="F2525" s="13" t="s">
        <v>959</v>
      </c>
      <c r="G2525" s="11"/>
      <c r="H2525" s="14" t="s">
        <v>208</v>
      </c>
      <c r="I2525" s="11">
        <v>4</v>
      </c>
    </row>
    <row r="2526" spans="1:9" x14ac:dyDescent="0.25">
      <c r="A2526" s="10">
        <v>39414</v>
      </c>
      <c r="B2526" s="11">
        <v>5767</v>
      </c>
      <c r="C2526" s="12" t="str">
        <f t="shared" si="39"/>
        <v>5767-39414-ECRAN DE</v>
      </c>
      <c r="D2526" s="12">
        <f>COUNTIF(Rapprochement!$C$5:$C$2462,'Patrimoine 2018'!C2526)</f>
        <v>0</v>
      </c>
      <c r="E2526" s="11">
        <v>45</v>
      </c>
      <c r="F2526" s="13" t="s">
        <v>959</v>
      </c>
      <c r="G2526" s="11"/>
      <c r="H2526" s="14" t="s">
        <v>208</v>
      </c>
      <c r="I2526" s="11">
        <v>4</v>
      </c>
    </row>
    <row r="2527" spans="1:9" x14ac:dyDescent="0.25">
      <c r="A2527" s="10">
        <v>39414</v>
      </c>
      <c r="B2527" s="11">
        <v>46</v>
      </c>
      <c r="C2527" s="12" t="str">
        <f t="shared" si="39"/>
        <v>46-39414-IMPRIMAN</v>
      </c>
      <c r="D2527" s="12">
        <f>COUNTIF(Rapprochement!$C$5:$C$2462,'Patrimoine 2018'!C2527)</f>
        <v>0</v>
      </c>
      <c r="E2527" s="11">
        <v>46</v>
      </c>
      <c r="F2527" s="13" t="s">
        <v>713</v>
      </c>
      <c r="G2527" s="11"/>
      <c r="H2527" s="14" t="s">
        <v>454</v>
      </c>
      <c r="I2527" s="11" t="s">
        <v>455</v>
      </c>
    </row>
    <row r="2528" spans="1:9" x14ac:dyDescent="0.25">
      <c r="A2528" s="10">
        <v>39414</v>
      </c>
      <c r="B2528" s="11">
        <v>47</v>
      </c>
      <c r="C2528" s="12" t="str">
        <f t="shared" si="39"/>
        <v xml:space="preserve">47-39414-PC DELL </v>
      </c>
      <c r="D2528" s="12">
        <f>COUNTIF(Rapprochement!$C$5:$C$2462,'Patrimoine 2018'!C2528)</f>
        <v>0</v>
      </c>
      <c r="E2528" s="11">
        <v>47</v>
      </c>
      <c r="F2528" s="13" t="s">
        <v>1547</v>
      </c>
      <c r="G2528" s="11"/>
      <c r="H2528" s="14" t="s">
        <v>125</v>
      </c>
      <c r="I2528" s="11">
        <v>206</v>
      </c>
    </row>
    <row r="2529" spans="1:9" x14ac:dyDescent="0.25">
      <c r="A2529" s="10">
        <v>39414</v>
      </c>
      <c r="B2529" s="11">
        <v>5035</v>
      </c>
      <c r="C2529" s="12" t="str">
        <f t="shared" si="39"/>
        <v>5035-39414-IMPRIMAN</v>
      </c>
      <c r="D2529" s="12">
        <f>COUNTIF(Rapprochement!$C$5:$C$2462,'Patrimoine 2018'!C2529)</f>
        <v>0</v>
      </c>
      <c r="E2529" s="11">
        <v>48</v>
      </c>
      <c r="F2529" s="13" t="s">
        <v>1548</v>
      </c>
      <c r="G2529" s="11"/>
      <c r="H2529" s="14" t="s">
        <v>208</v>
      </c>
      <c r="I2529" s="11">
        <v>4</v>
      </c>
    </row>
    <row r="2530" spans="1:9" x14ac:dyDescent="0.25">
      <c r="A2530" s="10">
        <v>39414</v>
      </c>
      <c r="B2530" s="11">
        <v>5560</v>
      </c>
      <c r="C2530" s="12" t="str">
        <f t="shared" si="39"/>
        <v>5560-39414-UNITE CE</v>
      </c>
      <c r="D2530" s="12">
        <f>COUNTIF(Rapprochement!$C$5:$C$2462,'Patrimoine 2018'!C2530)</f>
        <v>0</v>
      </c>
      <c r="E2530" s="11">
        <v>49</v>
      </c>
      <c r="F2530" s="13" t="s">
        <v>1549</v>
      </c>
      <c r="G2530" s="11"/>
      <c r="H2530" s="14" t="s">
        <v>208</v>
      </c>
      <c r="I2530" s="11">
        <v>4</v>
      </c>
    </row>
    <row r="2531" spans="1:9" x14ac:dyDescent="0.25">
      <c r="A2531" s="10">
        <v>39414</v>
      </c>
      <c r="B2531" s="11">
        <v>5579</v>
      </c>
      <c r="C2531" s="12" t="str">
        <f t="shared" si="39"/>
        <v>5579-39414-ECRAN DE</v>
      </c>
      <c r="D2531" s="12">
        <f>COUNTIF(Rapprochement!$C$5:$C$2462,'Patrimoine 2018'!C2531)</f>
        <v>0</v>
      </c>
      <c r="E2531" s="11">
        <v>50</v>
      </c>
      <c r="F2531" s="13" t="s">
        <v>959</v>
      </c>
      <c r="G2531" s="11"/>
      <c r="H2531" s="14" t="s">
        <v>208</v>
      </c>
      <c r="I2531" s="11">
        <v>4</v>
      </c>
    </row>
    <row r="2532" spans="1:9" x14ac:dyDescent="0.25">
      <c r="A2532" s="10">
        <v>39414</v>
      </c>
      <c r="B2532" s="11">
        <v>5581</v>
      </c>
      <c r="C2532" s="12" t="str">
        <f t="shared" si="39"/>
        <v>5581-39414- ECRAN D</v>
      </c>
      <c r="D2532" s="12">
        <f>COUNTIF(Rapprochement!$C$5:$C$2462,'Patrimoine 2018'!C2532)</f>
        <v>0</v>
      </c>
      <c r="E2532" s="11">
        <v>51</v>
      </c>
      <c r="F2532" s="13" t="s">
        <v>1550</v>
      </c>
      <c r="G2532" s="11"/>
      <c r="H2532" s="14" t="s">
        <v>208</v>
      </c>
      <c r="I2532" s="11">
        <v>4</v>
      </c>
    </row>
    <row r="2533" spans="1:9" x14ac:dyDescent="0.25">
      <c r="A2533" s="10">
        <v>39414</v>
      </c>
      <c r="B2533" s="11">
        <v>5690</v>
      </c>
      <c r="C2533" s="12" t="str">
        <f t="shared" si="39"/>
        <v>5690-39414-UNITE CE</v>
      </c>
      <c r="D2533" s="12">
        <f>COUNTIF(Rapprochement!$C$5:$C$2462,'Patrimoine 2018'!C2533)</f>
        <v>0</v>
      </c>
      <c r="E2533" s="11">
        <v>52</v>
      </c>
      <c r="F2533" s="13" t="s">
        <v>1551</v>
      </c>
      <c r="G2533" s="11"/>
      <c r="H2533" s="14" t="s">
        <v>208</v>
      </c>
      <c r="I2533" s="11">
        <v>4</v>
      </c>
    </row>
    <row r="2534" spans="1:9" x14ac:dyDescent="0.25">
      <c r="A2534" s="10">
        <v>39414</v>
      </c>
      <c r="B2534" s="11">
        <v>5695</v>
      </c>
      <c r="C2534" s="12" t="str">
        <f t="shared" si="39"/>
        <v>5695-39414-ECRAN DE</v>
      </c>
      <c r="D2534" s="12">
        <f>COUNTIF(Rapprochement!$C$5:$C$2462,'Patrimoine 2018'!C2534)</f>
        <v>0</v>
      </c>
      <c r="E2534" s="11">
        <v>53</v>
      </c>
      <c r="F2534" s="13" t="s">
        <v>959</v>
      </c>
      <c r="G2534" s="11"/>
      <c r="H2534" s="14" t="s">
        <v>208</v>
      </c>
      <c r="I2534" s="11">
        <v>4</v>
      </c>
    </row>
    <row r="2535" spans="1:9" x14ac:dyDescent="0.25">
      <c r="A2535" s="10">
        <v>39414</v>
      </c>
      <c r="B2535" s="11">
        <v>5697</v>
      </c>
      <c r="C2535" s="12" t="str">
        <f t="shared" si="39"/>
        <v>5697-39414-ECRAN DE</v>
      </c>
      <c r="D2535" s="12">
        <f>COUNTIF(Rapprochement!$C$5:$C$2462,'Patrimoine 2018'!C2535)</f>
        <v>0</v>
      </c>
      <c r="E2535" s="11">
        <v>54</v>
      </c>
      <c r="F2535" s="13" t="s">
        <v>959</v>
      </c>
      <c r="G2535" s="11"/>
      <c r="H2535" s="14" t="s">
        <v>208</v>
      </c>
      <c r="I2535" s="11">
        <v>4</v>
      </c>
    </row>
    <row r="2536" spans="1:9" x14ac:dyDescent="0.25">
      <c r="A2536" s="10">
        <v>39414</v>
      </c>
      <c r="B2536" s="11">
        <v>5710</v>
      </c>
      <c r="C2536" s="12" t="str">
        <f t="shared" si="39"/>
        <v>5710-39414-OPTIPLEX</v>
      </c>
      <c r="D2536" s="12">
        <f>COUNTIF(Rapprochement!$C$5:$C$2462,'Patrimoine 2018'!C2536)</f>
        <v>0</v>
      </c>
      <c r="E2536" s="11">
        <v>55</v>
      </c>
      <c r="F2536" s="13" t="s">
        <v>1529</v>
      </c>
      <c r="G2536" s="11"/>
      <c r="H2536" s="14" t="s">
        <v>208</v>
      </c>
      <c r="I2536" s="11">
        <v>4</v>
      </c>
    </row>
    <row r="2537" spans="1:9" x14ac:dyDescent="0.25">
      <c r="A2537" s="10">
        <v>39414</v>
      </c>
      <c r="B2537" s="11">
        <v>5711</v>
      </c>
      <c r="C2537" s="12" t="str">
        <f t="shared" si="39"/>
        <v>5711-39414-ECRAN DE</v>
      </c>
      <c r="D2537" s="12">
        <f>COUNTIF(Rapprochement!$C$5:$C$2462,'Patrimoine 2018'!C2537)</f>
        <v>0</v>
      </c>
      <c r="E2537" s="11">
        <v>56</v>
      </c>
      <c r="F2537" s="13" t="s">
        <v>959</v>
      </c>
      <c r="G2537" s="11"/>
      <c r="H2537" s="14" t="s">
        <v>208</v>
      </c>
      <c r="I2537" s="11">
        <v>4</v>
      </c>
    </row>
    <row r="2538" spans="1:9" x14ac:dyDescent="0.25">
      <c r="A2538" s="10">
        <v>39414</v>
      </c>
      <c r="B2538" s="11">
        <v>5765</v>
      </c>
      <c r="C2538" s="12" t="str">
        <f t="shared" si="39"/>
        <v>5765-39414-ECRAN DE</v>
      </c>
      <c r="D2538" s="12">
        <f>COUNTIF(Rapprochement!$C$5:$C$2462,'Patrimoine 2018'!C2538)</f>
        <v>0</v>
      </c>
      <c r="E2538" s="11">
        <v>57</v>
      </c>
      <c r="F2538" s="13" t="s">
        <v>959</v>
      </c>
      <c r="G2538" s="11"/>
      <c r="H2538" s="14" t="s">
        <v>208</v>
      </c>
      <c r="I2538" s="11">
        <v>4</v>
      </c>
    </row>
    <row r="2539" spans="1:9" x14ac:dyDescent="0.25">
      <c r="A2539" s="10">
        <v>39414</v>
      </c>
      <c r="B2539" s="11">
        <v>5787</v>
      </c>
      <c r="C2539" s="12" t="str">
        <f t="shared" si="39"/>
        <v>5787-39414-ECRAN DE</v>
      </c>
      <c r="D2539" s="12">
        <f>COUNTIF(Rapprochement!$C$5:$C$2462,'Patrimoine 2018'!C2539)</f>
        <v>0</v>
      </c>
      <c r="E2539" s="11">
        <v>58</v>
      </c>
      <c r="F2539" s="13" t="s">
        <v>959</v>
      </c>
      <c r="G2539" s="11"/>
      <c r="H2539" s="14" t="s">
        <v>208</v>
      </c>
      <c r="I2539" s="11">
        <v>4</v>
      </c>
    </row>
    <row r="2540" spans="1:9" x14ac:dyDescent="0.25">
      <c r="A2540" s="10">
        <v>39414</v>
      </c>
      <c r="B2540" s="11">
        <v>5825</v>
      </c>
      <c r="C2540" s="12" t="str">
        <f t="shared" si="39"/>
        <v>5825-39414-ECRAN DE</v>
      </c>
      <c r="D2540" s="12">
        <f>COUNTIF(Rapprochement!$C$5:$C$2462,'Patrimoine 2018'!C2540)</f>
        <v>0</v>
      </c>
      <c r="E2540" s="11">
        <v>59</v>
      </c>
      <c r="F2540" s="13" t="s">
        <v>959</v>
      </c>
      <c r="G2540" s="11"/>
      <c r="H2540" s="14" t="s">
        <v>208</v>
      </c>
      <c r="I2540" s="11">
        <v>4</v>
      </c>
    </row>
    <row r="2541" spans="1:9" x14ac:dyDescent="0.25">
      <c r="A2541" s="10">
        <v>39414</v>
      </c>
      <c r="B2541" s="11">
        <v>5827</v>
      </c>
      <c r="C2541" s="12" t="str">
        <f t="shared" si="39"/>
        <v>5827-39414-optiplex</v>
      </c>
      <c r="D2541" s="12">
        <f>COUNTIF(Rapprochement!$C$5:$C$2462,'Patrimoine 2018'!C2541)</f>
        <v>0</v>
      </c>
      <c r="E2541" s="11">
        <v>60</v>
      </c>
      <c r="F2541" s="13" t="s">
        <v>1552</v>
      </c>
      <c r="G2541" s="11"/>
      <c r="H2541" s="14" t="s">
        <v>208</v>
      </c>
      <c r="I2541" s="11">
        <v>4</v>
      </c>
    </row>
    <row r="2542" spans="1:9" x14ac:dyDescent="0.25">
      <c r="A2542" s="10">
        <v>39414</v>
      </c>
      <c r="B2542" s="11">
        <v>6064</v>
      </c>
      <c r="C2542" s="12" t="str">
        <f t="shared" si="39"/>
        <v>6064-39414-IMP EPSO</v>
      </c>
      <c r="D2542" s="12">
        <f>COUNTIF(Rapprochement!$C$5:$C$2462,'Patrimoine 2018'!C2542)</f>
        <v>0</v>
      </c>
      <c r="E2542" s="11">
        <v>61</v>
      </c>
      <c r="F2542" s="13" t="s">
        <v>1553</v>
      </c>
      <c r="G2542" s="11"/>
      <c r="H2542" s="14" t="s">
        <v>208</v>
      </c>
      <c r="I2542" s="11">
        <v>4</v>
      </c>
    </row>
    <row r="2543" spans="1:9" x14ac:dyDescent="0.25">
      <c r="A2543" s="10">
        <v>39414</v>
      </c>
      <c r="B2543" s="11">
        <v>6078</v>
      </c>
      <c r="C2543" s="12" t="str">
        <f t="shared" si="39"/>
        <v>6078-39414-Impriman</v>
      </c>
      <c r="D2543" s="12">
        <f>COUNTIF(Rapprochement!$C$5:$C$2462,'Patrimoine 2018'!C2543)</f>
        <v>0</v>
      </c>
      <c r="E2543" s="11">
        <v>62</v>
      </c>
      <c r="F2543" s="13" t="s">
        <v>1554</v>
      </c>
      <c r="G2543" s="11"/>
      <c r="H2543" s="14" t="s">
        <v>208</v>
      </c>
      <c r="I2543" s="11">
        <v>4</v>
      </c>
    </row>
    <row r="2544" spans="1:9" x14ac:dyDescent="0.25">
      <c r="A2544" s="10">
        <v>39414</v>
      </c>
      <c r="B2544" s="11">
        <v>5775</v>
      </c>
      <c r="C2544" s="12" t="str">
        <f t="shared" si="39"/>
        <v>5775-39414-ECRAN DE</v>
      </c>
      <c r="D2544" s="12">
        <f>COUNTIF(Rapprochement!$C$5:$C$2462,'Patrimoine 2018'!C2544)</f>
        <v>0</v>
      </c>
      <c r="E2544" s="11">
        <v>63</v>
      </c>
      <c r="F2544" s="13" t="s">
        <v>959</v>
      </c>
      <c r="G2544" s="11"/>
      <c r="H2544" s="14" t="s">
        <v>208</v>
      </c>
      <c r="I2544" s="11">
        <v>4</v>
      </c>
    </row>
    <row r="2545" spans="1:9" x14ac:dyDescent="0.25">
      <c r="A2545" s="10">
        <v>39414</v>
      </c>
      <c r="B2545" s="11">
        <v>5824</v>
      </c>
      <c r="C2545" s="12" t="str">
        <f t="shared" si="39"/>
        <v xml:space="preserve">5824-39414-PC DELL </v>
      </c>
      <c r="D2545" s="12">
        <f>COUNTIF(Rapprochement!$C$5:$C$2462,'Patrimoine 2018'!C2545)</f>
        <v>0</v>
      </c>
      <c r="E2545" s="11">
        <v>64</v>
      </c>
      <c r="F2545" s="13" t="s">
        <v>1555</v>
      </c>
      <c r="G2545" s="11"/>
      <c r="H2545" s="14" t="s">
        <v>208</v>
      </c>
      <c r="I2545" s="11">
        <v>4</v>
      </c>
    </row>
    <row r="2546" spans="1:9" x14ac:dyDescent="0.25">
      <c r="A2546" s="10">
        <v>39414</v>
      </c>
      <c r="B2546" s="11">
        <v>4203</v>
      </c>
      <c r="C2546" s="12" t="str">
        <f t="shared" si="39"/>
        <v>4203-39414-ECRAN DE</v>
      </c>
      <c r="D2546" s="12">
        <f>COUNTIF(Rapprochement!$C$5:$C$2462,'Patrimoine 2018'!C2546)</f>
        <v>0</v>
      </c>
      <c r="E2546" s="11">
        <v>4203</v>
      </c>
      <c r="F2546" s="13" t="s">
        <v>959</v>
      </c>
      <c r="G2546" s="11"/>
      <c r="H2546" s="14" t="s">
        <v>208</v>
      </c>
      <c r="I2546" s="11">
        <v>4</v>
      </c>
    </row>
    <row r="2547" spans="1:9" x14ac:dyDescent="0.25">
      <c r="A2547" s="10">
        <v>39414</v>
      </c>
      <c r="B2547" s="11">
        <v>4423</v>
      </c>
      <c r="C2547" s="12" t="str">
        <f t="shared" si="39"/>
        <v xml:space="preserve">4423-39414-SAMSUNG </v>
      </c>
      <c r="D2547" s="12">
        <f>COUNTIF(Rapprochement!$C$5:$C$2462,'Patrimoine 2018'!C2547)</f>
        <v>0</v>
      </c>
      <c r="E2547" s="11">
        <v>4423</v>
      </c>
      <c r="F2547" s="13" t="s">
        <v>1556</v>
      </c>
      <c r="G2547" s="11"/>
      <c r="H2547" s="14" t="s">
        <v>208</v>
      </c>
      <c r="I2547" s="11">
        <v>4</v>
      </c>
    </row>
    <row r="2548" spans="1:9" x14ac:dyDescent="0.25">
      <c r="A2548" s="10">
        <v>39414</v>
      </c>
      <c r="B2548" s="11">
        <v>5563</v>
      </c>
      <c r="C2548" s="12" t="str">
        <f t="shared" si="39"/>
        <v>5563-39414-ECRAN DE</v>
      </c>
      <c r="D2548" s="12">
        <f>COUNTIF(Rapprochement!$C$5:$C$2462,'Patrimoine 2018'!C2548)</f>
        <v>0</v>
      </c>
      <c r="E2548" s="11">
        <v>5563</v>
      </c>
      <c r="F2548" s="13" t="s">
        <v>959</v>
      </c>
      <c r="G2548" s="11"/>
      <c r="H2548" s="14" t="s">
        <v>603</v>
      </c>
      <c r="I2548" s="11" t="s">
        <v>604</v>
      </c>
    </row>
    <row r="2549" spans="1:9" x14ac:dyDescent="0.25">
      <c r="A2549" s="10">
        <v>39414</v>
      </c>
      <c r="B2549" s="11">
        <v>5564</v>
      </c>
      <c r="C2549" s="12" t="str">
        <f t="shared" si="39"/>
        <v>5564-39414-dell opt</v>
      </c>
      <c r="D2549" s="12">
        <f>COUNTIF(Rapprochement!$C$5:$C$2462,'Patrimoine 2018'!C2549)</f>
        <v>0</v>
      </c>
      <c r="E2549" s="11">
        <v>5564</v>
      </c>
      <c r="F2549" s="13" t="s">
        <v>1557</v>
      </c>
      <c r="G2549" s="11"/>
      <c r="H2549" s="14" t="s">
        <v>208</v>
      </c>
      <c r="I2549" s="11">
        <v>4</v>
      </c>
    </row>
    <row r="2550" spans="1:9" x14ac:dyDescent="0.25">
      <c r="A2550" s="10">
        <v>39414</v>
      </c>
      <c r="B2550" s="11">
        <v>5566</v>
      </c>
      <c r="C2550" s="12" t="str">
        <f t="shared" si="39"/>
        <v>5566-39414-OPTIPLEX</v>
      </c>
      <c r="D2550" s="12">
        <f>COUNTIF(Rapprochement!$C$5:$C$2462,'Patrimoine 2018'!C2550)</f>
        <v>0</v>
      </c>
      <c r="E2550" s="11">
        <v>5566</v>
      </c>
      <c r="F2550" s="13" t="s">
        <v>1531</v>
      </c>
      <c r="G2550" s="11"/>
      <c r="H2550" s="14" t="s">
        <v>208</v>
      </c>
      <c r="I2550" s="11">
        <v>4</v>
      </c>
    </row>
    <row r="2551" spans="1:9" x14ac:dyDescent="0.25">
      <c r="A2551" s="10">
        <v>39414</v>
      </c>
      <c r="B2551" s="11">
        <v>5571</v>
      </c>
      <c r="C2551" s="12" t="str">
        <f t="shared" si="39"/>
        <v>5571-39414-ECRAN DE</v>
      </c>
      <c r="D2551" s="12">
        <f>COUNTIF(Rapprochement!$C$5:$C$2462,'Patrimoine 2018'!C2551)</f>
        <v>0</v>
      </c>
      <c r="E2551" s="11">
        <v>5571</v>
      </c>
      <c r="F2551" s="13" t="s">
        <v>959</v>
      </c>
      <c r="G2551" s="11"/>
      <c r="H2551" s="14" t="s">
        <v>208</v>
      </c>
      <c r="I2551" s="11">
        <v>4</v>
      </c>
    </row>
    <row r="2552" spans="1:9" x14ac:dyDescent="0.25">
      <c r="A2552" s="10">
        <v>39414</v>
      </c>
      <c r="B2552" s="11">
        <v>5574</v>
      </c>
      <c r="C2552" s="12" t="str">
        <f t="shared" si="39"/>
        <v>5574-39414-U C OPTI</v>
      </c>
      <c r="D2552" s="12">
        <f>COUNTIF(Rapprochement!$C$5:$C$2462,'Patrimoine 2018'!C2552)</f>
        <v>0</v>
      </c>
      <c r="E2552" s="11">
        <v>5574</v>
      </c>
      <c r="F2552" s="13" t="s">
        <v>1558</v>
      </c>
      <c r="G2552" s="11"/>
      <c r="H2552" s="14" t="s">
        <v>603</v>
      </c>
      <c r="I2552" s="11" t="s">
        <v>604</v>
      </c>
    </row>
    <row r="2553" spans="1:9" x14ac:dyDescent="0.25">
      <c r="A2553" s="10">
        <v>39414</v>
      </c>
      <c r="B2553" s="11">
        <v>5580</v>
      </c>
      <c r="C2553" s="12" t="str">
        <f t="shared" si="39"/>
        <v>5580-39414-dell opt</v>
      </c>
      <c r="D2553" s="12">
        <f>COUNTIF(Rapprochement!$C$5:$C$2462,'Patrimoine 2018'!C2553)</f>
        <v>0</v>
      </c>
      <c r="E2553" s="11">
        <v>5580</v>
      </c>
      <c r="F2553" s="13" t="s">
        <v>1559</v>
      </c>
      <c r="G2553" s="11"/>
      <c r="H2553" s="14" t="s">
        <v>208</v>
      </c>
      <c r="I2553" s="11">
        <v>4</v>
      </c>
    </row>
    <row r="2554" spans="1:9" x14ac:dyDescent="0.25">
      <c r="A2554" s="10">
        <v>39414</v>
      </c>
      <c r="B2554" s="11">
        <v>5582</v>
      </c>
      <c r="C2554" s="12" t="str">
        <f t="shared" si="39"/>
        <v>5582-39414-OPTIPLEX</v>
      </c>
      <c r="D2554" s="12">
        <f>COUNTIF(Rapprochement!$C$5:$C$2462,'Patrimoine 2018'!C2554)</f>
        <v>0</v>
      </c>
      <c r="E2554" s="11">
        <v>5582</v>
      </c>
      <c r="F2554" s="13" t="s">
        <v>1560</v>
      </c>
      <c r="G2554" s="11"/>
      <c r="H2554" s="14" t="s">
        <v>208</v>
      </c>
      <c r="I2554" s="11">
        <v>4</v>
      </c>
    </row>
    <row r="2555" spans="1:9" x14ac:dyDescent="0.25">
      <c r="A2555" s="10">
        <v>39414</v>
      </c>
      <c r="B2555" s="11">
        <v>5586</v>
      </c>
      <c r="C2555" s="12" t="str">
        <f t="shared" si="39"/>
        <v>5586-39414-dell740</v>
      </c>
      <c r="D2555" s="12">
        <f>COUNTIF(Rapprochement!$C$5:$C$2462,'Patrimoine 2018'!C2555)</f>
        <v>0</v>
      </c>
      <c r="E2555" s="11">
        <v>5586</v>
      </c>
      <c r="F2555" s="13" t="s">
        <v>1561</v>
      </c>
      <c r="G2555" s="11"/>
      <c r="H2555" s="14" t="s">
        <v>208</v>
      </c>
      <c r="I2555" s="11">
        <v>4</v>
      </c>
    </row>
    <row r="2556" spans="1:9" x14ac:dyDescent="0.25">
      <c r="A2556" s="10">
        <v>39414</v>
      </c>
      <c r="B2556" s="11">
        <v>5694</v>
      </c>
      <c r="C2556" s="12" t="str">
        <f t="shared" si="39"/>
        <v>5694-39414-OPTIPLEX</v>
      </c>
      <c r="D2556" s="12">
        <f>COUNTIF(Rapprochement!$C$5:$C$2462,'Patrimoine 2018'!C2556)</f>
        <v>0</v>
      </c>
      <c r="E2556" s="11">
        <v>5694</v>
      </c>
      <c r="F2556" s="13" t="s">
        <v>1531</v>
      </c>
      <c r="G2556" s="11"/>
      <c r="H2556" s="14" t="s">
        <v>208</v>
      </c>
      <c r="I2556" s="11">
        <v>4</v>
      </c>
    </row>
    <row r="2557" spans="1:9" x14ac:dyDescent="0.25">
      <c r="A2557" s="10">
        <v>39414</v>
      </c>
      <c r="B2557" s="11">
        <v>5751</v>
      </c>
      <c r="C2557" s="12" t="str">
        <f t="shared" si="39"/>
        <v>5751-39414-ECRAN DE</v>
      </c>
      <c r="D2557" s="12">
        <f>COUNTIF(Rapprochement!$C$5:$C$2462,'Patrimoine 2018'!C2557)</f>
        <v>0</v>
      </c>
      <c r="E2557" s="11">
        <v>5751</v>
      </c>
      <c r="F2557" s="13" t="s">
        <v>959</v>
      </c>
      <c r="G2557" s="11"/>
      <c r="H2557" s="14" t="s">
        <v>208</v>
      </c>
      <c r="I2557" s="11">
        <v>4</v>
      </c>
    </row>
    <row r="2558" spans="1:9" x14ac:dyDescent="0.25">
      <c r="A2558" s="10">
        <v>39414</v>
      </c>
      <c r="B2558" s="11">
        <v>5756</v>
      </c>
      <c r="C2558" s="12" t="str">
        <f t="shared" si="39"/>
        <v>5756-39414-dell opt</v>
      </c>
      <c r="D2558" s="12">
        <f>COUNTIF(Rapprochement!$C$5:$C$2462,'Patrimoine 2018'!C2558)</f>
        <v>0</v>
      </c>
      <c r="E2558" s="11">
        <v>5756</v>
      </c>
      <c r="F2558" s="13" t="s">
        <v>1557</v>
      </c>
      <c r="G2558" s="11"/>
      <c r="H2558" s="14" t="s">
        <v>208</v>
      </c>
      <c r="I2558" s="11">
        <v>4</v>
      </c>
    </row>
    <row r="2559" spans="1:9" x14ac:dyDescent="0.25">
      <c r="A2559" s="10">
        <v>39414</v>
      </c>
      <c r="B2559" s="11">
        <v>5758</v>
      </c>
      <c r="C2559" s="12" t="str">
        <f t="shared" si="39"/>
        <v>5758-39414-OPTIPLEX</v>
      </c>
      <c r="D2559" s="12">
        <f>COUNTIF(Rapprochement!$C$5:$C$2462,'Patrimoine 2018'!C2559)</f>
        <v>0</v>
      </c>
      <c r="E2559" s="11">
        <v>5758</v>
      </c>
      <c r="F2559" s="13" t="s">
        <v>1531</v>
      </c>
      <c r="G2559" s="11"/>
      <c r="H2559" s="14" t="s">
        <v>208</v>
      </c>
      <c r="I2559" s="11">
        <v>4</v>
      </c>
    </row>
    <row r="2560" spans="1:9" x14ac:dyDescent="0.25">
      <c r="A2560" s="10">
        <v>39414</v>
      </c>
      <c r="B2560" s="11">
        <v>5759</v>
      </c>
      <c r="C2560" s="12" t="str">
        <f t="shared" si="39"/>
        <v>5759-39414-ECRAN DE</v>
      </c>
      <c r="D2560" s="12">
        <f>COUNTIF(Rapprochement!$C$5:$C$2462,'Patrimoine 2018'!C2560)</f>
        <v>0</v>
      </c>
      <c r="E2560" s="11">
        <v>5759</v>
      </c>
      <c r="F2560" s="13" t="s">
        <v>959</v>
      </c>
      <c r="G2560" s="11"/>
      <c r="H2560" s="14" t="s">
        <v>23</v>
      </c>
      <c r="I2560" s="11">
        <v>312</v>
      </c>
    </row>
    <row r="2561" spans="1:9" x14ac:dyDescent="0.25">
      <c r="A2561" s="10">
        <v>39414</v>
      </c>
      <c r="B2561" s="11">
        <v>6059</v>
      </c>
      <c r="C2561" s="12" t="str">
        <f t="shared" si="39"/>
        <v>6059-39414-Impriman</v>
      </c>
      <c r="D2561" s="12">
        <f>COUNTIF(Rapprochement!$C$5:$C$2462,'Patrimoine 2018'!C2561)</f>
        <v>0</v>
      </c>
      <c r="E2561" s="11">
        <v>6059</v>
      </c>
      <c r="F2561" s="13" t="s">
        <v>1562</v>
      </c>
      <c r="G2561" s="11"/>
      <c r="H2561" s="14" t="s">
        <v>208</v>
      </c>
      <c r="I2561" s="11">
        <v>4</v>
      </c>
    </row>
    <row r="2562" spans="1:9" x14ac:dyDescent="0.25">
      <c r="A2562" s="10">
        <v>39414</v>
      </c>
      <c r="B2562" s="11">
        <v>6061</v>
      </c>
      <c r="C2562" s="12" t="str">
        <f t="shared" si="39"/>
        <v>6061-39414-LQ2090</v>
      </c>
      <c r="D2562" s="12">
        <f>COUNTIF(Rapprochement!$C$5:$C$2462,'Patrimoine 2018'!C2562)</f>
        <v>0</v>
      </c>
      <c r="E2562" s="11">
        <v>6061</v>
      </c>
      <c r="F2562" s="13" t="s">
        <v>1563</v>
      </c>
      <c r="G2562" s="11"/>
      <c r="H2562" s="14" t="s">
        <v>208</v>
      </c>
      <c r="I2562" s="11">
        <v>4</v>
      </c>
    </row>
    <row r="2563" spans="1:9" x14ac:dyDescent="0.25">
      <c r="A2563" s="10">
        <v>39414</v>
      </c>
      <c r="B2563" s="11">
        <v>6062</v>
      </c>
      <c r="C2563" s="12" t="str">
        <f t="shared" ref="C2563:C2567" si="40">B2563&amp;"-"&amp;A2563&amp;"-"&amp;LEFT(F2563,8)</f>
        <v>6062-39414-IMP EPSO</v>
      </c>
      <c r="D2563" s="12">
        <f>COUNTIF(Rapprochement!$C$5:$C$2462,'Patrimoine 2018'!C2563)</f>
        <v>0</v>
      </c>
      <c r="E2563" s="11">
        <v>6062</v>
      </c>
      <c r="F2563" s="13" t="s">
        <v>1553</v>
      </c>
      <c r="G2563" s="11"/>
      <c r="H2563" s="14" t="s">
        <v>159</v>
      </c>
      <c r="I2563" s="11">
        <v>314</v>
      </c>
    </row>
    <row r="2564" spans="1:9" x14ac:dyDescent="0.25">
      <c r="A2564" s="10">
        <v>39414</v>
      </c>
      <c r="B2564" s="11">
        <v>6067</v>
      </c>
      <c r="C2564" s="12" t="str">
        <f t="shared" si="40"/>
        <v>6067-39414-IMPRIMAN</v>
      </c>
      <c r="D2564" s="12">
        <f>COUNTIF(Rapprochement!$C$5:$C$2462,'Patrimoine 2018'!C2564)</f>
        <v>0</v>
      </c>
      <c r="E2564" s="11">
        <v>6067</v>
      </c>
      <c r="F2564" s="13" t="s">
        <v>1564</v>
      </c>
      <c r="G2564" s="11"/>
      <c r="H2564" s="14" t="s">
        <v>208</v>
      </c>
      <c r="I2564" s="11">
        <v>4</v>
      </c>
    </row>
    <row r="2565" spans="1:9" x14ac:dyDescent="0.25">
      <c r="A2565" s="10">
        <v>39414</v>
      </c>
      <c r="B2565" s="11">
        <v>6068</v>
      </c>
      <c r="C2565" s="12" t="str">
        <f t="shared" si="40"/>
        <v>6068-39414-EPSON LQ</v>
      </c>
      <c r="D2565" s="12">
        <f>COUNTIF(Rapprochement!$C$5:$C$2462,'Patrimoine 2018'!C2565)</f>
        <v>0</v>
      </c>
      <c r="E2565" s="11">
        <v>6068</v>
      </c>
      <c r="F2565" s="13" t="s">
        <v>1520</v>
      </c>
      <c r="G2565" s="11"/>
      <c r="H2565" s="14" t="s">
        <v>208</v>
      </c>
      <c r="I2565" s="11">
        <v>4</v>
      </c>
    </row>
    <row r="2566" spans="1:9" x14ac:dyDescent="0.25">
      <c r="A2566" s="10">
        <v>39414</v>
      </c>
      <c r="B2566" s="11">
        <v>6073</v>
      </c>
      <c r="C2566" s="12" t="str">
        <f t="shared" si="40"/>
        <v>6073-39414-IMP LQ 2</v>
      </c>
      <c r="D2566" s="12">
        <f>COUNTIF(Rapprochement!$C$5:$C$2462,'Patrimoine 2018'!C2566)</f>
        <v>0</v>
      </c>
      <c r="E2566" s="11">
        <v>6073</v>
      </c>
      <c r="F2566" s="13" t="s">
        <v>1565</v>
      </c>
      <c r="G2566" s="11"/>
      <c r="H2566" s="14" t="s">
        <v>353</v>
      </c>
      <c r="I2566" s="11" t="s">
        <v>219</v>
      </c>
    </row>
    <row r="2567" spans="1:9" x14ac:dyDescent="0.25">
      <c r="A2567" s="10">
        <v>39414</v>
      </c>
      <c r="B2567" s="11">
        <v>6077</v>
      </c>
      <c r="C2567" s="12" t="str">
        <f t="shared" si="40"/>
        <v>6077-39414-IMPRIMAN</v>
      </c>
      <c r="D2567" s="12">
        <f>COUNTIF(Rapprochement!$C$5:$C$2462,'Patrimoine 2018'!C2567)</f>
        <v>0</v>
      </c>
      <c r="E2567" s="11">
        <v>6077</v>
      </c>
      <c r="F2567" s="13" t="s">
        <v>1566</v>
      </c>
      <c r="G2567" s="11"/>
      <c r="H2567" s="14" t="s">
        <v>450</v>
      </c>
      <c r="I2567" s="11" t="s">
        <v>429</v>
      </c>
    </row>
  </sheetData>
  <autoFilter ref="A1:I2567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R2462"/>
  <sheetViews>
    <sheetView tabSelected="1" workbookViewId="0">
      <selection activeCell="P5" sqref="P5"/>
    </sheetView>
  </sheetViews>
  <sheetFormatPr baseColWidth="10" defaultRowHeight="15" x14ac:dyDescent="0.25"/>
  <cols>
    <col min="1" max="1" width="5" bestFit="1" customWidth="1"/>
    <col min="2" max="2" width="8.42578125" customWidth="1"/>
    <col min="3" max="3" width="20.140625" bestFit="1" customWidth="1"/>
    <col min="4" max="4" width="2" customWidth="1"/>
    <col min="5" max="5" width="8.5703125" customWidth="1"/>
    <col min="7" max="7" width="40.7109375" bestFit="1" customWidth="1"/>
    <col min="8" max="8" width="6.140625" hidden="1" customWidth="1"/>
    <col min="9" max="9" width="0" hidden="1" customWidth="1"/>
    <col min="10" max="10" width="5.7109375" hidden="1" customWidth="1"/>
    <col min="11" max="14" width="11.42578125" hidden="1" customWidth="1"/>
    <col min="15" max="15" width="9.5703125" hidden="1" customWidth="1"/>
    <col min="16" max="16" width="7.5703125" bestFit="1" customWidth="1"/>
    <col min="17" max="17" width="61.140625" bestFit="1" customWidth="1"/>
    <col min="18" max="18" width="5.85546875" bestFit="1" customWidth="1"/>
  </cols>
  <sheetData>
    <row r="1" spans="1:18" x14ac:dyDescent="0.25">
      <c r="E1" s="21"/>
    </row>
    <row r="2" spans="1:18" x14ac:dyDescent="0.25">
      <c r="E2" s="22"/>
      <c r="K2" s="23" t="s">
        <v>1567</v>
      </c>
    </row>
    <row r="3" spans="1:18" x14ac:dyDescent="0.25">
      <c r="A3" s="49" t="s">
        <v>1568</v>
      </c>
      <c r="B3" s="49"/>
      <c r="C3" s="49"/>
      <c r="D3" s="49"/>
      <c r="E3" s="49"/>
      <c r="F3" s="49"/>
      <c r="G3" s="49"/>
      <c r="H3" s="49"/>
      <c r="I3" s="49"/>
    </row>
    <row r="4" spans="1:18" ht="33.75" x14ac:dyDescent="0.25">
      <c r="A4" s="24" t="s">
        <v>1569</v>
      </c>
      <c r="B4" s="25" t="s">
        <v>7</v>
      </c>
      <c r="C4" s="26" t="s">
        <v>2</v>
      </c>
      <c r="D4" s="27" t="s">
        <v>3</v>
      </c>
      <c r="E4" s="28" t="s">
        <v>1570</v>
      </c>
      <c r="F4" s="24" t="s">
        <v>1571</v>
      </c>
      <c r="G4" s="29" t="s">
        <v>1572</v>
      </c>
      <c r="H4" s="30" t="s">
        <v>1573</v>
      </c>
      <c r="I4" s="31" t="s">
        <v>1574</v>
      </c>
      <c r="J4" s="31" t="s">
        <v>1575</v>
      </c>
      <c r="K4" s="32" t="s">
        <v>1576</v>
      </c>
      <c r="L4" s="32" t="s">
        <v>1577</v>
      </c>
      <c r="M4" s="29" t="s">
        <v>1578</v>
      </c>
      <c r="N4" s="32" t="s">
        <v>1579</v>
      </c>
      <c r="O4" s="32" t="s">
        <v>1580</v>
      </c>
      <c r="P4" s="4" t="s">
        <v>6</v>
      </c>
      <c r="Q4" s="4" t="s">
        <v>7</v>
      </c>
      <c r="R4" s="4" t="s">
        <v>8</v>
      </c>
    </row>
    <row r="5" spans="1:18" x14ac:dyDescent="0.25">
      <c r="A5" s="33">
        <v>1844</v>
      </c>
      <c r="B5" s="34">
        <v>906</v>
      </c>
      <c r="C5" s="35" t="str">
        <f>A5&amp;"-"&amp;F5&amp;"-"&amp;LEFT(G5,8)</f>
        <v xml:space="preserve">1844-41802-Travaux </v>
      </c>
      <c r="D5" s="35">
        <v>1</v>
      </c>
      <c r="E5" s="34">
        <v>2128</v>
      </c>
      <c r="F5" s="36">
        <v>41802</v>
      </c>
      <c r="G5" s="37" t="s">
        <v>1581</v>
      </c>
      <c r="H5" s="33" t="s">
        <v>1582</v>
      </c>
      <c r="I5" s="38">
        <v>41561</v>
      </c>
      <c r="J5" s="39">
        <v>20</v>
      </c>
      <c r="K5" s="38">
        <v>33248.800000000003</v>
      </c>
      <c r="L5" s="38">
        <v>8312.2000000000007</v>
      </c>
      <c r="M5" s="38">
        <v>41561</v>
      </c>
      <c r="N5" s="38">
        <v>0</v>
      </c>
      <c r="O5" s="40">
        <v>365</v>
      </c>
      <c r="P5" t="str">
        <f>IFERROR(VLOOKUP($C5,'Patrimoine 2018'!$C:$I,COLUMN(E1),0),"")</f>
        <v>SM</v>
      </c>
      <c r="Q5" t="str">
        <f>IFERROR(VLOOKUP($C5,'Patrimoine 2018'!$C:$I,COLUMN(F1),0),"")</f>
        <v>C.D.M. MARRAKECH</v>
      </c>
      <c r="R5">
        <f>IFERROR(VLOOKUP($C5,'Patrimoine 2018'!$C:$I,COLUMN(G1),0),"")</f>
        <v>0</v>
      </c>
    </row>
    <row r="6" spans="1:18" x14ac:dyDescent="0.25">
      <c r="A6" s="33">
        <v>1845</v>
      </c>
      <c r="B6" s="34">
        <v>910</v>
      </c>
      <c r="C6" s="35" t="str">
        <f t="shared" ref="C6:C69" si="0">A6&amp;"-"&amp;F6&amp;"-"&amp;LEFT(G6,8)</f>
        <v xml:space="preserve">1845-41810-Travaux </v>
      </c>
      <c r="D6" s="35">
        <v>1</v>
      </c>
      <c r="E6" s="34">
        <v>2128</v>
      </c>
      <c r="F6" s="36">
        <v>41810</v>
      </c>
      <c r="G6" s="37" t="s">
        <v>1583</v>
      </c>
      <c r="H6" s="33" t="s">
        <v>1582</v>
      </c>
      <c r="I6" s="38">
        <v>34632</v>
      </c>
      <c r="J6" s="39">
        <v>20</v>
      </c>
      <c r="K6" s="38">
        <v>27705.599999999999</v>
      </c>
      <c r="L6" s="38">
        <v>6926.4</v>
      </c>
      <c r="M6" s="38">
        <v>34632</v>
      </c>
      <c r="N6" s="38">
        <v>0</v>
      </c>
      <c r="O6" s="40">
        <v>365</v>
      </c>
      <c r="P6" t="str">
        <f>IFERROR(VLOOKUP($C6,'Patrimoine 2018'!$C:$I,COLUMN(E2),0),"")</f>
        <v>SM</v>
      </c>
      <c r="Q6" t="str">
        <f>IFERROR(VLOOKUP($C6,'Patrimoine 2018'!$C:$I,COLUMN(F2),0),"")</f>
        <v>CELLULE DE REP. REGIONALE AGADIR</v>
      </c>
      <c r="R6" t="str">
        <f>IFERROR(VLOOKUP($C6,'Patrimoine 2018'!$C:$I,COLUMN(G2),0),"")</f>
        <v>AG</v>
      </c>
    </row>
    <row r="7" spans="1:18" x14ac:dyDescent="0.25">
      <c r="A7" s="33">
        <v>1927</v>
      </c>
      <c r="B7" s="34">
        <v>910</v>
      </c>
      <c r="C7" s="35" t="str">
        <f t="shared" si="0"/>
        <v xml:space="preserve">1927-41810-Travaux </v>
      </c>
      <c r="D7" s="35">
        <v>1</v>
      </c>
      <c r="E7" s="34">
        <v>2128</v>
      </c>
      <c r="F7" s="36">
        <v>41810</v>
      </c>
      <c r="G7" s="37" t="s">
        <v>9</v>
      </c>
      <c r="H7" s="33" t="s">
        <v>1582</v>
      </c>
      <c r="I7" s="38">
        <v>156408</v>
      </c>
      <c r="J7" s="39">
        <v>20</v>
      </c>
      <c r="K7" s="38">
        <v>125126.39999999999</v>
      </c>
      <c r="L7" s="38">
        <v>31281.599999999999</v>
      </c>
      <c r="M7" s="38">
        <v>156408</v>
      </c>
      <c r="N7" s="38">
        <v>0</v>
      </c>
      <c r="O7" s="40">
        <v>365</v>
      </c>
      <c r="P7" t="str">
        <f>IFERROR(VLOOKUP($C7,'Patrimoine 2018'!$C:$I,COLUMN(E3),0),"")</f>
        <v>SM</v>
      </c>
      <c r="Q7" t="str">
        <f>IFERROR(VLOOKUP($C7,'Patrimoine 2018'!$C:$I,COLUMN(F3),0),"")</f>
        <v>SECTION</v>
      </c>
      <c r="R7" t="str">
        <f>IFERROR(VLOOKUP($C7,'Patrimoine 2018'!$C:$I,COLUMN(G3),0),"")</f>
        <v>AG</v>
      </c>
    </row>
    <row r="8" spans="1:18" x14ac:dyDescent="0.25">
      <c r="A8" s="33">
        <v>1843</v>
      </c>
      <c r="B8" s="34">
        <v>0</v>
      </c>
      <c r="C8" s="35" t="str">
        <f t="shared" si="0"/>
        <v xml:space="preserve">1843-41816-Travaux </v>
      </c>
      <c r="D8" s="35">
        <v>1</v>
      </c>
      <c r="E8" s="34">
        <v>2128</v>
      </c>
      <c r="F8" s="36">
        <v>41816</v>
      </c>
      <c r="G8" s="37" t="s">
        <v>944</v>
      </c>
      <c r="H8" s="33" t="s">
        <v>1582</v>
      </c>
      <c r="I8" s="38">
        <v>48028.1</v>
      </c>
      <c r="J8" s="39">
        <v>20</v>
      </c>
      <c r="K8" s="38">
        <v>38422.480000000003</v>
      </c>
      <c r="L8" s="38">
        <v>9605.6200000000008</v>
      </c>
      <c r="M8" s="38">
        <v>48028.1</v>
      </c>
      <c r="N8" s="38">
        <v>0</v>
      </c>
      <c r="O8" s="40">
        <v>365</v>
      </c>
      <c r="P8" t="str">
        <f>IFERROR(VLOOKUP($C8,'Patrimoine 2018'!$C:$I,COLUMN(E4),0),"")</f>
        <v>SM</v>
      </c>
      <c r="Q8" t="str">
        <f>IFERROR(VLOOKUP($C8,'Patrimoine 2018'!$C:$I,COLUMN(F4),0),"")</f>
        <v>C.D.M. CASA-MERS SULTAN</v>
      </c>
      <c r="R8">
        <f>IFERROR(VLOOKUP($C8,'Patrimoine 2018'!$C:$I,COLUMN(G4),0),"")</f>
        <v>0</v>
      </c>
    </row>
    <row r="9" spans="1:18" x14ac:dyDescent="0.25">
      <c r="A9" s="33">
        <v>1849</v>
      </c>
      <c r="B9" s="34">
        <v>911</v>
      </c>
      <c r="C9" s="35" t="str">
        <f t="shared" si="0"/>
        <v xml:space="preserve">1849-41834-Travaux </v>
      </c>
      <c r="D9" s="35">
        <v>1</v>
      </c>
      <c r="E9" s="34">
        <v>2128</v>
      </c>
      <c r="F9" s="36">
        <v>41834</v>
      </c>
      <c r="G9" s="37" t="s">
        <v>1584</v>
      </c>
      <c r="H9" s="33" t="s">
        <v>1582</v>
      </c>
      <c r="I9" s="38">
        <v>38137.800000000003</v>
      </c>
      <c r="J9" s="39">
        <v>20</v>
      </c>
      <c r="K9" s="38">
        <v>30510.240000000002</v>
      </c>
      <c r="L9" s="38">
        <v>7627.56</v>
      </c>
      <c r="M9" s="38">
        <v>38137.800000000003</v>
      </c>
      <c r="N9" s="38">
        <v>0</v>
      </c>
      <c r="O9" s="40">
        <v>365</v>
      </c>
      <c r="P9" t="str">
        <f>IFERROR(VLOOKUP($C9,'Patrimoine 2018'!$C:$I,COLUMN(E5),0),"")</f>
        <v>SM</v>
      </c>
      <c r="Q9" t="str">
        <f>IFERROR(VLOOKUP($C9,'Patrimoine 2018'!$C:$I,COLUMN(F5),0),"")</f>
        <v>C.D.M. EL JADIDA</v>
      </c>
      <c r="R9" t="str">
        <f>IFERROR(VLOOKUP($C9,'Patrimoine 2018'!$C:$I,COLUMN(G5),0),"")</f>
        <v>EJ</v>
      </c>
    </row>
    <row r="10" spans="1:18" x14ac:dyDescent="0.25">
      <c r="A10" s="33">
        <v>2058</v>
      </c>
      <c r="B10" s="34">
        <v>0</v>
      </c>
      <c r="C10" s="35" t="str">
        <f t="shared" si="0"/>
        <v>2058-41970-Kit Rayo</v>
      </c>
      <c r="D10" s="35">
        <v>1</v>
      </c>
      <c r="E10" s="34">
        <v>2128</v>
      </c>
      <c r="F10" s="36">
        <v>41970</v>
      </c>
      <c r="G10" s="37" t="s">
        <v>1585</v>
      </c>
      <c r="H10" s="33" t="s">
        <v>1582</v>
      </c>
      <c r="I10" s="38">
        <v>37000.800000000003</v>
      </c>
      <c r="J10" s="39">
        <v>20</v>
      </c>
      <c r="K10" s="38">
        <v>29600.639999999999</v>
      </c>
      <c r="L10" s="38">
        <v>7400.16</v>
      </c>
      <c r="M10" s="38">
        <v>37000.800000000003</v>
      </c>
      <c r="N10" s="38">
        <v>0</v>
      </c>
      <c r="O10" s="40">
        <v>365</v>
      </c>
      <c r="P10" t="str">
        <f>IFERROR(VLOOKUP($C10,'Patrimoine 2018'!$C:$I,COLUMN(E6),0),"")</f>
        <v>SM</v>
      </c>
      <c r="Q10" t="str">
        <f>IFERROR(VLOOKUP($C10,'Patrimoine 2018'!$C:$I,COLUMN(F6),0),"")</f>
        <v>GESTION DES PRECOMPTES</v>
      </c>
      <c r="R10" t="str">
        <f>IFERROR(VLOOKUP($C10,'Patrimoine 2018'!$C:$I,COLUMN(G6),0),"")</f>
        <v>ARCH</v>
      </c>
    </row>
    <row r="11" spans="1:18" x14ac:dyDescent="0.25">
      <c r="A11" s="33">
        <v>2111</v>
      </c>
      <c r="B11" s="34">
        <v>918</v>
      </c>
      <c r="C11" s="35" t="str">
        <f t="shared" si="0"/>
        <v>2111-42033-Aménagem</v>
      </c>
      <c r="D11" s="35">
        <v>1</v>
      </c>
      <c r="E11" s="34">
        <v>2128</v>
      </c>
      <c r="F11" s="36">
        <v>42033</v>
      </c>
      <c r="G11" s="37" t="s">
        <v>1586</v>
      </c>
      <c r="H11" s="33" t="s">
        <v>1582</v>
      </c>
      <c r="I11" s="38">
        <v>10560</v>
      </c>
      <c r="J11" s="39">
        <v>20</v>
      </c>
      <c r="K11" s="38">
        <v>6336</v>
      </c>
      <c r="L11" s="38">
        <v>2112</v>
      </c>
      <c r="M11" s="38">
        <v>8448</v>
      </c>
      <c r="N11" s="38">
        <v>2112</v>
      </c>
      <c r="O11" s="40">
        <v>365</v>
      </c>
      <c r="P11" t="str">
        <f>IFERROR(VLOOKUP($C11,'Patrimoine 2018'!$C:$I,COLUMN(E7),0),"")</f>
        <v>SM</v>
      </c>
      <c r="Q11" t="str">
        <f>IFERROR(VLOOKUP($C11,'Patrimoine 2018'!$C:$I,COLUMN(F7),0),"")</f>
        <v>CELLULE DE REPRESENTATION REGIONALE CASA-HAY HASSANI</v>
      </c>
      <c r="R11" t="str">
        <f>IFERROR(VLOOKUP($C11,'Patrimoine 2018'!$C:$I,COLUMN(G7),0),"")</f>
        <v>HH</v>
      </c>
    </row>
    <row r="12" spans="1:18" x14ac:dyDescent="0.25">
      <c r="A12" s="33">
        <v>2172</v>
      </c>
      <c r="B12" s="34">
        <v>100</v>
      </c>
      <c r="C12" s="35" t="str">
        <f t="shared" si="0"/>
        <v xml:space="preserve">2172-42086-TRAVAUX </v>
      </c>
      <c r="D12" s="35">
        <v>1</v>
      </c>
      <c r="E12" s="34">
        <v>2128</v>
      </c>
      <c r="F12" s="36">
        <v>42086</v>
      </c>
      <c r="G12" s="37" t="s">
        <v>1087</v>
      </c>
      <c r="H12" s="33" t="s">
        <v>1582</v>
      </c>
      <c r="I12" s="38">
        <v>25944</v>
      </c>
      <c r="J12" s="39">
        <v>20</v>
      </c>
      <c r="K12" s="38">
        <v>15566.4</v>
      </c>
      <c r="L12" s="38">
        <v>5188.8</v>
      </c>
      <c r="M12" s="38">
        <v>20755.2</v>
      </c>
      <c r="N12" s="38">
        <v>5188.8</v>
      </c>
      <c r="O12" s="40">
        <v>365</v>
      </c>
      <c r="P12" t="str">
        <f>IFERROR(VLOOKUP($C12,'Patrimoine 2018'!$C:$I,COLUMN(E8),0),"")</f>
        <v>SM</v>
      </c>
      <c r="Q12" t="str">
        <f>IFERROR(VLOOKUP($C12,'Patrimoine 2018'!$C:$I,COLUMN(F8),0),"")</f>
        <v>NON AFFECTES</v>
      </c>
      <c r="R12">
        <f>IFERROR(VLOOKUP($C12,'Patrimoine 2018'!$C:$I,COLUMN(G8),0),"")</f>
        <v>0</v>
      </c>
    </row>
    <row r="13" spans="1:18" x14ac:dyDescent="0.25">
      <c r="A13" s="33">
        <v>2141</v>
      </c>
      <c r="B13" s="34">
        <v>916</v>
      </c>
      <c r="C13" s="35" t="str">
        <f t="shared" si="0"/>
        <v xml:space="preserve">2141-42159-Travaux </v>
      </c>
      <c r="D13" s="35">
        <v>1</v>
      </c>
      <c r="E13" s="34">
        <v>2128</v>
      </c>
      <c r="F13" s="36">
        <v>42159</v>
      </c>
      <c r="G13" s="37" t="s">
        <v>1064</v>
      </c>
      <c r="H13" s="33" t="s">
        <v>1582</v>
      </c>
      <c r="I13" s="38">
        <v>44400</v>
      </c>
      <c r="J13" s="39">
        <v>20</v>
      </c>
      <c r="K13" s="38">
        <v>26640</v>
      </c>
      <c r="L13" s="38">
        <v>8880</v>
      </c>
      <c r="M13" s="38">
        <v>35520</v>
      </c>
      <c r="N13" s="38">
        <v>8880</v>
      </c>
      <c r="O13" s="40">
        <v>365</v>
      </c>
      <c r="P13" t="str">
        <f>IFERROR(VLOOKUP($C13,'Patrimoine 2018'!$C:$I,COLUMN(E9),0),"")</f>
        <v>SM</v>
      </c>
      <c r="Q13" t="str">
        <f>IFERROR(VLOOKUP($C13,'Patrimoine 2018'!$C:$I,COLUMN(F9),0),"")</f>
        <v>CELLULE DE REPRESENTATION REGIONALE SETTAT</v>
      </c>
      <c r="R13" t="str">
        <f>IFERROR(VLOOKUP($C13,'Patrimoine 2018'!$C:$I,COLUMN(G9),0),"")</f>
        <v>ST</v>
      </c>
    </row>
    <row r="14" spans="1:18" x14ac:dyDescent="0.25">
      <c r="A14" s="33">
        <v>2159</v>
      </c>
      <c r="B14" s="34">
        <v>906</v>
      </c>
      <c r="C14" s="35" t="str">
        <f t="shared" si="0"/>
        <v xml:space="preserve">2159-42200-Travaux </v>
      </c>
      <c r="D14" s="35">
        <v>1</v>
      </c>
      <c r="E14" s="34">
        <v>2128</v>
      </c>
      <c r="F14" s="36">
        <v>42200</v>
      </c>
      <c r="G14" s="37" t="s">
        <v>1077</v>
      </c>
      <c r="H14" s="33" t="s">
        <v>1582</v>
      </c>
      <c r="I14" s="38">
        <v>60840</v>
      </c>
      <c r="J14" s="39">
        <v>20</v>
      </c>
      <c r="K14" s="38">
        <v>36504</v>
      </c>
      <c r="L14" s="38">
        <v>12168</v>
      </c>
      <c r="M14" s="38">
        <v>48672</v>
      </c>
      <c r="N14" s="38">
        <v>12168</v>
      </c>
      <c r="O14" s="40">
        <v>365</v>
      </c>
      <c r="P14" t="str">
        <f>IFERROR(VLOOKUP($C14,'Patrimoine 2018'!$C:$I,COLUMN(E10),0),"")</f>
        <v>SM</v>
      </c>
      <c r="Q14" t="str">
        <f>IFERROR(VLOOKUP($C14,'Patrimoine 2018'!$C:$I,COLUMN(F10),0),"")</f>
        <v>SECTION</v>
      </c>
      <c r="R14" t="str">
        <f>IFERROR(VLOOKUP($C14,'Patrimoine 2018'!$C:$I,COLUMN(G10),0),"")</f>
        <v>MR</v>
      </c>
    </row>
    <row r="15" spans="1:18" x14ac:dyDescent="0.25">
      <c r="A15" s="33">
        <v>2166</v>
      </c>
      <c r="B15" s="34">
        <v>100</v>
      </c>
      <c r="C15" s="35" t="str">
        <f t="shared" si="0"/>
        <v>2166-42249-Centrale</v>
      </c>
      <c r="D15" s="35">
        <v>1</v>
      </c>
      <c r="E15" s="34">
        <v>2128</v>
      </c>
      <c r="F15" s="36">
        <v>42249</v>
      </c>
      <c r="G15" s="37" t="s">
        <v>1587</v>
      </c>
      <c r="H15" s="33" t="s">
        <v>1582</v>
      </c>
      <c r="I15" s="38">
        <v>19800</v>
      </c>
      <c r="J15" s="39">
        <v>20</v>
      </c>
      <c r="K15" s="38">
        <v>11880</v>
      </c>
      <c r="L15" s="38">
        <v>3960</v>
      </c>
      <c r="M15" s="38">
        <v>15840</v>
      </c>
      <c r="N15" s="38">
        <v>3960</v>
      </c>
      <c r="O15" s="40">
        <v>365</v>
      </c>
      <c r="P15" t="str">
        <f>IFERROR(VLOOKUP($C15,'Patrimoine 2018'!$C:$I,COLUMN(E11),0),"")</f>
        <v>SM</v>
      </c>
      <c r="Q15" t="str">
        <f>IFERROR(VLOOKUP($C15,'Patrimoine 2018'!$C:$I,COLUMN(F11),0),"")</f>
        <v>SERVICE DES ARCHIVES</v>
      </c>
      <c r="R15">
        <f>IFERROR(VLOOKUP($C15,'Patrimoine 2018'!$C:$I,COLUMN(G11),0),"")</f>
        <v>1</v>
      </c>
    </row>
    <row r="16" spans="1:18" x14ac:dyDescent="0.25">
      <c r="A16" s="33">
        <v>2197</v>
      </c>
      <c r="B16" s="34">
        <v>0</v>
      </c>
      <c r="C16" s="35" t="str">
        <f t="shared" si="0"/>
        <v>2197-42286-carte d'</v>
      </c>
      <c r="D16" s="35">
        <v>1</v>
      </c>
      <c r="E16" s="34">
        <v>2128</v>
      </c>
      <c r="F16" s="36">
        <v>42286</v>
      </c>
      <c r="G16" s="37" t="s">
        <v>1097</v>
      </c>
      <c r="H16" s="33" t="s">
        <v>1582</v>
      </c>
      <c r="I16" s="38">
        <v>5760</v>
      </c>
      <c r="J16" s="39">
        <v>20</v>
      </c>
      <c r="K16" s="38">
        <v>3456</v>
      </c>
      <c r="L16" s="38">
        <v>1152</v>
      </c>
      <c r="M16" s="38">
        <v>4608</v>
      </c>
      <c r="N16" s="38">
        <v>1152</v>
      </c>
      <c r="O16" s="40">
        <v>365</v>
      </c>
      <c r="P16" t="str">
        <f>IFERROR(VLOOKUP($C16,'Patrimoine 2018'!$C:$I,COLUMN(E12),0),"")</f>
        <v>SM</v>
      </c>
      <c r="Q16" t="str">
        <f>IFERROR(VLOOKUP($C16,'Patrimoine 2018'!$C:$I,COLUMN(F12),0),"")</f>
        <v>STANDARD</v>
      </c>
      <c r="R16">
        <f>IFERROR(VLOOKUP($C16,'Patrimoine 2018'!$C:$I,COLUMN(G12),0),"")</f>
        <v>315</v>
      </c>
    </row>
    <row r="17" spans="1:18" x14ac:dyDescent="0.25">
      <c r="A17" s="33">
        <v>2198</v>
      </c>
      <c r="B17" s="34">
        <v>0</v>
      </c>
      <c r="C17" s="35" t="str">
        <f t="shared" si="0"/>
        <v>2198-42286-carte CP</v>
      </c>
      <c r="D17" s="35">
        <v>1</v>
      </c>
      <c r="E17" s="34">
        <v>2128</v>
      </c>
      <c r="F17" s="36">
        <v>42286</v>
      </c>
      <c r="G17" s="37" t="s">
        <v>1588</v>
      </c>
      <c r="H17" s="33" t="s">
        <v>1582</v>
      </c>
      <c r="I17" s="38">
        <v>4320</v>
      </c>
      <c r="J17" s="39">
        <v>20</v>
      </c>
      <c r="K17" s="38">
        <v>2592</v>
      </c>
      <c r="L17" s="38">
        <v>864</v>
      </c>
      <c r="M17" s="38">
        <v>3456</v>
      </c>
      <c r="N17" s="38">
        <v>864</v>
      </c>
      <c r="O17" s="40">
        <v>365</v>
      </c>
      <c r="P17" t="str">
        <f>IFERROR(VLOOKUP($C17,'Patrimoine 2018'!$C:$I,COLUMN(E13),0),"")</f>
        <v>SM</v>
      </c>
      <c r="Q17" t="str">
        <f>IFERROR(VLOOKUP($C17,'Patrimoine 2018'!$C:$I,COLUMN(F13),0),"")</f>
        <v>STANDARD</v>
      </c>
      <c r="R17">
        <f>IFERROR(VLOOKUP($C17,'Patrimoine 2018'!$C:$I,COLUMN(G13),0),"")</f>
        <v>315</v>
      </c>
    </row>
    <row r="18" spans="1:18" x14ac:dyDescent="0.25">
      <c r="A18" s="33">
        <v>2199</v>
      </c>
      <c r="B18" s="34">
        <v>0</v>
      </c>
      <c r="C18" s="35" t="str">
        <f t="shared" si="0"/>
        <v>2199-42286-carte CP</v>
      </c>
      <c r="D18" s="35">
        <v>1</v>
      </c>
      <c r="E18" s="34">
        <v>2128</v>
      </c>
      <c r="F18" s="36">
        <v>42286</v>
      </c>
      <c r="G18" s="37" t="s">
        <v>1589</v>
      </c>
      <c r="H18" s="33" t="s">
        <v>1582</v>
      </c>
      <c r="I18" s="38">
        <v>6120</v>
      </c>
      <c r="J18" s="39">
        <v>20</v>
      </c>
      <c r="K18" s="38">
        <v>3672</v>
      </c>
      <c r="L18" s="38">
        <v>1224</v>
      </c>
      <c r="M18" s="38">
        <v>4896</v>
      </c>
      <c r="N18" s="38">
        <v>1224</v>
      </c>
      <c r="O18" s="40">
        <v>365</v>
      </c>
      <c r="P18" t="str">
        <f>IFERROR(VLOOKUP($C18,'Patrimoine 2018'!$C:$I,COLUMN(E14),0),"")</f>
        <v>SM</v>
      </c>
      <c r="Q18" t="str">
        <f>IFERROR(VLOOKUP($C18,'Patrimoine 2018'!$C:$I,COLUMN(F14),0),"")</f>
        <v>STANDARD</v>
      </c>
      <c r="R18">
        <f>IFERROR(VLOOKUP($C18,'Patrimoine 2018'!$C:$I,COLUMN(G14),0),"")</f>
        <v>315</v>
      </c>
    </row>
    <row r="19" spans="1:18" x14ac:dyDescent="0.25">
      <c r="A19" s="33">
        <v>2244</v>
      </c>
      <c r="B19" s="34">
        <v>0</v>
      </c>
      <c r="C19" s="35" t="str">
        <f t="shared" si="0"/>
        <v>2244-42297-Fournitu</v>
      </c>
      <c r="D19" s="35">
        <v>1</v>
      </c>
      <c r="E19" s="34">
        <v>2128</v>
      </c>
      <c r="F19" s="36">
        <v>42297</v>
      </c>
      <c r="G19" s="37" t="s">
        <v>1120</v>
      </c>
      <c r="H19" s="33" t="s">
        <v>1582</v>
      </c>
      <c r="I19" s="38">
        <v>29500</v>
      </c>
      <c r="J19" s="39">
        <v>20</v>
      </c>
      <c r="K19" s="38">
        <v>17700</v>
      </c>
      <c r="L19" s="38">
        <v>5900</v>
      </c>
      <c r="M19" s="38">
        <v>23600</v>
      </c>
      <c r="N19" s="38">
        <v>5900</v>
      </c>
      <c r="O19" s="40">
        <v>365</v>
      </c>
      <c r="P19" t="str">
        <f>IFERROR(VLOOKUP($C19,'Patrimoine 2018'!$C:$I,COLUMN(E15),0),"")</f>
        <v>SM</v>
      </c>
      <c r="Q19" t="str">
        <f>IFERROR(VLOOKUP($C19,'Patrimoine 2018'!$C:$I,COLUMN(F15),0),"")</f>
        <v>GESTION DES PRECOMPTES</v>
      </c>
      <c r="R19" t="str">
        <f>IFERROR(VLOOKUP($C19,'Patrimoine 2018'!$C:$I,COLUMN(G15),0),"")</f>
        <v>ARCH</v>
      </c>
    </row>
    <row r="20" spans="1:18" x14ac:dyDescent="0.25">
      <c r="A20" s="33">
        <v>2203</v>
      </c>
      <c r="B20" s="34">
        <v>100</v>
      </c>
      <c r="C20" s="35" t="str">
        <f t="shared" si="0"/>
        <v>2203-42310-Fournitu</v>
      </c>
      <c r="D20" s="35">
        <v>1</v>
      </c>
      <c r="E20" s="34">
        <v>2128</v>
      </c>
      <c r="F20" s="36">
        <v>42310</v>
      </c>
      <c r="G20" s="37" t="s">
        <v>1590</v>
      </c>
      <c r="H20" s="33" t="s">
        <v>1582</v>
      </c>
      <c r="I20" s="38">
        <v>25740</v>
      </c>
      <c r="J20" s="39">
        <v>20</v>
      </c>
      <c r="K20" s="38">
        <v>15444</v>
      </c>
      <c r="L20" s="38">
        <v>5148</v>
      </c>
      <c r="M20" s="38">
        <v>20592</v>
      </c>
      <c r="N20" s="38">
        <v>5148</v>
      </c>
      <c r="O20" s="40">
        <v>365</v>
      </c>
      <c r="P20" t="str">
        <f>IFERROR(VLOOKUP($C20,'Patrimoine 2018'!$C:$I,COLUMN(E16),0),"")</f>
        <v>SM</v>
      </c>
      <c r="Q20" t="str">
        <f>IFERROR(VLOOKUP($C20,'Patrimoine 2018'!$C:$I,COLUMN(F16),0),"")</f>
        <v>LIQUIDATION DES DOSSIERS DE MALADIE</v>
      </c>
      <c r="R20">
        <f>IFERROR(VLOOKUP($C20,'Patrimoine 2018'!$C:$I,COLUMN(G16),0),"")</f>
        <v>4</v>
      </c>
    </row>
    <row r="21" spans="1:18" x14ac:dyDescent="0.25">
      <c r="A21" s="33">
        <v>2204</v>
      </c>
      <c r="B21" s="34">
        <v>100</v>
      </c>
      <c r="C21" s="35" t="str">
        <f t="shared" si="0"/>
        <v>2204-42310-Fournitu</v>
      </c>
      <c r="D21" s="35">
        <v>1</v>
      </c>
      <c r="E21" s="34">
        <v>2128</v>
      </c>
      <c r="F21" s="36">
        <v>42310</v>
      </c>
      <c r="G21" s="37" t="s">
        <v>1591</v>
      </c>
      <c r="H21" s="33" t="s">
        <v>1582</v>
      </c>
      <c r="I21" s="38">
        <v>2748</v>
      </c>
      <c r="J21" s="39">
        <v>20</v>
      </c>
      <c r="K21" s="38">
        <v>1648.8</v>
      </c>
      <c r="L21" s="38">
        <v>549.6</v>
      </c>
      <c r="M21" s="38">
        <v>2198.4</v>
      </c>
      <c r="N21" s="38">
        <v>549.6</v>
      </c>
      <c r="O21" s="40">
        <v>365</v>
      </c>
      <c r="P21" t="str">
        <f>IFERROR(VLOOKUP($C21,'Patrimoine 2018'!$C:$I,COLUMN(E17),0),"")</f>
        <v>SM</v>
      </c>
      <c r="Q21" t="str">
        <f>IFERROR(VLOOKUP($C21,'Patrimoine 2018'!$C:$I,COLUMN(F17),0),"")</f>
        <v>LIQUIDATION DES DOSSIERS DE MALADIE</v>
      </c>
      <c r="R21">
        <f>IFERROR(VLOOKUP($C21,'Patrimoine 2018'!$C:$I,COLUMN(G17),0),"")</f>
        <v>4</v>
      </c>
    </row>
    <row r="22" spans="1:18" x14ac:dyDescent="0.25">
      <c r="A22" s="33">
        <v>2256</v>
      </c>
      <c r="B22" s="34">
        <v>0</v>
      </c>
      <c r="C22" s="35" t="str">
        <f t="shared" si="0"/>
        <v xml:space="preserve">2256-42388-Travaux </v>
      </c>
      <c r="D22" s="35">
        <v>1</v>
      </c>
      <c r="E22" s="34">
        <v>2128</v>
      </c>
      <c r="F22" s="36">
        <v>42388</v>
      </c>
      <c r="G22" s="37" t="s">
        <v>1592</v>
      </c>
      <c r="H22" s="33" t="s">
        <v>1582</v>
      </c>
      <c r="I22" s="38">
        <v>23586</v>
      </c>
      <c r="J22" s="39">
        <v>20</v>
      </c>
      <c r="K22" s="38">
        <v>9434.4</v>
      </c>
      <c r="L22" s="38">
        <v>4717.2</v>
      </c>
      <c r="M22" s="38">
        <v>14151.6</v>
      </c>
      <c r="N22" s="38">
        <v>9434.4</v>
      </c>
      <c r="O22" s="40">
        <v>365</v>
      </c>
      <c r="P22" t="str">
        <f>IFERROR(VLOOKUP($C22,'Patrimoine 2018'!$C:$I,COLUMN(E18),0),"")</f>
        <v>SM</v>
      </c>
      <c r="Q22" t="str">
        <f>IFERROR(VLOOKUP($C22,'Patrimoine 2018'!$C:$I,COLUMN(F18),0),"")</f>
        <v>NON AFFECTES</v>
      </c>
      <c r="R22">
        <f>IFERROR(VLOOKUP($C22,'Patrimoine 2018'!$C:$I,COLUMN(G18),0),"")</f>
        <v>0</v>
      </c>
    </row>
    <row r="23" spans="1:18" x14ac:dyDescent="0.25">
      <c r="A23" s="33">
        <v>2386</v>
      </c>
      <c r="B23" s="34">
        <v>0</v>
      </c>
      <c r="C23" s="35" t="str">
        <f t="shared" si="0"/>
        <v>2386-42534-Travaux,</v>
      </c>
      <c r="D23" s="35">
        <v>1</v>
      </c>
      <c r="E23" s="34">
        <v>2128</v>
      </c>
      <c r="F23" s="36">
        <v>42534</v>
      </c>
      <c r="G23" s="37" t="s">
        <v>1593</v>
      </c>
      <c r="H23" s="33" t="s">
        <v>1582</v>
      </c>
      <c r="I23" s="38">
        <v>22325.759999999998</v>
      </c>
      <c r="J23" s="39">
        <v>20</v>
      </c>
      <c r="K23" s="38">
        <v>8930.2999999999993</v>
      </c>
      <c r="L23" s="38">
        <v>4465.1499999999996</v>
      </c>
      <c r="M23" s="38">
        <v>13395.45</v>
      </c>
      <c r="N23" s="38">
        <v>8930.31</v>
      </c>
      <c r="O23" s="40">
        <v>365</v>
      </c>
      <c r="P23" t="str">
        <f>IFERROR(VLOOKUP($C23,'Patrimoine 2018'!$C:$I,COLUMN(E19),0),"")</f>
        <v>SM</v>
      </c>
      <c r="Q23" t="str">
        <f>IFERROR(VLOOKUP($C23,'Patrimoine 2018'!$C:$I,COLUMN(F19),0),"")</f>
        <v>NON AFFECTES</v>
      </c>
      <c r="R23" t="str">
        <f>IFERROR(VLOOKUP($C23,'Patrimoine 2018'!$C:$I,COLUMN(G19),0),"")</f>
        <v>RC</v>
      </c>
    </row>
    <row r="24" spans="1:18" x14ac:dyDescent="0.25">
      <c r="A24" s="33">
        <v>2387</v>
      </c>
      <c r="B24" s="34">
        <v>0</v>
      </c>
      <c r="C24" s="35" t="str">
        <f t="shared" si="0"/>
        <v>2387-42534-Finition</v>
      </c>
      <c r="D24" s="35">
        <v>1</v>
      </c>
      <c r="E24" s="34">
        <v>2128</v>
      </c>
      <c r="F24" s="36">
        <v>42534</v>
      </c>
      <c r="G24" s="37" t="s">
        <v>1209</v>
      </c>
      <c r="H24" s="33" t="s">
        <v>1582</v>
      </c>
      <c r="I24" s="38">
        <v>1800</v>
      </c>
      <c r="J24" s="39">
        <v>20</v>
      </c>
      <c r="K24" s="38">
        <v>720</v>
      </c>
      <c r="L24" s="38">
        <v>360</v>
      </c>
      <c r="M24" s="38">
        <v>1080</v>
      </c>
      <c r="N24" s="38">
        <v>720</v>
      </c>
      <c r="O24" s="40">
        <v>365</v>
      </c>
      <c r="P24" t="str">
        <f>IFERROR(VLOOKUP($C24,'Patrimoine 2018'!$C:$I,COLUMN(E20),0),"")</f>
        <v>SM</v>
      </c>
      <c r="Q24" t="str">
        <f>IFERROR(VLOOKUP($C24,'Patrimoine 2018'!$C:$I,COLUMN(F20),0),"")</f>
        <v>NON AFFECTES</v>
      </c>
      <c r="R24" t="str">
        <f>IFERROR(VLOOKUP($C24,'Patrimoine 2018'!$C:$I,COLUMN(G20),0),"")</f>
        <v>RC</v>
      </c>
    </row>
    <row r="25" spans="1:18" x14ac:dyDescent="0.25">
      <c r="A25" s="33">
        <v>2388</v>
      </c>
      <c r="B25" s="34">
        <v>0</v>
      </c>
      <c r="C25" s="35" t="str">
        <f t="shared" si="0"/>
        <v>2388-42534-Travaux,</v>
      </c>
      <c r="D25" s="35">
        <v>1</v>
      </c>
      <c r="E25" s="34">
        <v>2128</v>
      </c>
      <c r="F25" s="36">
        <v>42534</v>
      </c>
      <c r="G25" s="37" t="s">
        <v>1594</v>
      </c>
      <c r="H25" s="33" t="s">
        <v>1582</v>
      </c>
      <c r="I25" s="38">
        <v>2295</v>
      </c>
      <c r="J25" s="39">
        <v>20</v>
      </c>
      <c r="K25" s="38">
        <v>918</v>
      </c>
      <c r="L25" s="38">
        <v>459</v>
      </c>
      <c r="M25" s="38">
        <v>1377</v>
      </c>
      <c r="N25" s="38">
        <v>918</v>
      </c>
      <c r="O25" s="40">
        <v>365</v>
      </c>
      <c r="P25" t="str">
        <f>IFERROR(VLOOKUP($C25,'Patrimoine 2018'!$C:$I,COLUMN(E21),0),"")</f>
        <v>SM</v>
      </c>
      <c r="Q25" t="str">
        <f>IFERROR(VLOOKUP($C25,'Patrimoine 2018'!$C:$I,COLUMN(F21),0),"")</f>
        <v>NON AFFECTES</v>
      </c>
      <c r="R25" t="str">
        <f>IFERROR(VLOOKUP($C25,'Patrimoine 2018'!$C:$I,COLUMN(G21),0),"")</f>
        <v>RC</v>
      </c>
    </row>
    <row r="26" spans="1:18" x14ac:dyDescent="0.25">
      <c r="A26" s="33">
        <v>2389</v>
      </c>
      <c r="B26" s="34">
        <v>0</v>
      </c>
      <c r="C26" s="35" t="str">
        <f t="shared" si="0"/>
        <v xml:space="preserve">2389-42534-Travaux </v>
      </c>
      <c r="D26" s="35">
        <v>1</v>
      </c>
      <c r="E26" s="34">
        <v>2128</v>
      </c>
      <c r="F26" s="36">
        <v>42534</v>
      </c>
      <c r="G26" s="37" t="s">
        <v>1595</v>
      </c>
      <c r="H26" s="33" t="s">
        <v>1582</v>
      </c>
      <c r="I26" s="38">
        <v>673.92</v>
      </c>
      <c r="J26" s="39">
        <v>10</v>
      </c>
      <c r="K26" s="38">
        <v>134.78</v>
      </c>
      <c r="L26" s="38">
        <v>67.39</v>
      </c>
      <c r="M26" s="38">
        <v>202.17</v>
      </c>
      <c r="N26" s="38">
        <v>471.75</v>
      </c>
      <c r="O26" s="40">
        <v>365</v>
      </c>
      <c r="P26" t="str">
        <f>IFERROR(VLOOKUP($C26,'Patrimoine 2018'!$C:$I,COLUMN(E22),0),"")</f>
        <v>SM</v>
      </c>
      <c r="Q26" t="str">
        <f>IFERROR(VLOOKUP($C26,'Patrimoine 2018'!$C:$I,COLUMN(F22),0),"")</f>
        <v>NON AFFECTES</v>
      </c>
      <c r="R26" t="str">
        <f>IFERROR(VLOOKUP($C26,'Patrimoine 2018'!$C:$I,COLUMN(G22),0),"")</f>
        <v>RC</v>
      </c>
    </row>
    <row r="27" spans="1:18" x14ac:dyDescent="0.25">
      <c r="A27" s="33">
        <v>2390</v>
      </c>
      <c r="B27" s="34">
        <v>0</v>
      </c>
      <c r="C27" s="35" t="str">
        <f t="shared" si="0"/>
        <v xml:space="preserve">2390-42549-Travaux </v>
      </c>
      <c r="D27" s="35">
        <v>1</v>
      </c>
      <c r="E27" s="34">
        <v>2128</v>
      </c>
      <c r="F27" s="36">
        <v>42549</v>
      </c>
      <c r="G27" s="37" t="s">
        <v>1596</v>
      </c>
      <c r="H27" s="33" t="s">
        <v>1582</v>
      </c>
      <c r="I27" s="38">
        <v>21600</v>
      </c>
      <c r="J27" s="39">
        <v>20</v>
      </c>
      <c r="K27" s="38">
        <v>8640</v>
      </c>
      <c r="L27" s="38">
        <v>4320</v>
      </c>
      <c r="M27" s="38">
        <v>12960</v>
      </c>
      <c r="N27" s="38">
        <v>8640</v>
      </c>
      <c r="O27" s="40">
        <v>365</v>
      </c>
      <c r="P27" t="str">
        <f>IFERROR(VLOOKUP($C27,'Patrimoine 2018'!$C:$I,COLUMN(E23),0),"")</f>
        <v>SM</v>
      </c>
      <c r="Q27" t="str">
        <f>IFERROR(VLOOKUP($C27,'Patrimoine 2018'!$C:$I,COLUMN(F23),0),"")</f>
        <v>NON AFFECTES</v>
      </c>
      <c r="R27" t="str">
        <f>IFERROR(VLOOKUP($C27,'Patrimoine 2018'!$C:$I,COLUMN(G23),0),"")</f>
        <v>RC</v>
      </c>
    </row>
    <row r="28" spans="1:18" x14ac:dyDescent="0.25">
      <c r="A28" s="33">
        <v>2391</v>
      </c>
      <c r="B28" s="34">
        <v>0</v>
      </c>
      <c r="C28" s="35" t="str">
        <f t="shared" si="0"/>
        <v xml:space="preserve">2391-42549-Travaux </v>
      </c>
      <c r="D28" s="35">
        <v>1</v>
      </c>
      <c r="E28" s="34">
        <v>2128</v>
      </c>
      <c r="F28" s="36">
        <v>42549</v>
      </c>
      <c r="G28" s="37" t="s">
        <v>1597</v>
      </c>
      <c r="H28" s="33" t="s">
        <v>1582</v>
      </c>
      <c r="I28" s="38">
        <v>19140</v>
      </c>
      <c r="J28" s="39">
        <v>20</v>
      </c>
      <c r="K28" s="38">
        <v>7656</v>
      </c>
      <c r="L28" s="38">
        <v>3828</v>
      </c>
      <c r="M28" s="38">
        <v>11484</v>
      </c>
      <c r="N28" s="38">
        <v>7656</v>
      </c>
      <c r="O28" s="40">
        <v>365</v>
      </c>
      <c r="P28" t="str">
        <f>IFERROR(VLOOKUP($C28,'Patrimoine 2018'!$C:$I,COLUMN(E24),0),"")</f>
        <v>SM</v>
      </c>
      <c r="Q28" t="str">
        <f>IFERROR(VLOOKUP($C28,'Patrimoine 2018'!$C:$I,COLUMN(F24),0),"")</f>
        <v>NON AFFECTES</v>
      </c>
      <c r="R28" t="str">
        <f>IFERROR(VLOOKUP($C28,'Patrimoine 2018'!$C:$I,COLUMN(G24),0),"")</f>
        <v>RC</v>
      </c>
    </row>
    <row r="29" spans="1:18" x14ac:dyDescent="0.25">
      <c r="A29" s="33">
        <v>2392</v>
      </c>
      <c r="B29" s="34">
        <v>0</v>
      </c>
      <c r="C29" s="35" t="str">
        <f t="shared" si="0"/>
        <v xml:space="preserve">2392-42549-travaux </v>
      </c>
      <c r="D29" s="35">
        <v>1</v>
      </c>
      <c r="E29" s="34">
        <v>2128</v>
      </c>
      <c r="F29" s="36">
        <v>42549</v>
      </c>
      <c r="G29" s="37" t="s">
        <v>1214</v>
      </c>
      <c r="H29" s="33" t="s">
        <v>1582</v>
      </c>
      <c r="I29" s="38">
        <v>11880</v>
      </c>
      <c r="J29" s="39">
        <v>20</v>
      </c>
      <c r="K29" s="38">
        <v>4752</v>
      </c>
      <c r="L29" s="38">
        <v>2376</v>
      </c>
      <c r="M29" s="38">
        <v>7128</v>
      </c>
      <c r="N29" s="38">
        <v>4752</v>
      </c>
      <c r="O29" s="40">
        <v>365</v>
      </c>
      <c r="P29" t="str">
        <f>IFERROR(VLOOKUP($C29,'Patrimoine 2018'!$C:$I,COLUMN(E25),0),"")</f>
        <v>SM</v>
      </c>
      <c r="Q29" t="str">
        <f>IFERROR(VLOOKUP($C29,'Patrimoine 2018'!$C:$I,COLUMN(F25),0),"")</f>
        <v>NON AFFECTES</v>
      </c>
      <c r="R29" t="str">
        <f>IFERROR(VLOOKUP($C29,'Patrimoine 2018'!$C:$I,COLUMN(G25),0),"")</f>
        <v>RC</v>
      </c>
    </row>
    <row r="30" spans="1:18" x14ac:dyDescent="0.25">
      <c r="A30" s="33">
        <v>2393</v>
      </c>
      <c r="B30" s="34">
        <v>0</v>
      </c>
      <c r="C30" s="35" t="str">
        <f t="shared" si="0"/>
        <v xml:space="preserve">2393-42549-travaux </v>
      </c>
      <c r="D30" s="35">
        <v>1</v>
      </c>
      <c r="E30" s="34">
        <v>2128</v>
      </c>
      <c r="F30" s="36">
        <v>42549</v>
      </c>
      <c r="G30" s="37" t="s">
        <v>1598</v>
      </c>
      <c r="H30" s="33" t="s">
        <v>1582</v>
      </c>
      <c r="I30" s="38">
        <v>13740</v>
      </c>
      <c r="J30" s="39">
        <v>20</v>
      </c>
      <c r="K30" s="38">
        <v>5496</v>
      </c>
      <c r="L30" s="38">
        <v>2748</v>
      </c>
      <c r="M30" s="38">
        <v>8244</v>
      </c>
      <c r="N30" s="38">
        <v>5496</v>
      </c>
      <c r="O30" s="40">
        <v>365</v>
      </c>
      <c r="P30" t="str">
        <f>IFERROR(VLOOKUP($C30,'Patrimoine 2018'!$C:$I,COLUMN(E26),0),"")</f>
        <v>SM</v>
      </c>
      <c r="Q30" t="str">
        <f>IFERROR(VLOOKUP($C30,'Patrimoine 2018'!$C:$I,COLUMN(F26),0),"")</f>
        <v>NON AFFECTES</v>
      </c>
      <c r="R30" t="str">
        <f>IFERROR(VLOOKUP($C30,'Patrimoine 2018'!$C:$I,COLUMN(G26),0),"")</f>
        <v>RC</v>
      </c>
    </row>
    <row r="31" spans="1:18" x14ac:dyDescent="0.25">
      <c r="A31" s="33">
        <v>2394</v>
      </c>
      <c r="B31" s="34">
        <v>0</v>
      </c>
      <c r="C31" s="35" t="str">
        <f t="shared" si="0"/>
        <v xml:space="preserve">2394-42549-pose de </v>
      </c>
      <c r="D31" s="35">
        <v>1</v>
      </c>
      <c r="E31" s="34">
        <v>2128</v>
      </c>
      <c r="F31" s="36">
        <v>42549</v>
      </c>
      <c r="G31" s="37" t="s">
        <v>1216</v>
      </c>
      <c r="H31" s="33" t="s">
        <v>1582</v>
      </c>
      <c r="I31" s="38">
        <v>1560</v>
      </c>
      <c r="J31" s="39">
        <v>20</v>
      </c>
      <c r="K31" s="38">
        <v>624</v>
      </c>
      <c r="L31" s="38">
        <v>312</v>
      </c>
      <c r="M31" s="38">
        <v>936</v>
      </c>
      <c r="N31" s="38">
        <v>624</v>
      </c>
      <c r="O31" s="40">
        <v>365</v>
      </c>
      <c r="P31" t="str">
        <f>IFERROR(VLOOKUP($C31,'Patrimoine 2018'!$C:$I,COLUMN(E27),0),"")</f>
        <v>SM</v>
      </c>
      <c r="Q31" t="str">
        <f>IFERROR(VLOOKUP($C31,'Patrimoine 2018'!$C:$I,COLUMN(F27),0),"")</f>
        <v>NON AFFECTES</v>
      </c>
      <c r="R31" t="str">
        <f>IFERROR(VLOOKUP($C31,'Patrimoine 2018'!$C:$I,COLUMN(G27),0),"")</f>
        <v>RC</v>
      </c>
    </row>
    <row r="32" spans="1:18" x14ac:dyDescent="0.25">
      <c r="A32" s="33">
        <v>2395</v>
      </c>
      <c r="B32" s="34">
        <v>0</v>
      </c>
      <c r="C32" s="35" t="str">
        <f t="shared" si="0"/>
        <v xml:space="preserve">2395-42549-pose de </v>
      </c>
      <c r="D32" s="35">
        <v>1</v>
      </c>
      <c r="E32" s="34">
        <v>2128</v>
      </c>
      <c r="F32" s="36">
        <v>42549</v>
      </c>
      <c r="G32" s="37" t="s">
        <v>1216</v>
      </c>
      <c r="H32" s="33" t="s">
        <v>1582</v>
      </c>
      <c r="I32" s="38">
        <v>1560</v>
      </c>
      <c r="J32" s="39">
        <v>20</v>
      </c>
      <c r="K32" s="38">
        <v>624</v>
      </c>
      <c r="L32" s="38">
        <v>312</v>
      </c>
      <c r="M32" s="38">
        <v>936</v>
      </c>
      <c r="N32" s="38">
        <v>624</v>
      </c>
      <c r="O32" s="40">
        <v>365</v>
      </c>
      <c r="P32" t="str">
        <f>IFERROR(VLOOKUP($C32,'Patrimoine 2018'!$C:$I,COLUMN(E28),0),"")</f>
        <v>SM</v>
      </c>
      <c r="Q32" t="str">
        <f>IFERROR(VLOOKUP($C32,'Patrimoine 2018'!$C:$I,COLUMN(F28),0),"")</f>
        <v>NON AFFECTES</v>
      </c>
      <c r="R32" t="str">
        <f>IFERROR(VLOOKUP($C32,'Patrimoine 2018'!$C:$I,COLUMN(G28),0),"")</f>
        <v>RC</v>
      </c>
    </row>
    <row r="33" spans="1:18" x14ac:dyDescent="0.25">
      <c r="A33" s="33">
        <v>2396</v>
      </c>
      <c r="B33" s="34">
        <v>0</v>
      </c>
      <c r="C33" s="35" t="str">
        <f t="shared" si="0"/>
        <v xml:space="preserve">2396-42549-pose de </v>
      </c>
      <c r="D33" s="35">
        <v>1</v>
      </c>
      <c r="E33" s="34">
        <v>2128</v>
      </c>
      <c r="F33" s="36">
        <v>42549</v>
      </c>
      <c r="G33" s="37" t="s">
        <v>1216</v>
      </c>
      <c r="H33" s="33" t="s">
        <v>1582</v>
      </c>
      <c r="I33" s="38">
        <v>1560</v>
      </c>
      <c r="J33" s="39">
        <v>20</v>
      </c>
      <c r="K33" s="38">
        <v>624</v>
      </c>
      <c r="L33" s="38">
        <v>312</v>
      </c>
      <c r="M33" s="38">
        <v>936</v>
      </c>
      <c r="N33" s="38">
        <v>624</v>
      </c>
      <c r="O33" s="40">
        <v>365</v>
      </c>
      <c r="P33" t="str">
        <f>IFERROR(VLOOKUP($C33,'Patrimoine 2018'!$C:$I,COLUMN(E29),0),"")</f>
        <v>SM</v>
      </c>
      <c r="Q33" t="str">
        <f>IFERROR(VLOOKUP($C33,'Patrimoine 2018'!$C:$I,COLUMN(F29),0),"")</f>
        <v>NON AFFECTES</v>
      </c>
      <c r="R33" t="str">
        <f>IFERROR(VLOOKUP($C33,'Patrimoine 2018'!$C:$I,COLUMN(G29),0),"")</f>
        <v>RC</v>
      </c>
    </row>
    <row r="34" spans="1:18" x14ac:dyDescent="0.25">
      <c r="A34" s="33">
        <v>2397</v>
      </c>
      <c r="B34" s="34">
        <v>0</v>
      </c>
      <c r="C34" s="35" t="str">
        <f t="shared" si="0"/>
        <v xml:space="preserve">2397-42549-pose de </v>
      </c>
      <c r="D34" s="35">
        <v>1</v>
      </c>
      <c r="E34" s="34">
        <v>2128</v>
      </c>
      <c r="F34" s="36">
        <v>42549</v>
      </c>
      <c r="G34" s="37" t="s">
        <v>1216</v>
      </c>
      <c r="H34" s="33" t="s">
        <v>1582</v>
      </c>
      <c r="I34" s="38">
        <v>1560</v>
      </c>
      <c r="J34" s="39">
        <v>20</v>
      </c>
      <c r="K34" s="38">
        <v>624</v>
      </c>
      <c r="L34" s="38">
        <v>312</v>
      </c>
      <c r="M34" s="38">
        <v>936</v>
      </c>
      <c r="N34" s="38">
        <v>624</v>
      </c>
      <c r="O34" s="40">
        <v>365</v>
      </c>
      <c r="P34" t="str">
        <f>IFERROR(VLOOKUP($C34,'Patrimoine 2018'!$C:$I,COLUMN(E30),0),"")</f>
        <v>SM</v>
      </c>
      <c r="Q34" t="str">
        <f>IFERROR(VLOOKUP($C34,'Patrimoine 2018'!$C:$I,COLUMN(F30),0),"")</f>
        <v>NON AFFECTES</v>
      </c>
      <c r="R34" t="str">
        <f>IFERROR(VLOOKUP($C34,'Patrimoine 2018'!$C:$I,COLUMN(G30),0),"")</f>
        <v>RC</v>
      </c>
    </row>
    <row r="35" spans="1:18" x14ac:dyDescent="0.25">
      <c r="A35" s="33">
        <v>2398</v>
      </c>
      <c r="B35" s="34">
        <v>0</v>
      </c>
      <c r="C35" s="35" t="str">
        <f t="shared" si="0"/>
        <v>2398-42549-Lavabo</v>
      </c>
      <c r="D35" s="35">
        <v>1</v>
      </c>
      <c r="E35" s="34">
        <v>2128</v>
      </c>
      <c r="F35" s="36">
        <v>42549</v>
      </c>
      <c r="G35" s="37" t="s">
        <v>1218</v>
      </c>
      <c r="H35" s="33" t="s">
        <v>1582</v>
      </c>
      <c r="I35" s="38">
        <v>1440</v>
      </c>
      <c r="J35" s="39">
        <v>20</v>
      </c>
      <c r="K35" s="38">
        <v>576</v>
      </c>
      <c r="L35" s="38">
        <v>288</v>
      </c>
      <c r="M35" s="38">
        <v>864</v>
      </c>
      <c r="N35" s="38">
        <v>576</v>
      </c>
      <c r="O35" s="40">
        <v>365</v>
      </c>
      <c r="P35" t="str">
        <f>IFERROR(VLOOKUP($C35,'Patrimoine 2018'!$C:$I,COLUMN(E31),0),"")</f>
        <v>SM</v>
      </c>
      <c r="Q35" t="str">
        <f>IFERROR(VLOOKUP($C35,'Patrimoine 2018'!$C:$I,COLUMN(F31),0),"")</f>
        <v>NON AFFECTES</v>
      </c>
      <c r="R35" t="str">
        <f>IFERROR(VLOOKUP($C35,'Patrimoine 2018'!$C:$I,COLUMN(G31),0),"")</f>
        <v>RC</v>
      </c>
    </row>
    <row r="36" spans="1:18" x14ac:dyDescent="0.25">
      <c r="A36" s="33">
        <v>2399</v>
      </c>
      <c r="B36" s="34">
        <v>0</v>
      </c>
      <c r="C36" s="35" t="str">
        <f t="shared" si="0"/>
        <v>2399-42549-Lavabo</v>
      </c>
      <c r="D36" s="35">
        <v>1</v>
      </c>
      <c r="E36" s="34">
        <v>2128</v>
      </c>
      <c r="F36" s="36">
        <v>42549</v>
      </c>
      <c r="G36" s="37" t="s">
        <v>1218</v>
      </c>
      <c r="H36" s="33" t="s">
        <v>1582</v>
      </c>
      <c r="I36" s="38">
        <v>1440</v>
      </c>
      <c r="J36" s="39">
        <v>20</v>
      </c>
      <c r="K36" s="38">
        <v>576</v>
      </c>
      <c r="L36" s="38">
        <v>288</v>
      </c>
      <c r="M36" s="38">
        <v>864</v>
      </c>
      <c r="N36" s="38">
        <v>576</v>
      </c>
      <c r="O36" s="40">
        <v>365</v>
      </c>
      <c r="P36" t="str">
        <f>IFERROR(VLOOKUP($C36,'Patrimoine 2018'!$C:$I,COLUMN(E32),0),"")</f>
        <v>SM</v>
      </c>
      <c r="Q36" t="str">
        <f>IFERROR(VLOOKUP($C36,'Patrimoine 2018'!$C:$I,COLUMN(F32),0),"")</f>
        <v>NON AFFECTES</v>
      </c>
      <c r="R36" t="str">
        <f>IFERROR(VLOOKUP($C36,'Patrimoine 2018'!$C:$I,COLUMN(G32),0),"")</f>
        <v>RC</v>
      </c>
    </row>
    <row r="37" spans="1:18" x14ac:dyDescent="0.25">
      <c r="A37" s="33">
        <v>2400</v>
      </c>
      <c r="B37" s="34">
        <v>0</v>
      </c>
      <c r="C37" s="35" t="str">
        <f t="shared" si="0"/>
        <v>2400-42549-Lavabo</v>
      </c>
      <c r="D37" s="35">
        <v>1</v>
      </c>
      <c r="E37" s="34">
        <v>2128</v>
      </c>
      <c r="F37" s="36">
        <v>42549</v>
      </c>
      <c r="G37" s="37" t="s">
        <v>1218</v>
      </c>
      <c r="H37" s="33" t="s">
        <v>1582</v>
      </c>
      <c r="I37" s="38">
        <v>1440</v>
      </c>
      <c r="J37" s="39">
        <v>20</v>
      </c>
      <c r="K37" s="38">
        <v>576</v>
      </c>
      <c r="L37" s="38">
        <v>288</v>
      </c>
      <c r="M37" s="38">
        <v>864</v>
      </c>
      <c r="N37" s="38">
        <v>576</v>
      </c>
      <c r="O37" s="40">
        <v>365</v>
      </c>
      <c r="P37" t="str">
        <f>IFERROR(VLOOKUP($C37,'Patrimoine 2018'!$C:$I,COLUMN(E33),0),"")</f>
        <v>SM</v>
      </c>
      <c r="Q37" t="str">
        <f>IFERROR(VLOOKUP($C37,'Patrimoine 2018'!$C:$I,COLUMN(F33),0),"")</f>
        <v>NON AFFECTES</v>
      </c>
      <c r="R37" t="str">
        <f>IFERROR(VLOOKUP($C37,'Patrimoine 2018'!$C:$I,COLUMN(G33),0),"")</f>
        <v>RC</v>
      </c>
    </row>
    <row r="38" spans="1:18" x14ac:dyDescent="0.25">
      <c r="A38" s="33">
        <v>2401</v>
      </c>
      <c r="B38" s="34">
        <v>0</v>
      </c>
      <c r="C38" s="35" t="str">
        <f t="shared" si="0"/>
        <v>2401-42549-Lavabo</v>
      </c>
      <c r="D38" s="35">
        <v>1</v>
      </c>
      <c r="E38" s="34">
        <v>2128</v>
      </c>
      <c r="F38" s="36">
        <v>42549</v>
      </c>
      <c r="G38" s="37" t="s">
        <v>1218</v>
      </c>
      <c r="H38" s="33" t="s">
        <v>1582</v>
      </c>
      <c r="I38" s="38">
        <v>1440</v>
      </c>
      <c r="J38" s="39">
        <v>20</v>
      </c>
      <c r="K38" s="38">
        <v>576</v>
      </c>
      <c r="L38" s="38">
        <v>288</v>
      </c>
      <c r="M38" s="38">
        <v>864</v>
      </c>
      <c r="N38" s="38">
        <v>576</v>
      </c>
      <c r="O38" s="40">
        <v>365</v>
      </c>
      <c r="P38" t="str">
        <f>IFERROR(VLOOKUP($C38,'Patrimoine 2018'!$C:$I,COLUMN(E34),0),"")</f>
        <v>SM</v>
      </c>
      <c r="Q38" t="str">
        <f>IFERROR(VLOOKUP($C38,'Patrimoine 2018'!$C:$I,COLUMN(F34),0),"")</f>
        <v>NON AFFECTES</v>
      </c>
      <c r="R38" t="str">
        <f>IFERROR(VLOOKUP($C38,'Patrimoine 2018'!$C:$I,COLUMN(G34),0),"")</f>
        <v>RC</v>
      </c>
    </row>
    <row r="39" spans="1:18" x14ac:dyDescent="0.25">
      <c r="A39" s="33">
        <v>2402</v>
      </c>
      <c r="B39" s="34">
        <v>0</v>
      </c>
      <c r="C39" s="35" t="str">
        <f t="shared" si="0"/>
        <v xml:space="preserve">2402-42549-Travaux </v>
      </c>
      <c r="D39" s="35">
        <v>1</v>
      </c>
      <c r="E39" s="34">
        <v>2128</v>
      </c>
      <c r="F39" s="36">
        <v>42549</v>
      </c>
      <c r="G39" s="37" t="s">
        <v>1219</v>
      </c>
      <c r="H39" s="33" t="s">
        <v>1582</v>
      </c>
      <c r="I39" s="38">
        <v>65520</v>
      </c>
      <c r="J39" s="39">
        <v>20</v>
      </c>
      <c r="K39" s="38">
        <v>26208</v>
      </c>
      <c r="L39" s="38">
        <v>13104</v>
      </c>
      <c r="M39" s="38">
        <v>39312</v>
      </c>
      <c r="N39" s="38">
        <v>26208</v>
      </c>
      <c r="O39" s="40">
        <v>365</v>
      </c>
      <c r="P39" t="str">
        <f>IFERROR(VLOOKUP($C39,'Patrimoine 2018'!$C:$I,COLUMN(E35),0),"")</f>
        <v>SM</v>
      </c>
      <c r="Q39" t="str">
        <f>IFERROR(VLOOKUP($C39,'Patrimoine 2018'!$C:$I,COLUMN(F35),0),"")</f>
        <v>NON AFFECTES</v>
      </c>
      <c r="R39" t="str">
        <f>IFERROR(VLOOKUP($C39,'Patrimoine 2018'!$C:$I,COLUMN(G35),0),"")</f>
        <v>RC</v>
      </c>
    </row>
    <row r="40" spans="1:18" x14ac:dyDescent="0.25">
      <c r="A40" s="33">
        <v>2403</v>
      </c>
      <c r="B40" s="34">
        <v>0</v>
      </c>
      <c r="C40" s="35" t="str">
        <f t="shared" si="0"/>
        <v xml:space="preserve">2403-42549-Carreau </v>
      </c>
      <c r="D40" s="35">
        <v>1</v>
      </c>
      <c r="E40" s="34">
        <v>2128</v>
      </c>
      <c r="F40" s="36">
        <v>42549</v>
      </c>
      <c r="G40" s="37" t="s">
        <v>1220</v>
      </c>
      <c r="H40" s="33" t="s">
        <v>1582</v>
      </c>
      <c r="I40" s="38">
        <v>15600</v>
      </c>
      <c r="J40" s="39">
        <v>20</v>
      </c>
      <c r="K40" s="38">
        <v>6240</v>
      </c>
      <c r="L40" s="38">
        <v>3120</v>
      </c>
      <c r="M40" s="38">
        <v>9360</v>
      </c>
      <c r="N40" s="38">
        <v>6240</v>
      </c>
      <c r="O40" s="40">
        <v>365</v>
      </c>
      <c r="P40" t="str">
        <f>IFERROR(VLOOKUP($C40,'Patrimoine 2018'!$C:$I,COLUMN(E36),0),"")</f>
        <v>SM</v>
      </c>
      <c r="Q40" t="str">
        <f>IFERROR(VLOOKUP($C40,'Patrimoine 2018'!$C:$I,COLUMN(F36),0),"")</f>
        <v>NON AFFECTES</v>
      </c>
      <c r="R40" t="str">
        <f>IFERROR(VLOOKUP($C40,'Patrimoine 2018'!$C:$I,COLUMN(G36),0),"")</f>
        <v>RC</v>
      </c>
    </row>
    <row r="41" spans="1:18" x14ac:dyDescent="0.25">
      <c r="A41" s="33">
        <v>2404</v>
      </c>
      <c r="B41" s="34">
        <v>0</v>
      </c>
      <c r="C41" s="35" t="str">
        <f t="shared" si="0"/>
        <v xml:space="preserve">2404-42549-carreau </v>
      </c>
      <c r="D41" s="35">
        <v>1</v>
      </c>
      <c r="E41" s="34">
        <v>2128</v>
      </c>
      <c r="F41" s="36">
        <v>42549</v>
      </c>
      <c r="G41" s="37" t="s">
        <v>1221</v>
      </c>
      <c r="H41" s="33" t="s">
        <v>1582</v>
      </c>
      <c r="I41" s="38">
        <v>14976</v>
      </c>
      <c r="J41" s="39">
        <v>20</v>
      </c>
      <c r="K41" s="38">
        <v>5990.4</v>
      </c>
      <c r="L41" s="38">
        <v>2995.2</v>
      </c>
      <c r="M41" s="38">
        <v>8985.6</v>
      </c>
      <c r="N41" s="38">
        <v>5990.4</v>
      </c>
      <c r="O41" s="40">
        <v>365</v>
      </c>
      <c r="P41" t="str">
        <f>IFERROR(VLOOKUP($C41,'Patrimoine 2018'!$C:$I,COLUMN(E37),0),"")</f>
        <v>SM</v>
      </c>
      <c r="Q41" t="str">
        <f>IFERROR(VLOOKUP($C41,'Patrimoine 2018'!$C:$I,COLUMN(F37),0),"")</f>
        <v>NON AFFECTES</v>
      </c>
      <c r="R41" t="str">
        <f>IFERROR(VLOOKUP($C41,'Patrimoine 2018'!$C:$I,COLUMN(G37),0),"")</f>
        <v>RC</v>
      </c>
    </row>
    <row r="42" spans="1:18" x14ac:dyDescent="0.25">
      <c r="A42" s="33">
        <v>2417</v>
      </c>
      <c r="B42" s="34">
        <v>0</v>
      </c>
      <c r="C42" s="35" t="str">
        <f t="shared" si="0"/>
        <v xml:space="preserve">2417-42551-Travaux </v>
      </c>
      <c r="D42" s="35">
        <v>1</v>
      </c>
      <c r="E42" s="34">
        <v>2128</v>
      </c>
      <c r="F42" s="36">
        <v>42551</v>
      </c>
      <c r="G42" s="37" t="s">
        <v>1232</v>
      </c>
      <c r="H42" s="33" t="s">
        <v>1582</v>
      </c>
      <c r="I42" s="38">
        <v>97080</v>
      </c>
      <c r="J42" s="39">
        <v>20</v>
      </c>
      <c r="K42" s="38">
        <v>38832</v>
      </c>
      <c r="L42" s="38">
        <v>19416</v>
      </c>
      <c r="M42" s="38">
        <v>58248</v>
      </c>
      <c r="N42" s="38">
        <v>38832</v>
      </c>
      <c r="O42" s="40">
        <v>365</v>
      </c>
      <c r="P42" t="str">
        <f>IFERROR(VLOOKUP($C42,'Patrimoine 2018'!$C:$I,COLUMN(E38),0),"")</f>
        <v>SM</v>
      </c>
      <c r="Q42" t="str">
        <f>IFERROR(VLOOKUP($C42,'Patrimoine 2018'!$C:$I,COLUMN(F38),0),"")</f>
        <v>NON AFFECTES</v>
      </c>
      <c r="R42" t="str">
        <f>IFERROR(VLOOKUP($C42,'Patrimoine 2018'!$C:$I,COLUMN(G38),0),"")</f>
        <v>RC</v>
      </c>
    </row>
    <row r="43" spans="1:18" x14ac:dyDescent="0.25">
      <c r="A43" s="33">
        <v>2405</v>
      </c>
      <c r="B43" s="34">
        <v>0</v>
      </c>
      <c r="C43" s="35" t="str">
        <f t="shared" si="0"/>
        <v>2405-42571-preparat</v>
      </c>
      <c r="D43" s="35">
        <v>1</v>
      </c>
      <c r="E43" s="34">
        <v>2128</v>
      </c>
      <c r="F43" s="36">
        <v>42571</v>
      </c>
      <c r="G43" s="37" t="s">
        <v>1599</v>
      </c>
      <c r="H43" s="33" t="s">
        <v>1582</v>
      </c>
      <c r="I43" s="38">
        <v>1440</v>
      </c>
      <c r="J43" s="39">
        <v>20</v>
      </c>
      <c r="K43" s="38">
        <v>576</v>
      </c>
      <c r="L43" s="38">
        <v>288</v>
      </c>
      <c r="M43" s="38">
        <v>864</v>
      </c>
      <c r="N43" s="38">
        <v>576</v>
      </c>
      <c r="O43" s="40">
        <v>365</v>
      </c>
      <c r="P43" t="str">
        <f>IFERROR(VLOOKUP($C43,'Patrimoine 2018'!$C:$I,COLUMN(E39),0),"")</f>
        <v>SM</v>
      </c>
      <c r="Q43" t="str">
        <f>IFERROR(VLOOKUP($C43,'Patrimoine 2018'!$C:$I,COLUMN(F39),0),"")</f>
        <v>NON AFFECTES</v>
      </c>
      <c r="R43" t="str">
        <f>IFERROR(VLOOKUP($C43,'Patrimoine 2018'!$C:$I,COLUMN(G39),0),"")</f>
        <v>RC</v>
      </c>
    </row>
    <row r="44" spans="1:18" x14ac:dyDescent="0.25">
      <c r="A44" s="33">
        <v>2406</v>
      </c>
      <c r="B44" s="34">
        <v>0</v>
      </c>
      <c r="C44" s="35" t="str">
        <f t="shared" si="0"/>
        <v>2406-42571-Fournitu</v>
      </c>
      <c r="D44" s="35">
        <v>1</v>
      </c>
      <c r="E44" s="34">
        <v>2128</v>
      </c>
      <c r="F44" s="36">
        <v>42571</v>
      </c>
      <c r="G44" s="37" t="s">
        <v>1600</v>
      </c>
      <c r="H44" s="33" t="s">
        <v>1582</v>
      </c>
      <c r="I44" s="38">
        <v>19380</v>
      </c>
      <c r="J44" s="39">
        <v>20</v>
      </c>
      <c r="K44" s="38">
        <v>7752</v>
      </c>
      <c r="L44" s="38">
        <v>3876</v>
      </c>
      <c r="M44" s="38">
        <v>11628</v>
      </c>
      <c r="N44" s="38">
        <v>7752</v>
      </c>
      <c r="O44" s="40">
        <v>365</v>
      </c>
      <c r="P44" t="str">
        <f>IFERROR(VLOOKUP($C44,'Patrimoine 2018'!$C:$I,COLUMN(E40),0),"")</f>
        <v>SM</v>
      </c>
      <c r="Q44" t="str">
        <f>IFERROR(VLOOKUP($C44,'Patrimoine 2018'!$C:$I,COLUMN(F40),0),"")</f>
        <v>NON AFFECTES</v>
      </c>
      <c r="R44" t="str">
        <f>IFERROR(VLOOKUP($C44,'Patrimoine 2018'!$C:$I,COLUMN(G40),0),"")</f>
        <v>RC</v>
      </c>
    </row>
    <row r="45" spans="1:18" x14ac:dyDescent="0.25">
      <c r="A45" s="33">
        <v>2418</v>
      </c>
      <c r="B45" s="34">
        <v>0</v>
      </c>
      <c r="C45" s="35" t="str">
        <f t="shared" si="0"/>
        <v>2418-42583-Honorair</v>
      </c>
      <c r="D45" s="35">
        <v>1</v>
      </c>
      <c r="E45" s="34">
        <v>2128</v>
      </c>
      <c r="F45" s="36">
        <v>42583</v>
      </c>
      <c r="G45" s="37" t="s">
        <v>1601</v>
      </c>
      <c r="H45" s="33" t="s">
        <v>1582</v>
      </c>
      <c r="I45" s="38">
        <v>48000</v>
      </c>
      <c r="J45" s="39">
        <v>20</v>
      </c>
      <c r="K45" s="38">
        <v>19200</v>
      </c>
      <c r="L45" s="38">
        <v>9600</v>
      </c>
      <c r="M45" s="38">
        <v>28800</v>
      </c>
      <c r="N45" s="38">
        <v>19200</v>
      </c>
      <c r="O45" s="40">
        <v>365</v>
      </c>
      <c r="P45" t="str">
        <f>IFERROR(VLOOKUP($C45,'Patrimoine 2018'!$C:$I,COLUMN(E41),0),"")</f>
        <v>SM</v>
      </c>
      <c r="Q45" t="str">
        <f>IFERROR(VLOOKUP($C45,'Patrimoine 2018'!$C:$I,COLUMN(F41),0),"")</f>
        <v>NON AFFECTES</v>
      </c>
      <c r="R45" t="str">
        <f>IFERROR(VLOOKUP($C45,'Patrimoine 2018'!$C:$I,COLUMN(G41),0),"")</f>
        <v>RC</v>
      </c>
    </row>
    <row r="46" spans="1:18" x14ac:dyDescent="0.25">
      <c r="A46" s="33">
        <v>2407</v>
      </c>
      <c r="B46" s="34">
        <v>0</v>
      </c>
      <c r="C46" s="35" t="str">
        <f t="shared" si="0"/>
        <v>2407-42590-porte en</v>
      </c>
      <c r="D46" s="35">
        <v>1</v>
      </c>
      <c r="E46" s="34">
        <v>2128</v>
      </c>
      <c r="F46" s="36">
        <v>42590</v>
      </c>
      <c r="G46" s="37" t="s">
        <v>1602</v>
      </c>
      <c r="H46" s="33" t="s">
        <v>1582</v>
      </c>
      <c r="I46" s="38">
        <v>35486.980000000003</v>
      </c>
      <c r="J46" s="39">
        <v>20</v>
      </c>
      <c r="K46" s="38">
        <v>14194.8</v>
      </c>
      <c r="L46" s="38">
        <v>7097.4</v>
      </c>
      <c r="M46" s="38">
        <v>21292.2</v>
      </c>
      <c r="N46" s="38">
        <v>14194.78</v>
      </c>
      <c r="O46" s="40">
        <v>365</v>
      </c>
      <c r="P46" t="str">
        <f>IFERROR(VLOOKUP($C46,'Patrimoine 2018'!$C:$I,COLUMN(E42),0),"")</f>
        <v>SM</v>
      </c>
      <c r="Q46" t="str">
        <f>IFERROR(VLOOKUP($C46,'Patrimoine 2018'!$C:$I,COLUMN(F42),0),"")</f>
        <v>NON AFFECTES</v>
      </c>
      <c r="R46" t="str">
        <f>IFERROR(VLOOKUP($C46,'Patrimoine 2018'!$C:$I,COLUMN(G42),0),"")</f>
        <v>RC</v>
      </c>
    </row>
    <row r="47" spans="1:18" x14ac:dyDescent="0.25">
      <c r="A47" s="33">
        <v>2408</v>
      </c>
      <c r="B47" s="34">
        <v>0</v>
      </c>
      <c r="C47" s="35" t="str">
        <f t="shared" si="0"/>
        <v xml:space="preserve">2408-42590-Plafond </v>
      </c>
      <c r="D47" s="35">
        <v>1</v>
      </c>
      <c r="E47" s="34">
        <v>2128</v>
      </c>
      <c r="F47" s="36">
        <v>42590</v>
      </c>
      <c r="G47" s="37" t="s">
        <v>1225</v>
      </c>
      <c r="H47" s="33" t="s">
        <v>1582</v>
      </c>
      <c r="I47" s="38">
        <v>19051.2</v>
      </c>
      <c r="J47" s="39">
        <v>20</v>
      </c>
      <c r="K47" s="38">
        <v>7620.48</v>
      </c>
      <c r="L47" s="38">
        <v>3810.24</v>
      </c>
      <c r="M47" s="38">
        <v>11430.72</v>
      </c>
      <c r="N47" s="38">
        <v>7620.48</v>
      </c>
      <c r="O47" s="40">
        <v>365</v>
      </c>
      <c r="P47" t="str">
        <f>IFERROR(VLOOKUP($C47,'Patrimoine 2018'!$C:$I,COLUMN(E43),0),"")</f>
        <v>SM</v>
      </c>
      <c r="Q47" t="str">
        <f>IFERROR(VLOOKUP($C47,'Patrimoine 2018'!$C:$I,COLUMN(F43),0),"")</f>
        <v>NON AFFECTES</v>
      </c>
      <c r="R47" t="str">
        <f>IFERROR(VLOOKUP($C47,'Patrimoine 2018'!$C:$I,COLUMN(G43),0),"")</f>
        <v>RC</v>
      </c>
    </row>
    <row r="48" spans="1:18" x14ac:dyDescent="0.25">
      <c r="A48" s="33">
        <v>2409</v>
      </c>
      <c r="B48" s="34">
        <v>0</v>
      </c>
      <c r="C48" s="35" t="str">
        <f t="shared" si="0"/>
        <v xml:space="preserve">2409-42590-Chassis </v>
      </c>
      <c r="D48" s="35">
        <v>1</v>
      </c>
      <c r="E48" s="34">
        <v>2128</v>
      </c>
      <c r="F48" s="36">
        <v>42590</v>
      </c>
      <c r="G48" s="37" t="s">
        <v>1603</v>
      </c>
      <c r="H48" s="33" t="s">
        <v>1582</v>
      </c>
      <c r="I48" s="38">
        <v>11286</v>
      </c>
      <c r="J48" s="39">
        <v>20</v>
      </c>
      <c r="K48" s="38">
        <v>4514.3999999999996</v>
      </c>
      <c r="L48" s="38">
        <v>2257.1999999999998</v>
      </c>
      <c r="M48" s="38">
        <v>6771.6</v>
      </c>
      <c r="N48" s="38">
        <v>4514.3999999999996</v>
      </c>
      <c r="O48" s="40">
        <v>365</v>
      </c>
      <c r="P48" t="str">
        <f>IFERROR(VLOOKUP($C48,'Patrimoine 2018'!$C:$I,COLUMN(E44),0),"")</f>
        <v>SM</v>
      </c>
      <c r="Q48" t="str">
        <f>IFERROR(VLOOKUP($C48,'Patrimoine 2018'!$C:$I,COLUMN(F44),0),"")</f>
        <v>NON AFFECTES</v>
      </c>
      <c r="R48" t="str">
        <f>IFERROR(VLOOKUP($C48,'Patrimoine 2018'!$C:$I,COLUMN(G44),0),"")</f>
        <v>RC</v>
      </c>
    </row>
    <row r="49" spans="1:18" x14ac:dyDescent="0.25">
      <c r="A49" s="33">
        <v>2410</v>
      </c>
      <c r="B49" s="34">
        <v>0</v>
      </c>
      <c r="C49" s="35" t="str">
        <f t="shared" si="0"/>
        <v xml:space="preserve">2410-42590-chassis </v>
      </c>
      <c r="D49" s="35">
        <v>1</v>
      </c>
      <c r="E49" s="34">
        <v>2128</v>
      </c>
      <c r="F49" s="36">
        <v>42590</v>
      </c>
      <c r="G49" s="37" t="s">
        <v>1604</v>
      </c>
      <c r="H49" s="33" t="s">
        <v>1582</v>
      </c>
      <c r="I49" s="38">
        <v>6177.6</v>
      </c>
      <c r="J49" s="39">
        <v>20</v>
      </c>
      <c r="K49" s="38">
        <v>2471.04</v>
      </c>
      <c r="L49" s="38">
        <v>1235.52</v>
      </c>
      <c r="M49" s="38">
        <v>3706.56</v>
      </c>
      <c r="N49" s="38">
        <v>2471.04</v>
      </c>
      <c r="O49" s="40">
        <v>365</v>
      </c>
      <c r="P49" t="str">
        <f>IFERROR(VLOOKUP($C49,'Patrimoine 2018'!$C:$I,COLUMN(E45),0),"")</f>
        <v>SM</v>
      </c>
      <c r="Q49" t="str">
        <f>IFERROR(VLOOKUP($C49,'Patrimoine 2018'!$C:$I,COLUMN(F45),0),"")</f>
        <v>NON AFFECTES</v>
      </c>
      <c r="R49" t="str">
        <f>IFERROR(VLOOKUP($C49,'Patrimoine 2018'!$C:$I,COLUMN(G45),0),"")</f>
        <v>RC</v>
      </c>
    </row>
    <row r="50" spans="1:18" x14ac:dyDescent="0.25">
      <c r="A50" s="33">
        <v>2411</v>
      </c>
      <c r="B50" s="34">
        <v>0</v>
      </c>
      <c r="C50" s="35" t="str">
        <f t="shared" si="0"/>
        <v xml:space="preserve">2411-42590-Chassis </v>
      </c>
      <c r="D50" s="35">
        <v>1</v>
      </c>
      <c r="E50" s="34">
        <v>2128</v>
      </c>
      <c r="F50" s="36">
        <v>42590</v>
      </c>
      <c r="G50" s="37" t="s">
        <v>1605</v>
      </c>
      <c r="H50" s="33" t="s">
        <v>1582</v>
      </c>
      <c r="I50" s="38">
        <v>24300</v>
      </c>
      <c r="J50" s="39">
        <v>20</v>
      </c>
      <c r="K50" s="38">
        <v>9720</v>
      </c>
      <c r="L50" s="38">
        <v>4860</v>
      </c>
      <c r="M50" s="38">
        <v>14580</v>
      </c>
      <c r="N50" s="38">
        <v>9720</v>
      </c>
      <c r="O50" s="40">
        <v>365</v>
      </c>
      <c r="P50" t="str">
        <f>IFERROR(VLOOKUP($C50,'Patrimoine 2018'!$C:$I,COLUMN(E46),0),"")</f>
        <v>SM</v>
      </c>
      <c r="Q50" t="str">
        <f>IFERROR(VLOOKUP($C50,'Patrimoine 2018'!$C:$I,COLUMN(F46),0),"")</f>
        <v>NON AFFECTES</v>
      </c>
      <c r="R50" t="str">
        <f>IFERROR(VLOOKUP($C50,'Patrimoine 2018'!$C:$I,COLUMN(G46),0),"")</f>
        <v>RC</v>
      </c>
    </row>
    <row r="51" spans="1:18" x14ac:dyDescent="0.25">
      <c r="A51" s="33">
        <v>2412</v>
      </c>
      <c r="B51" s="34">
        <v>0</v>
      </c>
      <c r="C51" s="35" t="str">
        <f t="shared" si="0"/>
        <v xml:space="preserve">2412-42590-Chassis </v>
      </c>
      <c r="D51" s="35">
        <v>1</v>
      </c>
      <c r="E51" s="34">
        <v>2128</v>
      </c>
      <c r="F51" s="36">
        <v>42590</v>
      </c>
      <c r="G51" s="37" t="s">
        <v>1605</v>
      </c>
      <c r="H51" s="33" t="s">
        <v>1582</v>
      </c>
      <c r="I51" s="38">
        <v>10778.4</v>
      </c>
      <c r="J51" s="39">
        <v>20</v>
      </c>
      <c r="K51" s="38">
        <v>4311.3599999999997</v>
      </c>
      <c r="L51" s="38">
        <v>2155.6799999999998</v>
      </c>
      <c r="M51" s="38">
        <v>6467.04</v>
      </c>
      <c r="N51" s="38">
        <v>4311.3599999999997</v>
      </c>
      <c r="O51" s="40">
        <v>365</v>
      </c>
      <c r="P51" t="str">
        <f>IFERROR(VLOOKUP($C51,'Patrimoine 2018'!$C:$I,COLUMN(E47),0),"")</f>
        <v>SM</v>
      </c>
      <c r="Q51" t="str">
        <f>IFERROR(VLOOKUP($C51,'Patrimoine 2018'!$C:$I,COLUMN(F47),0),"")</f>
        <v>NON AFFECTES</v>
      </c>
      <c r="R51" t="str">
        <f>IFERROR(VLOOKUP($C51,'Patrimoine 2018'!$C:$I,COLUMN(G47),0),"")</f>
        <v>RC</v>
      </c>
    </row>
    <row r="52" spans="1:18" x14ac:dyDescent="0.25">
      <c r="A52" s="33">
        <v>2413</v>
      </c>
      <c r="B52" s="34">
        <v>0</v>
      </c>
      <c r="C52" s="35" t="str">
        <f t="shared" si="0"/>
        <v xml:space="preserve">2413-42590-Chassis </v>
      </c>
      <c r="D52" s="35">
        <v>1</v>
      </c>
      <c r="E52" s="34">
        <v>2128</v>
      </c>
      <c r="F52" s="36">
        <v>42590</v>
      </c>
      <c r="G52" s="37" t="s">
        <v>1605</v>
      </c>
      <c r="H52" s="33" t="s">
        <v>1582</v>
      </c>
      <c r="I52" s="38">
        <v>12150</v>
      </c>
      <c r="J52" s="39">
        <v>20</v>
      </c>
      <c r="K52" s="38">
        <v>4860</v>
      </c>
      <c r="L52" s="38">
        <v>2430</v>
      </c>
      <c r="M52" s="38">
        <v>7290</v>
      </c>
      <c r="N52" s="38">
        <v>4860</v>
      </c>
      <c r="O52" s="40">
        <v>365</v>
      </c>
      <c r="P52" t="str">
        <f>IFERROR(VLOOKUP($C52,'Patrimoine 2018'!$C:$I,COLUMN(E48),0),"")</f>
        <v>SM</v>
      </c>
      <c r="Q52" t="str">
        <f>IFERROR(VLOOKUP($C52,'Patrimoine 2018'!$C:$I,COLUMN(F48),0),"")</f>
        <v>NON AFFECTES</v>
      </c>
      <c r="R52" t="str">
        <f>IFERROR(VLOOKUP($C52,'Patrimoine 2018'!$C:$I,COLUMN(G48),0),"")</f>
        <v>RC</v>
      </c>
    </row>
    <row r="53" spans="1:18" x14ac:dyDescent="0.25">
      <c r="A53" s="33">
        <v>2414</v>
      </c>
      <c r="B53" s="34">
        <v>0</v>
      </c>
      <c r="C53" s="35" t="str">
        <f t="shared" si="0"/>
        <v xml:space="preserve">2414-42590-Chassis </v>
      </c>
      <c r="D53" s="35">
        <v>1</v>
      </c>
      <c r="E53" s="34">
        <v>2128</v>
      </c>
      <c r="F53" s="36">
        <v>42590</v>
      </c>
      <c r="G53" s="37" t="s">
        <v>1605</v>
      </c>
      <c r="H53" s="33" t="s">
        <v>1582</v>
      </c>
      <c r="I53" s="38">
        <v>2721.6</v>
      </c>
      <c r="J53" s="39">
        <v>20</v>
      </c>
      <c r="K53" s="38">
        <v>1088.6400000000001</v>
      </c>
      <c r="L53" s="38">
        <v>544.32000000000005</v>
      </c>
      <c r="M53" s="38">
        <v>1632.96</v>
      </c>
      <c r="N53" s="38">
        <v>1088.6400000000001</v>
      </c>
      <c r="O53" s="40">
        <v>365</v>
      </c>
      <c r="P53" t="str">
        <f>IFERROR(VLOOKUP($C53,'Patrimoine 2018'!$C:$I,COLUMN(E49),0),"")</f>
        <v>SM</v>
      </c>
      <c r="Q53" t="str">
        <f>IFERROR(VLOOKUP($C53,'Patrimoine 2018'!$C:$I,COLUMN(F49),0),"")</f>
        <v>NON AFFECTES</v>
      </c>
      <c r="R53" t="str">
        <f>IFERROR(VLOOKUP($C53,'Patrimoine 2018'!$C:$I,COLUMN(G49),0),"")</f>
        <v>RC</v>
      </c>
    </row>
    <row r="54" spans="1:18" x14ac:dyDescent="0.25">
      <c r="A54" s="33">
        <v>2415</v>
      </c>
      <c r="B54" s="34">
        <v>0</v>
      </c>
      <c r="C54" s="35" t="str">
        <f t="shared" si="0"/>
        <v xml:space="preserve">2415-42590-Chassis </v>
      </c>
      <c r="D54" s="35">
        <v>1</v>
      </c>
      <c r="E54" s="34">
        <v>2128</v>
      </c>
      <c r="F54" s="36">
        <v>42590</v>
      </c>
      <c r="G54" s="37" t="s">
        <v>1605</v>
      </c>
      <c r="H54" s="33" t="s">
        <v>1582</v>
      </c>
      <c r="I54" s="38">
        <v>2721.6</v>
      </c>
      <c r="J54" s="39">
        <v>20</v>
      </c>
      <c r="K54" s="38">
        <v>1088.6400000000001</v>
      </c>
      <c r="L54" s="38">
        <v>544.32000000000005</v>
      </c>
      <c r="M54" s="38">
        <v>1632.96</v>
      </c>
      <c r="N54" s="38">
        <v>1088.6400000000001</v>
      </c>
      <c r="O54" s="40">
        <v>365</v>
      </c>
      <c r="P54" t="str">
        <f>IFERROR(VLOOKUP($C54,'Patrimoine 2018'!$C:$I,COLUMN(E50),0),"")</f>
        <v>SM</v>
      </c>
      <c r="Q54" t="str">
        <f>IFERROR(VLOOKUP($C54,'Patrimoine 2018'!$C:$I,COLUMN(F50),0),"")</f>
        <v>NON AFFECTES</v>
      </c>
      <c r="R54" t="str">
        <f>IFERROR(VLOOKUP($C54,'Patrimoine 2018'!$C:$I,COLUMN(G50),0),"")</f>
        <v>RC</v>
      </c>
    </row>
    <row r="55" spans="1:18" x14ac:dyDescent="0.25">
      <c r="A55" s="33">
        <v>2416</v>
      </c>
      <c r="B55" s="34">
        <v>0</v>
      </c>
      <c r="C55" s="35" t="str">
        <f t="shared" si="0"/>
        <v xml:space="preserve">2416-42590-Chassis </v>
      </c>
      <c r="D55" s="35">
        <v>1</v>
      </c>
      <c r="E55" s="34">
        <v>2128</v>
      </c>
      <c r="F55" s="36">
        <v>42590</v>
      </c>
      <c r="G55" s="37" t="s">
        <v>1605</v>
      </c>
      <c r="H55" s="33" t="s">
        <v>1582</v>
      </c>
      <c r="I55" s="38">
        <v>2721.6</v>
      </c>
      <c r="J55" s="39">
        <v>20</v>
      </c>
      <c r="K55" s="38">
        <v>1088.6400000000001</v>
      </c>
      <c r="L55" s="38">
        <v>544.32000000000005</v>
      </c>
      <c r="M55" s="38">
        <v>1632.96</v>
      </c>
      <c r="N55" s="38">
        <v>1088.6400000000001</v>
      </c>
      <c r="O55" s="40">
        <v>365</v>
      </c>
      <c r="P55" t="str">
        <f>IFERROR(VLOOKUP($C55,'Patrimoine 2018'!$C:$I,COLUMN(E51),0),"")</f>
        <v>SM</v>
      </c>
      <c r="Q55" t="str">
        <f>IFERROR(VLOOKUP($C55,'Patrimoine 2018'!$C:$I,COLUMN(F51),0),"")</f>
        <v>NON AFFECTES</v>
      </c>
      <c r="R55" t="str">
        <f>IFERROR(VLOOKUP($C55,'Patrimoine 2018'!$C:$I,COLUMN(G51),0),"")</f>
        <v>RC</v>
      </c>
    </row>
    <row r="56" spans="1:18" x14ac:dyDescent="0.25">
      <c r="A56" s="33">
        <v>2486</v>
      </c>
      <c r="B56" s="34">
        <v>0</v>
      </c>
      <c r="C56" s="35" t="str">
        <f t="shared" si="0"/>
        <v>2486-42602-FRAIS DE</v>
      </c>
      <c r="D56" s="35">
        <v>1</v>
      </c>
      <c r="E56" s="34">
        <v>2128</v>
      </c>
      <c r="F56" s="36">
        <v>42602</v>
      </c>
      <c r="G56" s="37" t="s">
        <v>1606</v>
      </c>
      <c r="H56" s="33" t="s">
        <v>1582</v>
      </c>
      <c r="I56" s="38">
        <v>27500</v>
      </c>
      <c r="J56" s="39">
        <v>20</v>
      </c>
      <c r="K56" s="38">
        <v>11000</v>
      </c>
      <c r="L56" s="38">
        <v>5500</v>
      </c>
      <c r="M56" s="38">
        <v>16500</v>
      </c>
      <c r="N56" s="38">
        <v>11000</v>
      </c>
      <c r="O56" s="40">
        <v>365</v>
      </c>
      <c r="P56" t="str">
        <f>IFERROR(VLOOKUP($C56,'Patrimoine 2018'!$C:$I,COLUMN(E52),0),"")</f>
        <v>SM</v>
      </c>
      <c r="Q56" t="str">
        <f>IFERROR(VLOOKUP($C56,'Patrimoine 2018'!$C:$I,COLUMN(F52),0),"")</f>
        <v>NON AFFECTES</v>
      </c>
      <c r="R56" t="str">
        <f>IFERROR(VLOOKUP($C56,'Patrimoine 2018'!$C:$I,COLUMN(G52),0),"")</f>
        <v>RC</v>
      </c>
    </row>
    <row r="57" spans="1:18" x14ac:dyDescent="0.25">
      <c r="A57" s="41">
        <v>2435</v>
      </c>
      <c r="B57" s="42">
        <v>0</v>
      </c>
      <c r="C57" s="43" t="str">
        <f t="shared" si="0"/>
        <v xml:space="preserve">2435-42618-TRAVAUX </v>
      </c>
      <c r="D57" s="43">
        <v>0</v>
      </c>
      <c r="E57" s="42">
        <v>2128</v>
      </c>
      <c r="F57" s="44">
        <v>42618</v>
      </c>
      <c r="G57" s="45" t="s">
        <v>890</v>
      </c>
      <c r="H57" s="33" t="s">
        <v>1582</v>
      </c>
      <c r="I57" s="46">
        <v>39600</v>
      </c>
      <c r="J57" s="39">
        <v>20</v>
      </c>
      <c r="K57" s="38">
        <v>15840</v>
      </c>
      <c r="L57" s="38">
        <v>7920</v>
      </c>
      <c r="M57" s="38">
        <v>23760</v>
      </c>
      <c r="N57" s="38">
        <v>15840</v>
      </c>
      <c r="O57" s="40">
        <v>365</v>
      </c>
      <c r="P57" t="str">
        <f>IFERROR(VLOOKUP($C57,'Patrimoine 2018'!$C:$I,COLUMN(E53),0),"")</f>
        <v/>
      </c>
      <c r="Q57" t="str">
        <f>IFERROR(VLOOKUP($C57,'Patrimoine 2018'!$C:$I,COLUMN(F53),0),"")</f>
        <v/>
      </c>
      <c r="R57" t="str">
        <f>IFERROR(VLOOKUP($C57,'Patrimoine 2018'!$C:$I,COLUMN(G53),0),"")</f>
        <v/>
      </c>
    </row>
    <row r="58" spans="1:18" x14ac:dyDescent="0.25">
      <c r="A58" s="41">
        <v>2440</v>
      </c>
      <c r="B58" s="42">
        <v>0</v>
      </c>
      <c r="C58" s="43" t="str">
        <f t="shared" si="0"/>
        <v xml:space="preserve">2440-42618-TRAVAUX </v>
      </c>
      <c r="D58" s="43">
        <v>0</v>
      </c>
      <c r="E58" s="42">
        <v>2128</v>
      </c>
      <c r="F58" s="44">
        <v>42618</v>
      </c>
      <c r="G58" s="45" t="s">
        <v>1607</v>
      </c>
      <c r="H58" s="33" t="s">
        <v>1582</v>
      </c>
      <c r="I58" s="46">
        <v>77676</v>
      </c>
      <c r="J58" s="39">
        <v>20</v>
      </c>
      <c r="K58" s="38">
        <v>31070.400000000001</v>
      </c>
      <c r="L58" s="38">
        <v>15535.2</v>
      </c>
      <c r="M58" s="38">
        <v>46605.599999999999</v>
      </c>
      <c r="N58" s="38">
        <v>31070.400000000001</v>
      </c>
      <c r="O58" s="40">
        <v>365</v>
      </c>
      <c r="P58" t="str">
        <f>IFERROR(VLOOKUP($C58,'Patrimoine 2018'!$C:$I,COLUMN(E54),0),"")</f>
        <v/>
      </c>
      <c r="Q58" t="str">
        <f>IFERROR(VLOOKUP($C58,'Patrimoine 2018'!$C:$I,COLUMN(F54),0),"")</f>
        <v/>
      </c>
      <c r="R58" t="str">
        <f>IFERROR(VLOOKUP($C58,'Patrimoine 2018'!$C:$I,COLUMN(G54),0),"")</f>
        <v/>
      </c>
    </row>
    <row r="59" spans="1:18" x14ac:dyDescent="0.25">
      <c r="A59" s="41">
        <v>2441</v>
      </c>
      <c r="B59" s="42">
        <v>0</v>
      </c>
      <c r="C59" s="43" t="str">
        <f t="shared" si="0"/>
        <v>2441-42647-SITE WEB</v>
      </c>
      <c r="D59" s="43">
        <v>0</v>
      </c>
      <c r="E59" s="42">
        <v>2128</v>
      </c>
      <c r="F59" s="44">
        <v>42647</v>
      </c>
      <c r="G59" s="45" t="s">
        <v>1608</v>
      </c>
      <c r="H59" s="33" t="s">
        <v>1582</v>
      </c>
      <c r="I59" s="46">
        <v>45000</v>
      </c>
      <c r="J59" s="39">
        <v>20</v>
      </c>
      <c r="K59" s="38">
        <v>18000</v>
      </c>
      <c r="L59" s="38">
        <v>9000</v>
      </c>
      <c r="M59" s="38">
        <v>27000</v>
      </c>
      <c r="N59" s="38">
        <v>18000</v>
      </c>
      <c r="O59" s="40">
        <v>365</v>
      </c>
      <c r="P59" t="str">
        <f>IFERROR(VLOOKUP($C59,'Patrimoine 2018'!$C:$I,COLUMN(E55),0),"")</f>
        <v/>
      </c>
      <c r="Q59" t="str">
        <f>IFERROR(VLOOKUP($C59,'Patrimoine 2018'!$C:$I,COLUMN(F55),0),"")</f>
        <v/>
      </c>
      <c r="R59" t="str">
        <f>IFERROR(VLOOKUP($C59,'Patrimoine 2018'!$C:$I,COLUMN(G55),0),"")</f>
        <v/>
      </c>
    </row>
    <row r="60" spans="1:18" x14ac:dyDescent="0.25">
      <c r="A60" s="41">
        <v>2464</v>
      </c>
      <c r="B60" s="42">
        <v>0</v>
      </c>
      <c r="C60" s="43" t="str">
        <f t="shared" si="0"/>
        <v>2464-42683-FRAIS DE</v>
      </c>
      <c r="D60" s="43">
        <v>0</v>
      </c>
      <c r="E60" s="42">
        <v>2128</v>
      </c>
      <c r="F60" s="44">
        <v>42683</v>
      </c>
      <c r="G60" s="45" t="s">
        <v>1609</v>
      </c>
      <c r="H60" s="33" t="s">
        <v>1582</v>
      </c>
      <c r="I60" s="46">
        <v>23600</v>
      </c>
      <c r="J60" s="39">
        <v>10</v>
      </c>
      <c r="K60" s="38">
        <v>4720</v>
      </c>
      <c r="L60" s="38">
        <v>2360</v>
      </c>
      <c r="M60" s="38">
        <v>7080</v>
      </c>
      <c r="N60" s="38">
        <v>16520</v>
      </c>
      <c r="O60" s="40">
        <v>365</v>
      </c>
      <c r="P60" t="str">
        <f>IFERROR(VLOOKUP($C60,'Patrimoine 2018'!$C:$I,COLUMN(E56),0),"")</f>
        <v/>
      </c>
      <c r="Q60" t="str">
        <f>IFERROR(VLOOKUP($C60,'Patrimoine 2018'!$C:$I,COLUMN(F56),0),"")</f>
        <v/>
      </c>
      <c r="R60" t="str">
        <f>IFERROR(VLOOKUP($C60,'Patrimoine 2018'!$C:$I,COLUMN(G56),0),"")</f>
        <v/>
      </c>
    </row>
    <row r="61" spans="1:18" x14ac:dyDescent="0.25">
      <c r="A61" s="33">
        <v>2640</v>
      </c>
      <c r="B61" s="34">
        <v>918</v>
      </c>
      <c r="C61" s="35" t="str">
        <f t="shared" si="0"/>
        <v xml:space="preserve">2640-42814-TRAVAUX </v>
      </c>
      <c r="D61" s="35">
        <v>1</v>
      </c>
      <c r="E61" s="34">
        <v>2128</v>
      </c>
      <c r="F61" s="36">
        <v>42814</v>
      </c>
      <c r="G61" s="37" t="s">
        <v>1610</v>
      </c>
      <c r="H61" s="33" t="s">
        <v>1582</v>
      </c>
      <c r="I61" s="38">
        <v>10908</v>
      </c>
      <c r="J61" s="39">
        <v>20</v>
      </c>
      <c r="K61" s="38">
        <v>2181.6</v>
      </c>
      <c r="L61" s="38">
        <v>2181.6</v>
      </c>
      <c r="M61" s="38">
        <v>4363.2</v>
      </c>
      <c r="N61" s="38">
        <v>6544.8</v>
      </c>
      <c r="O61" s="40">
        <v>365</v>
      </c>
      <c r="P61" t="str">
        <f>IFERROR(VLOOKUP($C61,'Patrimoine 2018'!$C:$I,COLUMN(E57),0),"")</f>
        <v>SM</v>
      </c>
      <c r="Q61" t="str">
        <f>IFERROR(VLOOKUP($C61,'Patrimoine 2018'!$C:$I,COLUMN(F57),0),"")</f>
        <v>CELLULE DE REPRESENTATION REGIONALE CASA-HAY HASSANI</v>
      </c>
      <c r="R61" t="str">
        <f>IFERROR(VLOOKUP($C61,'Patrimoine 2018'!$C:$I,COLUMN(G57),0),"")</f>
        <v>HH</v>
      </c>
    </row>
    <row r="62" spans="1:18" x14ac:dyDescent="0.25">
      <c r="A62" s="41">
        <v>2649</v>
      </c>
      <c r="B62" s="42">
        <v>0</v>
      </c>
      <c r="C62" s="43" t="str">
        <f t="shared" si="0"/>
        <v>2649-42902-FOURNITU</v>
      </c>
      <c r="D62" s="43">
        <v>0</v>
      </c>
      <c r="E62" s="42">
        <v>2128</v>
      </c>
      <c r="F62" s="44">
        <v>42902</v>
      </c>
      <c r="G62" s="45" t="s">
        <v>1611</v>
      </c>
      <c r="H62" s="33" t="s">
        <v>1582</v>
      </c>
      <c r="I62" s="46">
        <v>9840</v>
      </c>
      <c r="J62" s="39">
        <v>20</v>
      </c>
      <c r="K62" s="38">
        <v>1968</v>
      </c>
      <c r="L62" s="38">
        <v>1968</v>
      </c>
      <c r="M62" s="38">
        <v>3936</v>
      </c>
      <c r="N62" s="38">
        <v>5904</v>
      </c>
      <c r="O62" s="40">
        <v>365</v>
      </c>
      <c r="P62" t="str">
        <f>IFERROR(VLOOKUP($C62,'Patrimoine 2018'!$C:$I,COLUMN(E58),0),"")</f>
        <v/>
      </c>
      <c r="Q62" t="str">
        <f>IFERROR(VLOOKUP($C62,'Patrimoine 2018'!$C:$I,COLUMN(F58),0),"")</f>
        <v/>
      </c>
      <c r="R62" t="str">
        <f>IFERROR(VLOOKUP($C62,'Patrimoine 2018'!$C:$I,COLUMN(G58),0),"")</f>
        <v/>
      </c>
    </row>
    <row r="63" spans="1:18" x14ac:dyDescent="0.25">
      <c r="A63" s="33">
        <v>2715</v>
      </c>
      <c r="B63" s="34">
        <v>918</v>
      </c>
      <c r="C63" s="35" t="str">
        <f t="shared" si="0"/>
        <v>2715-42929-INSTALLA</v>
      </c>
      <c r="D63" s="35">
        <v>1</v>
      </c>
      <c r="E63" s="34">
        <v>2128</v>
      </c>
      <c r="F63" s="36">
        <v>42929</v>
      </c>
      <c r="G63" s="37" t="s">
        <v>1612</v>
      </c>
      <c r="H63" s="33" t="s">
        <v>1582</v>
      </c>
      <c r="I63" s="38">
        <v>12276</v>
      </c>
      <c r="J63" s="39">
        <v>20</v>
      </c>
      <c r="K63" s="38">
        <v>2455.1999999999998</v>
      </c>
      <c r="L63" s="38">
        <v>2455.1999999999998</v>
      </c>
      <c r="M63" s="38">
        <v>4910.3999999999996</v>
      </c>
      <c r="N63" s="38">
        <v>7365.6</v>
      </c>
      <c r="O63" s="40">
        <v>365</v>
      </c>
      <c r="P63" t="str">
        <f>IFERROR(VLOOKUP($C63,'Patrimoine 2018'!$C:$I,COLUMN(E59),0),"")</f>
        <v>SM</v>
      </c>
      <c r="Q63" t="str">
        <f>IFERROR(VLOOKUP($C63,'Patrimoine 2018'!$C:$I,COLUMN(F59),0),"")</f>
        <v>CONTROLE MEDICALE DES ACTES DENTAIRES</v>
      </c>
      <c r="R63" t="str">
        <f>IFERROR(VLOOKUP($C63,'Patrimoine 2018'!$C:$I,COLUMN(G59),0),"")</f>
        <v>HH</v>
      </c>
    </row>
    <row r="64" spans="1:18" x14ac:dyDescent="0.25">
      <c r="A64" s="33">
        <v>2729</v>
      </c>
      <c r="B64" s="34">
        <v>0</v>
      </c>
      <c r="C64" s="35" t="str">
        <f t="shared" si="0"/>
        <v>2729-43034-TROIS ST</v>
      </c>
      <c r="D64" s="35">
        <v>1</v>
      </c>
      <c r="E64" s="34">
        <v>2128</v>
      </c>
      <c r="F64" s="36">
        <v>43034</v>
      </c>
      <c r="G64" s="37" t="s">
        <v>1613</v>
      </c>
      <c r="H64" s="33" t="s">
        <v>1582</v>
      </c>
      <c r="I64" s="38">
        <v>6495</v>
      </c>
      <c r="J64" s="39">
        <v>20</v>
      </c>
      <c r="K64" s="38">
        <v>1299</v>
      </c>
      <c r="L64" s="38">
        <v>1299</v>
      </c>
      <c r="M64" s="38">
        <v>2598</v>
      </c>
      <c r="N64" s="38">
        <v>3897</v>
      </c>
      <c r="O64" s="40">
        <v>365</v>
      </c>
      <c r="P64" t="str">
        <f>IFERROR(VLOOKUP($C64,'Patrimoine 2018'!$C:$I,COLUMN(E60),0),"")</f>
        <v>SM</v>
      </c>
      <c r="Q64" t="str">
        <f>IFERROR(VLOOKUP($C64,'Patrimoine 2018'!$C:$I,COLUMN(F60),0),"")</f>
        <v>CELLULE DE REPRESENTATION REGIONALE CHICHAOUA</v>
      </c>
      <c r="R64" t="str">
        <f>IFERROR(VLOOKUP($C64,'Patrimoine 2018'!$C:$I,COLUMN(G60),0),"")</f>
        <v>CH</v>
      </c>
    </row>
    <row r="65" spans="1:18" x14ac:dyDescent="0.25">
      <c r="A65" s="41">
        <v>2747</v>
      </c>
      <c r="B65" s="42">
        <v>0</v>
      </c>
      <c r="C65" s="43" t="str">
        <f t="shared" si="0"/>
        <v xml:space="preserve">2747-43098-TRAVAUX </v>
      </c>
      <c r="D65" s="43">
        <v>0</v>
      </c>
      <c r="E65" s="42">
        <v>2128</v>
      </c>
      <c r="F65" s="44">
        <v>43098</v>
      </c>
      <c r="G65" s="45" t="s">
        <v>1614</v>
      </c>
      <c r="H65" s="33" t="s">
        <v>1582</v>
      </c>
      <c r="I65" s="46">
        <v>18600</v>
      </c>
      <c r="J65" s="39">
        <v>20</v>
      </c>
      <c r="K65" s="38">
        <v>3720</v>
      </c>
      <c r="L65" s="38">
        <v>3720</v>
      </c>
      <c r="M65" s="38">
        <v>7440</v>
      </c>
      <c r="N65" s="38">
        <v>11160</v>
      </c>
      <c r="O65" s="40">
        <v>365</v>
      </c>
      <c r="P65" t="str">
        <f>IFERROR(VLOOKUP($C65,'Patrimoine 2018'!$C:$I,COLUMN(E61),0),"")</f>
        <v/>
      </c>
      <c r="Q65" t="str">
        <f>IFERROR(VLOOKUP($C65,'Patrimoine 2018'!$C:$I,COLUMN(F61),0),"")</f>
        <v/>
      </c>
      <c r="R65" t="str">
        <f>IFERROR(VLOOKUP($C65,'Patrimoine 2018'!$C:$I,COLUMN(G61),0),"")</f>
        <v/>
      </c>
    </row>
    <row r="66" spans="1:18" x14ac:dyDescent="0.25">
      <c r="A66" s="41">
        <v>350</v>
      </c>
      <c r="B66" s="42">
        <v>0</v>
      </c>
      <c r="C66" s="43" t="str">
        <f t="shared" si="0"/>
        <v xml:space="preserve">350-36966-Windows </v>
      </c>
      <c r="D66" s="43">
        <v>0</v>
      </c>
      <c r="E66" s="42">
        <v>2220</v>
      </c>
      <c r="F66" s="44">
        <v>36966</v>
      </c>
      <c r="G66" s="45" t="s">
        <v>1615</v>
      </c>
      <c r="H66" s="33" t="s">
        <v>1582</v>
      </c>
      <c r="I66" s="46">
        <v>45710.400000000001</v>
      </c>
      <c r="J66" s="39">
        <v>25</v>
      </c>
      <c r="K66" s="38">
        <v>45710.400000000001</v>
      </c>
      <c r="L66" s="38">
        <v>0</v>
      </c>
      <c r="M66" s="38">
        <v>45710.400000000001</v>
      </c>
      <c r="N66" s="38">
        <v>0</v>
      </c>
      <c r="O66" s="47"/>
      <c r="P66" t="str">
        <f>IFERROR(VLOOKUP($C66,'Patrimoine 2018'!$C:$I,COLUMN(E62),0),"")</f>
        <v/>
      </c>
      <c r="Q66" t="str">
        <f>IFERROR(VLOOKUP($C66,'Patrimoine 2018'!$C:$I,COLUMN(F62),0),"")</f>
        <v/>
      </c>
      <c r="R66" t="str">
        <f>IFERROR(VLOOKUP($C66,'Patrimoine 2018'!$C:$I,COLUMN(G62),0),"")</f>
        <v/>
      </c>
    </row>
    <row r="67" spans="1:18" x14ac:dyDescent="0.25">
      <c r="A67" s="41">
        <v>351</v>
      </c>
      <c r="B67" s="42">
        <v>0</v>
      </c>
      <c r="C67" s="43" t="str">
        <f t="shared" si="0"/>
        <v>351-37001-Proxy Se</v>
      </c>
      <c r="D67" s="43">
        <v>0</v>
      </c>
      <c r="E67" s="42">
        <v>2220</v>
      </c>
      <c r="F67" s="44">
        <v>37001</v>
      </c>
      <c r="G67" s="45" t="s">
        <v>1616</v>
      </c>
      <c r="H67" s="33" t="s">
        <v>1582</v>
      </c>
      <c r="I67" s="46">
        <v>13992</v>
      </c>
      <c r="J67" s="39">
        <v>25</v>
      </c>
      <c r="K67" s="38">
        <v>13992</v>
      </c>
      <c r="L67" s="38">
        <v>0</v>
      </c>
      <c r="M67" s="38">
        <v>13992</v>
      </c>
      <c r="N67" s="38">
        <v>0</v>
      </c>
      <c r="O67" s="47"/>
      <c r="P67" t="str">
        <f>IFERROR(VLOOKUP($C67,'Patrimoine 2018'!$C:$I,COLUMN(E63),0),"")</f>
        <v/>
      </c>
      <c r="Q67" t="str">
        <f>IFERROR(VLOOKUP($C67,'Patrimoine 2018'!$C:$I,COLUMN(F63),0),"")</f>
        <v/>
      </c>
      <c r="R67" t="str">
        <f>IFERROR(VLOOKUP($C67,'Patrimoine 2018'!$C:$I,COLUMN(G63),0),"")</f>
        <v/>
      </c>
    </row>
    <row r="68" spans="1:18" x14ac:dyDescent="0.25">
      <c r="A68" s="41">
        <v>570</v>
      </c>
      <c r="B68" s="42">
        <v>0</v>
      </c>
      <c r="C68" s="43" t="str">
        <f t="shared" si="0"/>
        <v>570-38187-logiciel</v>
      </c>
      <c r="D68" s="43">
        <v>0</v>
      </c>
      <c r="E68" s="42">
        <v>2220</v>
      </c>
      <c r="F68" s="44">
        <v>38187</v>
      </c>
      <c r="G68" s="45" t="s">
        <v>1617</v>
      </c>
      <c r="H68" s="33" t="s">
        <v>1582</v>
      </c>
      <c r="I68" s="46">
        <v>66348</v>
      </c>
      <c r="J68" s="39">
        <v>25</v>
      </c>
      <c r="K68" s="38">
        <v>66348</v>
      </c>
      <c r="L68" s="38">
        <v>0</v>
      </c>
      <c r="M68" s="38">
        <v>66348</v>
      </c>
      <c r="N68" s="38">
        <v>0</v>
      </c>
      <c r="O68" s="47"/>
      <c r="P68" t="str">
        <f>IFERROR(VLOOKUP($C68,'Patrimoine 2018'!$C:$I,COLUMN(E64),0),"")</f>
        <v/>
      </c>
      <c r="Q68" t="str">
        <f>IFERROR(VLOOKUP($C68,'Patrimoine 2018'!$C:$I,COLUMN(F64),0),"")</f>
        <v/>
      </c>
      <c r="R68" t="str">
        <f>IFERROR(VLOOKUP($C68,'Patrimoine 2018'!$C:$I,COLUMN(G64),0),"")</f>
        <v/>
      </c>
    </row>
    <row r="69" spans="1:18" x14ac:dyDescent="0.25">
      <c r="A69" s="41">
        <v>686</v>
      </c>
      <c r="B69" s="42">
        <v>0</v>
      </c>
      <c r="C69" s="43" t="str">
        <f t="shared" si="0"/>
        <v>686-38919-Logiciel</v>
      </c>
      <c r="D69" s="43">
        <v>0</v>
      </c>
      <c r="E69" s="42">
        <v>2220</v>
      </c>
      <c r="F69" s="44">
        <v>38919</v>
      </c>
      <c r="G69" s="45" t="s">
        <v>1618</v>
      </c>
      <c r="H69" s="33" t="s">
        <v>1582</v>
      </c>
      <c r="I69" s="46">
        <v>30000</v>
      </c>
      <c r="J69" s="39">
        <v>25</v>
      </c>
      <c r="K69" s="38">
        <v>30000</v>
      </c>
      <c r="L69" s="38">
        <v>0</v>
      </c>
      <c r="M69" s="38">
        <v>30000</v>
      </c>
      <c r="N69" s="38">
        <v>0</v>
      </c>
      <c r="O69" s="47"/>
      <c r="P69" t="str">
        <f>IFERROR(VLOOKUP($C69,'Patrimoine 2018'!$C:$I,COLUMN(E65),0),"")</f>
        <v/>
      </c>
      <c r="Q69" t="str">
        <f>IFERROR(VLOOKUP($C69,'Patrimoine 2018'!$C:$I,COLUMN(F65),0),"")</f>
        <v/>
      </c>
      <c r="R69" t="str">
        <f>IFERROR(VLOOKUP($C69,'Patrimoine 2018'!$C:$I,COLUMN(G65),0),"")</f>
        <v/>
      </c>
    </row>
    <row r="70" spans="1:18" x14ac:dyDescent="0.25">
      <c r="A70" s="41">
        <v>798</v>
      </c>
      <c r="B70" s="42">
        <v>0</v>
      </c>
      <c r="C70" s="43" t="str">
        <f t="shared" ref="C70:C133" si="1">A70&amp;"-"&amp;F70&amp;"-"&amp;LEFT(G70,8)</f>
        <v>798-39953-Solution</v>
      </c>
      <c r="D70" s="43">
        <v>0</v>
      </c>
      <c r="E70" s="42">
        <v>2220</v>
      </c>
      <c r="F70" s="44">
        <v>39953</v>
      </c>
      <c r="G70" s="45" t="s">
        <v>1619</v>
      </c>
      <c r="H70" s="33" t="s">
        <v>1582</v>
      </c>
      <c r="I70" s="46">
        <v>38808</v>
      </c>
      <c r="J70" s="39">
        <v>25</v>
      </c>
      <c r="K70" s="38">
        <v>38808</v>
      </c>
      <c r="L70" s="38">
        <v>0</v>
      </c>
      <c r="M70" s="38">
        <v>38808</v>
      </c>
      <c r="N70" s="38">
        <v>0</v>
      </c>
      <c r="O70" s="47"/>
      <c r="P70" t="str">
        <f>IFERROR(VLOOKUP($C70,'Patrimoine 2018'!$C:$I,COLUMN(E66),0),"")</f>
        <v/>
      </c>
      <c r="Q70" t="str">
        <f>IFERROR(VLOOKUP($C70,'Patrimoine 2018'!$C:$I,COLUMN(F66),0),"")</f>
        <v/>
      </c>
      <c r="R70" t="str">
        <f>IFERROR(VLOOKUP($C70,'Patrimoine 2018'!$C:$I,COLUMN(G66),0),"")</f>
        <v/>
      </c>
    </row>
    <row r="71" spans="1:18" x14ac:dyDescent="0.25">
      <c r="A71" s="41">
        <v>884</v>
      </c>
      <c r="B71" s="42">
        <v>0</v>
      </c>
      <c r="C71" s="43" t="str">
        <f t="shared" si="1"/>
        <v>884-40242-Logiciel</v>
      </c>
      <c r="D71" s="43">
        <v>0</v>
      </c>
      <c r="E71" s="42">
        <v>2220</v>
      </c>
      <c r="F71" s="44">
        <v>40242</v>
      </c>
      <c r="G71" s="45" t="s">
        <v>1620</v>
      </c>
      <c r="H71" s="33" t="s">
        <v>1582</v>
      </c>
      <c r="I71" s="46">
        <v>34416</v>
      </c>
      <c r="J71" s="39">
        <v>25</v>
      </c>
      <c r="K71" s="38">
        <v>34416</v>
      </c>
      <c r="L71" s="38">
        <v>0</v>
      </c>
      <c r="M71" s="38">
        <v>34416</v>
      </c>
      <c r="N71" s="38">
        <v>0</v>
      </c>
      <c r="O71" s="47"/>
      <c r="P71" t="str">
        <f>IFERROR(VLOOKUP($C71,'Patrimoine 2018'!$C:$I,COLUMN(E67),0),"")</f>
        <v/>
      </c>
      <c r="Q71" t="str">
        <f>IFERROR(VLOOKUP($C71,'Patrimoine 2018'!$C:$I,COLUMN(F67),0),"")</f>
        <v/>
      </c>
      <c r="R71" t="str">
        <f>IFERROR(VLOOKUP($C71,'Patrimoine 2018'!$C:$I,COLUMN(G67),0),"")</f>
        <v/>
      </c>
    </row>
    <row r="72" spans="1:18" x14ac:dyDescent="0.25">
      <c r="A72" s="41">
        <v>915</v>
      </c>
      <c r="B72" s="42">
        <v>0</v>
      </c>
      <c r="C72" s="43" t="str">
        <f t="shared" si="1"/>
        <v>915-40373-Mise a J</v>
      </c>
      <c r="D72" s="43">
        <v>0</v>
      </c>
      <c r="E72" s="42">
        <v>2220</v>
      </c>
      <c r="F72" s="44">
        <v>40373</v>
      </c>
      <c r="G72" s="45" t="s">
        <v>1621</v>
      </c>
      <c r="H72" s="33" t="s">
        <v>1582</v>
      </c>
      <c r="I72" s="46">
        <v>76848</v>
      </c>
      <c r="J72" s="39">
        <v>25</v>
      </c>
      <c r="K72" s="38">
        <v>76848</v>
      </c>
      <c r="L72" s="38">
        <v>0</v>
      </c>
      <c r="M72" s="38">
        <v>76848</v>
      </c>
      <c r="N72" s="38">
        <v>0</v>
      </c>
      <c r="O72" s="47"/>
      <c r="P72" t="str">
        <f>IFERROR(VLOOKUP($C72,'Patrimoine 2018'!$C:$I,COLUMN(E68),0),"")</f>
        <v/>
      </c>
      <c r="Q72" t="str">
        <f>IFERROR(VLOOKUP($C72,'Patrimoine 2018'!$C:$I,COLUMN(F68),0),"")</f>
        <v/>
      </c>
      <c r="R72" t="str">
        <f>IFERROR(VLOOKUP($C72,'Patrimoine 2018'!$C:$I,COLUMN(G68),0),"")</f>
        <v/>
      </c>
    </row>
    <row r="73" spans="1:18" x14ac:dyDescent="0.25">
      <c r="A73" s="41">
        <v>954</v>
      </c>
      <c r="B73" s="42">
        <v>0</v>
      </c>
      <c r="C73" s="43" t="str">
        <f t="shared" si="1"/>
        <v>954-40562-Solution</v>
      </c>
      <c r="D73" s="43">
        <v>0</v>
      </c>
      <c r="E73" s="42">
        <v>2220</v>
      </c>
      <c r="F73" s="44">
        <v>40562</v>
      </c>
      <c r="G73" s="45" t="s">
        <v>1622</v>
      </c>
      <c r="H73" s="33" t="s">
        <v>1582</v>
      </c>
      <c r="I73" s="46">
        <v>14400</v>
      </c>
      <c r="J73" s="39">
        <v>25</v>
      </c>
      <c r="K73" s="38">
        <v>14400</v>
      </c>
      <c r="L73" s="38">
        <v>0</v>
      </c>
      <c r="M73" s="38">
        <v>14400</v>
      </c>
      <c r="N73" s="38">
        <v>0</v>
      </c>
      <c r="O73" s="47"/>
      <c r="P73" t="str">
        <f>IFERROR(VLOOKUP($C73,'Patrimoine 2018'!$C:$I,COLUMN(E69),0),"")</f>
        <v/>
      </c>
      <c r="Q73" t="str">
        <f>IFERROR(VLOOKUP($C73,'Patrimoine 2018'!$C:$I,COLUMN(F69),0),"")</f>
        <v/>
      </c>
      <c r="R73" t="str">
        <f>IFERROR(VLOOKUP($C73,'Patrimoine 2018'!$C:$I,COLUMN(G69),0),"")</f>
        <v/>
      </c>
    </row>
    <row r="74" spans="1:18" x14ac:dyDescent="0.25">
      <c r="A74" s="41">
        <v>1012</v>
      </c>
      <c r="B74" s="42">
        <v>0</v>
      </c>
      <c r="C74" s="43" t="str">
        <f t="shared" si="1"/>
        <v>1012-40739-Logiciel</v>
      </c>
      <c r="D74" s="43">
        <v>0</v>
      </c>
      <c r="E74" s="42">
        <v>2220</v>
      </c>
      <c r="F74" s="44">
        <v>40739</v>
      </c>
      <c r="G74" s="45" t="s">
        <v>1623</v>
      </c>
      <c r="H74" s="33" t="s">
        <v>1582</v>
      </c>
      <c r="I74" s="46">
        <v>340320</v>
      </c>
      <c r="J74" s="39">
        <v>25</v>
      </c>
      <c r="K74" s="38">
        <v>340320</v>
      </c>
      <c r="L74" s="38">
        <v>0</v>
      </c>
      <c r="M74" s="38">
        <v>340320</v>
      </c>
      <c r="N74" s="38">
        <v>0</v>
      </c>
      <c r="O74" s="47"/>
      <c r="P74" t="str">
        <f>IFERROR(VLOOKUP($C74,'Patrimoine 2018'!$C:$I,COLUMN(E70),0),"")</f>
        <v/>
      </c>
      <c r="Q74" t="str">
        <f>IFERROR(VLOOKUP($C74,'Patrimoine 2018'!$C:$I,COLUMN(F70),0),"")</f>
        <v/>
      </c>
      <c r="R74" t="str">
        <f>IFERROR(VLOOKUP($C74,'Patrimoine 2018'!$C:$I,COLUMN(G70),0),"")</f>
        <v/>
      </c>
    </row>
    <row r="75" spans="1:18" x14ac:dyDescent="0.25">
      <c r="A75" s="33">
        <v>1632</v>
      </c>
      <c r="B75" s="34">
        <v>0</v>
      </c>
      <c r="C75" s="35" t="str">
        <f t="shared" si="1"/>
        <v>1632-41183-Logiciel</v>
      </c>
      <c r="D75" s="35">
        <v>1</v>
      </c>
      <c r="E75" s="34">
        <v>2220</v>
      </c>
      <c r="F75" s="36">
        <v>41183</v>
      </c>
      <c r="G75" s="37" t="s">
        <v>806</v>
      </c>
      <c r="H75" s="33" t="s">
        <v>1582</v>
      </c>
      <c r="I75" s="38">
        <v>114360</v>
      </c>
      <c r="J75" s="39">
        <v>25</v>
      </c>
      <c r="K75" s="38">
        <v>114360</v>
      </c>
      <c r="L75" s="38">
        <v>0</v>
      </c>
      <c r="M75" s="38">
        <v>114360</v>
      </c>
      <c r="N75" s="38">
        <v>0</v>
      </c>
      <c r="O75" s="47"/>
      <c r="P75" t="str">
        <f>IFERROR(VLOOKUP($C75,'Patrimoine 2018'!$C:$I,COLUMN(E71),0),"")</f>
        <v>SM</v>
      </c>
      <c r="Q75" t="str">
        <f>IFERROR(VLOOKUP($C75,'Patrimoine 2018'!$C:$I,COLUMN(F71),0),"")</f>
        <v>Systeme information et communication</v>
      </c>
      <c r="R75">
        <f>IFERROR(VLOOKUP($C75,'Patrimoine 2018'!$C:$I,COLUMN(G71),0),"")</f>
        <v>210</v>
      </c>
    </row>
    <row r="76" spans="1:18" x14ac:dyDescent="0.25">
      <c r="A76" s="41">
        <v>1633</v>
      </c>
      <c r="B76" s="42">
        <v>0</v>
      </c>
      <c r="C76" s="43" t="str">
        <f t="shared" si="1"/>
        <v>1633-41183-Logiciel</v>
      </c>
      <c r="D76" s="43">
        <v>0</v>
      </c>
      <c r="E76" s="42">
        <v>2220</v>
      </c>
      <c r="F76" s="44">
        <v>41183</v>
      </c>
      <c r="G76" s="45" t="s">
        <v>1624</v>
      </c>
      <c r="H76" s="33" t="s">
        <v>1582</v>
      </c>
      <c r="I76" s="46">
        <v>91200</v>
      </c>
      <c r="J76" s="39">
        <v>25</v>
      </c>
      <c r="K76" s="38">
        <v>91200</v>
      </c>
      <c r="L76" s="38">
        <v>0</v>
      </c>
      <c r="M76" s="38">
        <v>91200</v>
      </c>
      <c r="N76" s="38">
        <v>0</v>
      </c>
      <c r="O76" s="47"/>
      <c r="P76" t="str">
        <f>IFERROR(VLOOKUP($C76,'Patrimoine 2018'!$C:$I,COLUMN(E72),0),"")</f>
        <v/>
      </c>
      <c r="Q76" t="str">
        <f>IFERROR(VLOOKUP($C76,'Patrimoine 2018'!$C:$I,COLUMN(F72),0),"")</f>
        <v/>
      </c>
      <c r="R76" t="str">
        <f>IFERROR(VLOOKUP($C76,'Patrimoine 2018'!$C:$I,COLUMN(G72),0),"")</f>
        <v/>
      </c>
    </row>
    <row r="77" spans="1:18" x14ac:dyDescent="0.25">
      <c r="A77" s="33">
        <v>1729</v>
      </c>
      <c r="B77" s="34">
        <v>0</v>
      </c>
      <c r="C77" s="35" t="str">
        <f t="shared" si="1"/>
        <v xml:space="preserve">1729-41355-Licence </v>
      </c>
      <c r="D77" s="35">
        <v>1</v>
      </c>
      <c r="E77" s="34">
        <v>2220</v>
      </c>
      <c r="F77" s="36">
        <v>41355</v>
      </c>
      <c r="G77" s="37" t="s">
        <v>865</v>
      </c>
      <c r="H77" s="33" t="s">
        <v>1582</v>
      </c>
      <c r="I77" s="38">
        <v>59810</v>
      </c>
      <c r="J77" s="39">
        <v>25</v>
      </c>
      <c r="K77" s="38">
        <v>59810</v>
      </c>
      <c r="L77" s="38">
        <v>0</v>
      </c>
      <c r="M77" s="38">
        <v>59810</v>
      </c>
      <c r="N77" s="38">
        <v>0</v>
      </c>
      <c r="O77" s="47"/>
      <c r="P77" t="str">
        <f>IFERROR(VLOOKUP($C77,'Patrimoine 2018'!$C:$I,COLUMN(E73),0),"")</f>
        <v>SM</v>
      </c>
      <c r="Q77" t="str">
        <f>IFERROR(VLOOKUP($C77,'Patrimoine 2018'!$C:$I,COLUMN(F73),0),"")</f>
        <v>Systeme information et communication</v>
      </c>
      <c r="R77">
        <f>IFERROR(VLOOKUP($C77,'Patrimoine 2018'!$C:$I,COLUMN(G73),0),"")</f>
        <v>210</v>
      </c>
    </row>
    <row r="78" spans="1:18" x14ac:dyDescent="0.25">
      <c r="A78" s="33">
        <v>2038</v>
      </c>
      <c r="B78" s="34">
        <v>0</v>
      </c>
      <c r="C78" s="35" t="str">
        <f t="shared" si="1"/>
        <v>2038-41680-Logiciel</v>
      </c>
      <c r="D78" s="35">
        <v>1</v>
      </c>
      <c r="E78" s="34">
        <v>2220</v>
      </c>
      <c r="F78" s="36">
        <v>41680</v>
      </c>
      <c r="G78" s="37" t="s">
        <v>1625</v>
      </c>
      <c r="H78" s="33" t="s">
        <v>1582</v>
      </c>
      <c r="I78" s="38">
        <v>30000</v>
      </c>
      <c r="J78" s="39">
        <v>25</v>
      </c>
      <c r="K78" s="38">
        <v>29178.080000000002</v>
      </c>
      <c r="L78" s="38">
        <v>821.92</v>
      </c>
      <c r="M78" s="38">
        <v>30000</v>
      </c>
      <c r="N78" s="38">
        <v>0</v>
      </c>
      <c r="O78" s="40">
        <v>0</v>
      </c>
      <c r="P78" t="str">
        <f>IFERROR(VLOOKUP($C78,'Patrimoine 2018'!$C:$I,COLUMN(E74),0),"")</f>
        <v>SM</v>
      </c>
      <c r="Q78" t="str">
        <f>IFERROR(VLOOKUP($C78,'Patrimoine 2018'!$C:$I,COLUMN(F74),0),"")</f>
        <v>GESTION DES RESSOURCES HUMAINES</v>
      </c>
      <c r="R78">
        <f>IFERROR(VLOOKUP($C78,'Patrimoine 2018'!$C:$I,COLUMN(G74),0),"")</f>
        <v>314</v>
      </c>
    </row>
    <row r="79" spans="1:18" x14ac:dyDescent="0.25">
      <c r="A79" s="33">
        <v>2076</v>
      </c>
      <c r="B79" s="34">
        <v>0</v>
      </c>
      <c r="C79" s="35" t="str">
        <f t="shared" si="1"/>
        <v xml:space="preserve">2076-41976-Licence </v>
      </c>
      <c r="D79" s="35">
        <v>1</v>
      </c>
      <c r="E79" s="34">
        <v>2220</v>
      </c>
      <c r="F79" s="36">
        <v>41976</v>
      </c>
      <c r="G79" s="37" t="s">
        <v>1626</v>
      </c>
      <c r="H79" s="33" t="s">
        <v>1582</v>
      </c>
      <c r="I79" s="38">
        <v>79800</v>
      </c>
      <c r="J79" s="39">
        <v>25</v>
      </c>
      <c r="K79" s="38">
        <v>61435.07</v>
      </c>
      <c r="L79" s="38">
        <v>18364.93</v>
      </c>
      <c r="M79" s="38">
        <v>79800</v>
      </c>
      <c r="N79" s="38">
        <v>0</v>
      </c>
      <c r="O79" s="40">
        <v>0</v>
      </c>
      <c r="P79" t="str">
        <f>IFERROR(VLOOKUP($C79,'Patrimoine 2018'!$C:$I,COLUMN(E75),0),"")</f>
        <v>SM</v>
      </c>
      <c r="Q79" t="str">
        <f>IFERROR(VLOOKUP($C79,'Patrimoine 2018'!$C:$I,COLUMN(F75),0),"")</f>
        <v>Systeme information et communication</v>
      </c>
      <c r="R79">
        <f>IFERROR(VLOOKUP($C79,'Patrimoine 2018'!$C:$I,COLUMN(G75),0),"")</f>
        <v>210</v>
      </c>
    </row>
    <row r="80" spans="1:18" x14ac:dyDescent="0.25">
      <c r="A80" s="33">
        <v>1</v>
      </c>
      <c r="B80" s="34">
        <v>906</v>
      </c>
      <c r="C80" s="35" t="str">
        <f t="shared" si="1"/>
        <v>1-30986-Amenagem</v>
      </c>
      <c r="D80" s="35">
        <v>1</v>
      </c>
      <c r="E80" s="34">
        <v>2327</v>
      </c>
      <c r="F80" s="36">
        <v>30986</v>
      </c>
      <c r="G80" s="37" t="s">
        <v>24</v>
      </c>
      <c r="H80" s="33" t="s">
        <v>1582</v>
      </c>
      <c r="I80" s="38">
        <v>70000</v>
      </c>
      <c r="J80" s="39">
        <v>10</v>
      </c>
      <c r="K80" s="38">
        <v>70000</v>
      </c>
      <c r="L80" s="38">
        <v>0</v>
      </c>
      <c r="M80" s="38">
        <v>70000</v>
      </c>
      <c r="N80" s="38">
        <v>0</v>
      </c>
      <c r="O80" s="47"/>
      <c r="P80" t="str">
        <f>IFERROR(VLOOKUP($C80,'Patrimoine 2018'!$C:$I,COLUMN(E76),0),"")</f>
        <v>SM</v>
      </c>
      <c r="Q80" t="str">
        <f>IFERROR(VLOOKUP($C80,'Patrimoine 2018'!$C:$I,COLUMN(F76),0),"")</f>
        <v>SECTION</v>
      </c>
      <c r="R80" t="str">
        <f>IFERROR(VLOOKUP($C80,'Patrimoine 2018'!$C:$I,COLUMN(G76),0),"")</f>
        <v>MR</v>
      </c>
    </row>
    <row r="81" spans="1:18" x14ac:dyDescent="0.25">
      <c r="A81" s="33">
        <v>4</v>
      </c>
      <c r="B81" s="34">
        <v>909</v>
      </c>
      <c r="C81" s="35" t="str">
        <f t="shared" si="1"/>
        <v xml:space="preserve">4-32687-Travaux </v>
      </c>
      <c r="D81" s="35">
        <v>1</v>
      </c>
      <c r="E81" s="34">
        <v>2327</v>
      </c>
      <c r="F81" s="36">
        <v>32687</v>
      </c>
      <c r="G81" s="37" t="s">
        <v>59</v>
      </c>
      <c r="H81" s="33" t="s">
        <v>1582</v>
      </c>
      <c r="I81" s="38">
        <v>297426</v>
      </c>
      <c r="J81" s="39">
        <v>10</v>
      </c>
      <c r="K81" s="38">
        <v>297426</v>
      </c>
      <c r="L81" s="38">
        <v>0</v>
      </c>
      <c r="M81" s="38">
        <v>297426</v>
      </c>
      <c r="N81" s="38">
        <v>0</v>
      </c>
      <c r="O81" s="47"/>
      <c r="P81" t="str">
        <f>IFERROR(VLOOKUP($C81,'Patrimoine 2018'!$C:$I,COLUMN(E77),0),"")</f>
        <v>SM</v>
      </c>
      <c r="Q81" t="str">
        <f>IFERROR(VLOOKUP($C81,'Patrimoine 2018'!$C:$I,COLUMN(F77),0),"")</f>
        <v>SECTION</v>
      </c>
      <c r="R81" t="str">
        <f>IFERROR(VLOOKUP($C81,'Patrimoine 2018'!$C:$I,COLUMN(G77),0),"")</f>
        <v>RB</v>
      </c>
    </row>
    <row r="82" spans="1:18" x14ac:dyDescent="0.25">
      <c r="A82" s="33">
        <v>2</v>
      </c>
      <c r="B82" s="34">
        <v>914</v>
      </c>
      <c r="C82" s="35" t="str">
        <f t="shared" si="1"/>
        <v>2-34344-Amenagem</v>
      </c>
      <c r="D82" s="35">
        <v>1</v>
      </c>
      <c r="E82" s="34">
        <v>2327</v>
      </c>
      <c r="F82" s="36">
        <v>34344</v>
      </c>
      <c r="G82" s="37" t="s">
        <v>86</v>
      </c>
      <c r="H82" s="33" t="s">
        <v>1582</v>
      </c>
      <c r="I82" s="38">
        <v>80000</v>
      </c>
      <c r="J82" s="39">
        <v>10</v>
      </c>
      <c r="K82" s="38">
        <v>80000</v>
      </c>
      <c r="L82" s="38">
        <v>0</v>
      </c>
      <c r="M82" s="38">
        <v>80000</v>
      </c>
      <c r="N82" s="38">
        <v>0</v>
      </c>
      <c r="O82" s="47"/>
      <c r="P82" t="str">
        <f>IFERROR(VLOOKUP($C82,'Patrimoine 2018'!$C:$I,COLUMN(E78),0),"")</f>
        <v>SM</v>
      </c>
      <c r="Q82" t="str">
        <f>IFERROR(VLOOKUP($C82,'Patrimoine 2018'!$C:$I,COLUMN(F78),0),"")</f>
        <v>SECTION</v>
      </c>
      <c r="R82" t="str">
        <f>IFERROR(VLOOKUP($C82,'Patrimoine 2018'!$C:$I,COLUMN(G78),0),"")</f>
        <v>KL</v>
      </c>
    </row>
    <row r="83" spans="1:18" x14ac:dyDescent="0.25">
      <c r="A83" s="33">
        <v>13</v>
      </c>
      <c r="B83" s="34">
        <v>914</v>
      </c>
      <c r="C83" s="35" t="str">
        <f t="shared" si="1"/>
        <v>13-34400-Amenagem</v>
      </c>
      <c r="D83" s="35">
        <v>1</v>
      </c>
      <c r="E83" s="34">
        <v>2327</v>
      </c>
      <c r="F83" s="36">
        <v>34400</v>
      </c>
      <c r="G83" s="37" t="s">
        <v>86</v>
      </c>
      <c r="H83" s="33" t="s">
        <v>1582</v>
      </c>
      <c r="I83" s="38">
        <v>36750</v>
      </c>
      <c r="J83" s="39">
        <v>10</v>
      </c>
      <c r="K83" s="38">
        <v>36750</v>
      </c>
      <c r="L83" s="38">
        <v>0</v>
      </c>
      <c r="M83" s="38">
        <v>36750</v>
      </c>
      <c r="N83" s="38">
        <v>0</v>
      </c>
      <c r="O83" s="47"/>
      <c r="P83" t="str">
        <f>IFERROR(VLOOKUP($C83,'Patrimoine 2018'!$C:$I,COLUMN(E79),0),"")</f>
        <v>SM</v>
      </c>
      <c r="Q83" t="str">
        <f>IFERROR(VLOOKUP($C83,'Patrimoine 2018'!$C:$I,COLUMN(F79),0),"")</f>
        <v>SECTION</v>
      </c>
      <c r="R83" t="str">
        <f>IFERROR(VLOOKUP($C83,'Patrimoine 2018'!$C:$I,COLUMN(G79),0),"")</f>
        <v>KL</v>
      </c>
    </row>
    <row r="84" spans="1:18" x14ac:dyDescent="0.25">
      <c r="A84" s="33">
        <v>185</v>
      </c>
      <c r="B84" s="34">
        <v>909</v>
      </c>
      <c r="C84" s="35" t="str">
        <f t="shared" si="1"/>
        <v>185-35544-Amenagem</v>
      </c>
      <c r="D84" s="35">
        <v>1</v>
      </c>
      <c r="E84" s="34">
        <v>2327</v>
      </c>
      <c r="F84" s="36">
        <v>35544</v>
      </c>
      <c r="G84" s="37" t="s">
        <v>137</v>
      </c>
      <c r="H84" s="33" t="s">
        <v>1582</v>
      </c>
      <c r="I84" s="38">
        <v>10850</v>
      </c>
      <c r="J84" s="39">
        <v>10</v>
      </c>
      <c r="K84" s="38">
        <v>10850</v>
      </c>
      <c r="L84" s="38">
        <v>0</v>
      </c>
      <c r="M84" s="38">
        <v>10850</v>
      </c>
      <c r="N84" s="38">
        <v>0</v>
      </c>
      <c r="O84" s="47"/>
      <c r="P84" t="str">
        <f>IFERROR(VLOOKUP($C84,'Patrimoine 2018'!$C:$I,COLUMN(E80),0),"")</f>
        <v>SM</v>
      </c>
      <c r="Q84" t="str">
        <f>IFERROR(VLOOKUP($C84,'Patrimoine 2018'!$C:$I,COLUMN(F80),0),"")</f>
        <v>SECTION</v>
      </c>
      <c r="R84" t="str">
        <f>IFERROR(VLOOKUP($C84,'Patrimoine 2018'!$C:$I,COLUMN(G80),0),"")</f>
        <v>RB</v>
      </c>
    </row>
    <row r="85" spans="1:18" x14ac:dyDescent="0.25">
      <c r="A85" s="33">
        <v>12</v>
      </c>
      <c r="B85" s="34">
        <v>909</v>
      </c>
      <c r="C85" s="35" t="str">
        <f t="shared" si="1"/>
        <v>12-35574-Amenagem</v>
      </c>
      <c r="D85" s="35">
        <v>1</v>
      </c>
      <c r="E85" s="34">
        <v>2327</v>
      </c>
      <c r="F85" s="36">
        <v>35574</v>
      </c>
      <c r="G85" s="37" t="s">
        <v>137</v>
      </c>
      <c r="H85" s="33" t="s">
        <v>1582</v>
      </c>
      <c r="I85" s="38">
        <v>10850</v>
      </c>
      <c r="J85" s="39">
        <v>10</v>
      </c>
      <c r="K85" s="38">
        <v>10850</v>
      </c>
      <c r="L85" s="38">
        <v>0</v>
      </c>
      <c r="M85" s="38">
        <v>10850</v>
      </c>
      <c r="N85" s="38">
        <v>0</v>
      </c>
      <c r="O85" s="47"/>
      <c r="P85" t="str">
        <f>IFERROR(VLOOKUP($C85,'Patrimoine 2018'!$C:$I,COLUMN(E81),0),"")</f>
        <v>SM</v>
      </c>
      <c r="Q85" t="str">
        <f>IFERROR(VLOOKUP($C85,'Patrimoine 2018'!$C:$I,COLUMN(F81),0),"")</f>
        <v>SECTION</v>
      </c>
      <c r="R85" t="str">
        <f>IFERROR(VLOOKUP($C85,'Patrimoine 2018'!$C:$I,COLUMN(G81),0),"")</f>
        <v>RB</v>
      </c>
    </row>
    <row r="86" spans="1:18" x14ac:dyDescent="0.25">
      <c r="A86" s="33">
        <v>82</v>
      </c>
      <c r="B86" s="34">
        <v>909</v>
      </c>
      <c r="C86" s="35" t="str">
        <f t="shared" si="1"/>
        <v>82-35830-Amenagem</v>
      </c>
      <c r="D86" s="35">
        <v>1</v>
      </c>
      <c r="E86" s="34">
        <v>2327</v>
      </c>
      <c r="F86" s="36">
        <v>35830</v>
      </c>
      <c r="G86" s="37" t="s">
        <v>183</v>
      </c>
      <c r="H86" s="33" t="s">
        <v>1582</v>
      </c>
      <c r="I86" s="38">
        <v>542250.44999999995</v>
      </c>
      <c r="J86" s="39">
        <v>10</v>
      </c>
      <c r="K86" s="38">
        <v>542250.44999999995</v>
      </c>
      <c r="L86" s="38">
        <v>0</v>
      </c>
      <c r="M86" s="38">
        <v>542250.44999999995</v>
      </c>
      <c r="N86" s="38">
        <v>0</v>
      </c>
      <c r="O86" s="47"/>
      <c r="P86" t="str">
        <f>IFERROR(VLOOKUP($C86,'Patrimoine 2018'!$C:$I,COLUMN(E82),0),"")</f>
        <v>SM</v>
      </c>
      <c r="Q86" t="str">
        <f>IFERROR(VLOOKUP($C86,'Patrimoine 2018'!$C:$I,COLUMN(F82),0),"")</f>
        <v>SECTION</v>
      </c>
      <c r="R86" t="str">
        <f>IFERROR(VLOOKUP($C86,'Patrimoine 2018'!$C:$I,COLUMN(G82),0),"")</f>
        <v>RB</v>
      </c>
    </row>
    <row r="87" spans="1:18" x14ac:dyDescent="0.25">
      <c r="A87" s="33">
        <v>13</v>
      </c>
      <c r="B87" s="34">
        <v>910</v>
      </c>
      <c r="C87" s="35" t="str">
        <f t="shared" si="1"/>
        <v>13-35907-Amenagem</v>
      </c>
      <c r="D87" s="35">
        <v>1</v>
      </c>
      <c r="E87" s="34">
        <v>2327</v>
      </c>
      <c r="F87" s="36">
        <v>35907</v>
      </c>
      <c r="G87" s="37" t="s">
        <v>24</v>
      </c>
      <c r="H87" s="33" t="s">
        <v>1582</v>
      </c>
      <c r="I87" s="38">
        <v>470378</v>
      </c>
      <c r="J87" s="39">
        <v>10</v>
      </c>
      <c r="K87" s="38">
        <v>470378</v>
      </c>
      <c r="L87" s="38">
        <v>0</v>
      </c>
      <c r="M87" s="38">
        <v>470378</v>
      </c>
      <c r="N87" s="38">
        <v>0</v>
      </c>
      <c r="O87" s="47"/>
      <c r="P87" t="str">
        <f>IFERROR(VLOOKUP($C87,'Patrimoine 2018'!$C:$I,COLUMN(E83),0),"")</f>
        <v>SM</v>
      </c>
      <c r="Q87" t="str">
        <f>IFERROR(VLOOKUP($C87,'Patrimoine 2018'!$C:$I,COLUMN(F83),0),"")</f>
        <v>SECTION</v>
      </c>
      <c r="R87" t="str">
        <f>IFERROR(VLOOKUP($C87,'Patrimoine 2018'!$C:$I,COLUMN(G83),0),"")</f>
        <v>AG</v>
      </c>
    </row>
    <row r="88" spans="1:18" x14ac:dyDescent="0.25">
      <c r="A88" s="33">
        <v>224</v>
      </c>
      <c r="B88" s="34">
        <v>0</v>
      </c>
      <c r="C88" s="35" t="str">
        <f t="shared" si="1"/>
        <v>224-35923-Amenagem</v>
      </c>
      <c r="D88" s="35">
        <v>1</v>
      </c>
      <c r="E88" s="34">
        <v>2327</v>
      </c>
      <c r="F88" s="36">
        <v>35923</v>
      </c>
      <c r="G88" s="37" t="s">
        <v>215</v>
      </c>
      <c r="H88" s="33" t="s">
        <v>1582</v>
      </c>
      <c r="I88" s="38">
        <v>782837.5</v>
      </c>
      <c r="J88" s="39">
        <v>10</v>
      </c>
      <c r="K88" s="38">
        <v>782837.5</v>
      </c>
      <c r="L88" s="38">
        <v>0</v>
      </c>
      <c r="M88" s="38">
        <v>782837.5</v>
      </c>
      <c r="N88" s="38">
        <v>0</v>
      </c>
      <c r="O88" s="47"/>
      <c r="P88" t="str">
        <f>IFERROR(VLOOKUP($C88,'Patrimoine 2018'!$C:$I,COLUMN(E84),0),"")</f>
        <v>SM</v>
      </c>
      <c r="Q88" t="str">
        <f>IFERROR(VLOOKUP($C88,'Patrimoine 2018'!$C:$I,COLUMN(F84),0),"")</f>
        <v>NON AFFECTES</v>
      </c>
      <c r="R88">
        <f>IFERROR(VLOOKUP($C88,'Patrimoine 2018'!$C:$I,COLUMN(G84),0),"")</f>
        <v>0</v>
      </c>
    </row>
    <row r="89" spans="1:18" x14ac:dyDescent="0.25">
      <c r="A89" s="41">
        <v>19</v>
      </c>
      <c r="B89" s="42">
        <v>955</v>
      </c>
      <c r="C89" s="43" t="str">
        <f t="shared" si="1"/>
        <v>19-36003-Amenagem</v>
      </c>
      <c r="D89" s="43">
        <v>0</v>
      </c>
      <c r="E89" s="42">
        <v>2327</v>
      </c>
      <c r="F89" s="44">
        <v>36003</v>
      </c>
      <c r="G89" s="45" t="s">
        <v>86</v>
      </c>
      <c r="H89" s="33" t="s">
        <v>1582</v>
      </c>
      <c r="I89" s="46">
        <v>31178.6</v>
      </c>
      <c r="J89" s="39">
        <v>10</v>
      </c>
      <c r="K89" s="38">
        <v>31178.6</v>
      </c>
      <c r="L89" s="38">
        <v>0</v>
      </c>
      <c r="M89" s="38">
        <v>31178.6</v>
      </c>
      <c r="N89" s="38">
        <v>0</v>
      </c>
      <c r="O89" s="47"/>
      <c r="P89" t="str">
        <f>IFERROR(VLOOKUP($C89,'Patrimoine 2018'!$C:$I,COLUMN(E85),0),"")</f>
        <v/>
      </c>
      <c r="Q89" t="str">
        <f>IFERROR(VLOOKUP($C89,'Patrimoine 2018'!$C:$I,COLUMN(F85),0),"")</f>
        <v/>
      </c>
      <c r="R89" t="str">
        <f>IFERROR(VLOOKUP($C89,'Patrimoine 2018'!$C:$I,COLUMN(G85),0),"")</f>
        <v/>
      </c>
    </row>
    <row r="90" spans="1:18" x14ac:dyDescent="0.25">
      <c r="A90" s="33">
        <v>113</v>
      </c>
      <c r="B90" s="34">
        <v>901</v>
      </c>
      <c r="C90" s="35" t="str">
        <f t="shared" si="1"/>
        <v xml:space="preserve">113-36154-Travaux </v>
      </c>
      <c r="D90" s="35">
        <v>1</v>
      </c>
      <c r="E90" s="34">
        <v>2327</v>
      </c>
      <c r="F90" s="36">
        <v>36154</v>
      </c>
      <c r="G90" s="37" t="s">
        <v>247</v>
      </c>
      <c r="H90" s="33" t="s">
        <v>1582</v>
      </c>
      <c r="I90" s="38">
        <v>1105489.1200000001</v>
      </c>
      <c r="J90" s="39">
        <v>10</v>
      </c>
      <c r="K90" s="38">
        <v>1105489.1200000001</v>
      </c>
      <c r="L90" s="38">
        <v>0</v>
      </c>
      <c r="M90" s="38">
        <v>1105489.1200000001</v>
      </c>
      <c r="N90" s="38">
        <v>0</v>
      </c>
      <c r="O90" s="47"/>
      <c r="P90" t="str">
        <f>IFERROR(VLOOKUP($C90,'Patrimoine 2018'!$C:$I,COLUMN(E86),0),"")</f>
        <v>SM</v>
      </c>
      <c r="Q90" t="str">
        <f>IFERROR(VLOOKUP($C90,'Patrimoine 2018'!$C:$I,COLUMN(F86),0),"")</f>
        <v>C.D.M. CASA-MERS SULTAN</v>
      </c>
      <c r="R90">
        <f>IFERROR(VLOOKUP($C90,'Patrimoine 2018'!$C:$I,COLUMN(G86),0),"")</f>
        <v>0</v>
      </c>
    </row>
    <row r="91" spans="1:18" x14ac:dyDescent="0.25">
      <c r="A91" s="33">
        <v>271</v>
      </c>
      <c r="B91" s="34">
        <v>0</v>
      </c>
      <c r="C91" s="35" t="str">
        <f t="shared" si="1"/>
        <v>271-36287-Amenagem</v>
      </c>
      <c r="D91" s="35">
        <v>1</v>
      </c>
      <c r="E91" s="34">
        <v>2327</v>
      </c>
      <c r="F91" s="36">
        <v>36287</v>
      </c>
      <c r="G91" s="37" t="s">
        <v>261</v>
      </c>
      <c r="H91" s="33" t="s">
        <v>1582</v>
      </c>
      <c r="I91" s="38">
        <v>46800</v>
      </c>
      <c r="J91" s="39">
        <v>10</v>
      </c>
      <c r="K91" s="38">
        <v>46800</v>
      </c>
      <c r="L91" s="38">
        <v>0</v>
      </c>
      <c r="M91" s="38">
        <v>46800</v>
      </c>
      <c r="N91" s="38">
        <v>0</v>
      </c>
      <c r="O91" s="47"/>
      <c r="P91" t="str">
        <f>IFERROR(VLOOKUP($C91,'Patrimoine 2018'!$C:$I,COLUMN(E87),0),"")</f>
        <v>SM</v>
      </c>
      <c r="Q91" t="str">
        <f>IFERROR(VLOOKUP($C91,'Patrimoine 2018'!$C:$I,COLUMN(F87),0),"")</f>
        <v>NON AFFECTES</v>
      </c>
      <c r="R91">
        <f>IFERROR(VLOOKUP($C91,'Patrimoine 2018'!$C:$I,COLUMN(G87),0),"")</f>
        <v>0</v>
      </c>
    </row>
    <row r="92" spans="1:18" x14ac:dyDescent="0.25">
      <c r="A92" s="33">
        <v>132</v>
      </c>
      <c r="B92" s="34">
        <v>901</v>
      </c>
      <c r="C92" s="35" t="str">
        <f t="shared" si="1"/>
        <v>132-36306-Grillage</v>
      </c>
      <c r="D92" s="35">
        <v>1</v>
      </c>
      <c r="E92" s="34">
        <v>2327</v>
      </c>
      <c r="F92" s="36">
        <v>36306</v>
      </c>
      <c r="G92" s="37" t="s">
        <v>268</v>
      </c>
      <c r="H92" s="33" t="s">
        <v>1582</v>
      </c>
      <c r="I92" s="38">
        <v>2960</v>
      </c>
      <c r="J92" s="39">
        <v>10</v>
      </c>
      <c r="K92" s="38">
        <v>2960</v>
      </c>
      <c r="L92" s="38">
        <v>0</v>
      </c>
      <c r="M92" s="38">
        <v>2960</v>
      </c>
      <c r="N92" s="38">
        <v>0</v>
      </c>
      <c r="O92" s="47"/>
      <c r="P92" t="str">
        <f>IFERROR(VLOOKUP($C92,'Patrimoine 2018'!$C:$I,COLUMN(E88),0),"")</f>
        <v>SM</v>
      </c>
      <c r="Q92" t="str">
        <f>IFERROR(VLOOKUP($C92,'Patrimoine 2018'!$C:$I,COLUMN(F88),0),"")</f>
        <v>C.D.M. CASA-MERS SULTAN</v>
      </c>
      <c r="R92">
        <f>IFERROR(VLOOKUP($C92,'Patrimoine 2018'!$C:$I,COLUMN(G88),0),"")</f>
        <v>0</v>
      </c>
    </row>
    <row r="93" spans="1:18" x14ac:dyDescent="0.25">
      <c r="A93" s="33">
        <v>32</v>
      </c>
      <c r="B93" s="34">
        <v>905</v>
      </c>
      <c r="C93" s="35" t="str">
        <f t="shared" si="1"/>
        <v xml:space="preserve">32-36385-Travaux </v>
      </c>
      <c r="D93" s="35">
        <v>1</v>
      </c>
      <c r="E93" s="34">
        <v>2327</v>
      </c>
      <c r="F93" s="36">
        <v>36385</v>
      </c>
      <c r="G93" s="37" t="s">
        <v>272</v>
      </c>
      <c r="H93" s="33" t="s">
        <v>1582</v>
      </c>
      <c r="I93" s="38">
        <v>189515.63</v>
      </c>
      <c r="J93" s="39">
        <v>10</v>
      </c>
      <c r="K93" s="38">
        <v>189515.63</v>
      </c>
      <c r="L93" s="38">
        <v>0</v>
      </c>
      <c r="M93" s="38">
        <v>189515.63</v>
      </c>
      <c r="N93" s="38">
        <v>0</v>
      </c>
      <c r="O93" s="47"/>
      <c r="P93" t="str">
        <f>IFERROR(VLOOKUP($C93,'Patrimoine 2018'!$C:$I,COLUMN(E89),0),"")</f>
        <v>SM</v>
      </c>
      <c r="Q93" t="str">
        <f>IFERROR(VLOOKUP($C93,'Patrimoine 2018'!$C:$I,COLUMN(F89),0),"")</f>
        <v>CELLULE DE REPRESENTATION REGIONALE FKIH BEN SALAH</v>
      </c>
      <c r="R93" t="str">
        <f>IFERROR(VLOOKUP($C93,'Patrimoine 2018'!$C:$I,COLUMN(G89),0),"")</f>
        <v>FB</v>
      </c>
    </row>
    <row r="94" spans="1:18" x14ac:dyDescent="0.25">
      <c r="A94" s="33">
        <v>84</v>
      </c>
      <c r="B94" s="34">
        <v>906</v>
      </c>
      <c r="C94" s="35" t="str">
        <f t="shared" si="1"/>
        <v xml:space="preserve">84-36439-Travaux </v>
      </c>
      <c r="D94" s="35">
        <v>1</v>
      </c>
      <c r="E94" s="34">
        <v>2327</v>
      </c>
      <c r="F94" s="36">
        <v>36439</v>
      </c>
      <c r="G94" s="37" t="s">
        <v>278</v>
      </c>
      <c r="H94" s="33" t="s">
        <v>1582</v>
      </c>
      <c r="I94" s="38">
        <v>331192.8</v>
      </c>
      <c r="J94" s="39">
        <v>10</v>
      </c>
      <c r="K94" s="38">
        <v>331192.8</v>
      </c>
      <c r="L94" s="38">
        <v>0</v>
      </c>
      <c r="M94" s="38">
        <v>331192.8</v>
      </c>
      <c r="N94" s="38">
        <v>0</v>
      </c>
      <c r="O94" s="47"/>
      <c r="P94" t="str">
        <f>IFERROR(VLOOKUP($C94,'Patrimoine 2018'!$C:$I,COLUMN(E90),0),"")</f>
        <v>SM</v>
      </c>
      <c r="Q94" t="str">
        <f>IFERROR(VLOOKUP($C94,'Patrimoine 2018'!$C:$I,COLUMN(F90),0),"")</f>
        <v>SECTION</v>
      </c>
      <c r="R94" t="str">
        <f>IFERROR(VLOOKUP($C94,'Patrimoine 2018'!$C:$I,COLUMN(G90),0),"")</f>
        <v>MR</v>
      </c>
    </row>
    <row r="95" spans="1:18" x14ac:dyDescent="0.25">
      <c r="A95" s="33">
        <v>89</v>
      </c>
      <c r="B95" s="34">
        <v>906</v>
      </c>
      <c r="C95" s="35" t="str">
        <f t="shared" si="1"/>
        <v xml:space="preserve">89-36446-Travaux </v>
      </c>
      <c r="D95" s="35">
        <v>1</v>
      </c>
      <c r="E95" s="34">
        <v>2327</v>
      </c>
      <c r="F95" s="36">
        <v>36446</v>
      </c>
      <c r="G95" s="37" t="s">
        <v>278</v>
      </c>
      <c r="H95" s="33" t="s">
        <v>1582</v>
      </c>
      <c r="I95" s="38">
        <v>278819.78000000003</v>
      </c>
      <c r="J95" s="39">
        <v>10</v>
      </c>
      <c r="K95" s="38">
        <v>278819.78000000003</v>
      </c>
      <c r="L95" s="38">
        <v>0</v>
      </c>
      <c r="M95" s="38">
        <v>278819.78000000003</v>
      </c>
      <c r="N95" s="38">
        <v>0</v>
      </c>
      <c r="O95" s="47"/>
      <c r="P95" t="str">
        <f>IFERROR(VLOOKUP($C95,'Patrimoine 2018'!$C:$I,COLUMN(E91),0),"")</f>
        <v>SM</v>
      </c>
      <c r="Q95" t="str">
        <f>IFERROR(VLOOKUP($C95,'Patrimoine 2018'!$C:$I,COLUMN(F91),0),"")</f>
        <v>SECTION</v>
      </c>
      <c r="R95" t="str">
        <f>IFERROR(VLOOKUP($C95,'Patrimoine 2018'!$C:$I,COLUMN(G91),0),"")</f>
        <v>MR</v>
      </c>
    </row>
    <row r="96" spans="1:18" x14ac:dyDescent="0.25">
      <c r="A96" s="33">
        <v>95</v>
      </c>
      <c r="B96" s="34">
        <v>909</v>
      </c>
      <c r="C96" s="35" t="str">
        <f t="shared" si="1"/>
        <v>95-36446-Amenagem</v>
      </c>
      <c r="D96" s="35">
        <v>1</v>
      </c>
      <c r="E96" s="34">
        <v>2327</v>
      </c>
      <c r="F96" s="36">
        <v>36446</v>
      </c>
      <c r="G96" s="37" t="s">
        <v>279</v>
      </c>
      <c r="H96" s="33" t="s">
        <v>1582</v>
      </c>
      <c r="I96" s="38">
        <v>235413.12</v>
      </c>
      <c r="J96" s="39">
        <v>10</v>
      </c>
      <c r="K96" s="38">
        <v>235413.12</v>
      </c>
      <c r="L96" s="38">
        <v>0</v>
      </c>
      <c r="M96" s="38">
        <v>235413.12</v>
      </c>
      <c r="N96" s="38">
        <v>0</v>
      </c>
      <c r="O96" s="47"/>
      <c r="P96" t="str">
        <f>IFERROR(VLOOKUP($C96,'Patrimoine 2018'!$C:$I,COLUMN(E92),0),"")</f>
        <v>SM</v>
      </c>
      <c r="Q96" t="str">
        <f>IFERROR(VLOOKUP($C96,'Patrimoine 2018'!$C:$I,COLUMN(F92),0),"")</f>
        <v>SECTION</v>
      </c>
      <c r="R96" t="str">
        <f>IFERROR(VLOOKUP($C96,'Patrimoine 2018'!$C:$I,COLUMN(G92),0),"")</f>
        <v>RB</v>
      </c>
    </row>
    <row r="97" spans="1:18" x14ac:dyDescent="0.25">
      <c r="A97" s="33">
        <v>105</v>
      </c>
      <c r="B97" s="34">
        <v>909</v>
      </c>
      <c r="C97" s="35" t="str">
        <f t="shared" si="1"/>
        <v>105-36490-Amenagem</v>
      </c>
      <c r="D97" s="35">
        <v>1</v>
      </c>
      <c r="E97" s="34">
        <v>2327</v>
      </c>
      <c r="F97" s="36">
        <v>36490</v>
      </c>
      <c r="G97" s="37" t="s">
        <v>24</v>
      </c>
      <c r="H97" s="33" t="s">
        <v>1582</v>
      </c>
      <c r="I97" s="38">
        <v>14960</v>
      </c>
      <c r="J97" s="39">
        <v>10</v>
      </c>
      <c r="K97" s="38">
        <v>14960</v>
      </c>
      <c r="L97" s="38">
        <v>0</v>
      </c>
      <c r="M97" s="38">
        <v>14960</v>
      </c>
      <c r="N97" s="38">
        <v>0</v>
      </c>
      <c r="O97" s="47"/>
      <c r="P97" t="str">
        <f>IFERROR(VLOOKUP($C97,'Patrimoine 2018'!$C:$I,COLUMN(E93),0),"")</f>
        <v>SM</v>
      </c>
      <c r="Q97" t="str">
        <f>IFERROR(VLOOKUP($C97,'Patrimoine 2018'!$C:$I,COLUMN(F93),0),"")</f>
        <v>SECTION</v>
      </c>
      <c r="R97" t="str">
        <f>IFERROR(VLOOKUP($C97,'Patrimoine 2018'!$C:$I,COLUMN(G93),0),"")</f>
        <v>RB</v>
      </c>
    </row>
    <row r="98" spans="1:18" x14ac:dyDescent="0.25">
      <c r="A98" s="33">
        <v>112</v>
      </c>
      <c r="B98" s="34">
        <v>906</v>
      </c>
      <c r="C98" s="35" t="str">
        <f t="shared" si="1"/>
        <v xml:space="preserve">112-36511-Travaux </v>
      </c>
      <c r="D98" s="35">
        <v>1</v>
      </c>
      <c r="E98" s="34">
        <v>2327</v>
      </c>
      <c r="F98" s="36">
        <v>36511</v>
      </c>
      <c r="G98" s="37" t="s">
        <v>278</v>
      </c>
      <c r="H98" s="33" t="s">
        <v>1582</v>
      </c>
      <c r="I98" s="38">
        <v>816678.32</v>
      </c>
      <c r="J98" s="39">
        <v>10</v>
      </c>
      <c r="K98" s="38">
        <v>816678.32</v>
      </c>
      <c r="L98" s="38">
        <v>0</v>
      </c>
      <c r="M98" s="38">
        <v>816678.32</v>
      </c>
      <c r="N98" s="38">
        <v>0</v>
      </c>
      <c r="O98" s="47"/>
      <c r="P98" t="str">
        <f>IFERROR(VLOOKUP($C98,'Patrimoine 2018'!$C:$I,COLUMN(E94),0),"")</f>
        <v>SM</v>
      </c>
      <c r="Q98" t="str">
        <f>IFERROR(VLOOKUP($C98,'Patrimoine 2018'!$C:$I,COLUMN(F94),0),"")</f>
        <v>SECTION</v>
      </c>
      <c r="R98" t="str">
        <f>IFERROR(VLOOKUP($C98,'Patrimoine 2018'!$C:$I,COLUMN(G94),0),"")</f>
        <v>MR</v>
      </c>
    </row>
    <row r="99" spans="1:18" x14ac:dyDescent="0.25">
      <c r="A99" s="41">
        <v>281</v>
      </c>
      <c r="B99" s="42">
        <v>0</v>
      </c>
      <c r="C99" s="43" t="str">
        <f t="shared" si="1"/>
        <v>281-36523-Agence C</v>
      </c>
      <c r="D99" s="43">
        <v>0</v>
      </c>
      <c r="E99" s="42">
        <v>2327</v>
      </c>
      <c r="F99" s="44">
        <v>36523</v>
      </c>
      <c r="G99" s="45" t="s">
        <v>1627</v>
      </c>
      <c r="H99" s="33" t="s">
        <v>1582</v>
      </c>
      <c r="I99" s="46">
        <v>10716</v>
      </c>
      <c r="J99" s="39">
        <v>10</v>
      </c>
      <c r="K99" s="38">
        <v>10716</v>
      </c>
      <c r="L99" s="38">
        <v>0</v>
      </c>
      <c r="M99" s="38">
        <v>10716</v>
      </c>
      <c r="N99" s="38">
        <v>0</v>
      </c>
      <c r="O99" s="47"/>
      <c r="P99" t="str">
        <f>IFERROR(VLOOKUP($C99,'Patrimoine 2018'!$C:$I,COLUMN(E95),0),"")</f>
        <v/>
      </c>
      <c r="Q99" t="str">
        <f>IFERROR(VLOOKUP($C99,'Patrimoine 2018'!$C:$I,COLUMN(F95),0),"")</f>
        <v/>
      </c>
      <c r="R99" t="str">
        <f>IFERROR(VLOOKUP($C99,'Patrimoine 2018'!$C:$I,COLUMN(G95),0),"")</f>
        <v/>
      </c>
    </row>
    <row r="100" spans="1:18" x14ac:dyDescent="0.25">
      <c r="A100" s="33">
        <v>325</v>
      </c>
      <c r="B100" s="34">
        <v>0</v>
      </c>
      <c r="C100" s="35" t="str">
        <f t="shared" si="1"/>
        <v xml:space="preserve">325-36621-Travaux </v>
      </c>
      <c r="D100" s="35">
        <v>1</v>
      </c>
      <c r="E100" s="34">
        <v>2327</v>
      </c>
      <c r="F100" s="36">
        <v>36621</v>
      </c>
      <c r="G100" s="37" t="s">
        <v>300</v>
      </c>
      <c r="H100" s="33" t="s">
        <v>1582</v>
      </c>
      <c r="I100" s="38">
        <v>21835.56</v>
      </c>
      <c r="J100" s="39">
        <v>10</v>
      </c>
      <c r="K100" s="38">
        <v>21835.56</v>
      </c>
      <c r="L100" s="38">
        <v>0</v>
      </c>
      <c r="M100" s="38">
        <v>21835.56</v>
      </c>
      <c r="N100" s="38">
        <v>0</v>
      </c>
      <c r="O100" s="47"/>
      <c r="P100" t="str">
        <f>IFERROR(VLOOKUP($C100,'Patrimoine 2018'!$C:$I,COLUMN(E96),0),"")</f>
        <v>SM</v>
      </c>
      <c r="Q100" t="str">
        <f>IFERROR(VLOOKUP($C100,'Patrimoine 2018'!$C:$I,COLUMN(F96),0),"")</f>
        <v>NON AFFECTES</v>
      </c>
      <c r="R100">
        <f>IFERROR(VLOOKUP($C100,'Patrimoine 2018'!$C:$I,COLUMN(G96),0),"")</f>
        <v>0</v>
      </c>
    </row>
    <row r="101" spans="1:18" x14ac:dyDescent="0.25">
      <c r="A101" s="33">
        <v>188</v>
      </c>
      <c r="B101" s="34">
        <v>909</v>
      </c>
      <c r="C101" s="35" t="str">
        <f t="shared" si="1"/>
        <v xml:space="preserve">188-36637-Travaux </v>
      </c>
      <c r="D101" s="35">
        <v>1</v>
      </c>
      <c r="E101" s="34">
        <v>2327</v>
      </c>
      <c r="F101" s="36">
        <v>36637</v>
      </c>
      <c r="G101" s="37" t="s">
        <v>278</v>
      </c>
      <c r="H101" s="33" t="s">
        <v>1582</v>
      </c>
      <c r="I101" s="38">
        <v>25194</v>
      </c>
      <c r="J101" s="39">
        <v>10</v>
      </c>
      <c r="K101" s="38">
        <v>25194</v>
      </c>
      <c r="L101" s="38">
        <v>0</v>
      </c>
      <c r="M101" s="38">
        <v>25194</v>
      </c>
      <c r="N101" s="38">
        <v>0</v>
      </c>
      <c r="O101" s="47"/>
      <c r="P101" t="str">
        <f>IFERROR(VLOOKUP($C101,'Patrimoine 2018'!$C:$I,COLUMN(E97),0),"")</f>
        <v>SM</v>
      </c>
      <c r="Q101" t="str">
        <f>IFERROR(VLOOKUP($C101,'Patrimoine 2018'!$C:$I,COLUMN(F97),0),"")</f>
        <v>SECTION</v>
      </c>
      <c r="R101" t="str">
        <f>IFERROR(VLOOKUP($C101,'Patrimoine 2018'!$C:$I,COLUMN(G97),0),"")</f>
        <v>RB</v>
      </c>
    </row>
    <row r="102" spans="1:18" x14ac:dyDescent="0.25">
      <c r="A102" s="33">
        <v>145</v>
      </c>
      <c r="B102" s="34">
        <v>906</v>
      </c>
      <c r="C102" s="35" t="str">
        <f t="shared" si="1"/>
        <v>145-36791-Amenagem</v>
      </c>
      <c r="D102" s="35">
        <v>1</v>
      </c>
      <c r="E102" s="34">
        <v>2327</v>
      </c>
      <c r="F102" s="36">
        <v>36791</v>
      </c>
      <c r="G102" s="37" t="s">
        <v>302</v>
      </c>
      <c r="H102" s="33" t="s">
        <v>1582</v>
      </c>
      <c r="I102" s="38">
        <v>63600</v>
      </c>
      <c r="J102" s="39">
        <v>10</v>
      </c>
      <c r="K102" s="38">
        <v>63600</v>
      </c>
      <c r="L102" s="38">
        <v>0</v>
      </c>
      <c r="M102" s="38">
        <v>63600</v>
      </c>
      <c r="N102" s="38">
        <v>0</v>
      </c>
      <c r="O102" s="47"/>
      <c r="P102" t="str">
        <f>IFERROR(VLOOKUP($C102,'Patrimoine 2018'!$C:$I,COLUMN(E98),0),"")</f>
        <v>SM</v>
      </c>
      <c r="Q102" t="str">
        <f>IFERROR(VLOOKUP($C102,'Patrimoine 2018'!$C:$I,COLUMN(F98),0),"")</f>
        <v>SECTION</v>
      </c>
      <c r="R102" t="str">
        <f>IFERROR(VLOOKUP($C102,'Patrimoine 2018'!$C:$I,COLUMN(G98),0),"")</f>
        <v>MR</v>
      </c>
    </row>
    <row r="103" spans="1:18" x14ac:dyDescent="0.25">
      <c r="A103" s="33">
        <v>146</v>
      </c>
      <c r="B103" s="34">
        <v>901</v>
      </c>
      <c r="C103" s="35" t="str">
        <f t="shared" si="1"/>
        <v>146-36903-Amenagem</v>
      </c>
      <c r="D103" s="35">
        <v>1</v>
      </c>
      <c r="E103" s="34">
        <v>2327</v>
      </c>
      <c r="F103" s="36">
        <v>36903</v>
      </c>
      <c r="G103" s="37" t="s">
        <v>1628</v>
      </c>
      <c r="H103" s="33" t="s">
        <v>1582</v>
      </c>
      <c r="I103" s="38">
        <v>20520</v>
      </c>
      <c r="J103" s="39">
        <v>10</v>
      </c>
      <c r="K103" s="38">
        <v>20520</v>
      </c>
      <c r="L103" s="38">
        <v>0</v>
      </c>
      <c r="M103" s="38">
        <v>20520</v>
      </c>
      <c r="N103" s="38">
        <v>0</v>
      </c>
      <c r="O103" s="47"/>
      <c r="P103" t="str">
        <f>IFERROR(VLOOKUP($C103,'Patrimoine 2018'!$C:$I,COLUMN(E99),0),"")</f>
        <v>SM</v>
      </c>
      <c r="Q103" t="str">
        <f>IFERROR(VLOOKUP($C103,'Patrimoine 2018'!$C:$I,COLUMN(F99),0),"")</f>
        <v>C.D.M. CASA-MERS SULTAN</v>
      </c>
      <c r="R103">
        <f>IFERROR(VLOOKUP($C103,'Patrimoine 2018'!$C:$I,COLUMN(G99),0),"")</f>
        <v>0</v>
      </c>
    </row>
    <row r="104" spans="1:18" x14ac:dyDescent="0.25">
      <c r="A104" s="33">
        <v>163</v>
      </c>
      <c r="B104" s="34">
        <v>906</v>
      </c>
      <c r="C104" s="35" t="str">
        <f t="shared" si="1"/>
        <v>163-37169-Amenagem</v>
      </c>
      <c r="D104" s="35">
        <v>1</v>
      </c>
      <c r="E104" s="34">
        <v>2327</v>
      </c>
      <c r="F104" s="36">
        <v>37169</v>
      </c>
      <c r="G104" s="37" t="s">
        <v>311</v>
      </c>
      <c r="H104" s="33" t="s">
        <v>1582</v>
      </c>
      <c r="I104" s="38">
        <v>25960</v>
      </c>
      <c r="J104" s="39">
        <v>10</v>
      </c>
      <c r="K104" s="38">
        <v>25960</v>
      </c>
      <c r="L104" s="38">
        <v>0</v>
      </c>
      <c r="M104" s="38">
        <v>25960</v>
      </c>
      <c r="N104" s="38">
        <v>0</v>
      </c>
      <c r="O104" s="47"/>
      <c r="P104" t="str">
        <f>IFERROR(VLOOKUP($C104,'Patrimoine 2018'!$C:$I,COLUMN(E100),0),"")</f>
        <v>SM</v>
      </c>
      <c r="Q104" t="str">
        <f>IFERROR(VLOOKUP($C104,'Patrimoine 2018'!$C:$I,COLUMN(F100),0),"")</f>
        <v>SECTION</v>
      </c>
      <c r="R104" t="str">
        <f>IFERROR(VLOOKUP($C104,'Patrimoine 2018'!$C:$I,COLUMN(G100),0),"")</f>
        <v>MR</v>
      </c>
    </row>
    <row r="105" spans="1:18" x14ac:dyDescent="0.25">
      <c r="A105" s="33">
        <v>75</v>
      </c>
      <c r="B105" s="34">
        <v>921</v>
      </c>
      <c r="C105" s="35" t="str">
        <f t="shared" si="1"/>
        <v>75-37264-AMENAGEM</v>
      </c>
      <c r="D105" s="35">
        <v>1</v>
      </c>
      <c r="E105" s="34">
        <v>2327</v>
      </c>
      <c r="F105" s="36">
        <v>37264</v>
      </c>
      <c r="G105" s="37" t="s">
        <v>318</v>
      </c>
      <c r="H105" s="33" t="s">
        <v>1582</v>
      </c>
      <c r="I105" s="38">
        <v>45280</v>
      </c>
      <c r="J105" s="39">
        <v>10</v>
      </c>
      <c r="K105" s="38">
        <v>45280</v>
      </c>
      <c r="L105" s="38">
        <v>0</v>
      </c>
      <c r="M105" s="38">
        <v>45280</v>
      </c>
      <c r="N105" s="38">
        <v>0</v>
      </c>
      <c r="O105" s="47"/>
      <c r="P105" t="str">
        <f>IFERROR(VLOOKUP($C105,'Patrimoine 2018'!$C:$I,COLUMN(E101),0),"")</f>
        <v>SM</v>
      </c>
      <c r="Q105" t="str">
        <f>IFERROR(VLOOKUP($C105,'Patrimoine 2018'!$C:$I,COLUMN(F101),0),"")</f>
        <v>SECTION</v>
      </c>
      <c r="R105" t="str">
        <f>IFERROR(VLOOKUP($C105,'Patrimoine 2018'!$C:$I,COLUMN(G101),0),"")</f>
        <v>OJ</v>
      </c>
    </row>
    <row r="106" spans="1:18" x14ac:dyDescent="0.25">
      <c r="A106" s="33">
        <v>51</v>
      </c>
      <c r="B106" s="34">
        <v>916</v>
      </c>
      <c r="C106" s="35" t="str">
        <f t="shared" si="1"/>
        <v>51-37288-AMENAGEM</v>
      </c>
      <c r="D106" s="35">
        <v>1</v>
      </c>
      <c r="E106" s="34">
        <v>2327</v>
      </c>
      <c r="F106" s="36">
        <v>37288</v>
      </c>
      <c r="G106" s="37" t="s">
        <v>322</v>
      </c>
      <c r="H106" s="33" t="s">
        <v>1582</v>
      </c>
      <c r="I106" s="38">
        <v>198359.36</v>
      </c>
      <c r="J106" s="39">
        <v>10</v>
      </c>
      <c r="K106" s="38">
        <v>198359.36</v>
      </c>
      <c r="L106" s="38">
        <v>0</v>
      </c>
      <c r="M106" s="38">
        <v>198359.36</v>
      </c>
      <c r="N106" s="38">
        <v>0</v>
      </c>
      <c r="O106" s="47"/>
      <c r="P106" t="str">
        <f>IFERROR(VLOOKUP($C106,'Patrimoine 2018'!$C:$I,COLUMN(E102),0),"")</f>
        <v>SM</v>
      </c>
      <c r="Q106" t="str">
        <f>IFERROR(VLOOKUP($C106,'Patrimoine 2018'!$C:$I,COLUMN(F102),0),"")</f>
        <v>CELLULE DE REPRESENTATION REGIONALE SETTAT</v>
      </c>
      <c r="R106" t="str">
        <f>IFERROR(VLOOKUP($C106,'Patrimoine 2018'!$C:$I,COLUMN(G102),0),"")</f>
        <v>ST</v>
      </c>
    </row>
    <row r="107" spans="1:18" x14ac:dyDescent="0.25">
      <c r="A107" s="33">
        <v>79</v>
      </c>
      <c r="B107" s="34">
        <v>916</v>
      </c>
      <c r="C107" s="35" t="str">
        <f t="shared" si="1"/>
        <v>79-37411-AMENAGEM</v>
      </c>
      <c r="D107" s="35">
        <v>1</v>
      </c>
      <c r="E107" s="34">
        <v>2327</v>
      </c>
      <c r="F107" s="36">
        <v>37411</v>
      </c>
      <c r="G107" s="37" t="s">
        <v>322</v>
      </c>
      <c r="H107" s="33" t="s">
        <v>1582</v>
      </c>
      <c r="I107" s="38">
        <v>72600</v>
      </c>
      <c r="J107" s="39">
        <v>10</v>
      </c>
      <c r="K107" s="38">
        <v>72600</v>
      </c>
      <c r="L107" s="38">
        <v>0</v>
      </c>
      <c r="M107" s="38">
        <v>72600</v>
      </c>
      <c r="N107" s="38">
        <v>0</v>
      </c>
      <c r="O107" s="47"/>
      <c r="P107" t="str">
        <f>IFERROR(VLOOKUP($C107,'Patrimoine 2018'!$C:$I,COLUMN(E103),0),"")</f>
        <v>SM</v>
      </c>
      <c r="Q107" t="str">
        <f>IFERROR(VLOOKUP($C107,'Patrimoine 2018'!$C:$I,COLUMN(F103),0),"")</f>
        <v>CELLULE DE REPRESENTATION REGIONALE SETTAT</v>
      </c>
      <c r="R107" t="str">
        <f>IFERROR(VLOOKUP($C107,'Patrimoine 2018'!$C:$I,COLUMN(G103),0),"")</f>
        <v>ST</v>
      </c>
    </row>
    <row r="108" spans="1:18" x14ac:dyDescent="0.25">
      <c r="A108" s="33">
        <v>46</v>
      </c>
      <c r="B108" s="34">
        <v>910</v>
      </c>
      <c r="C108" s="35" t="str">
        <f t="shared" si="1"/>
        <v>46-37490-Amenagem</v>
      </c>
      <c r="D108" s="35">
        <v>1</v>
      </c>
      <c r="E108" s="34">
        <v>2327</v>
      </c>
      <c r="F108" s="36">
        <v>37490</v>
      </c>
      <c r="G108" s="37" t="s">
        <v>361</v>
      </c>
      <c r="H108" s="33" t="s">
        <v>1582</v>
      </c>
      <c r="I108" s="38">
        <v>35015.67</v>
      </c>
      <c r="J108" s="39">
        <v>10</v>
      </c>
      <c r="K108" s="38">
        <v>35015.67</v>
      </c>
      <c r="L108" s="38">
        <v>0</v>
      </c>
      <c r="M108" s="38">
        <v>35015.67</v>
      </c>
      <c r="N108" s="38">
        <v>0</v>
      </c>
      <c r="O108" s="47"/>
      <c r="P108" t="str">
        <f>IFERROR(VLOOKUP($C108,'Patrimoine 2018'!$C:$I,COLUMN(E104),0),"")</f>
        <v>SM</v>
      </c>
      <c r="Q108" t="str">
        <f>IFERROR(VLOOKUP($C108,'Patrimoine 2018'!$C:$I,COLUMN(F104),0),"")</f>
        <v>SECTION</v>
      </c>
      <c r="R108" t="str">
        <f>IFERROR(VLOOKUP($C108,'Patrimoine 2018'!$C:$I,COLUMN(G104),0),"")</f>
        <v>AG</v>
      </c>
    </row>
    <row r="109" spans="1:18" x14ac:dyDescent="0.25">
      <c r="A109" s="33">
        <v>9</v>
      </c>
      <c r="B109" s="34">
        <v>928</v>
      </c>
      <c r="C109" s="35" t="str">
        <f t="shared" si="1"/>
        <v>9-37557-AMENAGEM</v>
      </c>
      <c r="D109" s="35">
        <v>1</v>
      </c>
      <c r="E109" s="34">
        <v>2327</v>
      </c>
      <c r="F109" s="36">
        <v>37557</v>
      </c>
      <c r="G109" s="37" t="s">
        <v>373</v>
      </c>
      <c r="H109" s="33" t="s">
        <v>1582</v>
      </c>
      <c r="I109" s="38">
        <v>175738.98</v>
      </c>
      <c r="J109" s="39">
        <v>10</v>
      </c>
      <c r="K109" s="38">
        <v>175738.98</v>
      </c>
      <c r="L109" s="38">
        <v>0</v>
      </c>
      <c r="M109" s="38">
        <v>175738.98</v>
      </c>
      <c r="N109" s="38">
        <v>0</v>
      </c>
      <c r="O109" s="47"/>
      <c r="P109" t="str">
        <f>IFERROR(VLOOKUP($C109,'Patrimoine 2018'!$C:$I,COLUMN(E105),0),"")</f>
        <v>SM</v>
      </c>
      <c r="Q109" t="str">
        <f>IFERROR(VLOOKUP($C109,'Patrimoine 2018'!$C:$I,COLUMN(F105),0),"")</f>
        <v>CELLULE DE REPRESENTATION REGIONALE OUARZAZATE</v>
      </c>
      <c r="R109" t="str">
        <f>IFERROR(VLOOKUP($C109,'Patrimoine 2018'!$C:$I,COLUMN(G105),0),"")</f>
        <v>OZ</v>
      </c>
    </row>
    <row r="110" spans="1:18" x14ac:dyDescent="0.25">
      <c r="A110" s="33">
        <v>68</v>
      </c>
      <c r="B110" s="34">
        <v>914</v>
      </c>
      <c r="C110" s="35" t="str">
        <f t="shared" si="1"/>
        <v>68-37603-AMENAGEM</v>
      </c>
      <c r="D110" s="35">
        <v>1</v>
      </c>
      <c r="E110" s="34">
        <v>2327</v>
      </c>
      <c r="F110" s="36">
        <v>37603</v>
      </c>
      <c r="G110" s="37" t="s">
        <v>384</v>
      </c>
      <c r="H110" s="33" t="s">
        <v>1582</v>
      </c>
      <c r="I110" s="38">
        <v>62695.44</v>
      </c>
      <c r="J110" s="39">
        <v>10</v>
      </c>
      <c r="K110" s="38">
        <v>62695.44</v>
      </c>
      <c r="L110" s="38">
        <v>0</v>
      </c>
      <c r="M110" s="38">
        <v>62695.44</v>
      </c>
      <c r="N110" s="38">
        <v>0</v>
      </c>
      <c r="O110" s="47"/>
      <c r="P110" t="str">
        <f>IFERROR(VLOOKUP($C110,'Patrimoine 2018'!$C:$I,COLUMN(E106),0),"")</f>
        <v>SM</v>
      </c>
      <c r="Q110" t="str">
        <f>IFERROR(VLOOKUP($C110,'Patrimoine 2018'!$C:$I,COLUMN(F106),0),"")</f>
        <v>SECTION</v>
      </c>
      <c r="R110" t="str">
        <f>IFERROR(VLOOKUP($C110,'Patrimoine 2018'!$C:$I,COLUMN(G106),0),"")</f>
        <v>KL</v>
      </c>
    </row>
    <row r="111" spans="1:18" x14ac:dyDescent="0.25">
      <c r="A111" s="33">
        <v>60</v>
      </c>
      <c r="B111" s="34">
        <v>923</v>
      </c>
      <c r="C111" s="35" t="str">
        <f t="shared" si="1"/>
        <v>60-37624-Amenagem</v>
      </c>
      <c r="D111" s="35">
        <v>1</v>
      </c>
      <c r="E111" s="34">
        <v>2327</v>
      </c>
      <c r="F111" s="36">
        <v>37624</v>
      </c>
      <c r="G111" s="37" t="s">
        <v>392</v>
      </c>
      <c r="H111" s="33" t="s">
        <v>1582</v>
      </c>
      <c r="I111" s="38">
        <v>57029.62</v>
      </c>
      <c r="J111" s="39">
        <v>10</v>
      </c>
      <c r="K111" s="38">
        <v>57029.62</v>
      </c>
      <c r="L111" s="38">
        <v>0</v>
      </c>
      <c r="M111" s="38">
        <v>57029.62</v>
      </c>
      <c r="N111" s="38">
        <v>0</v>
      </c>
      <c r="O111" s="47"/>
      <c r="P111" t="str">
        <f>IFERROR(VLOOKUP($C111,'Patrimoine 2018'!$C:$I,COLUMN(E107),0),"")</f>
        <v>SM</v>
      </c>
      <c r="Q111" t="str">
        <f>IFERROR(VLOOKUP($C111,'Patrimoine 2018'!$C:$I,COLUMN(F107),0),"")</f>
        <v>CELLULE DE REPRESENTATION REGIONALE ERRACHIDIA</v>
      </c>
      <c r="R111" t="str">
        <f>IFERROR(VLOOKUP($C111,'Patrimoine 2018'!$C:$I,COLUMN(G107),0),"")</f>
        <v>ER</v>
      </c>
    </row>
    <row r="112" spans="1:18" x14ac:dyDescent="0.25">
      <c r="A112" s="33">
        <v>80</v>
      </c>
      <c r="B112" s="34">
        <v>921</v>
      </c>
      <c r="C112" s="35" t="str">
        <f t="shared" si="1"/>
        <v xml:space="preserve">80-37721-Travaux </v>
      </c>
      <c r="D112" s="35">
        <v>1</v>
      </c>
      <c r="E112" s="34">
        <v>2327</v>
      </c>
      <c r="F112" s="36">
        <v>37721</v>
      </c>
      <c r="G112" s="37" t="s">
        <v>407</v>
      </c>
      <c r="H112" s="33" t="s">
        <v>1582</v>
      </c>
      <c r="I112" s="38">
        <v>29841.29</v>
      </c>
      <c r="J112" s="39">
        <v>10</v>
      </c>
      <c r="K112" s="38">
        <v>29841.29</v>
      </c>
      <c r="L112" s="38">
        <v>0</v>
      </c>
      <c r="M112" s="38">
        <v>29841.29</v>
      </c>
      <c r="N112" s="38">
        <v>0</v>
      </c>
      <c r="O112" s="47"/>
      <c r="P112" t="str">
        <f>IFERROR(VLOOKUP($C112,'Patrimoine 2018'!$C:$I,COLUMN(E108),0),"")</f>
        <v>SM</v>
      </c>
      <c r="Q112" t="str">
        <f>IFERROR(VLOOKUP($C112,'Patrimoine 2018'!$C:$I,COLUMN(F108),0),"")</f>
        <v>C.D.M. OUJDA</v>
      </c>
      <c r="R112" t="str">
        <f>IFERROR(VLOOKUP($C112,'Patrimoine 2018'!$C:$I,COLUMN(G108),0),"")</f>
        <v>OJ</v>
      </c>
    </row>
    <row r="113" spans="1:18" x14ac:dyDescent="0.25">
      <c r="A113" s="33">
        <v>169</v>
      </c>
      <c r="B113" s="34">
        <v>906</v>
      </c>
      <c r="C113" s="35" t="str">
        <f t="shared" si="1"/>
        <v>169-37802-Amenagem</v>
      </c>
      <c r="D113" s="35">
        <v>1</v>
      </c>
      <c r="E113" s="34">
        <v>2327</v>
      </c>
      <c r="F113" s="36">
        <v>37802</v>
      </c>
      <c r="G113" s="37" t="s">
        <v>421</v>
      </c>
      <c r="H113" s="33" t="s">
        <v>1582</v>
      </c>
      <c r="I113" s="38">
        <v>679273.64</v>
      </c>
      <c r="J113" s="39">
        <v>10</v>
      </c>
      <c r="K113" s="38">
        <v>679273.64</v>
      </c>
      <c r="L113" s="38">
        <v>0</v>
      </c>
      <c r="M113" s="38">
        <v>679273.64</v>
      </c>
      <c r="N113" s="38">
        <v>0</v>
      </c>
      <c r="O113" s="47"/>
      <c r="P113" t="str">
        <f>IFERROR(VLOOKUP($C113,'Patrimoine 2018'!$C:$I,COLUMN(E109),0),"")</f>
        <v>SM</v>
      </c>
      <c r="Q113" t="str">
        <f>IFERROR(VLOOKUP($C113,'Patrimoine 2018'!$C:$I,COLUMN(F109),0),"")</f>
        <v>SECTION</v>
      </c>
      <c r="R113" t="str">
        <f>IFERROR(VLOOKUP($C113,'Patrimoine 2018'!$C:$I,COLUMN(G109),0),"")</f>
        <v>MR</v>
      </c>
    </row>
    <row r="114" spans="1:18" x14ac:dyDescent="0.25">
      <c r="A114" s="33">
        <v>588</v>
      </c>
      <c r="B114" s="34">
        <v>0</v>
      </c>
      <c r="C114" s="35" t="str">
        <f t="shared" si="1"/>
        <v>588-37988-Amenagem</v>
      </c>
      <c r="D114" s="35">
        <v>1</v>
      </c>
      <c r="E114" s="34">
        <v>2327</v>
      </c>
      <c r="F114" s="36">
        <v>37988</v>
      </c>
      <c r="G114" s="37" t="s">
        <v>477</v>
      </c>
      <c r="H114" s="33" t="s">
        <v>1582</v>
      </c>
      <c r="I114" s="38">
        <v>117534</v>
      </c>
      <c r="J114" s="39">
        <v>10</v>
      </c>
      <c r="K114" s="38">
        <v>117534</v>
      </c>
      <c r="L114" s="38">
        <v>0</v>
      </c>
      <c r="M114" s="38">
        <v>117534</v>
      </c>
      <c r="N114" s="38">
        <v>0</v>
      </c>
      <c r="O114" s="47"/>
      <c r="P114" t="str">
        <f>IFERROR(VLOOKUP($C114,'Patrimoine 2018'!$C:$I,COLUMN(E110),0),"")</f>
        <v>SM</v>
      </c>
      <c r="Q114" t="str">
        <f>IFERROR(VLOOKUP($C114,'Patrimoine 2018'!$C:$I,COLUMN(F110),0),"")</f>
        <v>NON AFFECTES</v>
      </c>
      <c r="R114">
        <f>IFERROR(VLOOKUP($C114,'Patrimoine 2018'!$C:$I,COLUMN(G110),0),"")</f>
        <v>0</v>
      </c>
    </row>
    <row r="115" spans="1:18" x14ac:dyDescent="0.25">
      <c r="A115" s="33">
        <v>78</v>
      </c>
      <c r="B115" s="34">
        <v>923</v>
      </c>
      <c r="C115" s="35" t="str">
        <f t="shared" si="1"/>
        <v>78-37988-Amenagem</v>
      </c>
      <c r="D115" s="35">
        <v>1</v>
      </c>
      <c r="E115" s="34">
        <v>2327</v>
      </c>
      <c r="F115" s="36">
        <v>37988</v>
      </c>
      <c r="G115" s="37" t="s">
        <v>426</v>
      </c>
      <c r="H115" s="33" t="s">
        <v>1582</v>
      </c>
      <c r="I115" s="38">
        <v>638360.68999999994</v>
      </c>
      <c r="J115" s="39">
        <v>10</v>
      </c>
      <c r="K115" s="38">
        <v>638360.68999999994</v>
      </c>
      <c r="L115" s="38">
        <v>0</v>
      </c>
      <c r="M115" s="38">
        <v>638360.68999999994</v>
      </c>
      <c r="N115" s="38">
        <v>0</v>
      </c>
      <c r="O115" s="47"/>
      <c r="P115" t="str">
        <f>IFERROR(VLOOKUP($C115,'Patrimoine 2018'!$C:$I,COLUMN(E111),0),"")</f>
        <v>SM</v>
      </c>
      <c r="Q115" t="str">
        <f>IFERROR(VLOOKUP($C115,'Patrimoine 2018'!$C:$I,COLUMN(F111),0),"")</f>
        <v>CELLULE DE REPRESENTATION REGIONALE ERRACHIDIA</v>
      </c>
      <c r="R115" t="str">
        <f>IFERROR(VLOOKUP($C115,'Patrimoine 2018'!$C:$I,COLUMN(G111),0),"")</f>
        <v>ER</v>
      </c>
    </row>
    <row r="116" spans="1:18" x14ac:dyDescent="0.25">
      <c r="A116" s="33">
        <v>205</v>
      </c>
      <c r="B116" s="34">
        <v>901</v>
      </c>
      <c r="C116" s="35" t="str">
        <f t="shared" si="1"/>
        <v>205-38217-amenagem</v>
      </c>
      <c r="D116" s="35">
        <v>1</v>
      </c>
      <c r="E116" s="34">
        <v>2327</v>
      </c>
      <c r="F116" s="36">
        <v>38217</v>
      </c>
      <c r="G116" s="37" t="s">
        <v>500</v>
      </c>
      <c r="H116" s="33" t="s">
        <v>1582</v>
      </c>
      <c r="I116" s="38">
        <v>90326.59</v>
      </c>
      <c r="J116" s="39">
        <v>10</v>
      </c>
      <c r="K116" s="38">
        <v>90326.59</v>
      </c>
      <c r="L116" s="38">
        <v>0</v>
      </c>
      <c r="M116" s="38">
        <v>90326.59</v>
      </c>
      <c r="N116" s="38">
        <v>0</v>
      </c>
      <c r="O116" s="47"/>
      <c r="P116" t="str">
        <f>IFERROR(VLOOKUP($C116,'Patrimoine 2018'!$C:$I,COLUMN(E112),0),"")</f>
        <v>SM</v>
      </c>
      <c r="Q116" t="str">
        <f>IFERROR(VLOOKUP($C116,'Patrimoine 2018'!$C:$I,COLUMN(F112),0),"")</f>
        <v>C.D.M. CASA-MERS SULTAN</v>
      </c>
      <c r="R116">
        <f>IFERROR(VLOOKUP($C116,'Patrimoine 2018'!$C:$I,COLUMN(G112),0),"")</f>
        <v>0</v>
      </c>
    </row>
    <row r="117" spans="1:18" x14ac:dyDescent="0.25">
      <c r="A117" s="33">
        <v>636</v>
      </c>
      <c r="B117" s="34">
        <v>0</v>
      </c>
      <c r="C117" s="35" t="str">
        <f t="shared" si="1"/>
        <v>636-38693-Amenagem</v>
      </c>
      <c r="D117" s="35">
        <v>1</v>
      </c>
      <c r="E117" s="34">
        <v>2327</v>
      </c>
      <c r="F117" s="36">
        <v>38693</v>
      </c>
      <c r="G117" s="37" t="s">
        <v>524</v>
      </c>
      <c r="H117" s="33" t="s">
        <v>1582</v>
      </c>
      <c r="I117" s="38">
        <v>1648763.1</v>
      </c>
      <c r="J117" s="39">
        <v>10</v>
      </c>
      <c r="K117" s="38">
        <v>1648763.1</v>
      </c>
      <c r="L117" s="38">
        <v>0</v>
      </c>
      <c r="M117" s="38">
        <v>1648763.1</v>
      </c>
      <c r="N117" s="38">
        <v>0</v>
      </c>
      <c r="O117" s="47"/>
      <c r="P117" t="str">
        <f>IFERROR(VLOOKUP($C117,'Patrimoine 2018'!$C:$I,COLUMN(E113),0),"")</f>
        <v>SM</v>
      </c>
      <c r="Q117" t="str">
        <f>IFERROR(VLOOKUP($C117,'Patrimoine 2018'!$C:$I,COLUMN(F113),0),"")</f>
        <v>NON AFFECTES</v>
      </c>
      <c r="R117">
        <f>IFERROR(VLOOKUP($C117,'Patrimoine 2018'!$C:$I,COLUMN(G113),0),"")</f>
        <v>0</v>
      </c>
    </row>
    <row r="118" spans="1:18" x14ac:dyDescent="0.25">
      <c r="A118" s="33">
        <v>212</v>
      </c>
      <c r="B118" s="34">
        <v>901</v>
      </c>
      <c r="C118" s="35" t="str">
        <f t="shared" si="1"/>
        <v xml:space="preserve">212-39160-Travaux </v>
      </c>
      <c r="D118" s="35">
        <v>1</v>
      </c>
      <c r="E118" s="34">
        <v>2327</v>
      </c>
      <c r="F118" s="36">
        <v>39160</v>
      </c>
      <c r="G118" s="37" t="s">
        <v>561</v>
      </c>
      <c r="H118" s="33" t="s">
        <v>1582</v>
      </c>
      <c r="I118" s="38">
        <v>34542</v>
      </c>
      <c r="J118" s="39">
        <v>10</v>
      </c>
      <c r="K118" s="38">
        <v>34542</v>
      </c>
      <c r="L118" s="38">
        <v>0</v>
      </c>
      <c r="M118" s="38">
        <v>34542</v>
      </c>
      <c r="N118" s="38">
        <v>0</v>
      </c>
      <c r="O118" s="47"/>
      <c r="P118" t="str">
        <f>IFERROR(VLOOKUP($C118,'Patrimoine 2018'!$C:$I,COLUMN(E114),0),"")</f>
        <v>SM</v>
      </c>
      <c r="Q118" t="str">
        <f>IFERROR(VLOOKUP($C118,'Patrimoine 2018'!$C:$I,COLUMN(F114),0),"")</f>
        <v>C.D.M. CASA-MERS SULTAN</v>
      </c>
      <c r="R118">
        <f>IFERROR(VLOOKUP($C118,'Patrimoine 2018'!$C:$I,COLUMN(G114),0),"")</f>
        <v>0</v>
      </c>
    </row>
    <row r="119" spans="1:18" x14ac:dyDescent="0.25">
      <c r="A119" s="33">
        <v>102</v>
      </c>
      <c r="B119" s="34">
        <v>916</v>
      </c>
      <c r="C119" s="35" t="str">
        <f t="shared" si="1"/>
        <v xml:space="preserve">102-39377-Travaux </v>
      </c>
      <c r="D119" s="35">
        <v>1</v>
      </c>
      <c r="E119" s="34">
        <v>2327</v>
      </c>
      <c r="F119" s="36">
        <v>39377</v>
      </c>
      <c r="G119" s="37" t="s">
        <v>574</v>
      </c>
      <c r="H119" s="33" t="s">
        <v>1582</v>
      </c>
      <c r="I119" s="38">
        <v>44862</v>
      </c>
      <c r="J119" s="39">
        <v>10</v>
      </c>
      <c r="K119" s="38">
        <v>44862</v>
      </c>
      <c r="L119" s="38">
        <v>0</v>
      </c>
      <c r="M119" s="38">
        <v>44862</v>
      </c>
      <c r="N119" s="38">
        <v>0</v>
      </c>
      <c r="O119" s="47"/>
      <c r="P119" t="str">
        <f>IFERROR(VLOOKUP($C119,'Patrimoine 2018'!$C:$I,COLUMN(E115),0),"")</f>
        <v>SM</v>
      </c>
      <c r="Q119" t="str">
        <f>IFERROR(VLOOKUP($C119,'Patrimoine 2018'!$C:$I,COLUMN(F115),0),"")</f>
        <v>CELLULE DE REPRESENTATION REGIONALE SETTAT</v>
      </c>
      <c r="R119" t="str">
        <f>IFERROR(VLOOKUP($C119,'Patrimoine 2018'!$C:$I,COLUMN(G115),0),"")</f>
        <v>ST</v>
      </c>
    </row>
    <row r="120" spans="1:18" x14ac:dyDescent="0.25">
      <c r="A120" s="33">
        <v>225</v>
      </c>
      <c r="B120" s="34">
        <v>906</v>
      </c>
      <c r="C120" s="35" t="str">
        <f t="shared" si="1"/>
        <v>225-39486-Amenagem</v>
      </c>
      <c r="D120" s="35">
        <v>1</v>
      </c>
      <c r="E120" s="34">
        <v>2327</v>
      </c>
      <c r="F120" s="36">
        <v>39486</v>
      </c>
      <c r="G120" s="37" t="s">
        <v>586</v>
      </c>
      <c r="H120" s="33" t="s">
        <v>1582</v>
      </c>
      <c r="I120" s="38">
        <v>40544.1</v>
      </c>
      <c r="J120" s="39">
        <v>10</v>
      </c>
      <c r="K120" s="38">
        <v>40122</v>
      </c>
      <c r="L120" s="38">
        <v>422.1</v>
      </c>
      <c r="M120" s="38">
        <v>40544.1</v>
      </c>
      <c r="N120" s="38">
        <v>0</v>
      </c>
      <c r="O120" s="40">
        <v>0</v>
      </c>
      <c r="P120" t="str">
        <f>IFERROR(VLOOKUP($C120,'Patrimoine 2018'!$C:$I,COLUMN(E116),0),"")</f>
        <v>SM</v>
      </c>
      <c r="Q120" t="str">
        <f>IFERROR(VLOOKUP($C120,'Patrimoine 2018'!$C:$I,COLUMN(F116),0),"")</f>
        <v>SECTION</v>
      </c>
      <c r="R120" t="str">
        <f>IFERROR(VLOOKUP($C120,'Patrimoine 2018'!$C:$I,COLUMN(G116),0),"")</f>
        <v>MR</v>
      </c>
    </row>
    <row r="121" spans="1:18" x14ac:dyDescent="0.25">
      <c r="A121" s="33">
        <v>746</v>
      </c>
      <c r="B121" s="34">
        <v>0</v>
      </c>
      <c r="C121" s="35" t="str">
        <f t="shared" si="1"/>
        <v xml:space="preserve">746-39518-Travaux </v>
      </c>
      <c r="D121" s="35">
        <v>1</v>
      </c>
      <c r="E121" s="34">
        <v>2327</v>
      </c>
      <c r="F121" s="36">
        <v>39518</v>
      </c>
      <c r="G121" s="37" t="s">
        <v>588</v>
      </c>
      <c r="H121" s="33" t="s">
        <v>1582</v>
      </c>
      <c r="I121" s="38">
        <v>47081.19</v>
      </c>
      <c r="J121" s="39">
        <v>10</v>
      </c>
      <c r="K121" s="38">
        <v>46178.27</v>
      </c>
      <c r="L121" s="38">
        <v>902.92</v>
      </c>
      <c r="M121" s="38">
        <v>47081.19</v>
      </c>
      <c r="N121" s="38">
        <v>0</v>
      </c>
      <c r="O121" s="40">
        <v>0</v>
      </c>
      <c r="P121" t="str">
        <f>IFERROR(VLOOKUP($C121,'Patrimoine 2018'!$C:$I,COLUMN(E117),0),"")</f>
        <v>SM</v>
      </c>
      <c r="Q121" t="str">
        <f>IFERROR(VLOOKUP($C121,'Patrimoine 2018'!$C:$I,COLUMN(F117),0),"")</f>
        <v>NON AFFECTES</v>
      </c>
      <c r="R121">
        <f>IFERROR(VLOOKUP($C121,'Patrimoine 2018'!$C:$I,COLUMN(G117),0),"")</f>
        <v>0</v>
      </c>
    </row>
    <row r="122" spans="1:18" x14ac:dyDescent="0.25">
      <c r="A122" s="33">
        <v>85</v>
      </c>
      <c r="B122" s="34">
        <v>914</v>
      </c>
      <c r="C122" s="35" t="str">
        <f t="shared" si="1"/>
        <v xml:space="preserve">85-39639-Travaux </v>
      </c>
      <c r="D122" s="35">
        <v>1</v>
      </c>
      <c r="E122" s="34">
        <v>2327</v>
      </c>
      <c r="F122" s="36">
        <v>39639</v>
      </c>
      <c r="G122" s="37" t="s">
        <v>594</v>
      </c>
      <c r="H122" s="33" t="s">
        <v>1582</v>
      </c>
      <c r="I122" s="38">
        <v>75449.53</v>
      </c>
      <c r="J122" s="39">
        <v>10</v>
      </c>
      <c r="K122" s="38">
        <v>71501.320000000007</v>
      </c>
      <c r="L122" s="38">
        <v>3948.21</v>
      </c>
      <c r="M122" s="38">
        <v>75449.53</v>
      </c>
      <c r="N122" s="38">
        <v>0</v>
      </c>
      <c r="O122" s="40">
        <v>0</v>
      </c>
      <c r="P122" t="str">
        <f>IFERROR(VLOOKUP($C122,'Patrimoine 2018'!$C:$I,COLUMN(E118),0),"")</f>
        <v>SM</v>
      </c>
      <c r="Q122" t="str">
        <f>IFERROR(VLOOKUP($C122,'Patrimoine 2018'!$C:$I,COLUMN(F118),0),"")</f>
        <v>SECTION</v>
      </c>
      <c r="R122" t="str">
        <f>IFERROR(VLOOKUP($C122,'Patrimoine 2018'!$C:$I,COLUMN(G118),0),"")</f>
        <v>KL</v>
      </c>
    </row>
    <row r="123" spans="1:18" x14ac:dyDescent="0.25">
      <c r="A123" s="33">
        <v>65</v>
      </c>
      <c r="B123" s="34">
        <v>910</v>
      </c>
      <c r="C123" s="35" t="str">
        <f t="shared" si="1"/>
        <v>65-39693-Amenagem</v>
      </c>
      <c r="D123" s="35">
        <v>1</v>
      </c>
      <c r="E123" s="34">
        <v>2327</v>
      </c>
      <c r="F123" s="36">
        <v>39693</v>
      </c>
      <c r="G123" s="37" t="s">
        <v>599</v>
      </c>
      <c r="H123" s="33" t="s">
        <v>1582</v>
      </c>
      <c r="I123" s="38">
        <v>30745.26</v>
      </c>
      <c r="J123" s="39">
        <v>10</v>
      </c>
      <c r="K123" s="38">
        <v>28681.57</v>
      </c>
      <c r="L123" s="38">
        <v>2063.69</v>
      </c>
      <c r="M123" s="38">
        <v>30745.26</v>
      </c>
      <c r="N123" s="38">
        <v>0</v>
      </c>
      <c r="O123" s="40">
        <v>0</v>
      </c>
      <c r="P123" t="str">
        <f>IFERROR(VLOOKUP($C123,'Patrimoine 2018'!$C:$I,COLUMN(E119),0),"")</f>
        <v>SM</v>
      </c>
      <c r="Q123" t="str">
        <f>IFERROR(VLOOKUP($C123,'Patrimoine 2018'!$C:$I,COLUMN(F119),0),"")</f>
        <v>SECTION</v>
      </c>
      <c r="R123" t="str">
        <f>IFERROR(VLOOKUP($C123,'Patrimoine 2018'!$C:$I,COLUMN(G119),0),"")</f>
        <v>AG</v>
      </c>
    </row>
    <row r="124" spans="1:18" x14ac:dyDescent="0.25">
      <c r="A124" s="33">
        <v>795</v>
      </c>
      <c r="B124" s="34">
        <v>0</v>
      </c>
      <c r="C124" s="35" t="str">
        <f t="shared" si="1"/>
        <v>795-39937-Guillage</v>
      </c>
      <c r="D124" s="35">
        <v>1</v>
      </c>
      <c r="E124" s="34">
        <v>2327</v>
      </c>
      <c r="F124" s="36">
        <v>39937</v>
      </c>
      <c r="G124" s="37" t="s">
        <v>618</v>
      </c>
      <c r="H124" s="33" t="s">
        <v>1582</v>
      </c>
      <c r="I124" s="38">
        <v>8600</v>
      </c>
      <c r="J124" s="39">
        <v>10</v>
      </c>
      <c r="K124" s="38">
        <v>7450.19</v>
      </c>
      <c r="L124" s="38">
        <v>860</v>
      </c>
      <c r="M124" s="38">
        <v>8310.19</v>
      </c>
      <c r="N124" s="38">
        <v>289.81</v>
      </c>
      <c r="O124" s="40">
        <v>365</v>
      </c>
      <c r="P124" t="str">
        <f>IFERROR(VLOOKUP($C124,'Patrimoine 2018'!$C:$I,COLUMN(E120),0),"")</f>
        <v>SM</v>
      </c>
      <c r="Q124" t="str">
        <f>IFERROR(VLOOKUP($C124,'Patrimoine 2018'!$C:$I,COLUMN(F120),0),"")</f>
        <v>NON AFFECTES</v>
      </c>
      <c r="R124">
        <f>IFERROR(VLOOKUP($C124,'Patrimoine 2018'!$C:$I,COLUMN(G120),0),"")</f>
        <v>0</v>
      </c>
    </row>
    <row r="125" spans="1:18" x14ac:dyDescent="0.25">
      <c r="A125" s="33">
        <v>814</v>
      </c>
      <c r="B125" s="34">
        <v>0</v>
      </c>
      <c r="C125" s="35" t="str">
        <f t="shared" si="1"/>
        <v xml:space="preserve">814-39979-Travaux </v>
      </c>
      <c r="D125" s="35">
        <v>1</v>
      </c>
      <c r="E125" s="34">
        <v>2327</v>
      </c>
      <c r="F125" s="36">
        <v>39979</v>
      </c>
      <c r="G125" s="37" t="s">
        <v>1629</v>
      </c>
      <c r="H125" s="33" t="s">
        <v>1582</v>
      </c>
      <c r="I125" s="38">
        <v>18066</v>
      </c>
      <c r="J125" s="39">
        <v>10</v>
      </c>
      <c r="K125" s="38">
        <v>15442.72</v>
      </c>
      <c r="L125" s="38">
        <v>1806.6</v>
      </c>
      <c r="M125" s="38">
        <v>17249.32</v>
      </c>
      <c r="N125" s="38">
        <v>816.68</v>
      </c>
      <c r="O125" s="40">
        <v>365</v>
      </c>
      <c r="P125" t="str">
        <f>IFERROR(VLOOKUP($C125,'Patrimoine 2018'!$C:$I,COLUMN(E121),0),"")</f>
        <v>SM</v>
      </c>
      <c r="Q125" t="str">
        <f>IFERROR(VLOOKUP($C125,'Patrimoine 2018'!$C:$I,COLUMN(F121),0),"")</f>
        <v>NON AFFECTES</v>
      </c>
      <c r="R125">
        <f>IFERROR(VLOOKUP($C125,'Patrimoine 2018'!$C:$I,COLUMN(G121),0),"")</f>
        <v>0</v>
      </c>
    </row>
    <row r="126" spans="1:18" x14ac:dyDescent="0.25">
      <c r="A126" s="33">
        <v>211</v>
      </c>
      <c r="B126" s="34">
        <v>901</v>
      </c>
      <c r="C126" s="35" t="str">
        <f t="shared" si="1"/>
        <v>211-39129-Cycle Mo</v>
      </c>
      <c r="D126" s="35">
        <v>1</v>
      </c>
      <c r="E126" s="34">
        <v>2340</v>
      </c>
      <c r="F126" s="36">
        <v>39129</v>
      </c>
      <c r="G126" s="37" t="s">
        <v>550</v>
      </c>
      <c r="H126" s="33" t="s">
        <v>1582</v>
      </c>
      <c r="I126" s="38">
        <v>10000</v>
      </c>
      <c r="J126" s="39">
        <v>10</v>
      </c>
      <c r="K126" s="38">
        <v>10000</v>
      </c>
      <c r="L126" s="38">
        <v>0</v>
      </c>
      <c r="M126" s="38">
        <v>10000</v>
      </c>
      <c r="N126" s="38">
        <v>0</v>
      </c>
      <c r="O126" s="47"/>
      <c r="P126" t="str">
        <f>IFERROR(VLOOKUP($C126,'Patrimoine 2018'!$C:$I,COLUMN(E122),0),"")</f>
        <v>SM</v>
      </c>
      <c r="Q126" t="str">
        <f>IFERROR(VLOOKUP($C126,'Patrimoine 2018'!$C:$I,COLUMN(F122),0),"")</f>
        <v>DE LA GESTION DU PATRIMOINE ET DU PARC AUTO</v>
      </c>
      <c r="R126">
        <f>IFERROR(VLOOKUP($C126,'Patrimoine 2018'!$C:$I,COLUMN(G122),0),"")</f>
        <v>4</v>
      </c>
    </row>
    <row r="127" spans="1:18" x14ac:dyDescent="0.25">
      <c r="A127" s="33">
        <v>30</v>
      </c>
      <c r="B127" s="34">
        <v>0</v>
      </c>
      <c r="C127" s="35" t="str">
        <f t="shared" si="1"/>
        <v xml:space="preserve">30-30712-Bureaux </v>
      </c>
      <c r="D127" s="35">
        <v>1</v>
      </c>
      <c r="E127" s="34">
        <v>2351</v>
      </c>
      <c r="F127" s="36">
        <v>30712</v>
      </c>
      <c r="G127" s="37" t="s">
        <v>22</v>
      </c>
      <c r="H127" s="33" t="s">
        <v>1582</v>
      </c>
      <c r="I127" s="38">
        <v>19000</v>
      </c>
      <c r="J127" s="39">
        <v>10</v>
      </c>
      <c r="K127" s="38">
        <v>19000</v>
      </c>
      <c r="L127" s="38">
        <v>0</v>
      </c>
      <c r="M127" s="38">
        <v>19000</v>
      </c>
      <c r="N127" s="38">
        <v>0</v>
      </c>
      <c r="O127" s="47"/>
      <c r="P127" t="str">
        <f>IFERROR(VLOOKUP($C127,'Patrimoine 2018'!$C:$I,COLUMN(E123),0),"")</f>
        <v>SM</v>
      </c>
      <c r="Q127" t="str">
        <f>IFERROR(VLOOKUP($C127,'Patrimoine 2018'!$C:$I,COLUMN(F123),0),"")</f>
        <v>ADHESIONS &amp;  AVIS DE MODIFICATION</v>
      </c>
      <c r="R127">
        <f>IFERROR(VLOOKUP($C127,'Patrimoine 2018'!$C:$I,COLUMN(G123),0),"")</f>
        <v>313</v>
      </c>
    </row>
    <row r="128" spans="1:18" x14ac:dyDescent="0.25">
      <c r="A128" s="33">
        <v>33</v>
      </c>
      <c r="B128" s="34">
        <v>0</v>
      </c>
      <c r="C128" s="35" t="str">
        <f t="shared" si="1"/>
        <v>33-31291-Table Re</v>
      </c>
      <c r="D128" s="35">
        <v>1</v>
      </c>
      <c r="E128" s="34">
        <v>2351</v>
      </c>
      <c r="F128" s="36">
        <v>31291</v>
      </c>
      <c r="G128" s="37" t="s">
        <v>30</v>
      </c>
      <c r="H128" s="33" t="s">
        <v>1582</v>
      </c>
      <c r="I128" s="38">
        <v>7320</v>
      </c>
      <c r="J128" s="39">
        <v>10</v>
      </c>
      <c r="K128" s="38">
        <v>7320</v>
      </c>
      <c r="L128" s="38">
        <v>0</v>
      </c>
      <c r="M128" s="38">
        <v>7320</v>
      </c>
      <c r="N128" s="38">
        <v>0</v>
      </c>
      <c r="O128" s="47"/>
      <c r="P128" t="str">
        <f>IFERROR(VLOOKUP($C128,'Patrimoine 2018'!$C:$I,COLUMN(E124),0),"")</f>
        <v>SM</v>
      </c>
      <c r="Q128" t="str">
        <f>IFERROR(VLOOKUP($C128,'Patrimoine 2018'!$C:$I,COLUMN(F124),0),"")</f>
        <v>GENERAUX</v>
      </c>
      <c r="R128">
        <f>IFERROR(VLOOKUP($C128,'Patrimoine 2018'!$C:$I,COLUMN(G124),0),"")</f>
        <v>6</v>
      </c>
    </row>
    <row r="129" spans="1:18" x14ac:dyDescent="0.25">
      <c r="A129" s="33">
        <v>34</v>
      </c>
      <c r="B129" s="34">
        <v>0</v>
      </c>
      <c r="C129" s="35" t="str">
        <f t="shared" si="1"/>
        <v>34-31457-Bureu Pr</v>
      </c>
      <c r="D129" s="35">
        <v>1</v>
      </c>
      <c r="E129" s="34">
        <v>2351</v>
      </c>
      <c r="F129" s="36">
        <v>31457</v>
      </c>
      <c r="G129" s="37" t="s">
        <v>32</v>
      </c>
      <c r="H129" s="33" t="s">
        <v>1582</v>
      </c>
      <c r="I129" s="38">
        <v>3950</v>
      </c>
      <c r="J129" s="39">
        <v>10</v>
      </c>
      <c r="K129" s="38">
        <v>3950</v>
      </c>
      <c r="L129" s="38">
        <v>0</v>
      </c>
      <c r="M129" s="38">
        <v>3950</v>
      </c>
      <c r="N129" s="38">
        <v>0</v>
      </c>
      <c r="O129" s="47"/>
      <c r="P129" t="str">
        <f>IFERROR(VLOOKUP($C129,'Patrimoine 2018'!$C:$I,COLUMN(E125),0),"")</f>
        <v>SM</v>
      </c>
      <c r="Q129" t="str">
        <f>IFERROR(VLOOKUP($C129,'Patrimoine 2018'!$C:$I,COLUMN(F125),0),"")</f>
        <v>FINANCIER &amp; COMPTABLE</v>
      </c>
      <c r="R129">
        <f>IFERROR(VLOOKUP($C129,'Patrimoine 2018'!$C:$I,COLUMN(G125),0),"")</f>
        <v>307</v>
      </c>
    </row>
    <row r="130" spans="1:18" x14ac:dyDescent="0.25">
      <c r="A130" s="33">
        <v>145</v>
      </c>
      <c r="B130" s="34">
        <v>901</v>
      </c>
      <c r="C130" s="35" t="str">
        <f t="shared" si="1"/>
        <v>145-31523-Table En</v>
      </c>
      <c r="D130" s="35">
        <v>1</v>
      </c>
      <c r="E130" s="34">
        <v>2351</v>
      </c>
      <c r="F130" s="36">
        <v>31523</v>
      </c>
      <c r="G130" s="37" t="s">
        <v>34</v>
      </c>
      <c r="H130" s="33" t="s">
        <v>1582</v>
      </c>
      <c r="I130" s="38">
        <v>2000</v>
      </c>
      <c r="J130" s="39">
        <v>10</v>
      </c>
      <c r="K130" s="38">
        <v>2000</v>
      </c>
      <c r="L130" s="38">
        <v>0</v>
      </c>
      <c r="M130" s="38">
        <v>2000</v>
      </c>
      <c r="N130" s="38">
        <v>0</v>
      </c>
      <c r="O130" s="47"/>
      <c r="P130" t="str">
        <f>IFERROR(VLOOKUP($C130,'Patrimoine 2018'!$C:$I,COLUMN(E126),0),"")</f>
        <v>SM</v>
      </c>
      <c r="Q130" t="str">
        <f>IFERROR(VLOOKUP($C130,'Patrimoine 2018'!$C:$I,COLUMN(F126),0),"")</f>
        <v>C.D.M. CASA-MERS SULTAN</v>
      </c>
      <c r="R130">
        <f>IFERROR(VLOOKUP($C130,'Patrimoine 2018'!$C:$I,COLUMN(G126),0),"")</f>
        <v>0</v>
      </c>
    </row>
    <row r="131" spans="1:18" x14ac:dyDescent="0.25">
      <c r="A131" s="33">
        <v>40</v>
      </c>
      <c r="B131" s="34">
        <v>905</v>
      </c>
      <c r="C131" s="35" t="str">
        <f t="shared" si="1"/>
        <v>40-31779-Bureau e</v>
      </c>
      <c r="D131" s="35">
        <v>1</v>
      </c>
      <c r="E131" s="34">
        <v>2351</v>
      </c>
      <c r="F131" s="36">
        <v>31779</v>
      </c>
      <c r="G131" s="37" t="s">
        <v>35</v>
      </c>
      <c r="H131" s="33" t="s">
        <v>1582</v>
      </c>
      <c r="I131" s="38">
        <v>1100</v>
      </c>
      <c r="J131" s="39">
        <v>10</v>
      </c>
      <c r="K131" s="38">
        <v>1100</v>
      </c>
      <c r="L131" s="38">
        <v>0</v>
      </c>
      <c r="M131" s="38">
        <v>1100</v>
      </c>
      <c r="N131" s="38">
        <v>0</v>
      </c>
      <c r="O131" s="47"/>
      <c r="P131" t="str">
        <f>IFERROR(VLOOKUP($C131,'Patrimoine 2018'!$C:$I,COLUMN(E127),0),"")</f>
        <v>SM</v>
      </c>
      <c r="Q131" t="str">
        <f>IFERROR(VLOOKUP($C131,'Patrimoine 2018'!$C:$I,COLUMN(F127),0),"")</f>
        <v>CELLULE DE REPRESENTATION REGIONALE FKIH BEN SALAH</v>
      </c>
      <c r="R131" t="str">
        <f>IFERROR(VLOOKUP($C131,'Patrimoine 2018'!$C:$I,COLUMN(G127),0),"")</f>
        <v>FB</v>
      </c>
    </row>
    <row r="132" spans="1:18" x14ac:dyDescent="0.25">
      <c r="A132" s="33">
        <v>22</v>
      </c>
      <c r="B132" s="34">
        <v>903</v>
      </c>
      <c r="C132" s="35" t="str">
        <f t="shared" si="1"/>
        <v>22-32142-Bureau a</v>
      </c>
      <c r="D132" s="35">
        <v>1</v>
      </c>
      <c r="E132" s="34">
        <v>2351</v>
      </c>
      <c r="F132" s="36">
        <v>32142</v>
      </c>
      <c r="G132" s="37" t="s">
        <v>45</v>
      </c>
      <c r="H132" s="33" t="s">
        <v>1582</v>
      </c>
      <c r="I132" s="38">
        <v>1250</v>
      </c>
      <c r="J132" s="39">
        <v>10</v>
      </c>
      <c r="K132" s="38">
        <v>1250</v>
      </c>
      <c r="L132" s="38">
        <v>0</v>
      </c>
      <c r="M132" s="38">
        <v>1250</v>
      </c>
      <c r="N132" s="38">
        <v>0</v>
      </c>
      <c r="O132" s="47"/>
      <c r="P132" t="str">
        <f>IFERROR(VLOOKUP($C132,'Patrimoine 2018'!$C:$I,COLUMN(E128),0),"")</f>
        <v>SM</v>
      </c>
      <c r="Q132" t="str">
        <f>IFERROR(VLOOKUP($C132,'Patrimoine 2018'!$C:$I,COLUMN(F128),0),"")</f>
        <v>CELLULE DE REPRESENTATION REGIONALE CASA-MAARIF</v>
      </c>
      <c r="R132" t="str">
        <f>IFERROR(VLOOKUP($C132,'Patrimoine 2018'!$C:$I,COLUMN(G128),0),"")</f>
        <v>MRF</v>
      </c>
    </row>
    <row r="133" spans="1:18" x14ac:dyDescent="0.25">
      <c r="A133" s="33">
        <v>24</v>
      </c>
      <c r="B133" s="34">
        <v>903</v>
      </c>
      <c r="C133" s="35" t="str">
        <f t="shared" si="1"/>
        <v>24-32142-Chaise E</v>
      </c>
      <c r="D133" s="35">
        <v>1</v>
      </c>
      <c r="E133" s="34">
        <v>2351</v>
      </c>
      <c r="F133" s="36">
        <v>32142</v>
      </c>
      <c r="G133" s="37" t="s">
        <v>46</v>
      </c>
      <c r="H133" s="33" t="s">
        <v>1582</v>
      </c>
      <c r="I133" s="38">
        <v>150</v>
      </c>
      <c r="J133" s="39">
        <v>10</v>
      </c>
      <c r="K133" s="38">
        <v>150</v>
      </c>
      <c r="L133" s="38">
        <v>0</v>
      </c>
      <c r="M133" s="38">
        <v>150</v>
      </c>
      <c r="N133" s="38">
        <v>0</v>
      </c>
      <c r="O133" s="47"/>
      <c r="P133" t="str">
        <f>IFERROR(VLOOKUP($C133,'Patrimoine 2018'!$C:$I,COLUMN(E129),0),"")</f>
        <v>SM</v>
      </c>
      <c r="Q133" t="str">
        <f>IFERROR(VLOOKUP($C133,'Patrimoine 2018'!$C:$I,COLUMN(F129),0),"")</f>
        <v>CELLULE DE REPRESENTATION REGIONALE CASA-MAARIF</v>
      </c>
      <c r="R133" t="str">
        <f>IFERROR(VLOOKUP($C133,'Patrimoine 2018'!$C:$I,COLUMN(G129),0),"")</f>
        <v>MRF</v>
      </c>
    </row>
    <row r="134" spans="1:18" x14ac:dyDescent="0.25">
      <c r="A134" s="33">
        <v>25</v>
      </c>
      <c r="B134" s="34">
        <v>903</v>
      </c>
      <c r="C134" s="35" t="str">
        <f t="shared" ref="C134:C197" si="2">A134&amp;"-"&amp;F134&amp;"-"&amp;LEFT(G134,8)</f>
        <v>25-32142-Chaise E</v>
      </c>
      <c r="D134" s="35">
        <v>1</v>
      </c>
      <c r="E134" s="34">
        <v>2351</v>
      </c>
      <c r="F134" s="36">
        <v>32142</v>
      </c>
      <c r="G134" s="37" t="s">
        <v>46</v>
      </c>
      <c r="H134" s="33" t="s">
        <v>1582</v>
      </c>
      <c r="I134" s="38">
        <v>150</v>
      </c>
      <c r="J134" s="39">
        <v>10</v>
      </c>
      <c r="K134" s="38">
        <v>150</v>
      </c>
      <c r="L134" s="38">
        <v>0</v>
      </c>
      <c r="M134" s="38">
        <v>150</v>
      </c>
      <c r="N134" s="38">
        <v>0</v>
      </c>
      <c r="O134" s="47"/>
      <c r="P134" t="str">
        <f>IFERROR(VLOOKUP($C134,'Patrimoine 2018'!$C:$I,COLUMN(E130),0),"")</f>
        <v>SM</v>
      </c>
      <c r="Q134" t="str">
        <f>IFERROR(VLOOKUP($C134,'Patrimoine 2018'!$C:$I,COLUMN(F130),0),"")</f>
        <v>CELLULE DE REPRESENTATION REGIONALE CASA-MAARIF</v>
      </c>
      <c r="R134" t="str">
        <f>IFERROR(VLOOKUP($C134,'Patrimoine 2018'!$C:$I,COLUMN(G130),0),"")</f>
        <v>MRF</v>
      </c>
    </row>
    <row r="135" spans="1:18" x14ac:dyDescent="0.25">
      <c r="A135" s="33">
        <v>28</v>
      </c>
      <c r="B135" s="34">
        <v>903</v>
      </c>
      <c r="C135" s="35" t="str">
        <f t="shared" si="2"/>
        <v>28-32142-Meuble d</v>
      </c>
      <c r="D135" s="35">
        <v>1</v>
      </c>
      <c r="E135" s="34">
        <v>2351</v>
      </c>
      <c r="F135" s="36">
        <v>32142</v>
      </c>
      <c r="G135" s="37" t="s">
        <v>47</v>
      </c>
      <c r="H135" s="33" t="s">
        <v>1582</v>
      </c>
      <c r="I135" s="38">
        <v>1000</v>
      </c>
      <c r="J135" s="39">
        <v>10</v>
      </c>
      <c r="K135" s="38">
        <v>1000</v>
      </c>
      <c r="L135" s="38">
        <v>0</v>
      </c>
      <c r="M135" s="38">
        <v>1000</v>
      </c>
      <c r="N135" s="38">
        <v>0</v>
      </c>
      <c r="O135" s="47"/>
      <c r="P135" t="str">
        <f>IFERROR(VLOOKUP($C135,'Patrimoine 2018'!$C:$I,COLUMN(E131),0),"")</f>
        <v>SM</v>
      </c>
      <c r="Q135" t="str">
        <f>IFERROR(VLOOKUP($C135,'Patrimoine 2018'!$C:$I,COLUMN(F131),0),"")</f>
        <v>CELLULE DE REPRESENTATION REGIONALE CASA-MAARIF</v>
      </c>
      <c r="R135" t="str">
        <f>IFERROR(VLOOKUP($C135,'Patrimoine 2018'!$C:$I,COLUMN(G131),0),"")</f>
        <v>MRF</v>
      </c>
    </row>
    <row r="136" spans="1:18" x14ac:dyDescent="0.25">
      <c r="A136" s="33">
        <v>8</v>
      </c>
      <c r="B136" s="34">
        <v>903</v>
      </c>
      <c r="C136" s="35" t="str">
        <f t="shared" si="2"/>
        <v>8-32142-Meuble d</v>
      </c>
      <c r="D136" s="35">
        <v>1</v>
      </c>
      <c r="E136" s="34">
        <v>2351</v>
      </c>
      <c r="F136" s="36">
        <v>32142</v>
      </c>
      <c r="G136" s="37" t="s">
        <v>44</v>
      </c>
      <c r="H136" s="33" t="s">
        <v>1582</v>
      </c>
      <c r="I136" s="38">
        <v>1500</v>
      </c>
      <c r="J136" s="39">
        <v>10</v>
      </c>
      <c r="K136" s="38">
        <v>1500</v>
      </c>
      <c r="L136" s="38">
        <v>0</v>
      </c>
      <c r="M136" s="38">
        <v>1500</v>
      </c>
      <c r="N136" s="38">
        <v>0</v>
      </c>
      <c r="O136" s="47"/>
      <c r="P136" t="str">
        <f>IFERROR(VLOOKUP($C136,'Patrimoine 2018'!$C:$I,COLUMN(E132),0),"")</f>
        <v>SM</v>
      </c>
      <c r="Q136" t="str">
        <f>IFERROR(VLOOKUP($C136,'Patrimoine 2018'!$C:$I,COLUMN(F132),0),"")</f>
        <v>CELLULE DE REPRESENTATION REGIONALE CASA-MAARIF</v>
      </c>
      <c r="R136" t="str">
        <f>IFERROR(VLOOKUP($C136,'Patrimoine 2018'!$C:$I,COLUMN(G132),0),"")</f>
        <v>MRF</v>
      </c>
    </row>
    <row r="137" spans="1:18" x14ac:dyDescent="0.25">
      <c r="A137" s="33">
        <v>92</v>
      </c>
      <c r="B137" s="34">
        <v>904</v>
      </c>
      <c r="C137" s="35" t="str">
        <f t="shared" si="2"/>
        <v>92-32168-1Table e</v>
      </c>
      <c r="D137" s="35">
        <v>1</v>
      </c>
      <c r="E137" s="34">
        <v>2351</v>
      </c>
      <c r="F137" s="36">
        <v>32168</v>
      </c>
      <c r="G137" s="37" t="s">
        <v>48</v>
      </c>
      <c r="H137" s="33" t="s">
        <v>1582</v>
      </c>
      <c r="I137" s="38">
        <v>2200</v>
      </c>
      <c r="J137" s="39">
        <v>10</v>
      </c>
      <c r="K137" s="38">
        <v>2200</v>
      </c>
      <c r="L137" s="38">
        <v>0</v>
      </c>
      <c r="M137" s="38">
        <v>2200</v>
      </c>
      <c r="N137" s="38">
        <v>0</v>
      </c>
      <c r="O137" s="47"/>
      <c r="P137" t="str">
        <f>IFERROR(VLOOKUP($C137,'Patrimoine 2018'!$C:$I,COLUMN(E133),0),"")</f>
        <v>SM</v>
      </c>
      <c r="Q137" t="str">
        <f>IFERROR(VLOOKUP($C137,'Patrimoine 2018'!$C:$I,COLUMN(F133),0),"")</f>
        <v>C.D.M.  CASA-DAR LAMANE</v>
      </c>
      <c r="R137" t="str">
        <f>IFERROR(VLOOKUP($C137,'Patrimoine 2018'!$C:$I,COLUMN(G133),0),"")</f>
        <v>DR</v>
      </c>
    </row>
    <row r="138" spans="1:18" x14ac:dyDescent="0.25">
      <c r="A138" s="33">
        <v>96</v>
      </c>
      <c r="B138" s="34">
        <v>904</v>
      </c>
      <c r="C138" s="35" t="str">
        <f t="shared" si="2"/>
        <v xml:space="preserve">96-32168-Armoire </v>
      </c>
      <c r="D138" s="35">
        <v>1</v>
      </c>
      <c r="E138" s="34">
        <v>2351</v>
      </c>
      <c r="F138" s="36">
        <v>32168</v>
      </c>
      <c r="G138" s="37" t="s">
        <v>1630</v>
      </c>
      <c r="H138" s="33" t="s">
        <v>1582</v>
      </c>
      <c r="I138" s="38">
        <v>250</v>
      </c>
      <c r="J138" s="39">
        <v>10</v>
      </c>
      <c r="K138" s="38">
        <v>250</v>
      </c>
      <c r="L138" s="38">
        <v>0</v>
      </c>
      <c r="M138" s="38">
        <v>250</v>
      </c>
      <c r="N138" s="38">
        <v>0</v>
      </c>
      <c r="O138" s="47"/>
      <c r="P138" t="str">
        <f>IFERROR(VLOOKUP($C138,'Patrimoine 2018'!$C:$I,COLUMN(E134),0),"")</f>
        <v>SM</v>
      </c>
      <c r="Q138" t="str">
        <f>IFERROR(VLOOKUP($C138,'Patrimoine 2018'!$C:$I,COLUMN(F134),0),"")</f>
        <v>C.D.M.  CASA-DAR LAMANE</v>
      </c>
      <c r="R138" t="str">
        <f>IFERROR(VLOOKUP($C138,'Patrimoine 2018'!$C:$I,COLUMN(G134),0),"")</f>
        <v>DR</v>
      </c>
    </row>
    <row r="139" spans="1:18" x14ac:dyDescent="0.25">
      <c r="A139" s="33">
        <v>99</v>
      </c>
      <c r="B139" s="34">
        <v>904</v>
      </c>
      <c r="C139" s="35" t="str">
        <f t="shared" si="2"/>
        <v xml:space="preserve">99-32168-Element </v>
      </c>
      <c r="D139" s="35">
        <v>1</v>
      </c>
      <c r="E139" s="34">
        <v>2351</v>
      </c>
      <c r="F139" s="36">
        <v>32168</v>
      </c>
      <c r="G139" s="37" t="s">
        <v>50</v>
      </c>
      <c r="H139" s="33" t="s">
        <v>1582</v>
      </c>
      <c r="I139" s="38">
        <v>1500</v>
      </c>
      <c r="J139" s="39">
        <v>10</v>
      </c>
      <c r="K139" s="38">
        <v>1500</v>
      </c>
      <c r="L139" s="38">
        <v>0</v>
      </c>
      <c r="M139" s="38">
        <v>1500</v>
      </c>
      <c r="N139" s="38">
        <v>0</v>
      </c>
      <c r="O139" s="47"/>
      <c r="P139" t="str">
        <f>IFERROR(VLOOKUP($C139,'Patrimoine 2018'!$C:$I,COLUMN(E135),0),"")</f>
        <v>SM</v>
      </c>
      <c r="Q139" t="str">
        <f>IFERROR(VLOOKUP($C139,'Patrimoine 2018'!$C:$I,COLUMN(F135),0),"")</f>
        <v>C.D.M.  CASA-DAR LAMANE</v>
      </c>
      <c r="R139" t="str">
        <f>IFERROR(VLOOKUP($C139,'Patrimoine 2018'!$C:$I,COLUMN(G135),0),"")</f>
        <v>DR</v>
      </c>
    </row>
    <row r="140" spans="1:18" x14ac:dyDescent="0.25">
      <c r="A140" s="33">
        <v>40</v>
      </c>
      <c r="B140" s="34">
        <v>0</v>
      </c>
      <c r="C140" s="35" t="str">
        <f t="shared" si="2"/>
        <v>40-32412-Table In</v>
      </c>
      <c r="D140" s="35">
        <v>1</v>
      </c>
      <c r="E140" s="34">
        <v>2351</v>
      </c>
      <c r="F140" s="36">
        <v>32412</v>
      </c>
      <c r="G140" s="37" t="s">
        <v>51</v>
      </c>
      <c r="H140" s="33" t="s">
        <v>1582</v>
      </c>
      <c r="I140" s="38">
        <v>1160.25</v>
      </c>
      <c r="J140" s="39">
        <v>10</v>
      </c>
      <c r="K140" s="38">
        <v>1160.25</v>
      </c>
      <c r="L140" s="38">
        <v>0</v>
      </c>
      <c r="M140" s="38">
        <v>1160.25</v>
      </c>
      <c r="N140" s="38">
        <v>0</v>
      </c>
      <c r="O140" s="47"/>
      <c r="P140" t="str">
        <f>IFERROR(VLOOKUP($C140,'Patrimoine 2018'!$C:$I,COLUMN(E136),0),"")</f>
        <v>SM</v>
      </c>
      <c r="Q140" t="str">
        <f>IFERROR(VLOOKUP($C140,'Patrimoine 2018'!$C:$I,COLUMN(F136),0),"")</f>
        <v>SERVICE TRAITEMENT DES REJETS</v>
      </c>
      <c r="R140">
        <f>IFERROR(VLOOKUP($C140,'Patrimoine 2018'!$C:$I,COLUMN(G136),0),"")</f>
        <v>7</v>
      </c>
    </row>
    <row r="141" spans="1:18" x14ac:dyDescent="0.25">
      <c r="A141" s="33">
        <v>41</v>
      </c>
      <c r="B141" s="34">
        <v>0</v>
      </c>
      <c r="C141" s="35" t="str">
        <f t="shared" si="2"/>
        <v>41-32412-Table In</v>
      </c>
      <c r="D141" s="35">
        <v>1</v>
      </c>
      <c r="E141" s="34">
        <v>2351</v>
      </c>
      <c r="F141" s="36">
        <v>32412</v>
      </c>
      <c r="G141" s="37" t="s">
        <v>51</v>
      </c>
      <c r="H141" s="33" t="s">
        <v>1582</v>
      </c>
      <c r="I141" s="38">
        <v>1160.25</v>
      </c>
      <c r="J141" s="39">
        <v>10</v>
      </c>
      <c r="K141" s="38">
        <v>1160.25</v>
      </c>
      <c r="L141" s="38">
        <v>0</v>
      </c>
      <c r="M141" s="38">
        <v>1160.25</v>
      </c>
      <c r="N141" s="38">
        <v>0</v>
      </c>
      <c r="O141" s="47"/>
      <c r="P141" t="str">
        <f>IFERROR(VLOOKUP($C141,'Patrimoine 2018'!$C:$I,COLUMN(E137),0),"")</f>
        <v>SM</v>
      </c>
      <c r="Q141" t="str">
        <f>IFERROR(VLOOKUP($C141,'Patrimoine 2018'!$C:$I,COLUMN(F137),0),"")</f>
        <v>ADHESIONS &amp;  AVIS DE MODIFICATION</v>
      </c>
      <c r="R141">
        <f>IFERROR(VLOOKUP($C141,'Patrimoine 2018'!$C:$I,COLUMN(G137),0),"")</f>
        <v>312</v>
      </c>
    </row>
    <row r="142" spans="1:18" x14ac:dyDescent="0.25">
      <c r="A142" s="33">
        <v>42</v>
      </c>
      <c r="B142" s="34">
        <v>0</v>
      </c>
      <c r="C142" s="35" t="str">
        <f t="shared" si="2"/>
        <v>42-32412-Table In</v>
      </c>
      <c r="D142" s="35">
        <v>1</v>
      </c>
      <c r="E142" s="34">
        <v>2351</v>
      </c>
      <c r="F142" s="36">
        <v>32412</v>
      </c>
      <c r="G142" s="37" t="s">
        <v>51</v>
      </c>
      <c r="H142" s="33" t="s">
        <v>1582</v>
      </c>
      <c r="I142" s="38">
        <v>1160.25</v>
      </c>
      <c r="J142" s="39">
        <v>10</v>
      </c>
      <c r="K142" s="38">
        <v>1160.25</v>
      </c>
      <c r="L142" s="38">
        <v>0</v>
      </c>
      <c r="M142" s="38">
        <v>1160.25</v>
      </c>
      <c r="N142" s="38">
        <v>0</v>
      </c>
      <c r="O142" s="47"/>
      <c r="P142" t="str">
        <f>IFERROR(VLOOKUP($C142,'Patrimoine 2018'!$C:$I,COLUMN(E138),0),"")</f>
        <v>SM</v>
      </c>
      <c r="Q142" t="str">
        <f>IFERROR(VLOOKUP($C142,'Patrimoine 2018'!$C:$I,COLUMN(F138),0),"")</f>
        <v>SECRETARIAT DE DIRECTION</v>
      </c>
      <c r="R142">
        <f>IFERROR(VLOOKUP($C142,'Patrimoine 2018'!$C:$I,COLUMN(G138),0),"")</f>
        <v>311</v>
      </c>
    </row>
    <row r="143" spans="1:18" x14ac:dyDescent="0.25">
      <c r="A143" s="33">
        <v>44</v>
      </c>
      <c r="B143" s="34">
        <v>0</v>
      </c>
      <c r="C143" s="35" t="str">
        <f t="shared" si="2"/>
        <v>44-32412-Table In</v>
      </c>
      <c r="D143" s="35">
        <v>1</v>
      </c>
      <c r="E143" s="34">
        <v>2351</v>
      </c>
      <c r="F143" s="36">
        <v>32412</v>
      </c>
      <c r="G143" s="37" t="s">
        <v>51</v>
      </c>
      <c r="H143" s="33" t="s">
        <v>1582</v>
      </c>
      <c r="I143" s="38">
        <v>1249.5</v>
      </c>
      <c r="J143" s="39">
        <v>10</v>
      </c>
      <c r="K143" s="38">
        <v>1249.5</v>
      </c>
      <c r="L143" s="38">
        <v>0</v>
      </c>
      <c r="M143" s="38">
        <v>1249.5</v>
      </c>
      <c r="N143" s="38">
        <v>0</v>
      </c>
      <c r="O143" s="47"/>
      <c r="P143" t="str">
        <f>IFERROR(VLOOKUP($C143,'Patrimoine 2018'!$C:$I,COLUMN(E139),0),"")</f>
        <v>SM</v>
      </c>
      <c r="Q143" t="str">
        <f>IFERROR(VLOOKUP($C143,'Patrimoine 2018'!$C:$I,COLUMN(F139),0),"")</f>
        <v>CONTROLE MEDICAL</v>
      </c>
      <c r="R143">
        <f>IFERROR(VLOOKUP($C143,'Patrimoine 2018'!$C:$I,COLUMN(G139),0),"")</f>
        <v>204</v>
      </c>
    </row>
    <row r="144" spans="1:18" x14ac:dyDescent="0.25">
      <c r="A144" s="33">
        <v>42</v>
      </c>
      <c r="B144" s="34">
        <v>908</v>
      </c>
      <c r="C144" s="35" t="str">
        <f t="shared" si="2"/>
        <v>42-32611-Bureau 1</v>
      </c>
      <c r="D144" s="35">
        <v>1</v>
      </c>
      <c r="E144" s="34">
        <v>2351</v>
      </c>
      <c r="F144" s="36">
        <v>32611</v>
      </c>
      <c r="G144" s="37" t="s">
        <v>54</v>
      </c>
      <c r="H144" s="33" t="s">
        <v>1582</v>
      </c>
      <c r="I144" s="38">
        <v>1500</v>
      </c>
      <c r="J144" s="39">
        <v>10</v>
      </c>
      <c r="K144" s="38">
        <v>1500</v>
      </c>
      <c r="L144" s="38">
        <v>0</v>
      </c>
      <c r="M144" s="38">
        <v>1500</v>
      </c>
      <c r="N144" s="38">
        <v>0</v>
      </c>
      <c r="O144" s="47"/>
      <c r="P144" t="str">
        <f>IFERROR(VLOOKUP($C144,'Patrimoine 2018'!$C:$I,COLUMN(E140),0),"")</f>
        <v>SM</v>
      </c>
      <c r="Q144" t="str">
        <f>IFERROR(VLOOKUP($C144,'Patrimoine 2018'!$C:$I,COLUMN(F140),0),"")</f>
        <v>CELLULE DE REPRESENTATION REGIONALE LAAYOUNE</v>
      </c>
      <c r="R144" t="str">
        <f>IFERROR(VLOOKUP($C144,'Patrimoine 2018'!$C:$I,COLUMN(G140),0),"")</f>
        <v>LY</v>
      </c>
    </row>
    <row r="145" spans="1:18" x14ac:dyDescent="0.25">
      <c r="A145" s="33">
        <v>147</v>
      </c>
      <c r="B145" s="34">
        <v>909</v>
      </c>
      <c r="C145" s="35" t="str">
        <f t="shared" si="2"/>
        <v xml:space="preserve">147-32689-Chariot </v>
      </c>
      <c r="D145" s="35">
        <v>1</v>
      </c>
      <c r="E145" s="34">
        <v>2351</v>
      </c>
      <c r="F145" s="36">
        <v>32689</v>
      </c>
      <c r="G145" s="37" t="s">
        <v>1631</v>
      </c>
      <c r="H145" s="33" t="s">
        <v>1582</v>
      </c>
      <c r="I145" s="38">
        <v>5040</v>
      </c>
      <c r="J145" s="39">
        <v>10</v>
      </c>
      <c r="K145" s="38">
        <v>5040</v>
      </c>
      <c r="L145" s="38">
        <v>0</v>
      </c>
      <c r="M145" s="38">
        <v>5040</v>
      </c>
      <c r="N145" s="38">
        <v>0</v>
      </c>
      <c r="O145" s="47"/>
      <c r="P145" t="str">
        <f>IFERROR(VLOOKUP($C145,'Patrimoine 2018'!$C:$I,COLUMN(E141),0),"")</f>
        <v>SM</v>
      </c>
      <c r="Q145" t="str">
        <f>IFERROR(VLOOKUP($C145,'Patrimoine 2018'!$C:$I,COLUMN(F141),0),"")</f>
        <v>CELLULE DE REPRESENTATION REGIONALE RABAT</v>
      </c>
      <c r="R145" t="str">
        <f>IFERROR(VLOOKUP($C145,'Patrimoine 2018'!$C:$I,COLUMN(G141),0),"")</f>
        <v>RB</v>
      </c>
    </row>
    <row r="146" spans="1:18" x14ac:dyDescent="0.25">
      <c r="A146" s="33">
        <v>59</v>
      </c>
      <c r="B146" s="34">
        <v>0</v>
      </c>
      <c r="C146" s="35" t="str">
        <f t="shared" si="2"/>
        <v xml:space="preserve">59-33054-Armoire </v>
      </c>
      <c r="D146" s="35">
        <v>1</v>
      </c>
      <c r="E146" s="34">
        <v>2351</v>
      </c>
      <c r="F146" s="36">
        <v>33054</v>
      </c>
      <c r="G146" s="37" t="s">
        <v>62</v>
      </c>
      <c r="H146" s="33" t="s">
        <v>1582</v>
      </c>
      <c r="I146" s="38">
        <v>3808</v>
      </c>
      <c r="J146" s="39">
        <v>10</v>
      </c>
      <c r="K146" s="38">
        <v>3808</v>
      </c>
      <c r="L146" s="38">
        <v>0</v>
      </c>
      <c r="M146" s="38">
        <v>3808</v>
      </c>
      <c r="N146" s="38">
        <v>0</v>
      </c>
      <c r="O146" s="47"/>
      <c r="P146" t="str">
        <f>IFERROR(VLOOKUP($C146,'Patrimoine 2018'!$C:$I,COLUMN(E142),0),"")</f>
        <v>SM</v>
      </c>
      <c r="Q146" t="str">
        <f>IFERROR(VLOOKUP($C146,'Patrimoine 2018'!$C:$I,COLUMN(F142),0),"")</f>
        <v>SERVICE DES ARCHIVES</v>
      </c>
      <c r="R146">
        <f>IFERROR(VLOOKUP($C146,'Patrimoine 2018'!$C:$I,COLUMN(G142),0),"")</f>
        <v>1</v>
      </c>
    </row>
    <row r="147" spans="1:18" x14ac:dyDescent="0.25">
      <c r="A147" s="33">
        <v>7</v>
      </c>
      <c r="B147" s="34">
        <v>905</v>
      </c>
      <c r="C147" s="35" t="str">
        <f t="shared" si="2"/>
        <v xml:space="preserve">7-33085-Chariot </v>
      </c>
      <c r="D147" s="35">
        <v>1</v>
      </c>
      <c r="E147" s="34">
        <v>2351</v>
      </c>
      <c r="F147" s="36">
        <v>33085</v>
      </c>
      <c r="G147" s="37" t="s">
        <v>64</v>
      </c>
      <c r="H147" s="33" t="s">
        <v>1582</v>
      </c>
      <c r="I147" s="38">
        <v>3500</v>
      </c>
      <c r="J147" s="39">
        <v>10</v>
      </c>
      <c r="K147" s="38">
        <v>3500</v>
      </c>
      <c r="L147" s="38">
        <v>0</v>
      </c>
      <c r="M147" s="38">
        <v>3500</v>
      </c>
      <c r="N147" s="38">
        <v>0</v>
      </c>
      <c r="O147" s="47"/>
      <c r="P147" t="str">
        <f>IFERROR(VLOOKUP($C147,'Patrimoine 2018'!$C:$I,COLUMN(E143),0),"")</f>
        <v>SM</v>
      </c>
      <c r="Q147" t="str">
        <f>IFERROR(VLOOKUP($C147,'Patrimoine 2018'!$C:$I,COLUMN(F143),0),"")</f>
        <v>CELLULE DE REPRESENTATION REGIONALE FKIH BEN SALAH</v>
      </c>
      <c r="R147" t="str">
        <f>IFERROR(VLOOKUP($C147,'Patrimoine 2018'!$C:$I,COLUMN(G143),0),"")</f>
        <v>FB</v>
      </c>
    </row>
    <row r="148" spans="1:18" x14ac:dyDescent="0.25">
      <c r="A148" s="41">
        <v>64</v>
      </c>
      <c r="B148" s="42">
        <v>0</v>
      </c>
      <c r="C148" s="43" t="str">
        <f t="shared" si="2"/>
        <v>64-33239-Table Si</v>
      </c>
      <c r="D148" s="43">
        <v>0</v>
      </c>
      <c r="E148" s="42">
        <v>2351</v>
      </c>
      <c r="F148" s="44">
        <v>33239</v>
      </c>
      <c r="G148" s="45" t="s">
        <v>1632</v>
      </c>
      <c r="H148" s="33" t="s">
        <v>1582</v>
      </c>
      <c r="I148" s="46">
        <v>100</v>
      </c>
      <c r="J148" s="39">
        <v>10</v>
      </c>
      <c r="K148" s="38">
        <v>100</v>
      </c>
      <c r="L148" s="38">
        <v>0</v>
      </c>
      <c r="M148" s="38">
        <v>100</v>
      </c>
      <c r="N148" s="38">
        <v>0</v>
      </c>
      <c r="O148" s="47"/>
      <c r="P148" t="str">
        <f>IFERROR(VLOOKUP($C148,'Patrimoine 2018'!$C:$I,COLUMN(E144),0),"")</f>
        <v/>
      </c>
      <c r="Q148" t="str">
        <f>IFERROR(VLOOKUP($C148,'Patrimoine 2018'!$C:$I,COLUMN(F144),0),"")</f>
        <v/>
      </c>
      <c r="R148" t="str">
        <f>IFERROR(VLOOKUP($C148,'Patrimoine 2018'!$C:$I,COLUMN(G144),0),"")</f>
        <v/>
      </c>
    </row>
    <row r="149" spans="1:18" x14ac:dyDescent="0.25">
      <c r="A149" s="41">
        <v>28</v>
      </c>
      <c r="B149" s="42">
        <v>910</v>
      </c>
      <c r="C149" s="43" t="str">
        <f t="shared" si="2"/>
        <v>28-33664-Bureau 1</v>
      </c>
      <c r="D149" s="43">
        <v>0</v>
      </c>
      <c r="E149" s="42">
        <v>2351</v>
      </c>
      <c r="F149" s="44">
        <v>33664</v>
      </c>
      <c r="G149" s="45" t="s">
        <v>67</v>
      </c>
      <c r="H149" s="33" t="s">
        <v>1582</v>
      </c>
      <c r="I149" s="46">
        <v>1200</v>
      </c>
      <c r="J149" s="39">
        <v>10</v>
      </c>
      <c r="K149" s="38">
        <v>1200</v>
      </c>
      <c r="L149" s="38">
        <v>0</v>
      </c>
      <c r="M149" s="38">
        <v>1200</v>
      </c>
      <c r="N149" s="38">
        <v>0</v>
      </c>
      <c r="O149" s="47"/>
      <c r="P149" t="str">
        <f>IFERROR(VLOOKUP($C149,'Patrimoine 2018'!$C:$I,COLUMN(E145),0),"")</f>
        <v/>
      </c>
      <c r="Q149" t="str">
        <f>IFERROR(VLOOKUP($C149,'Patrimoine 2018'!$C:$I,COLUMN(F145),0),"")</f>
        <v/>
      </c>
      <c r="R149" t="str">
        <f>IFERROR(VLOOKUP($C149,'Patrimoine 2018'!$C:$I,COLUMN(G145),0),"")</f>
        <v/>
      </c>
    </row>
    <row r="150" spans="1:18" x14ac:dyDescent="0.25">
      <c r="A150" s="33">
        <v>29</v>
      </c>
      <c r="B150" s="34">
        <v>910</v>
      </c>
      <c r="C150" s="35" t="str">
        <f t="shared" si="2"/>
        <v>29-33664-Bureau 1</v>
      </c>
      <c r="D150" s="35">
        <v>1</v>
      </c>
      <c r="E150" s="34">
        <v>2351</v>
      </c>
      <c r="F150" s="36">
        <v>33664</v>
      </c>
      <c r="G150" s="37" t="s">
        <v>67</v>
      </c>
      <c r="H150" s="33" t="s">
        <v>1582</v>
      </c>
      <c r="I150" s="38">
        <v>1200</v>
      </c>
      <c r="J150" s="39">
        <v>10</v>
      </c>
      <c r="K150" s="38">
        <v>1200</v>
      </c>
      <c r="L150" s="38">
        <v>0</v>
      </c>
      <c r="M150" s="38">
        <v>1200</v>
      </c>
      <c r="N150" s="38">
        <v>0</v>
      </c>
      <c r="O150" s="47"/>
      <c r="P150" t="str">
        <f>IFERROR(VLOOKUP($C150,'Patrimoine 2018'!$C:$I,COLUMN(E146),0),"")</f>
        <v>SM</v>
      </c>
      <c r="Q150" t="str">
        <f>IFERROR(VLOOKUP($C150,'Patrimoine 2018'!$C:$I,COLUMN(F146),0),"")</f>
        <v>C.D.M. AGADIR</v>
      </c>
      <c r="R150">
        <f>IFERROR(VLOOKUP($C150,'Patrimoine 2018'!$C:$I,COLUMN(G146),0),"")</f>
        <v>0</v>
      </c>
    </row>
    <row r="151" spans="1:18" x14ac:dyDescent="0.25">
      <c r="A151" s="33">
        <v>39</v>
      </c>
      <c r="B151" s="34">
        <v>910</v>
      </c>
      <c r="C151" s="35" t="str">
        <f t="shared" si="2"/>
        <v xml:space="preserve">39-33695-ELement </v>
      </c>
      <c r="D151" s="35">
        <v>1</v>
      </c>
      <c r="E151" s="34">
        <v>2351</v>
      </c>
      <c r="F151" s="36">
        <v>33695</v>
      </c>
      <c r="G151" s="37" t="s">
        <v>68</v>
      </c>
      <c r="H151" s="33" t="s">
        <v>1582</v>
      </c>
      <c r="I151" s="38">
        <v>250</v>
      </c>
      <c r="J151" s="39">
        <v>10</v>
      </c>
      <c r="K151" s="38">
        <v>250</v>
      </c>
      <c r="L151" s="38">
        <v>0</v>
      </c>
      <c r="M151" s="38">
        <v>250</v>
      </c>
      <c r="N151" s="38">
        <v>0</v>
      </c>
      <c r="O151" s="47"/>
      <c r="P151" t="str">
        <f>IFERROR(VLOOKUP($C151,'Patrimoine 2018'!$C:$I,COLUMN(E147),0),"")</f>
        <v>SM</v>
      </c>
      <c r="Q151" t="str">
        <f>IFERROR(VLOOKUP($C151,'Patrimoine 2018'!$C:$I,COLUMN(F147),0),"")</f>
        <v>C.D.M. AGADIR</v>
      </c>
      <c r="R151">
        <f>IFERROR(VLOOKUP($C151,'Patrimoine 2018'!$C:$I,COLUMN(G147),0),"")</f>
        <v>0</v>
      </c>
    </row>
    <row r="152" spans="1:18" x14ac:dyDescent="0.25">
      <c r="A152" s="33">
        <v>65</v>
      </c>
      <c r="B152" s="34">
        <v>0</v>
      </c>
      <c r="C152" s="35" t="str">
        <f t="shared" si="2"/>
        <v xml:space="preserve">65-33753-Plateau </v>
      </c>
      <c r="D152" s="35">
        <v>1</v>
      </c>
      <c r="E152" s="34">
        <v>2351</v>
      </c>
      <c r="F152" s="36">
        <v>33753</v>
      </c>
      <c r="G152" s="37" t="s">
        <v>69</v>
      </c>
      <c r="H152" s="33" t="s">
        <v>1582</v>
      </c>
      <c r="I152" s="38">
        <v>32836.86</v>
      </c>
      <c r="J152" s="39">
        <v>10</v>
      </c>
      <c r="K152" s="38">
        <v>32836.86</v>
      </c>
      <c r="L152" s="38">
        <v>0</v>
      </c>
      <c r="M152" s="38">
        <v>32836.86</v>
      </c>
      <c r="N152" s="38">
        <v>0</v>
      </c>
      <c r="O152" s="47"/>
      <c r="P152" t="str">
        <f>IFERROR(VLOOKUP($C152,'Patrimoine 2018'!$C:$I,COLUMN(E148),0),"")</f>
        <v>SM</v>
      </c>
      <c r="Q152" t="str">
        <f>IFERROR(VLOOKUP($C152,'Patrimoine 2018'!$C:$I,COLUMN(F148),0),"")</f>
        <v>GESTION DES PRECOMPTES</v>
      </c>
      <c r="R152" t="str">
        <f>IFERROR(VLOOKUP($C152,'Patrimoine 2018'!$C:$I,COLUMN(G148),0),"")</f>
        <v>ARCH</v>
      </c>
    </row>
    <row r="153" spans="1:18" x14ac:dyDescent="0.25">
      <c r="A153" s="41">
        <v>66</v>
      </c>
      <c r="B153" s="42">
        <v>0</v>
      </c>
      <c r="C153" s="43" t="str">
        <f t="shared" si="2"/>
        <v>66-33769-Fauteuil</v>
      </c>
      <c r="D153" s="43">
        <v>0</v>
      </c>
      <c r="E153" s="42">
        <v>2351</v>
      </c>
      <c r="F153" s="44">
        <v>33769</v>
      </c>
      <c r="G153" s="45" t="s">
        <v>1633</v>
      </c>
      <c r="H153" s="33" t="s">
        <v>1582</v>
      </c>
      <c r="I153" s="46">
        <v>8786.17</v>
      </c>
      <c r="J153" s="39">
        <v>10</v>
      </c>
      <c r="K153" s="38">
        <v>8786.17</v>
      </c>
      <c r="L153" s="38">
        <v>0</v>
      </c>
      <c r="M153" s="38">
        <v>8786.17</v>
      </c>
      <c r="N153" s="38">
        <v>0</v>
      </c>
      <c r="O153" s="47"/>
      <c r="P153" t="str">
        <f>IFERROR(VLOOKUP($C153,'Patrimoine 2018'!$C:$I,COLUMN(E149),0),"")</f>
        <v/>
      </c>
      <c r="Q153" t="str">
        <f>IFERROR(VLOOKUP($C153,'Patrimoine 2018'!$C:$I,COLUMN(F149),0),"")</f>
        <v/>
      </c>
      <c r="R153" t="str">
        <f>IFERROR(VLOOKUP($C153,'Patrimoine 2018'!$C:$I,COLUMN(G149),0),"")</f>
        <v/>
      </c>
    </row>
    <row r="154" spans="1:18" x14ac:dyDescent="0.25">
      <c r="A154" s="41">
        <v>67</v>
      </c>
      <c r="B154" s="42">
        <v>0</v>
      </c>
      <c r="C154" s="43" t="str">
        <f t="shared" si="2"/>
        <v>67-33769-Fauteuil</v>
      </c>
      <c r="D154" s="43">
        <v>0</v>
      </c>
      <c r="E154" s="42">
        <v>2351</v>
      </c>
      <c r="F154" s="44">
        <v>33769</v>
      </c>
      <c r="G154" s="45" t="s">
        <v>1633</v>
      </c>
      <c r="H154" s="33" t="s">
        <v>1582</v>
      </c>
      <c r="I154" s="46">
        <v>8786.17</v>
      </c>
      <c r="J154" s="39">
        <v>10</v>
      </c>
      <c r="K154" s="38">
        <v>8786.17</v>
      </c>
      <c r="L154" s="38">
        <v>0</v>
      </c>
      <c r="M154" s="38">
        <v>8786.17</v>
      </c>
      <c r="N154" s="38">
        <v>0</v>
      </c>
      <c r="O154" s="47"/>
      <c r="P154" t="str">
        <f>IFERROR(VLOOKUP($C154,'Patrimoine 2018'!$C:$I,COLUMN(E150),0),"")</f>
        <v/>
      </c>
      <c r="Q154" t="str">
        <f>IFERROR(VLOOKUP($C154,'Patrimoine 2018'!$C:$I,COLUMN(F150),0),"")</f>
        <v/>
      </c>
      <c r="R154" t="str">
        <f>IFERROR(VLOOKUP($C154,'Patrimoine 2018'!$C:$I,COLUMN(G150),0),"")</f>
        <v/>
      </c>
    </row>
    <row r="155" spans="1:18" x14ac:dyDescent="0.25">
      <c r="A155" s="33">
        <v>68</v>
      </c>
      <c r="B155" s="34">
        <v>0</v>
      </c>
      <c r="C155" s="35" t="str">
        <f t="shared" si="2"/>
        <v>68-33769-Fauteuil</v>
      </c>
      <c r="D155" s="35">
        <v>1</v>
      </c>
      <c r="E155" s="34">
        <v>2351</v>
      </c>
      <c r="F155" s="36">
        <v>33769</v>
      </c>
      <c r="G155" s="37" t="s">
        <v>72</v>
      </c>
      <c r="H155" s="33" t="s">
        <v>1582</v>
      </c>
      <c r="I155" s="38">
        <v>8786.17</v>
      </c>
      <c r="J155" s="39">
        <v>10</v>
      </c>
      <c r="K155" s="38">
        <v>8786.17</v>
      </c>
      <c r="L155" s="38">
        <v>0</v>
      </c>
      <c r="M155" s="38">
        <v>8786.17</v>
      </c>
      <c r="N155" s="38">
        <v>0</v>
      </c>
      <c r="O155" s="47"/>
      <c r="P155" t="str">
        <f>IFERROR(VLOOKUP($C155,'Patrimoine 2018'!$C:$I,COLUMN(E151),0),"")</f>
        <v>SM</v>
      </c>
      <c r="Q155" t="str">
        <f>IFERROR(VLOOKUP($C155,'Patrimoine 2018'!$C:$I,COLUMN(F151),0),"")</f>
        <v>OEUVRES SOCIALES</v>
      </c>
      <c r="R155" t="str">
        <f>IFERROR(VLOOKUP($C155,'Patrimoine 2018'!$C:$I,COLUMN(G151),0),"")</f>
        <v>OS</v>
      </c>
    </row>
    <row r="156" spans="1:18" x14ac:dyDescent="0.25">
      <c r="A156" s="33">
        <v>19</v>
      </c>
      <c r="B156" s="34">
        <v>915</v>
      </c>
      <c r="C156" s="35" t="str">
        <f t="shared" si="2"/>
        <v>19-34142-Elt Meta</v>
      </c>
      <c r="D156" s="35">
        <v>1</v>
      </c>
      <c r="E156" s="34">
        <v>2351</v>
      </c>
      <c r="F156" s="36">
        <v>34142</v>
      </c>
      <c r="G156" s="37" t="s">
        <v>1634</v>
      </c>
      <c r="H156" s="33" t="s">
        <v>1582</v>
      </c>
      <c r="I156" s="38">
        <v>300</v>
      </c>
      <c r="J156" s="39">
        <v>10</v>
      </c>
      <c r="K156" s="38">
        <v>300</v>
      </c>
      <c r="L156" s="38">
        <v>0</v>
      </c>
      <c r="M156" s="38">
        <v>300</v>
      </c>
      <c r="N156" s="38">
        <v>0</v>
      </c>
      <c r="O156" s="47"/>
      <c r="P156" t="str">
        <f>IFERROR(VLOOKUP($C156,'Patrimoine 2018'!$C:$I,COLUMN(E152),0),"")</f>
        <v>SM</v>
      </c>
      <c r="Q156" t="str">
        <f>IFERROR(VLOOKUP($C156,'Patrimoine 2018'!$C:$I,COLUMN(F152),0),"")</f>
        <v>CELLULE DE REPRESENTATION REGIONALE BERKANE</v>
      </c>
      <c r="R156" t="str">
        <f>IFERROR(VLOOKUP($C156,'Patrimoine 2018'!$C:$I,COLUMN(G152),0),"")</f>
        <v>BR</v>
      </c>
    </row>
    <row r="157" spans="1:18" x14ac:dyDescent="0.25">
      <c r="A157" s="33">
        <v>22</v>
      </c>
      <c r="B157" s="34">
        <v>917</v>
      </c>
      <c r="C157" s="35" t="str">
        <f t="shared" si="2"/>
        <v>22-34170-Petit Ta</v>
      </c>
      <c r="D157" s="35">
        <v>1</v>
      </c>
      <c r="E157" s="34">
        <v>2351</v>
      </c>
      <c r="F157" s="36">
        <v>34170</v>
      </c>
      <c r="G157" s="37" t="s">
        <v>78</v>
      </c>
      <c r="H157" s="33" t="s">
        <v>1582</v>
      </c>
      <c r="I157" s="38">
        <v>100</v>
      </c>
      <c r="J157" s="39">
        <v>10</v>
      </c>
      <c r="K157" s="38">
        <v>100</v>
      </c>
      <c r="L157" s="38">
        <v>0</v>
      </c>
      <c r="M157" s="38">
        <v>100</v>
      </c>
      <c r="N157" s="38">
        <v>0</v>
      </c>
      <c r="O157" s="47"/>
      <c r="P157" t="str">
        <f>IFERROR(VLOOKUP($C157,'Patrimoine 2018'!$C:$I,COLUMN(E153),0),"")</f>
        <v>SM</v>
      </c>
      <c r="Q157" t="str">
        <f>IFERROR(VLOOKUP($C157,'Patrimoine 2018'!$C:$I,COLUMN(F153),0),"")</f>
        <v>CELLULE DE REPRESENTATION REGIONALE FES</v>
      </c>
      <c r="R157" t="str">
        <f>IFERROR(VLOOKUP($C157,'Patrimoine 2018'!$C:$I,COLUMN(G153),0),"")</f>
        <v>FS</v>
      </c>
    </row>
    <row r="158" spans="1:18" x14ac:dyDescent="0.25">
      <c r="A158" s="33">
        <v>162</v>
      </c>
      <c r="B158" s="34">
        <v>901</v>
      </c>
      <c r="C158" s="35" t="str">
        <f t="shared" si="2"/>
        <v>162-34318-Chaise S</v>
      </c>
      <c r="D158" s="35">
        <v>1</v>
      </c>
      <c r="E158" s="34">
        <v>2351</v>
      </c>
      <c r="F158" s="36">
        <v>34318</v>
      </c>
      <c r="G158" s="37" t="s">
        <v>81</v>
      </c>
      <c r="H158" s="33" t="s">
        <v>1582</v>
      </c>
      <c r="I158" s="38">
        <v>150</v>
      </c>
      <c r="J158" s="39">
        <v>10</v>
      </c>
      <c r="K158" s="38">
        <v>150</v>
      </c>
      <c r="L158" s="38">
        <v>0</v>
      </c>
      <c r="M158" s="38">
        <v>150</v>
      </c>
      <c r="N158" s="38">
        <v>0</v>
      </c>
      <c r="O158" s="47"/>
      <c r="P158" t="str">
        <f>IFERROR(VLOOKUP($C158,'Patrimoine 2018'!$C:$I,COLUMN(E154),0),"")</f>
        <v>SM</v>
      </c>
      <c r="Q158" t="str">
        <f>IFERROR(VLOOKUP($C158,'Patrimoine 2018'!$C:$I,COLUMN(F154),0),"")</f>
        <v>C.D.M. CASA-MERS SULTAN</v>
      </c>
      <c r="R158">
        <f>IFERROR(VLOOKUP($C158,'Patrimoine 2018'!$C:$I,COLUMN(G154),0),"")</f>
        <v>0</v>
      </c>
    </row>
    <row r="159" spans="1:18" x14ac:dyDescent="0.25">
      <c r="A159" s="33">
        <v>163</v>
      </c>
      <c r="B159" s="34">
        <v>901</v>
      </c>
      <c r="C159" s="35" t="str">
        <f t="shared" si="2"/>
        <v>163-34318-Chaise S</v>
      </c>
      <c r="D159" s="35">
        <v>1</v>
      </c>
      <c r="E159" s="34">
        <v>2351</v>
      </c>
      <c r="F159" s="36">
        <v>34318</v>
      </c>
      <c r="G159" s="37" t="s">
        <v>82</v>
      </c>
      <c r="H159" s="33" t="s">
        <v>1582</v>
      </c>
      <c r="I159" s="38">
        <v>150</v>
      </c>
      <c r="J159" s="39">
        <v>10</v>
      </c>
      <c r="K159" s="38">
        <v>150</v>
      </c>
      <c r="L159" s="38">
        <v>0</v>
      </c>
      <c r="M159" s="38">
        <v>150</v>
      </c>
      <c r="N159" s="38">
        <v>0</v>
      </c>
      <c r="O159" s="47"/>
      <c r="P159" t="str">
        <f>IFERROR(VLOOKUP($C159,'Patrimoine 2018'!$C:$I,COLUMN(E155),0),"")</f>
        <v>SM</v>
      </c>
      <c r="Q159" t="str">
        <f>IFERROR(VLOOKUP($C159,'Patrimoine 2018'!$C:$I,COLUMN(F155),0),"")</f>
        <v>C.D.M. CASA-MERS SULTAN</v>
      </c>
      <c r="R159">
        <f>IFERROR(VLOOKUP($C159,'Patrimoine 2018'!$C:$I,COLUMN(G155),0),"")</f>
        <v>0</v>
      </c>
    </row>
    <row r="160" spans="1:18" x14ac:dyDescent="0.25">
      <c r="A160" s="33">
        <v>168</v>
      </c>
      <c r="B160" s="34">
        <v>901</v>
      </c>
      <c r="C160" s="35" t="str">
        <f t="shared" si="2"/>
        <v>168-34318-Chaise E</v>
      </c>
      <c r="D160" s="35">
        <v>1</v>
      </c>
      <c r="E160" s="34">
        <v>2351</v>
      </c>
      <c r="F160" s="36">
        <v>34318</v>
      </c>
      <c r="G160" s="37" t="s">
        <v>83</v>
      </c>
      <c r="H160" s="33" t="s">
        <v>1582</v>
      </c>
      <c r="I160" s="38">
        <v>150</v>
      </c>
      <c r="J160" s="39">
        <v>10</v>
      </c>
      <c r="K160" s="38">
        <v>150</v>
      </c>
      <c r="L160" s="38">
        <v>0</v>
      </c>
      <c r="M160" s="38">
        <v>150</v>
      </c>
      <c r="N160" s="38">
        <v>0</v>
      </c>
      <c r="O160" s="47"/>
      <c r="P160" t="str">
        <f>IFERROR(VLOOKUP($C160,'Patrimoine 2018'!$C:$I,COLUMN(E156),0),"")</f>
        <v>SM</v>
      </c>
      <c r="Q160" t="str">
        <f>IFERROR(VLOOKUP($C160,'Patrimoine 2018'!$C:$I,COLUMN(F156),0),"")</f>
        <v>C.D.M. CASA-MERS SULTAN</v>
      </c>
      <c r="R160">
        <f>IFERROR(VLOOKUP($C160,'Patrimoine 2018'!$C:$I,COLUMN(G156),0),"")</f>
        <v>0</v>
      </c>
    </row>
    <row r="161" spans="1:18" x14ac:dyDescent="0.25">
      <c r="A161" s="33">
        <v>169</v>
      </c>
      <c r="B161" s="34">
        <v>901</v>
      </c>
      <c r="C161" s="35" t="str">
        <f t="shared" si="2"/>
        <v>169-34318-Chaise B</v>
      </c>
      <c r="D161" s="35">
        <v>1</v>
      </c>
      <c r="E161" s="34">
        <v>2351</v>
      </c>
      <c r="F161" s="36">
        <v>34318</v>
      </c>
      <c r="G161" s="37" t="s">
        <v>84</v>
      </c>
      <c r="H161" s="33" t="s">
        <v>1582</v>
      </c>
      <c r="I161" s="38">
        <v>150</v>
      </c>
      <c r="J161" s="39">
        <v>10</v>
      </c>
      <c r="K161" s="38">
        <v>150</v>
      </c>
      <c r="L161" s="38">
        <v>0</v>
      </c>
      <c r="M161" s="38">
        <v>150</v>
      </c>
      <c r="N161" s="38">
        <v>0</v>
      </c>
      <c r="O161" s="47"/>
      <c r="P161" t="str">
        <f>IFERROR(VLOOKUP($C161,'Patrimoine 2018'!$C:$I,COLUMN(E157),0),"")</f>
        <v>SM</v>
      </c>
      <c r="Q161" t="str">
        <f>IFERROR(VLOOKUP($C161,'Patrimoine 2018'!$C:$I,COLUMN(F157),0),"")</f>
        <v>C.D.M. CASA-MERS SULTAN</v>
      </c>
      <c r="R161">
        <f>IFERROR(VLOOKUP($C161,'Patrimoine 2018'!$C:$I,COLUMN(G157),0),"")</f>
        <v>0</v>
      </c>
    </row>
    <row r="162" spans="1:18" x14ac:dyDescent="0.25">
      <c r="A162" s="33">
        <v>179</v>
      </c>
      <c r="B162" s="34">
        <v>901</v>
      </c>
      <c r="C162" s="35" t="str">
        <f t="shared" si="2"/>
        <v>179-34318-Chaise E</v>
      </c>
      <c r="D162" s="35">
        <v>1</v>
      </c>
      <c r="E162" s="34">
        <v>2351</v>
      </c>
      <c r="F162" s="36">
        <v>34318</v>
      </c>
      <c r="G162" s="37" t="s">
        <v>85</v>
      </c>
      <c r="H162" s="33" t="s">
        <v>1582</v>
      </c>
      <c r="I162" s="38">
        <v>150</v>
      </c>
      <c r="J162" s="39">
        <v>10</v>
      </c>
      <c r="K162" s="38">
        <v>150</v>
      </c>
      <c r="L162" s="38">
        <v>0</v>
      </c>
      <c r="M162" s="38">
        <v>150</v>
      </c>
      <c r="N162" s="38">
        <v>0</v>
      </c>
      <c r="O162" s="47"/>
      <c r="P162" t="str">
        <f>IFERROR(VLOOKUP($C162,'Patrimoine 2018'!$C:$I,COLUMN(E158),0),"")</f>
        <v>SM</v>
      </c>
      <c r="Q162" t="str">
        <f>IFERROR(VLOOKUP($C162,'Patrimoine 2018'!$C:$I,COLUMN(F158),0),"")</f>
        <v>C.D.M. CASA-MERS SULTAN</v>
      </c>
      <c r="R162">
        <f>IFERROR(VLOOKUP($C162,'Patrimoine 2018'!$C:$I,COLUMN(G158),0),"")</f>
        <v>0</v>
      </c>
    </row>
    <row r="163" spans="1:18" x14ac:dyDescent="0.25">
      <c r="A163" s="33">
        <v>101</v>
      </c>
      <c r="B163" s="34">
        <v>906</v>
      </c>
      <c r="C163" s="35" t="str">
        <f t="shared" si="2"/>
        <v>101-34400-Classeur</v>
      </c>
      <c r="D163" s="35">
        <v>1</v>
      </c>
      <c r="E163" s="34">
        <v>2351</v>
      </c>
      <c r="F163" s="36">
        <v>34400</v>
      </c>
      <c r="G163" s="37" t="s">
        <v>92</v>
      </c>
      <c r="H163" s="33" t="s">
        <v>1582</v>
      </c>
      <c r="I163" s="38">
        <v>2000</v>
      </c>
      <c r="J163" s="39">
        <v>10</v>
      </c>
      <c r="K163" s="38">
        <v>2000</v>
      </c>
      <c r="L163" s="38">
        <v>0</v>
      </c>
      <c r="M163" s="38">
        <v>2000</v>
      </c>
      <c r="N163" s="38">
        <v>0</v>
      </c>
      <c r="O163" s="47"/>
      <c r="P163" t="str">
        <f>IFERROR(VLOOKUP($C163,'Patrimoine 2018'!$C:$I,COLUMN(E159),0),"")</f>
        <v>SM</v>
      </c>
      <c r="Q163" t="str">
        <f>IFERROR(VLOOKUP($C163,'Patrimoine 2018'!$C:$I,COLUMN(F159),0),"")</f>
        <v>C.D.M. MARRAKECH</v>
      </c>
      <c r="R163">
        <f>IFERROR(VLOOKUP($C163,'Patrimoine 2018'!$C:$I,COLUMN(G159),0),"")</f>
        <v>0</v>
      </c>
    </row>
    <row r="164" spans="1:18" x14ac:dyDescent="0.25">
      <c r="A164" s="33">
        <v>102</v>
      </c>
      <c r="B164" s="34">
        <v>906</v>
      </c>
      <c r="C164" s="35" t="str">
        <f t="shared" si="2"/>
        <v>102-34400-Classeur</v>
      </c>
      <c r="D164" s="35">
        <v>1</v>
      </c>
      <c r="E164" s="34">
        <v>2351</v>
      </c>
      <c r="F164" s="36">
        <v>34400</v>
      </c>
      <c r="G164" s="37" t="s">
        <v>92</v>
      </c>
      <c r="H164" s="33" t="s">
        <v>1582</v>
      </c>
      <c r="I164" s="38">
        <v>2000</v>
      </c>
      <c r="J164" s="39">
        <v>10</v>
      </c>
      <c r="K164" s="38">
        <v>2000</v>
      </c>
      <c r="L164" s="38">
        <v>0</v>
      </c>
      <c r="M164" s="38">
        <v>2000</v>
      </c>
      <c r="N164" s="38">
        <v>0</v>
      </c>
      <c r="O164" s="47"/>
      <c r="P164" t="str">
        <f>IFERROR(VLOOKUP($C164,'Patrimoine 2018'!$C:$I,COLUMN(E160),0),"")</f>
        <v>SM</v>
      </c>
      <c r="Q164" t="str">
        <f>IFERROR(VLOOKUP($C164,'Patrimoine 2018'!$C:$I,COLUMN(F160),0),"")</f>
        <v>C.D.M. MARRAKECH</v>
      </c>
      <c r="R164">
        <f>IFERROR(VLOOKUP($C164,'Patrimoine 2018'!$C:$I,COLUMN(G160),0),"")</f>
        <v>0</v>
      </c>
    </row>
    <row r="165" spans="1:18" x14ac:dyDescent="0.25">
      <c r="A165" s="33">
        <v>143</v>
      </c>
      <c r="B165" s="34">
        <v>909</v>
      </c>
      <c r="C165" s="35" t="str">
        <f t="shared" si="2"/>
        <v xml:space="preserve">143-34400-Tableau </v>
      </c>
      <c r="D165" s="35">
        <v>1</v>
      </c>
      <c r="E165" s="34">
        <v>2351</v>
      </c>
      <c r="F165" s="36">
        <v>34400</v>
      </c>
      <c r="G165" s="37" t="s">
        <v>94</v>
      </c>
      <c r="H165" s="33" t="s">
        <v>1582</v>
      </c>
      <c r="I165" s="38">
        <v>180</v>
      </c>
      <c r="J165" s="39">
        <v>10</v>
      </c>
      <c r="K165" s="38">
        <v>180</v>
      </c>
      <c r="L165" s="38">
        <v>0</v>
      </c>
      <c r="M165" s="38">
        <v>180</v>
      </c>
      <c r="N165" s="38">
        <v>0</v>
      </c>
      <c r="O165" s="47"/>
      <c r="P165" t="str">
        <f>IFERROR(VLOOKUP($C165,'Patrimoine 2018'!$C:$I,COLUMN(E161),0),"")</f>
        <v>SM</v>
      </c>
      <c r="Q165" t="str">
        <f>IFERROR(VLOOKUP($C165,'Patrimoine 2018'!$C:$I,COLUMN(F161),0),"")</f>
        <v>CELLULE DE REPRESENTATION REGIONALE RABAT</v>
      </c>
      <c r="R165">
        <f>IFERROR(VLOOKUP($C165,'Patrimoine 2018'!$C:$I,COLUMN(G161),0),"")</f>
        <v>0</v>
      </c>
    </row>
    <row r="166" spans="1:18" x14ac:dyDescent="0.25">
      <c r="A166" s="41">
        <v>364</v>
      </c>
      <c r="B166" s="42">
        <v>0</v>
      </c>
      <c r="C166" s="43" t="str">
        <f t="shared" si="2"/>
        <v xml:space="preserve">364-34400-Tableau </v>
      </c>
      <c r="D166" s="43">
        <v>0</v>
      </c>
      <c r="E166" s="42">
        <v>2351</v>
      </c>
      <c r="F166" s="44">
        <v>34400</v>
      </c>
      <c r="G166" s="45" t="s">
        <v>1635</v>
      </c>
      <c r="H166" s="33" t="s">
        <v>1582</v>
      </c>
      <c r="I166" s="46">
        <v>180</v>
      </c>
      <c r="J166" s="39">
        <v>10</v>
      </c>
      <c r="K166" s="38">
        <v>180</v>
      </c>
      <c r="L166" s="38">
        <v>0</v>
      </c>
      <c r="M166" s="38">
        <v>180</v>
      </c>
      <c r="N166" s="38">
        <v>0</v>
      </c>
      <c r="O166" s="47"/>
      <c r="P166" t="str">
        <f>IFERROR(VLOOKUP($C166,'Patrimoine 2018'!$C:$I,COLUMN(E162),0),"")</f>
        <v/>
      </c>
      <c r="Q166" t="str">
        <f>IFERROR(VLOOKUP($C166,'Patrimoine 2018'!$C:$I,COLUMN(F162),0),"")</f>
        <v/>
      </c>
      <c r="R166" t="str">
        <f>IFERROR(VLOOKUP($C166,'Patrimoine 2018'!$C:$I,COLUMN(G162),0),"")</f>
        <v/>
      </c>
    </row>
    <row r="167" spans="1:18" x14ac:dyDescent="0.25">
      <c r="A167" s="41">
        <v>365</v>
      </c>
      <c r="B167" s="42">
        <v>0</v>
      </c>
      <c r="C167" s="43" t="str">
        <f t="shared" si="2"/>
        <v xml:space="preserve">365-34400-Tableau </v>
      </c>
      <c r="D167" s="43">
        <v>0</v>
      </c>
      <c r="E167" s="42">
        <v>2351</v>
      </c>
      <c r="F167" s="44">
        <v>34400</v>
      </c>
      <c r="G167" s="45" t="s">
        <v>1635</v>
      </c>
      <c r="H167" s="33" t="s">
        <v>1582</v>
      </c>
      <c r="I167" s="46">
        <v>180</v>
      </c>
      <c r="J167" s="39">
        <v>10</v>
      </c>
      <c r="K167" s="38">
        <v>180</v>
      </c>
      <c r="L167" s="38">
        <v>0</v>
      </c>
      <c r="M167" s="38">
        <v>180</v>
      </c>
      <c r="N167" s="38">
        <v>0</v>
      </c>
      <c r="O167" s="47"/>
      <c r="P167" t="str">
        <f>IFERROR(VLOOKUP($C167,'Patrimoine 2018'!$C:$I,COLUMN(E163),0),"")</f>
        <v/>
      </c>
      <c r="Q167" t="str">
        <f>IFERROR(VLOOKUP($C167,'Patrimoine 2018'!$C:$I,COLUMN(F163),0),"")</f>
        <v/>
      </c>
      <c r="R167" t="str">
        <f>IFERROR(VLOOKUP($C167,'Patrimoine 2018'!$C:$I,COLUMN(G163),0),"")</f>
        <v/>
      </c>
    </row>
    <row r="168" spans="1:18" x14ac:dyDescent="0.25">
      <c r="A168" s="33">
        <v>46</v>
      </c>
      <c r="B168" s="34">
        <v>906</v>
      </c>
      <c r="C168" s="35" t="str">
        <f t="shared" si="2"/>
        <v>46-34400-Classeur</v>
      </c>
      <c r="D168" s="35">
        <v>1</v>
      </c>
      <c r="E168" s="34">
        <v>2351</v>
      </c>
      <c r="F168" s="36">
        <v>34400</v>
      </c>
      <c r="G168" s="37" t="s">
        <v>90</v>
      </c>
      <c r="H168" s="33" t="s">
        <v>1582</v>
      </c>
      <c r="I168" s="38">
        <v>2000</v>
      </c>
      <c r="J168" s="39">
        <v>10</v>
      </c>
      <c r="K168" s="38">
        <v>2000</v>
      </c>
      <c r="L168" s="38">
        <v>0</v>
      </c>
      <c r="M168" s="38">
        <v>2000</v>
      </c>
      <c r="N168" s="38">
        <v>0</v>
      </c>
      <c r="O168" s="47"/>
      <c r="P168" t="str">
        <f>IFERROR(VLOOKUP($C168,'Patrimoine 2018'!$C:$I,COLUMN(E164),0),"")</f>
        <v>SM</v>
      </c>
      <c r="Q168" t="str">
        <f>IFERROR(VLOOKUP($C168,'Patrimoine 2018'!$C:$I,COLUMN(F164),0),"")</f>
        <v>C.D.M. MARRAKECH</v>
      </c>
      <c r="R168">
        <f>IFERROR(VLOOKUP($C168,'Patrimoine 2018'!$C:$I,COLUMN(G164),0),"")</f>
        <v>0</v>
      </c>
    </row>
    <row r="169" spans="1:18" x14ac:dyDescent="0.25">
      <c r="A169" s="33">
        <v>65</v>
      </c>
      <c r="B169" s="34">
        <v>908</v>
      </c>
      <c r="C169" s="35" t="str">
        <f t="shared" si="2"/>
        <v>65-34400-Table En</v>
      </c>
      <c r="D169" s="35">
        <v>1</v>
      </c>
      <c r="E169" s="34">
        <v>2351</v>
      </c>
      <c r="F169" s="36">
        <v>34400</v>
      </c>
      <c r="G169" s="37" t="s">
        <v>93</v>
      </c>
      <c r="H169" s="33" t="s">
        <v>1582</v>
      </c>
      <c r="I169" s="38">
        <v>625</v>
      </c>
      <c r="J169" s="39">
        <v>10</v>
      </c>
      <c r="K169" s="38">
        <v>625</v>
      </c>
      <c r="L169" s="38">
        <v>0</v>
      </c>
      <c r="M169" s="38">
        <v>625</v>
      </c>
      <c r="N169" s="38">
        <v>0</v>
      </c>
      <c r="O169" s="47"/>
      <c r="P169" t="str">
        <f>IFERROR(VLOOKUP($C169,'Patrimoine 2018'!$C:$I,COLUMN(E165),0),"")</f>
        <v>SM</v>
      </c>
      <c r="Q169" t="str">
        <f>IFERROR(VLOOKUP($C169,'Patrimoine 2018'!$C:$I,COLUMN(F165),0),"")</f>
        <v>CELLULE DE REPRESENTATION REGIONALE LAAYOUNE</v>
      </c>
      <c r="R169" t="str">
        <f>IFERROR(VLOOKUP($C169,'Patrimoine 2018'!$C:$I,COLUMN(G165),0),"")</f>
        <v>LY</v>
      </c>
    </row>
    <row r="170" spans="1:18" x14ac:dyDescent="0.25">
      <c r="A170" s="33">
        <v>82</v>
      </c>
      <c r="B170" s="34">
        <v>906</v>
      </c>
      <c r="C170" s="35" t="str">
        <f t="shared" si="2"/>
        <v>82-34400-Classeur</v>
      </c>
      <c r="D170" s="35">
        <v>1</v>
      </c>
      <c r="E170" s="34">
        <v>2351</v>
      </c>
      <c r="F170" s="36">
        <v>34400</v>
      </c>
      <c r="G170" s="37" t="s">
        <v>90</v>
      </c>
      <c r="H170" s="33" t="s">
        <v>1582</v>
      </c>
      <c r="I170" s="38">
        <v>2000</v>
      </c>
      <c r="J170" s="39">
        <v>10</v>
      </c>
      <c r="K170" s="38">
        <v>2000</v>
      </c>
      <c r="L170" s="38">
        <v>0</v>
      </c>
      <c r="M170" s="38">
        <v>2000</v>
      </c>
      <c r="N170" s="38">
        <v>0</v>
      </c>
      <c r="O170" s="47"/>
      <c r="P170" t="str">
        <f>IFERROR(VLOOKUP($C170,'Patrimoine 2018'!$C:$I,COLUMN(E166),0),"")</f>
        <v>SM</v>
      </c>
      <c r="Q170" t="str">
        <f>IFERROR(VLOOKUP($C170,'Patrimoine 2018'!$C:$I,COLUMN(F166),0),"")</f>
        <v>C.D.M. MARRAKECH</v>
      </c>
      <c r="R170">
        <f>IFERROR(VLOOKUP($C170,'Patrimoine 2018'!$C:$I,COLUMN(G166),0),"")</f>
        <v>0</v>
      </c>
    </row>
    <row r="171" spans="1:18" x14ac:dyDescent="0.25">
      <c r="A171" s="41">
        <v>366</v>
      </c>
      <c r="B171" s="42">
        <v>0</v>
      </c>
      <c r="C171" s="43" t="str">
        <f t="shared" si="2"/>
        <v>366-34618-Chaise R</v>
      </c>
      <c r="D171" s="43">
        <v>0</v>
      </c>
      <c r="E171" s="42">
        <v>2351</v>
      </c>
      <c r="F171" s="44">
        <v>34618</v>
      </c>
      <c r="G171" s="45" t="s">
        <v>1636</v>
      </c>
      <c r="H171" s="33" t="s">
        <v>1582</v>
      </c>
      <c r="I171" s="46">
        <v>320</v>
      </c>
      <c r="J171" s="39">
        <v>10</v>
      </c>
      <c r="K171" s="38">
        <v>320</v>
      </c>
      <c r="L171" s="38">
        <v>0</v>
      </c>
      <c r="M171" s="38">
        <v>320</v>
      </c>
      <c r="N171" s="38">
        <v>0</v>
      </c>
      <c r="O171" s="47"/>
      <c r="P171" t="str">
        <f>IFERROR(VLOOKUP($C171,'Patrimoine 2018'!$C:$I,COLUMN(E167),0),"")</f>
        <v/>
      </c>
      <c r="Q171" t="str">
        <f>IFERROR(VLOOKUP($C171,'Patrimoine 2018'!$C:$I,COLUMN(F167),0),"")</f>
        <v/>
      </c>
      <c r="R171" t="str">
        <f>IFERROR(VLOOKUP($C171,'Patrimoine 2018'!$C:$I,COLUMN(G167),0),"")</f>
        <v/>
      </c>
    </row>
    <row r="172" spans="1:18" x14ac:dyDescent="0.25">
      <c r="A172" s="41">
        <v>367</v>
      </c>
      <c r="B172" s="42">
        <v>0</v>
      </c>
      <c r="C172" s="43" t="str">
        <f t="shared" si="2"/>
        <v>367-34618-Chaise R</v>
      </c>
      <c r="D172" s="43">
        <v>0</v>
      </c>
      <c r="E172" s="42">
        <v>2351</v>
      </c>
      <c r="F172" s="44">
        <v>34618</v>
      </c>
      <c r="G172" s="45" t="s">
        <v>1636</v>
      </c>
      <c r="H172" s="33" t="s">
        <v>1582</v>
      </c>
      <c r="I172" s="46">
        <v>320</v>
      </c>
      <c r="J172" s="39">
        <v>10</v>
      </c>
      <c r="K172" s="38">
        <v>320</v>
      </c>
      <c r="L172" s="38">
        <v>0</v>
      </c>
      <c r="M172" s="38">
        <v>320</v>
      </c>
      <c r="N172" s="38">
        <v>0</v>
      </c>
      <c r="O172" s="47"/>
      <c r="P172" t="str">
        <f>IFERROR(VLOOKUP($C172,'Patrimoine 2018'!$C:$I,COLUMN(E168),0),"")</f>
        <v/>
      </c>
      <c r="Q172" t="str">
        <f>IFERROR(VLOOKUP($C172,'Patrimoine 2018'!$C:$I,COLUMN(F168),0),"")</f>
        <v/>
      </c>
      <c r="R172" t="str">
        <f>IFERROR(VLOOKUP($C172,'Patrimoine 2018'!$C:$I,COLUMN(G168),0),"")</f>
        <v/>
      </c>
    </row>
    <row r="173" spans="1:18" x14ac:dyDescent="0.25">
      <c r="A173" s="33">
        <v>371</v>
      </c>
      <c r="B173" s="34">
        <v>0</v>
      </c>
      <c r="C173" s="35" t="str">
        <f t="shared" si="2"/>
        <v>371-34618-Petit Ro</v>
      </c>
      <c r="D173" s="35">
        <v>1</v>
      </c>
      <c r="E173" s="34">
        <v>2351</v>
      </c>
      <c r="F173" s="36">
        <v>34618</v>
      </c>
      <c r="G173" s="37" t="s">
        <v>95</v>
      </c>
      <c r="H173" s="33" t="s">
        <v>1582</v>
      </c>
      <c r="I173" s="38">
        <v>600</v>
      </c>
      <c r="J173" s="39">
        <v>10</v>
      </c>
      <c r="K173" s="38">
        <v>600</v>
      </c>
      <c r="L173" s="38">
        <v>0</v>
      </c>
      <c r="M173" s="38">
        <v>600</v>
      </c>
      <c r="N173" s="38">
        <v>0</v>
      </c>
      <c r="O173" s="47"/>
      <c r="P173" t="str">
        <f>IFERROR(VLOOKUP($C173,'Patrimoine 2018'!$C:$I,COLUMN(E169),0),"")</f>
        <v>SM</v>
      </c>
      <c r="Q173" t="str">
        <f>IFERROR(VLOOKUP($C173,'Patrimoine 2018'!$C:$I,COLUMN(F169),0),"")</f>
        <v>SERVICE TRAITEMENT DES REJETS</v>
      </c>
      <c r="R173">
        <f>IFERROR(VLOOKUP($C173,'Patrimoine 2018'!$C:$I,COLUMN(G169),0),"")</f>
        <v>7</v>
      </c>
    </row>
    <row r="174" spans="1:18" x14ac:dyDescent="0.25">
      <c r="A174" s="41">
        <v>424</v>
      </c>
      <c r="B174" s="42">
        <v>0</v>
      </c>
      <c r="C174" s="43" t="str">
        <f t="shared" si="2"/>
        <v>424-34618-Chaise R</v>
      </c>
      <c r="D174" s="43">
        <v>0</v>
      </c>
      <c r="E174" s="42">
        <v>2351</v>
      </c>
      <c r="F174" s="44">
        <v>34618</v>
      </c>
      <c r="G174" s="45" t="s">
        <v>1637</v>
      </c>
      <c r="H174" s="33" t="s">
        <v>1582</v>
      </c>
      <c r="I174" s="46">
        <v>320</v>
      </c>
      <c r="J174" s="39">
        <v>10</v>
      </c>
      <c r="K174" s="38">
        <v>320</v>
      </c>
      <c r="L174" s="38">
        <v>0</v>
      </c>
      <c r="M174" s="38">
        <v>320</v>
      </c>
      <c r="N174" s="38">
        <v>0</v>
      </c>
      <c r="O174" s="47"/>
      <c r="P174" t="str">
        <f>IFERROR(VLOOKUP($C174,'Patrimoine 2018'!$C:$I,COLUMN(E170),0),"")</f>
        <v/>
      </c>
      <c r="Q174" t="str">
        <f>IFERROR(VLOOKUP($C174,'Patrimoine 2018'!$C:$I,COLUMN(F170),0),"")</f>
        <v/>
      </c>
      <c r="R174" t="str">
        <f>IFERROR(VLOOKUP($C174,'Patrimoine 2018'!$C:$I,COLUMN(G170),0),"")</f>
        <v/>
      </c>
    </row>
    <row r="175" spans="1:18" x14ac:dyDescent="0.25">
      <c r="A175" s="41">
        <v>426</v>
      </c>
      <c r="B175" s="42">
        <v>0</v>
      </c>
      <c r="C175" s="43" t="str">
        <f t="shared" si="2"/>
        <v>426-34618-Chaise R</v>
      </c>
      <c r="D175" s="43">
        <v>0</v>
      </c>
      <c r="E175" s="42">
        <v>2351</v>
      </c>
      <c r="F175" s="44">
        <v>34618</v>
      </c>
      <c r="G175" s="45" t="s">
        <v>1637</v>
      </c>
      <c r="H175" s="33" t="s">
        <v>1582</v>
      </c>
      <c r="I175" s="46">
        <v>320</v>
      </c>
      <c r="J175" s="39">
        <v>10</v>
      </c>
      <c r="K175" s="38">
        <v>320</v>
      </c>
      <c r="L175" s="38">
        <v>0</v>
      </c>
      <c r="M175" s="38">
        <v>320</v>
      </c>
      <c r="N175" s="38">
        <v>0</v>
      </c>
      <c r="O175" s="47"/>
      <c r="P175" t="str">
        <f>IFERROR(VLOOKUP($C175,'Patrimoine 2018'!$C:$I,COLUMN(E171),0),"")</f>
        <v/>
      </c>
      <c r="Q175" t="str">
        <f>IFERROR(VLOOKUP($C175,'Patrimoine 2018'!$C:$I,COLUMN(F171),0),"")</f>
        <v/>
      </c>
      <c r="R175" t="str">
        <f>IFERROR(VLOOKUP($C175,'Patrimoine 2018'!$C:$I,COLUMN(G171),0),"")</f>
        <v/>
      </c>
    </row>
    <row r="176" spans="1:18" x14ac:dyDescent="0.25">
      <c r="A176" s="33">
        <v>21</v>
      </c>
      <c r="B176" s="34">
        <v>914</v>
      </c>
      <c r="C176" s="35" t="str">
        <f t="shared" si="2"/>
        <v>21-34652-Table de</v>
      </c>
      <c r="D176" s="35">
        <v>1</v>
      </c>
      <c r="E176" s="34">
        <v>2351</v>
      </c>
      <c r="F176" s="36">
        <v>34652</v>
      </c>
      <c r="G176" s="37" t="s">
        <v>96</v>
      </c>
      <c r="H176" s="33" t="s">
        <v>1582</v>
      </c>
      <c r="I176" s="38">
        <v>350</v>
      </c>
      <c r="J176" s="39">
        <v>10</v>
      </c>
      <c r="K176" s="38">
        <v>350</v>
      </c>
      <c r="L176" s="38">
        <v>0</v>
      </c>
      <c r="M176" s="38">
        <v>350</v>
      </c>
      <c r="N176" s="38">
        <v>0</v>
      </c>
      <c r="O176" s="47"/>
      <c r="P176" t="str">
        <f>IFERROR(VLOOKUP($C176,'Patrimoine 2018'!$C:$I,COLUMN(E172),0),"")</f>
        <v>SM</v>
      </c>
      <c r="Q176" t="str">
        <f>IFERROR(VLOOKUP($C176,'Patrimoine 2018'!$C:$I,COLUMN(F172),0),"")</f>
        <v>C.D.M. EL KELAA</v>
      </c>
      <c r="R176" t="str">
        <f>IFERROR(VLOOKUP($C176,'Patrimoine 2018'!$C:$I,COLUMN(G172),0),"")</f>
        <v>KL</v>
      </c>
    </row>
    <row r="177" spans="1:18" x14ac:dyDescent="0.25">
      <c r="A177" s="33">
        <v>22</v>
      </c>
      <c r="B177" s="34">
        <v>914</v>
      </c>
      <c r="C177" s="35" t="str">
        <f t="shared" si="2"/>
        <v>22-34652-Table En</v>
      </c>
      <c r="D177" s="35">
        <v>1</v>
      </c>
      <c r="E177" s="34">
        <v>2351</v>
      </c>
      <c r="F177" s="36">
        <v>34652</v>
      </c>
      <c r="G177" s="37" t="s">
        <v>98</v>
      </c>
      <c r="H177" s="33" t="s">
        <v>1582</v>
      </c>
      <c r="I177" s="38">
        <v>500</v>
      </c>
      <c r="J177" s="39">
        <v>10</v>
      </c>
      <c r="K177" s="38">
        <v>500</v>
      </c>
      <c r="L177" s="38">
        <v>0</v>
      </c>
      <c r="M177" s="38">
        <v>500</v>
      </c>
      <c r="N177" s="38">
        <v>0</v>
      </c>
      <c r="O177" s="47"/>
      <c r="P177" t="str">
        <f>IFERROR(VLOOKUP($C177,'Patrimoine 2018'!$C:$I,COLUMN(E173),0),"")</f>
        <v>SM</v>
      </c>
      <c r="Q177" t="str">
        <f>IFERROR(VLOOKUP($C177,'Patrimoine 2018'!$C:$I,COLUMN(F173),0),"")</f>
        <v>C.D.M. EL KELAA</v>
      </c>
      <c r="R177" t="str">
        <f>IFERROR(VLOOKUP($C177,'Patrimoine 2018'!$C:$I,COLUMN(G173),0),"")</f>
        <v>KL</v>
      </c>
    </row>
    <row r="178" spans="1:18" x14ac:dyDescent="0.25">
      <c r="A178" s="33">
        <v>23</v>
      </c>
      <c r="B178" s="34">
        <v>914</v>
      </c>
      <c r="C178" s="35" t="str">
        <f t="shared" si="2"/>
        <v xml:space="preserve">23-34683-Clappet </v>
      </c>
      <c r="D178" s="35">
        <v>1</v>
      </c>
      <c r="E178" s="34">
        <v>2351</v>
      </c>
      <c r="F178" s="36">
        <v>34683</v>
      </c>
      <c r="G178" s="37" t="s">
        <v>99</v>
      </c>
      <c r="H178" s="33" t="s">
        <v>1582</v>
      </c>
      <c r="I178" s="38">
        <v>1338.75</v>
      </c>
      <c r="J178" s="39">
        <v>10</v>
      </c>
      <c r="K178" s="38">
        <v>1338.75</v>
      </c>
      <c r="L178" s="38">
        <v>0</v>
      </c>
      <c r="M178" s="38">
        <v>1338.75</v>
      </c>
      <c r="N178" s="38">
        <v>0</v>
      </c>
      <c r="O178" s="47"/>
      <c r="P178" t="str">
        <f>IFERROR(VLOOKUP($C178,'Patrimoine 2018'!$C:$I,COLUMN(E174),0),"")</f>
        <v>SM</v>
      </c>
      <c r="Q178" t="str">
        <f>IFERROR(VLOOKUP($C178,'Patrimoine 2018'!$C:$I,COLUMN(F174),0),"")</f>
        <v>C.D.M. EL KELAA</v>
      </c>
      <c r="R178" t="str">
        <f>IFERROR(VLOOKUP($C178,'Patrimoine 2018'!$C:$I,COLUMN(G174),0),"")</f>
        <v>KL</v>
      </c>
    </row>
    <row r="179" spans="1:18" x14ac:dyDescent="0.25">
      <c r="A179" s="33">
        <v>24</v>
      </c>
      <c r="B179" s="34">
        <v>914</v>
      </c>
      <c r="C179" s="35" t="str">
        <f t="shared" si="2"/>
        <v xml:space="preserve">24-34683-Clappet </v>
      </c>
      <c r="D179" s="35">
        <v>1</v>
      </c>
      <c r="E179" s="34">
        <v>2351</v>
      </c>
      <c r="F179" s="36">
        <v>34683</v>
      </c>
      <c r="G179" s="37" t="s">
        <v>99</v>
      </c>
      <c r="H179" s="33" t="s">
        <v>1582</v>
      </c>
      <c r="I179" s="38">
        <v>1338.75</v>
      </c>
      <c r="J179" s="39">
        <v>10</v>
      </c>
      <c r="K179" s="38">
        <v>1338.75</v>
      </c>
      <c r="L179" s="38">
        <v>0</v>
      </c>
      <c r="M179" s="38">
        <v>1338.75</v>
      </c>
      <c r="N179" s="38">
        <v>0</v>
      </c>
      <c r="O179" s="47"/>
      <c r="P179" t="str">
        <f>IFERROR(VLOOKUP($C179,'Patrimoine 2018'!$C:$I,COLUMN(E175),0),"")</f>
        <v>SM</v>
      </c>
      <c r="Q179" t="str">
        <f>IFERROR(VLOOKUP($C179,'Patrimoine 2018'!$C:$I,COLUMN(F175),0),"")</f>
        <v>CELLULE DE REPRESENTATION REGIONALE EL KALAA DES SGRAGHNA</v>
      </c>
      <c r="R179" t="str">
        <f>IFERROR(VLOOKUP($C179,'Patrimoine 2018'!$C:$I,COLUMN(G175),0),"")</f>
        <v>KL</v>
      </c>
    </row>
    <row r="180" spans="1:18" x14ac:dyDescent="0.25">
      <c r="A180" s="33">
        <v>83</v>
      </c>
      <c r="B180" s="34">
        <v>0</v>
      </c>
      <c r="C180" s="35" t="str">
        <f t="shared" si="2"/>
        <v>83-34813-Biblioth</v>
      </c>
      <c r="D180" s="35">
        <v>1</v>
      </c>
      <c r="E180" s="34">
        <v>2351</v>
      </c>
      <c r="F180" s="36">
        <v>34813</v>
      </c>
      <c r="G180" s="37" t="s">
        <v>1638</v>
      </c>
      <c r="H180" s="33" t="s">
        <v>1582</v>
      </c>
      <c r="I180" s="38">
        <v>5140.8</v>
      </c>
      <c r="J180" s="39">
        <v>10</v>
      </c>
      <c r="K180" s="38">
        <v>5140.8</v>
      </c>
      <c r="L180" s="38">
        <v>0</v>
      </c>
      <c r="M180" s="38">
        <v>5140.8</v>
      </c>
      <c r="N180" s="38">
        <v>0</v>
      </c>
      <c r="O180" s="47"/>
      <c r="P180" t="str">
        <f>IFERROR(VLOOKUP($C180,'Patrimoine 2018'!$C:$I,COLUMN(E176),0),"")</f>
        <v>SM</v>
      </c>
      <c r="Q180" t="str">
        <f>IFERROR(VLOOKUP($C180,'Patrimoine 2018'!$C:$I,COLUMN(F176),0),"")</f>
        <v>ADHESIONS &amp;  AVIS DE MODIFICATION</v>
      </c>
      <c r="R180">
        <f>IFERROR(VLOOKUP($C180,'Patrimoine 2018'!$C:$I,COLUMN(G176),0),"")</f>
        <v>312</v>
      </c>
    </row>
    <row r="181" spans="1:18" x14ac:dyDescent="0.25">
      <c r="A181" s="33">
        <v>84</v>
      </c>
      <c r="B181" s="34">
        <v>0</v>
      </c>
      <c r="C181" s="35" t="str">
        <f t="shared" si="2"/>
        <v>84-34866-Fauteuil</v>
      </c>
      <c r="D181" s="35">
        <v>1</v>
      </c>
      <c r="E181" s="34">
        <v>2351</v>
      </c>
      <c r="F181" s="36">
        <v>34866</v>
      </c>
      <c r="G181" s="37" t="s">
        <v>105</v>
      </c>
      <c r="H181" s="33" t="s">
        <v>1582</v>
      </c>
      <c r="I181" s="38">
        <v>761.6</v>
      </c>
      <c r="J181" s="39">
        <v>10</v>
      </c>
      <c r="K181" s="38">
        <v>761.6</v>
      </c>
      <c r="L181" s="38">
        <v>0</v>
      </c>
      <c r="M181" s="38">
        <v>761.6</v>
      </c>
      <c r="N181" s="38">
        <v>0</v>
      </c>
      <c r="O181" s="47"/>
      <c r="P181" t="str">
        <f>IFERROR(VLOOKUP($C181,'Patrimoine 2018'!$C:$I,COLUMN(E177),0),"")</f>
        <v>SM</v>
      </c>
      <c r="Q181" t="str">
        <f>IFERROR(VLOOKUP($C181,'Patrimoine 2018'!$C:$I,COLUMN(F177),0),"")</f>
        <v>FINANCIER &amp; COMPTABLE</v>
      </c>
      <c r="R181">
        <f>IFERROR(VLOOKUP($C181,'Patrimoine 2018'!$C:$I,COLUMN(G177),0),"")</f>
        <v>307</v>
      </c>
    </row>
    <row r="182" spans="1:18" x14ac:dyDescent="0.25">
      <c r="A182" s="33">
        <v>85</v>
      </c>
      <c r="B182" s="34">
        <v>0</v>
      </c>
      <c r="C182" s="35" t="str">
        <f t="shared" si="2"/>
        <v>85-34866-Bureau D</v>
      </c>
      <c r="D182" s="35">
        <v>1</v>
      </c>
      <c r="E182" s="34">
        <v>2351</v>
      </c>
      <c r="F182" s="36">
        <v>34866</v>
      </c>
      <c r="G182" s="37" t="s">
        <v>106</v>
      </c>
      <c r="H182" s="33" t="s">
        <v>1582</v>
      </c>
      <c r="I182" s="38">
        <v>4931.0600000000004</v>
      </c>
      <c r="J182" s="39">
        <v>10</v>
      </c>
      <c r="K182" s="38">
        <v>4931.0600000000004</v>
      </c>
      <c r="L182" s="38">
        <v>0</v>
      </c>
      <c r="M182" s="38">
        <v>4931.0600000000004</v>
      </c>
      <c r="N182" s="38">
        <v>0</v>
      </c>
      <c r="O182" s="47"/>
      <c r="P182" t="str">
        <f>IFERROR(VLOOKUP($C182,'Patrimoine 2018'!$C:$I,COLUMN(E178),0),"")</f>
        <v>SM</v>
      </c>
      <c r="Q182" t="str">
        <f>IFERROR(VLOOKUP($C182,'Patrimoine 2018'!$C:$I,COLUMN(F178),0),"")</f>
        <v>SECRETARIAT DE DIRECTION</v>
      </c>
      <c r="R182">
        <f>IFERROR(VLOOKUP($C182,'Patrimoine 2018'!$C:$I,COLUMN(G178),0),"")</f>
        <v>311</v>
      </c>
    </row>
    <row r="183" spans="1:18" x14ac:dyDescent="0.25">
      <c r="A183" s="33">
        <v>87</v>
      </c>
      <c r="B183" s="34">
        <v>0</v>
      </c>
      <c r="C183" s="35" t="str">
        <f t="shared" si="2"/>
        <v>87-34866-Chaise S</v>
      </c>
      <c r="D183" s="35">
        <v>1</v>
      </c>
      <c r="E183" s="34">
        <v>2351</v>
      </c>
      <c r="F183" s="36">
        <v>34866</v>
      </c>
      <c r="G183" s="37" t="s">
        <v>107</v>
      </c>
      <c r="H183" s="33" t="s">
        <v>1582</v>
      </c>
      <c r="I183" s="38">
        <v>320</v>
      </c>
      <c r="J183" s="39">
        <v>10</v>
      </c>
      <c r="K183" s="38">
        <v>320</v>
      </c>
      <c r="L183" s="38">
        <v>0</v>
      </c>
      <c r="M183" s="38">
        <v>320</v>
      </c>
      <c r="N183" s="38">
        <v>0</v>
      </c>
      <c r="O183" s="47"/>
      <c r="P183" t="str">
        <f>IFERROR(VLOOKUP($C183,'Patrimoine 2018'!$C:$I,COLUMN(E179),0),"")</f>
        <v>SM</v>
      </c>
      <c r="Q183" t="str">
        <f>IFERROR(VLOOKUP($C183,'Patrimoine 2018'!$C:$I,COLUMN(F179),0),"")</f>
        <v>FINANCIER &amp; COMPTABLE</v>
      </c>
      <c r="R183">
        <f>IFERROR(VLOOKUP($C183,'Patrimoine 2018'!$C:$I,COLUMN(G179),0),"")</f>
        <v>307</v>
      </c>
    </row>
    <row r="184" spans="1:18" x14ac:dyDescent="0.25">
      <c r="A184" s="41">
        <v>88</v>
      </c>
      <c r="B184" s="42">
        <v>0</v>
      </c>
      <c r="C184" s="43" t="str">
        <f t="shared" si="2"/>
        <v>88-34866-Fauteuil</v>
      </c>
      <c r="D184" s="43">
        <v>0</v>
      </c>
      <c r="E184" s="42">
        <v>2351</v>
      </c>
      <c r="F184" s="44">
        <v>34866</v>
      </c>
      <c r="G184" s="45" t="s">
        <v>1639</v>
      </c>
      <c r="H184" s="33" t="s">
        <v>1582</v>
      </c>
      <c r="I184" s="46">
        <v>740</v>
      </c>
      <c r="J184" s="39">
        <v>10</v>
      </c>
      <c r="K184" s="38">
        <v>740</v>
      </c>
      <c r="L184" s="38">
        <v>0</v>
      </c>
      <c r="M184" s="38">
        <v>740</v>
      </c>
      <c r="N184" s="38">
        <v>0</v>
      </c>
      <c r="O184" s="47"/>
      <c r="P184" t="str">
        <f>IFERROR(VLOOKUP($C184,'Patrimoine 2018'!$C:$I,COLUMN(E180),0),"")</f>
        <v/>
      </c>
      <c r="Q184" t="str">
        <f>IFERROR(VLOOKUP($C184,'Patrimoine 2018'!$C:$I,COLUMN(F180),0),"")</f>
        <v/>
      </c>
      <c r="R184" t="str">
        <f>IFERROR(VLOOKUP($C184,'Patrimoine 2018'!$C:$I,COLUMN(G180),0),"")</f>
        <v/>
      </c>
    </row>
    <row r="185" spans="1:18" x14ac:dyDescent="0.25">
      <c r="A185" s="33">
        <v>22</v>
      </c>
      <c r="B185" s="34">
        <v>926</v>
      </c>
      <c r="C185" s="35" t="str">
        <f t="shared" si="2"/>
        <v>22-34977-Fauteuil</v>
      </c>
      <c r="D185" s="35">
        <v>1</v>
      </c>
      <c r="E185" s="34">
        <v>2351</v>
      </c>
      <c r="F185" s="36">
        <v>34977</v>
      </c>
      <c r="G185" s="37" t="s">
        <v>108</v>
      </c>
      <c r="H185" s="33" t="s">
        <v>1582</v>
      </c>
      <c r="I185" s="38">
        <v>5000</v>
      </c>
      <c r="J185" s="39">
        <v>10</v>
      </c>
      <c r="K185" s="38">
        <v>5000</v>
      </c>
      <c r="L185" s="38">
        <v>0</v>
      </c>
      <c r="M185" s="38">
        <v>5000</v>
      </c>
      <c r="N185" s="38">
        <v>0</v>
      </c>
      <c r="O185" s="47"/>
      <c r="P185" t="str">
        <f>IFERROR(VLOOKUP($C185,'Patrimoine 2018'!$C:$I,COLUMN(E181),0),"")</f>
        <v>SM</v>
      </c>
      <c r="Q185" t="str">
        <f>IFERROR(VLOOKUP($C185,'Patrimoine 2018'!$C:$I,COLUMN(F181),0),"")</f>
        <v>C.D.M GUELMIM</v>
      </c>
      <c r="R185">
        <f>IFERROR(VLOOKUP($C185,'Patrimoine 2018'!$C:$I,COLUMN(G181),0),"")</f>
        <v>0</v>
      </c>
    </row>
    <row r="186" spans="1:18" x14ac:dyDescent="0.25">
      <c r="A186" s="33">
        <v>16</v>
      </c>
      <c r="B186" s="34">
        <v>915</v>
      </c>
      <c r="C186" s="35" t="str">
        <f t="shared" si="2"/>
        <v xml:space="preserve">16-35071-Elt. de </v>
      </c>
      <c r="D186" s="35">
        <v>1</v>
      </c>
      <c r="E186" s="34">
        <v>2351</v>
      </c>
      <c r="F186" s="36">
        <v>35071</v>
      </c>
      <c r="G186" s="37" t="s">
        <v>1640</v>
      </c>
      <c r="H186" s="33" t="s">
        <v>1582</v>
      </c>
      <c r="I186" s="38">
        <v>1500</v>
      </c>
      <c r="J186" s="39">
        <v>10</v>
      </c>
      <c r="K186" s="38">
        <v>1500</v>
      </c>
      <c r="L186" s="38">
        <v>0</v>
      </c>
      <c r="M186" s="38">
        <v>1500</v>
      </c>
      <c r="N186" s="38">
        <v>0</v>
      </c>
      <c r="O186" s="47"/>
      <c r="P186" t="str">
        <f>IFERROR(VLOOKUP($C186,'Patrimoine 2018'!$C:$I,COLUMN(E182),0),"")</f>
        <v>SM</v>
      </c>
      <c r="Q186" t="str">
        <f>IFERROR(VLOOKUP($C186,'Patrimoine 2018'!$C:$I,COLUMN(F182),0),"")</f>
        <v>CELLULE DE REPRESENTATION REGIONALE BERKANE</v>
      </c>
      <c r="R186" t="str">
        <f>IFERROR(VLOOKUP($C186,'Patrimoine 2018'!$C:$I,COLUMN(G182),0),"")</f>
        <v>BR</v>
      </c>
    </row>
    <row r="187" spans="1:18" x14ac:dyDescent="0.25">
      <c r="A187" s="33">
        <v>17</v>
      </c>
      <c r="B187" s="34">
        <v>915</v>
      </c>
      <c r="C187" s="35" t="str">
        <f t="shared" si="2"/>
        <v xml:space="preserve">17-35071-Elt. de </v>
      </c>
      <c r="D187" s="35">
        <v>1</v>
      </c>
      <c r="E187" s="34">
        <v>2351</v>
      </c>
      <c r="F187" s="36">
        <v>35071</v>
      </c>
      <c r="G187" s="37" t="s">
        <v>1640</v>
      </c>
      <c r="H187" s="33" t="s">
        <v>1582</v>
      </c>
      <c r="I187" s="38">
        <v>1500</v>
      </c>
      <c r="J187" s="39">
        <v>10</v>
      </c>
      <c r="K187" s="38">
        <v>1500</v>
      </c>
      <c r="L187" s="38">
        <v>0</v>
      </c>
      <c r="M187" s="38">
        <v>1500</v>
      </c>
      <c r="N187" s="38">
        <v>0</v>
      </c>
      <c r="O187" s="47"/>
      <c r="P187" t="str">
        <f>IFERROR(VLOOKUP($C187,'Patrimoine 2018'!$C:$I,COLUMN(E183),0),"")</f>
        <v>SM</v>
      </c>
      <c r="Q187" t="str">
        <f>IFERROR(VLOOKUP($C187,'Patrimoine 2018'!$C:$I,COLUMN(F183),0),"")</f>
        <v>CELLULE DE REPRESENTATION REGIONALE BERKANE</v>
      </c>
      <c r="R187" t="str">
        <f>IFERROR(VLOOKUP($C187,'Patrimoine 2018'!$C:$I,COLUMN(G183),0),"")</f>
        <v>BR</v>
      </c>
    </row>
    <row r="188" spans="1:18" x14ac:dyDescent="0.25">
      <c r="A188" s="33">
        <v>23</v>
      </c>
      <c r="B188" s="34">
        <v>915</v>
      </c>
      <c r="C188" s="35" t="str">
        <f t="shared" si="2"/>
        <v>23-35079-comptoir</v>
      </c>
      <c r="D188" s="35">
        <v>1</v>
      </c>
      <c r="E188" s="34">
        <v>2351</v>
      </c>
      <c r="F188" s="36">
        <v>35079</v>
      </c>
      <c r="G188" s="37" t="s">
        <v>111</v>
      </c>
      <c r="H188" s="33" t="s">
        <v>1582</v>
      </c>
      <c r="I188" s="38">
        <v>2500</v>
      </c>
      <c r="J188" s="39">
        <v>10</v>
      </c>
      <c r="K188" s="38">
        <v>2500</v>
      </c>
      <c r="L188" s="38">
        <v>0</v>
      </c>
      <c r="M188" s="38">
        <v>2500</v>
      </c>
      <c r="N188" s="38">
        <v>0</v>
      </c>
      <c r="O188" s="47"/>
      <c r="P188" t="str">
        <f>IFERROR(VLOOKUP($C188,'Patrimoine 2018'!$C:$I,COLUMN(E184),0),"")</f>
        <v>SM</v>
      </c>
      <c r="Q188" t="str">
        <f>IFERROR(VLOOKUP($C188,'Patrimoine 2018'!$C:$I,COLUMN(F184),0),"")</f>
        <v>CELLULE DE REPRESENTATION REGIONALE BERKANE</v>
      </c>
      <c r="R188" t="str">
        <f>IFERROR(VLOOKUP($C188,'Patrimoine 2018'!$C:$I,COLUMN(G184),0),"")</f>
        <v>BR</v>
      </c>
    </row>
    <row r="189" spans="1:18" x14ac:dyDescent="0.25">
      <c r="A189" s="33">
        <v>100</v>
      </c>
      <c r="B189" s="34">
        <v>916</v>
      </c>
      <c r="C189" s="35" t="str">
        <f t="shared" si="2"/>
        <v>100-35246-Meuble D</v>
      </c>
      <c r="D189" s="35">
        <v>1</v>
      </c>
      <c r="E189" s="34">
        <v>2351</v>
      </c>
      <c r="F189" s="36">
        <v>35246</v>
      </c>
      <c r="G189" s="37" t="s">
        <v>117</v>
      </c>
      <c r="H189" s="33" t="s">
        <v>1582</v>
      </c>
      <c r="I189" s="38">
        <v>500</v>
      </c>
      <c r="J189" s="39">
        <v>10</v>
      </c>
      <c r="K189" s="38">
        <v>500</v>
      </c>
      <c r="L189" s="38">
        <v>0</v>
      </c>
      <c r="M189" s="38">
        <v>500</v>
      </c>
      <c r="N189" s="38">
        <v>0</v>
      </c>
      <c r="O189" s="47"/>
      <c r="P189" t="str">
        <f>IFERROR(VLOOKUP($C189,'Patrimoine 2018'!$C:$I,COLUMN(E185),0),"")</f>
        <v>SM</v>
      </c>
      <c r="Q189" t="str">
        <f>IFERROR(VLOOKUP($C189,'Patrimoine 2018'!$C:$I,COLUMN(F185),0),"")</f>
        <v>CELLULE DE REPRESENTATION REGIONALE SETTAT</v>
      </c>
      <c r="R189" t="str">
        <f>IFERROR(VLOOKUP($C189,'Patrimoine 2018'!$C:$I,COLUMN(G185),0),"")</f>
        <v>ST</v>
      </c>
    </row>
    <row r="190" spans="1:18" x14ac:dyDescent="0.25">
      <c r="A190" s="33">
        <v>40</v>
      </c>
      <c r="B190" s="34">
        <v>916</v>
      </c>
      <c r="C190" s="35" t="str">
        <f t="shared" si="2"/>
        <v>40-35246-Table En</v>
      </c>
      <c r="D190" s="35">
        <v>1</v>
      </c>
      <c r="E190" s="34">
        <v>2351</v>
      </c>
      <c r="F190" s="36">
        <v>35246</v>
      </c>
      <c r="G190" s="37" t="s">
        <v>113</v>
      </c>
      <c r="H190" s="33" t="s">
        <v>1582</v>
      </c>
      <c r="I190" s="38">
        <v>500</v>
      </c>
      <c r="J190" s="39">
        <v>10</v>
      </c>
      <c r="K190" s="38">
        <v>500</v>
      </c>
      <c r="L190" s="38">
        <v>0</v>
      </c>
      <c r="M190" s="38">
        <v>500</v>
      </c>
      <c r="N190" s="38">
        <v>0</v>
      </c>
      <c r="O190" s="47"/>
      <c r="P190" t="str">
        <f>IFERROR(VLOOKUP($C190,'Patrimoine 2018'!$C:$I,COLUMN(E186),0),"")</f>
        <v>SM</v>
      </c>
      <c r="Q190" t="str">
        <f>IFERROR(VLOOKUP($C190,'Patrimoine 2018'!$C:$I,COLUMN(F186),0),"")</f>
        <v>CELLULE DE REPRESENTATION REGIONALE SETTAT</v>
      </c>
      <c r="R190" t="str">
        <f>IFERROR(VLOOKUP($C190,'Patrimoine 2018'!$C:$I,COLUMN(G186),0),"")</f>
        <v>ST</v>
      </c>
    </row>
    <row r="191" spans="1:18" x14ac:dyDescent="0.25">
      <c r="A191" s="33">
        <v>48</v>
      </c>
      <c r="B191" s="34">
        <v>916</v>
      </c>
      <c r="C191" s="35" t="str">
        <f t="shared" si="2"/>
        <v>48-35246-Table En</v>
      </c>
      <c r="D191" s="35">
        <v>1</v>
      </c>
      <c r="E191" s="34">
        <v>2351</v>
      </c>
      <c r="F191" s="36">
        <v>35246</v>
      </c>
      <c r="G191" s="37" t="s">
        <v>116</v>
      </c>
      <c r="H191" s="33" t="s">
        <v>1582</v>
      </c>
      <c r="I191" s="38">
        <v>500</v>
      </c>
      <c r="J191" s="39">
        <v>10</v>
      </c>
      <c r="K191" s="38">
        <v>500</v>
      </c>
      <c r="L191" s="38">
        <v>0</v>
      </c>
      <c r="M191" s="38">
        <v>500</v>
      </c>
      <c r="N191" s="38">
        <v>0</v>
      </c>
      <c r="O191" s="47"/>
      <c r="P191" t="str">
        <f>IFERROR(VLOOKUP($C191,'Patrimoine 2018'!$C:$I,COLUMN(E187),0),"")</f>
        <v>SM</v>
      </c>
      <c r="Q191" t="str">
        <f>IFERROR(VLOOKUP($C191,'Patrimoine 2018'!$C:$I,COLUMN(F187),0),"")</f>
        <v>CELLULE DE REPRESENTATION REGIONALE SETTAT</v>
      </c>
      <c r="R191" t="str">
        <f>IFERROR(VLOOKUP($C191,'Patrimoine 2018'!$C:$I,COLUMN(G187),0),"")</f>
        <v>ST</v>
      </c>
    </row>
    <row r="192" spans="1:18" x14ac:dyDescent="0.25">
      <c r="A192" s="33">
        <v>94</v>
      </c>
      <c r="B192" s="34">
        <v>0</v>
      </c>
      <c r="C192" s="35" t="str">
        <f t="shared" si="2"/>
        <v xml:space="preserve">94-35429-Armoire </v>
      </c>
      <c r="D192" s="35">
        <v>1</v>
      </c>
      <c r="E192" s="34">
        <v>2351</v>
      </c>
      <c r="F192" s="36">
        <v>35429</v>
      </c>
      <c r="G192" s="37" t="s">
        <v>119</v>
      </c>
      <c r="H192" s="33" t="s">
        <v>1582</v>
      </c>
      <c r="I192" s="38">
        <v>3200</v>
      </c>
      <c r="J192" s="39">
        <v>10</v>
      </c>
      <c r="K192" s="38">
        <v>3200</v>
      </c>
      <c r="L192" s="38">
        <v>0</v>
      </c>
      <c r="M192" s="38">
        <v>3200</v>
      </c>
      <c r="N192" s="38">
        <v>0</v>
      </c>
      <c r="O192" s="47"/>
      <c r="P192" t="str">
        <f>IFERROR(VLOOKUP($C192,'Patrimoine 2018'!$C:$I,COLUMN(E188),0),"")</f>
        <v>SM</v>
      </c>
      <c r="Q192" t="str">
        <f>IFERROR(VLOOKUP($C192,'Patrimoine 2018'!$C:$I,COLUMN(F188),0),"")</f>
        <v>STANDARD</v>
      </c>
      <c r="R192">
        <f>IFERROR(VLOOKUP($C192,'Patrimoine 2018'!$C:$I,COLUMN(G188),0),"")</f>
        <v>315</v>
      </c>
    </row>
    <row r="193" spans="1:18" x14ac:dyDescent="0.25">
      <c r="A193" s="33">
        <v>37</v>
      </c>
      <c r="B193" s="34">
        <v>905</v>
      </c>
      <c r="C193" s="35" t="str">
        <f t="shared" si="2"/>
        <v>37-35431-Meuble E</v>
      </c>
      <c r="D193" s="35">
        <v>1</v>
      </c>
      <c r="E193" s="34">
        <v>2351</v>
      </c>
      <c r="F193" s="36">
        <v>35431</v>
      </c>
      <c r="G193" s="37" t="s">
        <v>121</v>
      </c>
      <c r="H193" s="33" t="s">
        <v>1582</v>
      </c>
      <c r="I193" s="38">
        <v>1500</v>
      </c>
      <c r="J193" s="39">
        <v>10</v>
      </c>
      <c r="K193" s="38">
        <v>1500</v>
      </c>
      <c r="L193" s="38">
        <v>0</v>
      </c>
      <c r="M193" s="38">
        <v>1500</v>
      </c>
      <c r="N193" s="38">
        <v>0</v>
      </c>
      <c r="O193" s="47"/>
      <c r="P193" t="str">
        <f>IFERROR(VLOOKUP($C193,'Patrimoine 2018'!$C:$I,COLUMN(E189),0),"")</f>
        <v>SM</v>
      </c>
      <c r="Q193" t="str">
        <f>IFERROR(VLOOKUP($C193,'Patrimoine 2018'!$C:$I,COLUMN(F189),0),"")</f>
        <v>CELLULE DE REPRESENTATION REGIONALE FKIH BEN SALAH</v>
      </c>
      <c r="R193" t="str">
        <f>IFERROR(VLOOKUP($C193,'Patrimoine 2018'!$C:$I,COLUMN(G189),0),"")</f>
        <v>FB</v>
      </c>
    </row>
    <row r="194" spans="1:18" x14ac:dyDescent="0.25">
      <c r="A194" s="33">
        <v>38</v>
      </c>
      <c r="B194" s="34">
        <v>905</v>
      </c>
      <c r="C194" s="35" t="str">
        <f t="shared" si="2"/>
        <v>38-35431-Meuble E</v>
      </c>
      <c r="D194" s="35">
        <v>1</v>
      </c>
      <c r="E194" s="34">
        <v>2351</v>
      </c>
      <c r="F194" s="36">
        <v>35431</v>
      </c>
      <c r="G194" s="37" t="s">
        <v>122</v>
      </c>
      <c r="H194" s="33" t="s">
        <v>1582</v>
      </c>
      <c r="I194" s="38">
        <v>2500</v>
      </c>
      <c r="J194" s="39">
        <v>10</v>
      </c>
      <c r="K194" s="38">
        <v>2500</v>
      </c>
      <c r="L194" s="38">
        <v>0</v>
      </c>
      <c r="M194" s="38">
        <v>2500</v>
      </c>
      <c r="N194" s="38">
        <v>0</v>
      </c>
      <c r="O194" s="47"/>
      <c r="P194" t="str">
        <f>IFERROR(VLOOKUP($C194,'Patrimoine 2018'!$C:$I,COLUMN(E190),0),"")</f>
        <v>SM</v>
      </c>
      <c r="Q194" t="str">
        <f>IFERROR(VLOOKUP($C194,'Patrimoine 2018'!$C:$I,COLUMN(F190),0),"")</f>
        <v>CELLULE DE REPRESENTATION REGIONALE FKIH BEN SALAH</v>
      </c>
      <c r="R194" t="str">
        <f>IFERROR(VLOOKUP($C194,'Patrimoine 2018'!$C:$I,COLUMN(G190),0),"")</f>
        <v>FB</v>
      </c>
    </row>
    <row r="195" spans="1:18" x14ac:dyDescent="0.25">
      <c r="A195" s="33">
        <v>39</v>
      </c>
      <c r="B195" s="34">
        <v>905</v>
      </c>
      <c r="C195" s="35" t="str">
        <f t="shared" si="2"/>
        <v>39-35431-Meuble E</v>
      </c>
      <c r="D195" s="35">
        <v>1</v>
      </c>
      <c r="E195" s="34">
        <v>2351</v>
      </c>
      <c r="F195" s="36">
        <v>35431</v>
      </c>
      <c r="G195" s="37" t="s">
        <v>122</v>
      </c>
      <c r="H195" s="33" t="s">
        <v>1582</v>
      </c>
      <c r="I195" s="38">
        <v>2500</v>
      </c>
      <c r="J195" s="39">
        <v>10</v>
      </c>
      <c r="K195" s="38">
        <v>2500</v>
      </c>
      <c r="L195" s="38">
        <v>0</v>
      </c>
      <c r="M195" s="38">
        <v>2500</v>
      </c>
      <c r="N195" s="38">
        <v>0</v>
      </c>
      <c r="O195" s="47"/>
      <c r="P195" t="str">
        <f>IFERROR(VLOOKUP($C195,'Patrimoine 2018'!$C:$I,COLUMN(E191),0),"")</f>
        <v>SM</v>
      </c>
      <c r="Q195" t="str">
        <f>IFERROR(VLOOKUP($C195,'Patrimoine 2018'!$C:$I,COLUMN(F191),0),"")</f>
        <v>CELLULE DE REPRESENTATION REGIONALE FKIH BEN SALAH</v>
      </c>
      <c r="R195" t="str">
        <f>IFERROR(VLOOKUP($C195,'Patrimoine 2018'!$C:$I,COLUMN(G191),0),"")</f>
        <v>FB</v>
      </c>
    </row>
    <row r="196" spans="1:18" x14ac:dyDescent="0.25">
      <c r="A196" s="33">
        <v>427</v>
      </c>
      <c r="B196" s="34">
        <v>0</v>
      </c>
      <c r="C196" s="35" t="str">
        <f t="shared" si="2"/>
        <v>427-35530-Bureau N</v>
      </c>
      <c r="D196" s="35">
        <v>1</v>
      </c>
      <c r="E196" s="34">
        <v>2351</v>
      </c>
      <c r="F196" s="36">
        <v>35530</v>
      </c>
      <c r="G196" s="37" t="s">
        <v>126</v>
      </c>
      <c r="H196" s="33" t="s">
        <v>1582</v>
      </c>
      <c r="I196" s="38">
        <v>5451.6</v>
      </c>
      <c r="J196" s="39">
        <v>10</v>
      </c>
      <c r="K196" s="38">
        <v>5451.6</v>
      </c>
      <c r="L196" s="38">
        <v>0</v>
      </c>
      <c r="M196" s="38">
        <v>5451.6</v>
      </c>
      <c r="N196" s="38">
        <v>0</v>
      </c>
      <c r="O196" s="47"/>
      <c r="P196" t="str">
        <f>IFERROR(VLOOKUP($C196,'Patrimoine 2018'!$C:$I,COLUMN(E192),0),"")</f>
        <v>SM</v>
      </c>
      <c r="Q196" t="str">
        <f>IFERROR(VLOOKUP($C196,'Patrimoine 2018'!$C:$I,COLUMN(F192),0),"")</f>
        <v>COMPTABILITE</v>
      </c>
      <c r="R196">
        <f>IFERROR(VLOOKUP($C196,'Patrimoine 2018'!$C:$I,COLUMN(G192),0),"")</f>
        <v>309</v>
      </c>
    </row>
    <row r="197" spans="1:18" x14ac:dyDescent="0.25">
      <c r="A197" s="33">
        <v>428</v>
      </c>
      <c r="B197" s="34">
        <v>0</v>
      </c>
      <c r="C197" s="35" t="str">
        <f t="shared" si="2"/>
        <v>428-35530-Retour N</v>
      </c>
      <c r="D197" s="35">
        <v>1</v>
      </c>
      <c r="E197" s="34">
        <v>2351</v>
      </c>
      <c r="F197" s="36">
        <v>35530</v>
      </c>
      <c r="G197" s="37" t="s">
        <v>128</v>
      </c>
      <c r="H197" s="33" t="s">
        <v>1582</v>
      </c>
      <c r="I197" s="38">
        <v>2998.8</v>
      </c>
      <c r="J197" s="39">
        <v>10</v>
      </c>
      <c r="K197" s="38">
        <v>2998.8</v>
      </c>
      <c r="L197" s="38">
        <v>0</v>
      </c>
      <c r="M197" s="38">
        <v>2998.8</v>
      </c>
      <c r="N197" s="38">
        <v>0</v>
      </c>
      <c r="O197" s="47"/>
      <c r="P197" t="str">
        <f>IFERROR(VLOOKUP($C197,'Patrimoine 2018'!$C:$I,COLUMN(E193),0),"")</f>
        <v>SM</v>
      </c>
      <c r="Q197" t="str">
        <f>IFERROR(VLOOKUP($C197,'Patrimoine 2018'!$C:$I,COLUMN(F193),0),"")</f>
        <v>COMPTABILITE AMO</v>
      </c>
      <c r="R197">
        <f>IFERROR(VLOOKUP($C197,'Patrimoine 2018'!$C:$I,COLUMN(G193),0),"")</f>
        <v>203</v>
      </c>
    </row>
    <row r="198" spans="1:18" x14ac:dyDescent="0.25">
      <c r="A198" s="33">
        <v>429</v>
      </c>
      <c r="B198" s="34">
        <v>0</v>
      </c>
      <c r="C198" s="35" t="str">
        <f t="shared" ref="C198:C261" si="3">A198&amp;"-"&amp;F198&amp;"-"&amp;LEFT(G198,8)</f>
        <v>429-35530-Table Te</v>
      </c>
      <c r="D198" s="35">
        <v>1</v>
      </c>
      <c r="E198" s="34">
        <v>2351</v>
      </c>
      <c r="F198" s="36">
        <v>35530</v>
      </c>
      <c r="G198" s="37" t="s">
        <v>130</v>
      </c>
      <c r="H198" s="33" t="s">
        <v>1582</v>
      </c>
      <c r="I198" s="38">
        <v>1831.2</v>
      </c>
      <c r="J198" s="39">
        <v>10</v>
      </c>
      <c r="K198" s="38">
        <v>1831.2</v>
      </c>
      <c r="L198" s="38">
        <v>0</v>
      </c>
      <c r="M198" s="38">
        <v>1831.2</v>
      </c>
      <c r="N198" s="38">
        <v>0</v>
      </c>
      <c r="O198" s="47"/>
      <c r="P198" t="str">
        <f>IFERROR(VLOOKUP($C198,'Patrimoine 2018'!$C:$I,COLUMN(E194),0),"")</f>
        <v>SM</v>
      </c>
      <c r="Q198" t="str">
        <f>IFERROR(VLOOKUP($C198,'Patrimoine 2018'!$C:$I,COLUMN(F194),0),"")</f>
        <v>COMPTABILITE</v>
      </c>
      <c r="R198">
        <f>IFERROR(VLOOKUP($C198,'Patrimoine 2018'!$C:$I,COLUMN(G194),0),"")</f>
        <v>309</v>
      </c>
    </row>
    <row r="199" spans="1:18" x14ac:dyDescent="0.25">
      <c r="A199" s="33">
        <v>433</v>
      </c>
      <c r="B199" s="34">
        <v>0</v>
      </c>
      <c r="C199" s="35" t="str">
        <f t="shared" si="3"/>
        <v>433-35530-Table Vi</v>
      </c>
      <c r="D199" s="35">
        <v>1</v>
      </c>
      <c r="E199" s="34">
        <v>2351</v>
      </c>
      <c r="F199" s="36">
        <v>35530</v>
      </c>
      <c r="G199" s="37" t="s">
        <v>131</v>
      </c>
      <c r="H199" s="33" t="s">
        <v>1582</v>
      </c>
      <c r="I199" s="38">
        <v>2360.4</v>
      </c>
      <c r="J199" s="39">
        <v>10</v>
      </c>
      <c r="K199" s="38">
        <v>2360.4</v>
      </c>
      <c r="L199" s="38">
        <v>0</v>
      </c>
      <c r="M199" s="38">
        <v>2360.4</v>
      </c>
      <c r="N199" s="38">
        <v>0</v>
      </c>
      <c r="O199" s="47"/>
      <c r="P199" t="str">
        <f>IFERROR(VLOOKUP($C199,'Patrimoine 2018'!$C:$I,COLUMN(E195),0),"")</f>
        <v>SM</v>
      </c>
      <c r="Q199" t="str">
        <f>IFERROR(VLOOKUP($C199,'Patrimoine 2018'!$C:$I,COLUMN(F195),0),"")</f>
        <v>AFFAIRES ADMINSTRARTIVES</v>
      </c>
      <c r="R199">
        <f>IFERROR(VLOOKUP($C199,'Patrimoine 2018'!$C:$I,COLUMN(G195),0),"")</f>
        <v>305</v>
      </c>
    </row>
    <row r="200" spans="1:18" x14ac:dyDescent="0.25">
      <c r="A200" s="33">
        <v>434</v>
      </c>
      <c r="B200" s="34">
        <v>0</v>
      </c>
      <c r="C200" s="35" t="str">
        <f t="shared" si="3"/>
        <v xml:space="preserve">434-35530-Element </v>
      </c>
      <c r="D200" s="35">
        <v>1</v>
      </c>
      <c r="E200" s="34">
        <v>2351</v>
      </c>
      <c r="F200" s="36">
        <v>35530</v>
      </c>
      <c r="G200" s="37" t="s">
        <v>133</v>
      </c>
      <c r="H200" s="33" t="s">
        <v>1582</v>
      </c>
      <c r="I200" s="38">
        <v>4821.6000000000004</v>
      </c>
      <c r="J200" s="39">
        <v>10</v>
      </c>
      <c r="K200" s="38">
        <v>4821.6000000000004</v>
      </c>
      <c r="L200" s="38">
        <v>0</v>
      </c>
      <c r="M200" s="38">
        <v>4821.6000000000004</v>
      </c>
      <c r="N200" s="38">
        <v>0</v>
      </c>
      <c r="O200" s="47"/>
      <c r="P200" t="str">
        <f>IFERROR(VLOOKUP($C200,'Patrimoine 2018'!$C:$I,COLUMN(E196),0),"")</f>
        <v>SM</v>
      </c>
      <c r="Q200" t="str">
        <f>IFERROR(VLOOKUP($C200,'Patrimoine 2018'!$C:$I,COLUMN(F196),0),"")</f>
        <v>AFFAIRES ADMINSTRARTIVES</v>
      </c>
      <c r="R200">
        <f>IFERROR(VLOOKUP($C200,'Patrimoine 2018'!$C:$I,COLUMN(G196),0),"")</f>
        <v>305</v>
      </c>
    </row>
    <row r="201" spans="1:18" x14ac:dyDescent="0.25">
      <c r="A201" s="33">
        <v>430</v>
      </c>
      <c r="B201" s="34">
        <v>0</v>
      </c>
      <c r="C201" s="35" t="str">
        <f t="shared" si="3"/>
        <v>430-35542-Fauteuil</v>
      </c>
      <c r="D201" s="35">
        <v>1</v>
      </c>
      <c r="E201" s="34">
        <v>2351</v>
      </c>
      <c r="F201" s="36">
        <v>35542</v>
      </c>
      <c r="G201" s="37" t="s">
        <v>134</v>
      </c>
      <c r="H201" s="33" t="s">
        <v>1582</v>
      </c>
      <c r="I201" s="38">
        <v>7536</v>
      </c>
      <c r="J201" s="39">
        <v>10</v>
      </c>
      <c r="K201" s="38">
        <v>7536</v>
      </c>
      <c r="L201" s="38">
        <v>0</v>
      </c>
      <c r="M201" s="38">
        <v>7536</v>
      </c>
      <c r="N201" s="38">
        <v>0</v>
      </c>
      <c r="O201" s="47"/>
      <c r="P201" t="str">
        <f>IFERROR(VLOOKUP($C201,'Patrimoine 2018'!$C:$I,COLUMN(E197),0),"")</f>
        <v>SM</v>
      </c>
      <c r="Q201" t="str">
        <f>IFERROR(VLOOKUP($C201,'Patrimoine 2018'!$C:$I,COLUMN(F197),0),"")</f>
        <v>COMPTABILITE AMO</v>
      </c>
      <c r="R201">
        <f>IFERROR(VLOOKUP($C201,'Patrimoine 2018'!$C:$I,COLUMN(G197),0),"")</f>
        <v>203</v>
      </c>
    </row>
    <row r="202" spans="1:18" x14ac:dyDescent="0.25">
      <c r="A202" s="33">
        <v>431</v>
      </c>
      <c r="B202" s="34">
        <v>0</v>
      </c>
      <c r="C202" s="35" t="str">
        <f t="shared" si="3"/>
        <v>431-35542-Faut. Ro</v>
      </c>
      <c r="D202" s="35">
        <v>1</v>
      </c>
      <c r="E202" s="34">
        <v>2351</v>
      </c>
      <c r="F202" s="36">
        <v>35542</v>
      </c>
      <c r="G202" s="37" t="s">
        <v>135</v>
      </c>
      <c r="H202" s="33" t="s">
        <v>1582</v>
      </c>
      <c r="I202" s="38">
        <v>5880</v>
      </c>
      <c r="J202" s="39">
        <v>10</v>
      </c>
      <c r="K202" s="38">
        <v>5880</v>
      </c>
      <c r="L202" s="38">
        <v>0</v>
      </c>
      <c r="M202" s="38">
        <v>5880</v>
      </c>
      <c r="N202" s="38">
        <v>0</v>
      </c>
      <c r="O202" s="47"/>
      <c r="P202" t="str">
        <f>IFERROR(VLOOKUP($C202,'Patrimoine 2018'!$C:$I,COLUMN(E198),0),"")</f>
        <v>SM</v>
      </c>
      <c r="Q202" t="str">
        <f>IFERROR(VLOOKUP($C202,'Patrimoine 2018'!$C:$I,COLUMN(F198),0),"")</f>
        <v>COMPTABILITE AMO</v>
      </c>
      <c r="R202">
        <f>IFERROR(VLOOKUP($C202,'Patrimoine 2018'!$C:$I,COLUMN(G198),0),"")</f>
        <v>203</v>
      </c>
    </row>
    <row r="203" spans="1:18" x14ac:dyDescent="0.25">
      <c r="A203" s="33">
        <v>432</v>
      </c>
      <c r="B203" s="34">
        <v>0</v>
      </c>
      <c r="C203" s="35" t="str">
        <f t="shared" si="3"/>
        <v>432-35542-Faut. Ro</v>
      </c>
      <c r="D203" s="35">
        <v>1</v>
      </c>
      <c r="E203" s="34">
        <v>2351</v>
      </c>
      <c r="F203" s="36">
        <v>35542</v>
      </c>
      <c r="G203" s="37" t="s">
        <v>136</v>
      </c>
      <c r="H203" s="33" t="s">
        <v>1582</v>
      </c>
      <c r="I203" s="38">
        <v>5880</v>
      </c>
      <c r="J203" s="39">
        <v>10</v>
      </c>
      <c r="K203" s="38">
        <v>5880</v>
      </c>
      <c r="L203" s="38">
        <v>0</v>
      </c>
      <c r="M203" s="38">
        <v>5880</v>
      </c>
      <c r="N203" s="38">
        <v>0</v>
      </c>
      <c r="O203" s="47"/>
      <c r="P203" t="str">
        <f>IFERROR(VLOOKUP($C203,'Patrimoine 2018'!$C:$I,COLUMN(E199),0),"")</f>
        <v>SM</v>
      </c>
      <c r="Q203" t="str">
        <f>IFERROR(VLOOKUP($C203,'Patrimoine 2018'!$C:$I,COLUMN(F199),0),"")</f>
        <v>CONTROLE MEDICAL</v>
      </c>
      <c r="R203">
        <f>IFERROR(VLOOKUP($C203,'Patrimoine 2018'!$C:$I,COLUMN(G199),0),"")</f>
        <v>204</v>
      </c>
    </row>
    <row r="204" spans="1:18" x14ac:dyDescent="0.25">
      <c r="A204" s="33">
        <v>488</v>
      </c>
      <c r="B204" s="34">
        <v>0</v>
      </c>
      <c r="C204" s="35" t="str">
        <f t="shared" si="3"/>
        <v>488-35574-Table En</v>
      </c>
      <c r="D204" s="35">
        <v>1</v>
      </c>
      <c r="E204" s="34">
        <v>2351</v>
      </c>
      <c r="F204" s="36">
        <v>35574</v>
      </c>
      <c r="G204" s="37" t="s">
        <v>140</v>
      </c>
      <c r="H204" s="33" t="s">
        <v>1582</v>
      </c>
      <c r="I204" s="38">
        <v>100</v>
      </c>
      <c r="J204" s="39">
        <v>10</v>
      </c>
      <c r="K204" s="38">
        <v>100</v>
      </c>
      <c r="L204" s="38">
        <v>0</v>
      </c>
      <c r="M204" s="38">
        <v>100</v>
      </c>
      <c r="N204" s="38">
        <v>0</v>
      </c>
      <c r="O204" s="47"/>
      <c r="P204" t="str">
        <f>IFERROR(VLOOKUP($C204,'Patrimoine 2018'!$C:$I,COLUMN(E200),0),"")</f>
        <v>SM</v>
      </c>
      <c r="Q204" t="str">
        <f>IFERROR(VLOOKUP($C204,'Patrimoine 2018'!$C:$I,COLUMN(F200),0),"")</f>
        <v>GENERAUX</v>
      </c>
      <c r="R204">
        <f>IFERROR(VLOOKUP($C204,'Patrimoine 2018'!$C:$I,COLUMN(G200),0),"")</f>
        <v>6</v>
      </c>
    </row>
    <row r="205" spans="1:18" x14ac:dyDescent="0.25">
      <c r="A205" s="33">
        <v>36</v>
      </c>
      <c r="B205" s="34">
        <v>921</v>
      </c>
      <c r="C205" s="35" t="str">
        <f t="shared" si="3"/>
        <v>36-35590-Bureau 1</v>
      </c>
      <c r="D205" s="35">
        <v>1</v>
      </c>
      <c r="E205" s="34">
        <v>2351</v>
      </c>
      <c r="F205" s="36">
        <v>35590</v>
      </c>
      <c r="G205" s="37" t="s">
        <v>142</v>
      </c>
      <c r="H205" s="33" t="s">
        <v>1582</v>
      </c>
      <c r="I205" s="38">
        <v>900</v>
      </c>
      <c r="J205" s="39">
        <v>10</v>
      </c>
      <c r="K205" s="38">
        <v>900</v>
      </c>
      <c r="L205" s="38">
        <v>0</v>
      </c>
      <c r="M205" s="38">
        <v>900</v>
      </c>
      <c r="N205" s="38">
        <v>0</v>
      </c>
      <c r="O205" s="47"/>
      <c r="P205" t="str">
        <f>IFERROR(VLOOKUP($C205,'Patrimoine 2018'!$C:$I,COLUMN(E201),0),"")</f>
        <v>SM</v>
      </c>
      <c r="Q205" t="str">
        <f>IFERROR(VLOOKUP($C205,'Patrimoine 2018'!$C:$I,COLUMN(F201),0),"")</f>
        <v>C.D.M. OUJDA</v>
      </c>
      <c r="R205" t="str">
        <f>IFERROR(VLOOKUP($C205,'Patrimoine 2018'!$C:$I,COLUMN(G201),0),"")</f>
        <v>OJ</v>
      </c>
    </row>
    <row r="206" spans="1:18" x14ac:dyDescent="0.25">
      <c r="A206" s="33">
        <v>111</v>
      </c>
      <c r="B206" s="34">
        <v>0</v>
      </c>
      <c r="C206" s="35" t="str">
        <f t="shared" si="3"/>
        <v>111-35634-Fauteuil</v>
      </c>
      <c r="D206" s="35">
        <v>1</v>
      </c>
      <c r="E206" s="34">
        <v>2351</v>
      </c>
      <c r="F206" s="36">
        <v>35634</v>
      </c>
      <c r="G206" s="37" t="s">
        <v>145</v>
      </c>
      <c r="H206" s="33" t="s">
        <v>1582</v>
      </c>
      <c r="I206" s="38">
        <v>7450</v>
      </c>
      <c r="J206" s="39">
        <v>10</v>
      </c>
      <c r="K206" s="38">
        <v>7450</v>
      </c>
      <c r="L206" s="38">
        <v>0</v>
      </c>
      <c r="M206" s="38">
        <v>7450</v>
      </c>
      <c r="N206" s="38">
        <v>0</v>
      </c>
      <c r="O206" s="47"/>
      <c r="P206" t="str">
        <f>IFERROR(VLOOKUP($C206,'Patrimoine 2018'!$C:$I,COLUMN(E202),0),"")</f>
        <v>SM</v>
      </c>
      <c r="Q206" t="str">
        <f>IFERROR(VLOOKUP($C206,'Patrimoine 2018'!$C:$I,COLUMN(F202),0),"")</f>
        <v>DIRECTION</v>
      </c>
      <c r="R206">
        <f>IFERROR(VLOOKUP($C206,'Patrimoine 2018'!$C:$I,COLUMN(G202),0),"")</f>
        <v>310</v>
      </c>
    </row>
    <row r="207" spans="1:18" x14ac:dyDescent="0.25">
      <c r="A207" s="33">
        <v>112</v>
      </c>
      <c r="B207" s="34">
        <v>0</v>
      </c>
      <c r="C207" s="35" t="str">
        <f t="shared" si="3"/>
        <v>112-35634-Fauteuil</v>
      </c>
      <c r="D207" s="35">
        <v>1</v>
      </c>
      <c r="E207" s="34">
        <v>2351</v>
      </c>
      <c r="F207" s="36">
        <v>35634</v>
      </c>
      <c r="G207" s="37" t="s">
        <v>145</v>
      </c>
      <c r="H207" s="33" t="s">
        <v>1582</v>
      </c>
      <c r="I207" s="38">
        <v>7450</v>
      </c>
      <c r="J207" s="39">
        <v>10</v>
      </c>
      <c r="K207" s="38">
        <v>7450</v>
      </c>
      <c r="L207" s="38">
        <v>0</v>
      </c>
      <c r="M207" s="38">
        <v>7450</v>
      </c>
      <c r="N207" s="38">
        <v>0</v>
      </c>
      <c r="O207" s="47"/>
      <c r="P207" t="str">
        <f>IFERROR(VLOOKUP($C207,'Patrimoine 2018'!$C:$I,COLUMN(E203),0),"")</f>
        <v>SM</v>
      </c>
      <c r="Q207" t="str">
        <f>IFERROR(VLOOKUP($C207,'Patrimoine 2018'!$C:$I,COLUMN(F203),0),"")</f>
        <v>DIRECTION</v>
      </c>
      <c r="R207">
        <f>IFERROR(VLOOKUP($C207,'Patrimoine 2018'!$C:$I,COLUMN(G203),0),"")</f>
        <v>310</v>
      </c>
    </row>
    <row r="208" spans="1:18" x14ac:dyDescent="0.25">
      <c r="A208" s="33">
        <v>113</v>
      </c>
      <c r="B208" s="34">
        <v>0</v>
      </c>
      <c r="C208" s="35" t="str">
        <f t="shared" si="3"/>
        <v>113-35634-Fauteuil</v>
      </c>
      <c r="D208" s="35">
        <v>1</v>
      </c>
      <c r="E208" s="34">
        <v>2351</v>
      </c>
      <c r="F208" s="36">
        <v>35634</v>
      </c>
      <c r="G208" s="37" t="s">
        <v>146</v>
      </c>
      <c r="H208" s="33" t="s">
        <v>1582</v>
      </c>
      <c r="I208" s="38">
        <v>3900</v>
      </c>
      <c r="J208" s="39">
        <v>10</v>
      </c>
      <c r="K208" s="38">
        <v>3900</v>
      </c>
      <c r="L208" s="38">
        <v>0</v>
      </c>
      <c r="M208" s="38">
        <v>3900</v>
      </c>
      <c r="N208" s="38">
        <v>0</v>
      </c>
      <c r="O208" s="47"/>
      <c r="P208" t="str">
        <f>IFERROR(VLOOKUP($C208,'Patrimoine 2018'!$C:$I,COLUMN(E204),0),"")</f>
        <v>SM</v>
      </c>
      <c r="Q208" t="str">
        <f>IFERROR(VLOOKUP($C208,'Patrimoine 2018'!$C:$I,COLUMN(F204),0),"")</f>
        <v>DIRECTION</v>
      </c>
      <c r="R208">
        <f>IFERROR(VLOOKUP($C208,'Patrimoine 2018'!$C:$I,COLUMN(G204),0),"")</f>
        <v>310</v>
      </c>
    </row>
    <row r="209" spans="1:18" x14ac:dyDescent="0.25">
      <c r="A209" s="33">
        <v>114</v>
      </c>
      <c r="B209" s="34">
        <v>0</v>
      </c>
      <c r="C209" s="35" t="str">
        <f t="shared" si="3"/>
        <v>114-35634-Fauteuil</v>
      </c>
      <c r="D209" s="35">
        <v>1</v>
      </c>
      <c r="E209" s="34">
        <v>2351</v>
      </c>
      <c r="F209" s="36">
        <v>35634</v>
      </c>
      <c r="G209" s="37" t="s">
        <v>146</v>
      </c>
      <c r="H209" s="33" t="s">
        <v>1582</v>
      </c>
      <c r="I209" s="38">
        <v>3900</v>
      </c>
      <c r="J209" s="39">
        <v>10</v>
      </c>
      <c r="K209" s="38">
        <v>3900</v>
      </c>
      <c r="L209" s="38">
        <v>0</v>
      </c>
      <c r="M209" s="38">
        <v>3900</v>
      </c>
      <c r="N209" s="38">
        <v>0</v>
      </c>
      <c r="O209" s="47"/>
      <c r="P209" t="str">
        <f>IFERROR(VLOOKUP($C209,'Patrimoine 2018'!$C:$I,COLUMN(E205),0),"")</f>
        <v>SM</v>
      </c>
      <c r="Q209" t="str">
        <f>IFERROR(VLOOKUP($C209,'Patrimoine 2018'!$C:$I,COLUMN(F205),0),"")</f>
        <v>DIRECTION</v>
      </c>
      <c r="R209">
        <f>IFERROR(VLOOKUP($C209,'Patrimoine 2018'!$C:$I,COLUMN(G205),0),"")</f>
        <v>310</v>
      </c>
    </row>
    <row r="210" spans="1:18" x14ac:dyDescent="0.25">
      <c r="A210" s="33">
        <v>115</v>
      </c>
      <c r="B210" s="34">
        <v>0</v>
      </c>
      <c r="C210" s="35" t="str">
        <f t="shared" si="3"/>
        <v>115-35634-Fauteuil</v>
      </c>
      <c r="D210" s="35">
        <v>1</v>
      </c>
      <c r="E210" s="34">
        <v>2351</v>
      </c>
      <c r="F210" s="36">
        <v>35634</v>
      </c>
      <c r="G210" s="37" t="s">
        <v>146</v>
      </c>
      <c r="H210" s="33" t="s">
        <v>1582</v>
      </c>
      <c r="I210" s="38">
        <v>3900</v>
      </c>
      <c r="J210" s="39">
        <v>10</v>
      </c>
      <c r="K210" s="38">
        <v>3900</v>
      </c>
      <c r="L210" s="38">
        <v>0</v>
      </c>
      <c r="M210" s="38">
        <v>3900</v>
      </c>
      <c r="N210" s="38">
        <v>0</v>
      </c>
      <c r="O210" s="47"/>
      <c r="P210" t="str">
        <f>IFERROR(VLOOKUP($C210,'Patrimoine 2018'!$C:$I,COLUMN(E206),0),"")</f>
        <v>SM</v>
      </c>
      <c r="Q210" t="str">
        <f>IFERROR(VLOOKUP($C210,'Patrimoine 2018'!$C:$I,COLUMN(F206),0),"")</f>
        <v>DIRECTION</v>
      </c>
      <c r="R210">
        <f>IFERROR(VLOOKUP($C210,'Patrimoine 2018'!$C:$I,COLUMN(G206),0),"")</f>
        <v>310</v>
      </c>
    </row>
    <row r="211" spans="1:18" x14ac:dyDescent="0.25">
      <c r="A211" s="33">
        <v>116</v>
      </c>
      <c r="B211" s="34">
        <v>0</v>
      </c>
      <c r="C211" s="35" t="str">
        <f t="shared" si="3"/>
        <v>116-35634-Fauteuil</v>
      </c>
      <c r="D211" s="35">
        <v>1</v>
      </c>
      <c r="E211" s="34">
        <v>2351</v>
      </c>
      <c r="F211" s="36">
        <v>35634</v>
      </c>
      <c r="G211" s="37" t="s">
        <v>146</v>
      </c>
      <c r="H211" s="33" t="s">
        <v>1582</v>
      </c>
      <c r="I211" s="38">
        <v>3900</v>
      </c>
      <c r="J211" s="39">
        <v>10</v>
      </c>
      <c r="K211" s="38">
        <v>3900</v>
      </c>
      <c r="L211" s="38">
        <v>0</v>
      </c>
      <c r="M211" s="38">
        <v>3900</v>
      </c>
      <c r="N211" s="38">
        <v>0</v>
      </c>
      <c r="O211" s="47"/>
      <c r="P211" t="str">
        <f>IFERROR(VLOOKUP($C211,'Patrimoine 2018'!$C:$I,COLUMN(E207),0),"")</f>
        <v>SM</v>
      </c>
      <c r="Q211" t="str">
        <f>IFERROR(VLOOKUP($C211,'Patrimoine 2018'!$C:$I,COLUMN(F207),0),"")</f>
        <v>DIRECTION</v>
      </c>
      <c r="R211">
        <f>IFERROR(VLOOKUP($C211,'Patrimoine 2018'!$C:$I,COLUMN(G207),0),"")</f>
        <v>310</v>
      </c>
    </row>
    <row r="212" spans="1:18" x14ac:dyDescent="0.25">
      <c r="A212" s="33">
        <v>117</v>
      </c>
      <c r="B212" s="34">
        <v>0</v>
      </c>
      <c r="C212" s="35" t="str">
        <f t="shared" si="3"/>
        <v>117-35634-Fauteuil</v>
      </c>
      <c r="D212" s="35">
        <v>1</v>
      </c>
      <c r="E212" s="34">
        <v>2351</v>
      </c>
      <c r="F212" s="36">
        <v>35634</v>
      </c>
      <c r="G212" s="37" t="s">
        <v>146</v>
      </c>
      <c r="H212" s="33" t="s">
        <v>1582</v>
      </c>
      <c r="I212" s="38">
        <v>3900</v>
      </c>
      <c r="J212" s="39">
        <v>10</v>
      </c>
      <c r="K212" s="38">
        <v>3900</v>
      </c>
      <c r="L212" s="38">
        <v>0</v>
      </c>
      <c r="M212" s="38">
        <v>3900</v>
      </c>
      <c r="N212" s="38">
        <v>0</v>
      </c>
      <c r="O212" s="47"/>
      <c r="P212" t="str">
        <f>IFERROR(VLOOKUP($C212,'Patrimoine 2018'!$C:$I,COLUMN(E208),0),"")</f>
        <v>SM</v>
      </c>
      <c r="Q212" t="str">
        <f>IFERROR(VLOOKUP($C212,'Patrimoine 2018'!$C:$I,COLUMN(F208),0),"")</f>
        <v>DIRECTION</v>
      </c>
      <c r="R212">
        <f>IFERROR(VLOOKUP($C212,'Patrimoine 2018'!$C:$I,COLUMN(G208),0),"")</f>
        <v>310</v>
      </c>
    </row>
    <row r="213" spans="1:18" x14ac:dyDescent="0.25">
      <c r="A213" s="33">
        <v>118</v>
      </c>
      <c r="B213" s="34">
        <v>0</v>
      </c>
      <c r="C213" s="35" t="str">
        <f t="shared" si="3"/>
        <v>118-35634-Fauteuil</v>
      </c>
      <c r="D213" s="35">
        <v>1</v>
      </c>
      <c r="E213" s="34">
        <v>2351</v>
      </c>
      <c r="F213" s="36">
        <v>35634</v>
      </c>
      <c r="G213" s="37" t="s">
        <v>147</v>
      </c>
      <c r="H213" s="33" t="s">
        <v>1582</v>
      </c>
      <c r="I213" s="38">
        <v>3900</v>
      </c>
      <c r="J213" s="39">
        <v>10</v>
      </c>
      <c r="K213" s="38">
        <v>3900</v>
      </c>
      <c r="L213" s="38">
        <v>0</v>
      </c>
      <c r="M213" s="38">
        <v>3900</v>
      </c>
      <c r="N213" s="38">
        <v>0</v>
      </c>
      <c r="O213" s="47"/>
      <c r="P213" t="str">
        <f>IFERROR(VLOOKUP($C213,'Patrimoine 2018'!$C:$I,COLUMN(E209),0),"")</f>
        <v>SM</v>
      </c>
      <c r="Q213" t="str">
        <f>IFERROR(VLOOKUP($C213,'Patrimoine 2018'!$C:$I,COLUMN(F209),0),"")</f>
        <v>DIRECTION</v>
      </c>
      <c r="R213">
        <f>IFERROR(VLOOKUP($C213,'Patrimoine 2018'!$C:$I,COLUMN(G209),0),"")</f>
        <v>310</v>
      </c>
    </row>
    <row r="214" spans="1:18" x14ac:dyDescent="0.25">
      <c r="A214" s="33">
        <v>119</v>
      </c>
      <c r="B214" s="34">
        <v>0</v>
      </c>
      <c r="C214" s="35" t="str">
        <f t="shared" si="3"/>
        <v>119-35634-Fauteuil</v>
      </c>
      <c r="D214" s="35">
        <v>1</v>
      </c>
      <c r="E214" s="34">
        <v>2351</v>
      </c>
      <c r="F214" s="36">
        <v>35634</v>
      </c>
      <c r="G214" s="37" t="s">
        <v>146</v>
      </c>
      <c r="H214" s="33" t="s">
        <v>1582</v>
      </c>
      <c r="I214" s="38">
        <v>3900</v>
      </c>
      <c r="J214" s="39">
        <v>10</v>
      </c>
      <c r="K214" s="38">
        <v>3900</v>
      </c>
      <c r="L214" s="38">
        <v>0</v>
      </c>
      <c r="M214" s="38">
        <v>3900</v>
      </c>
      <c r="N214" s="38">
        <v>0</v>
      </c>
      <c r="O214" s="47"/>
      <c r="P214" t="str">
        <f>IFERROR(VLOOKUP($C214,'Patrimoine 2018'!$C:$I,COLUMN(E210),0),"")</f>
        <v>SM</v>
      </c>
      <c r="Q214" t="str">
        <f>IFERROR(VLOOKUP($C214,'Patrimoine 2018'!$C:$I,COLUMN(F210),0),"")</f>
        <v>DIRECTION</v>
      </c>
      <c r="R214">
        <f>IFERROR(VLOOKUP($C214,'Patrimoine 2018'!$C:$I,COLUMN(G210),0),"")</f>
        <v>310</v>
      </c>
    </row>
    <row r="215" spans="1:18" x14ac:dyDescent="0.25">
      <c r="A215" s="33">
        <v>120</v>
      </c>
      <c r="B215" s="34">
        <v>0</v>
      </c>
      <c r="C215" s="35" t="str">
        <f t="shared" si="3"/>
        <v>120-35634-Fauteuil</v>
      </c>
      <c r="D215" s="35">
        <v>1</v>
      </c>
      <c r="E215" s="34">
        <v>2351</v>
      </c>
      <c r="F215" s="36">
        <v>35634</v>
      </c>
      <c r="G215" s="37" t="s">
        <v>146</v>
      </c>
      <c r="H215" s="33" t="s">
        <v>1582</v>
      </c>
      <c r="I215" s="38">
        <v>3900</v>
      </c>
      <c r="J215" s="39">
        <v>10</v>
      </c>
      <c r="K215" s="38">
        <v>3900</v>
      </c>
      <c r="L215" s="38">
        <v>0</v>
      </c>
      <c r="M215" s="38">
        <v>3900</v>
      </c>
      <c r="N215" s="38">
        <v>0</v>
      </c>
      <c r="O215" s="47"/>
      <c r="P215" t="str">
        <f>IFERROR(VLOOKUP($C215,'Patrimoine 2018'!$C:$I,COLUMN(E211),0),"")</f>
        <v>SM</v>
      </c>
      <c r="Q215" t="str">
        <f>IFERROR(VLOOKUP($C215,'Patrimoine 2018'!$C:$I,COLUMN(F211),0),"")</f>
        <v>DIRECTION</v>
      </c>
      <c r="R215">
        <f>IFERROR(VLOOKUP($C215,'Patrimoine 2018'!$C:$I,COLUMN(G211),0),"")</f>
        <v>310</v>
      </c>
    </row>
    <row r="216" spans="1:18" x14ac:dyDescent="0.25">
      <c r="A216" s="33">
        <v>121</v>
      </c>
      <c r="B216" s="34">
        <v>0</v>
      </c>
      <c r="C216" s="35" t="str">
        <f t="shared" si="3"/>
        <v>121-35634-Fauteuil</v>
      </c>
      <c r="D216" s="35">
        <v>1</v>
      </c>
      <c r="E216" s="34">
        <v>2351</v>
      </c>
      <c r="F216" s="36">
        <v>35634</v>
      </c>
      <c r="G216" s="37" t="s">
        <v>146</v>
      </c>
      <c r="H216" s="33" t="s">
        <v>1582</v>
      </c>
      <c r="I216" s="38">
        <v>3900</v>
      </c>
      <c r="J216" s="39">
        <v>10</v>
      </c>
      <c r="K216" s="38">
        <v>3900</v>
      </c>
      <c r="L216" s="38">
        <v>0</v>
      </c>
      <c r="M216" s="38">
        <v>3900</v>
      </c>
      <c r="N216" s="38">
        <v>0</v>
      </c>
      <c r="O216" s="47"/>
      <c r="P216" t="str">
        <f>IFERROR(VLOOKUP($C216,'Patrimoine 2018'!$C:$I,COLUMN(E212),0),"")</f>
        <v>SM</v>
      </c>
      <c r="Q216" t="str">
        <f>IFERROR(VLOOKUP($C216,'Patrimoine 2018'!$C:$I,COLUMN(F212),0),"")</f>
        <v>DIRECTION</v>
      </c>
      <c r="R216">
        <f>IFERROR(VLOOKUP($C216,'Patrimoine 2018'!$C:$I,COLUMN(G212),0),"")</f>
        <v>310</v>
      </c>
    </row>
    <row r="217" spans="1:18" x14ac:dyDescent="0.25">
      <c r="A217" s="33">
        <v>122</v>
      </c>
      <c r="B217" s="34">
        <v>0</v>
      </c>
      <c r="C217" s="35" t="str">
        <f t="shared" si="3"/>
        <v>122-35634-Fauteuil</v>
      </c>
      <c r="D217" s="35">
        <v>1</v>
      </c>
      <c r="E217" s="34">
        <v>2351</v>
      </c>
      <c r="F217" s="36">
        <v>35634</v>
      </c>
      <c r="G217" s="37" t="s">
        <v>146</v>
      </c>
      <c r="H217" s="33" t="s">
        <v>1582</v>
      </c>
      <c r="I217" s="38">
        <v>3900</v>
      </c>
      <c r="J217" s="39">
        <v>10</v>
      </c>
      <c r="K217" s="38">
        <v>3900</v>
      </c>
      <c r="L217" s="38">
        <v>0</v>
      </c>
      <c r="M217" s="38">
        <v>3900</v>
      </c>
      <c r="N217" s="38">
        <v>0</v>
      </c>
      <c r="O217" s="47"/>
      <c r="P217" t="str">
        <f>IFERROR(VLOOKUP($C217,'Patrimoine 2018'!$C:$I,COLUMN(E213),0),"")</f>
        <v>SM</v>
      </c>
      <c r="Q217" t="str">
        <f>IFERROR(VLOOKUP($C217,'Patrimoine 2018'!$C:$I,COLUMN(F213),0),"")</f>
        <v>DIRECTION</v>
      </c>
      <c r="R217">
        <f>IFERROR(VLOOKUP($C217,'Patrimoine 2018'!$C:$I,COLUMN(G213),0),"")</f>
        <v>310</v>
      </c>
    </row>
    <row r="218" spans="1:18" x14ac:dyDescent="0.25">
      <c r="A218" s="33">
        <v>99</v>
      </c>
      <c r="B218" s="34">
        <v>906</v>
      </c>
      <c r="C218" s="35" t="str">
        <f t="shared" si="3"/>
        <v>99-35732-Bureau E</v>
      </c>
      <c r="D218" s="35">
        <v>1</v>
      </c>
      <c r="E218" s="34">
        <v>2351</v>
      </c>
      <c r="F218" s="36">
        <v>35732</v>
      </c>
      <c r="G218" s="37" t="s">
        <v>151</v>
      </c>
      <c r="H218" s="33" t="s">
        <v>1582</v>
      </c>
      <c r="I218" s="38">
        <v>850</v>
      </c>
      <c r="J218" s="39">
        <v>10</v>
      </c>
      <c r="K218" s="38">
        <v>850</v>
      </c>
      <c r="L218" s="38">
        <v>0</v>
      </c>
      <c r="M218" s="38">
        <v>850</v>
      </c>
      <c r="N218" s="38">
        <v>0</v>
      </c>
      <c r="O218" s="47"/>
      <c r="P218" t="str">
        <f>IFERROR(VLOOKUP($C218,'Patrimoine 2018'!$C:$I,COLUMN(E214),0),"")</f>
        <v>SM</v>
      </c>
      <c r="Q218" t="str">
        <f>IFERROR(VLOOKUP($C218,'Patrimoine 2018'!$C:$I,COLUMN(F214),0),"")</f>
        <v>C.D.M. MARRAKECH</v>
      </c>
      <c r="R218">
        <f>IFERROR(VLOOKUP($C218,'Patrimoine 2018'!$C:$I,COLUMN(G214),0),"")</f>
        <v>0</v>
      </c>
    </row>
    <row r="219" spans="1:18" x14ac:dyDescent="0.25">
      <c r="A219" s="33">
        <v>131</v>
      </c>
      <c r="B219" s="34">
        <v>906</v>
      </c>
      <c r="C219" s="35" t="str">
        <f t="shared" si="3"/>
        <v>131-35744-Table In</v>
      </c>
      <c r="D219" s="35">
        <v>1</v>
      </c>
      <c r="E219" s="34">
        <v>2351</v>
      </c>
      <c r="F219" s="36">
        <v>35744</v>
      </c>
      <c r="G219" s="37" t="s">
        <v>1641</v>
      </c>
      <c r="H219" s="33" t="s">
        <v>1582</v>
      </c>
      <c r="I219" s="38">
        <v>1249.5</v>
      </c>
      <c r="J219" s="39">
        <v>10</v>
      </c>
      <c r="K219" s="38">
        <v>1249.5</v>
      </c>
      <c r="L219" s="38">
        <v>0</v>
      </c>
      <c r="M219" s="38">
        <v>1249.5</v>
      </c>
      <c r="N219" s="38">
        <v>0</v>
      </c>
      <c r="O219" s="47"/>
      <c r="P219" t="str">
        <f>IFERROR(VLOOKUP($C219,'Patrimoine 2018'!$C:$I,COLUMN(E215),0),"")</f>
        <v>SM</v>
      </c>
      <c r="Q219" t="str">
        <f>IFERROR(VLOOKUP($C219,'Patrimoine 2018'!$C:$I,COLUMN(F215),0),"")</f>
        <v>C.D.M. MARRAKECH</v>
      </c>
      <c r="R219">
        <f>IFERROR(VLOOKUP($C219,'Patrimoine 2018'!$C:$I,COLUMN(G215),0),"")</f>
        <v>0</v>
      </c>
    </row>
    <row r="220" spans="1:18" x14ac:dyDescent="0.25">
      <c r="A220" s="33">
        <v>132</v>
      </c>
      <c r="B220" s="34">
        <v>906</v>
      </c>
      <c r="C220" s="35" t="str">
        <f t="shared" si="3"/>
        <v>132-35744-Table In</v>
      </c>
      <c r="D220" s="35">
        <v>1</v>
      </c>
      <c r="E220" s="34">
        <v>2351</v>
      </c>
      <c r="F220" s="36">
        <v>35744</v>
      </c>
      <c r="G220" s="37" t="s">
        <v>1642</v>
      </c>
      <c r="H220" s="33" t="s">
        <v>1582</v>
      </c>
      <c r="I220" s="38">
        <v>1140</v>
      </c>
      <c r="J220" s="39">
        <v>10</v>
      </c>
      <c r="K220" s="38">
        <v>1140</v>
      </c>
      <c r="L220" s="38">
        <v>0</v>
      </c>
      <c r="M220" s="38">
        <v>1140</v>
      </c>
      <c r="N220" s="38">
        <v>0</v>
      </c>
      <c r="O220" s="47"/>
      <c r="P220" t="str">
        <f>IFERROR(VLOOKUP($C220,'Patrimoine 2018'!$C:$I,COLUMN(E216),0),"")</f>
        <v>SM</v>
      </c>
      <c r="Q220" t="str">
        <f>IFERROR(VLOOKUP($C220,'Patrimoine 2018'!$C:$I,COLUMN(F216),0),"")</f>
        <v>CELLULE DE REPRESENTATION REGIONALE MARRAKECH</v>
      </c>
      <c r="R220" t="str">
        <f>IFERROR(VLOOKUP($C220,'Patrimoine 2018'!$C:$I,COLUMN(G216),0),"")</f>
        <v>MR</v>
      </c>
    </row>
    <row r="221" spans="1:18" x14ac:dyDescent="0.25">
      <c r="A221" s="33">
        <v>118</v>
      </c>
      <c r="B221" s="34">
        <v>901</v>
      </c>
      <c r="C221" s="35" t="str">
        <f t="shared" si="3"/>
        <v xml:space="preserve">118-35786-Tableau </v>
      </c>
      <c r="D221" s="35">
        <v>1</v>
      </c>
      <c r="E221" s="34">
        <v>2351</v>
      </c>
      <c r="F221" s="36">
        <v>35786</v>
      </c>
      <c r="G221" s="37" t="s">
        <v>157</v>
      </c>
      <c r="H221" s="33" t="s">
        <v>1582</v>
      </c>
      <c r="I221" s="38">
        <v>936</v>
      </c>
      <c r="J221" s="39">
        <v>10</v>
      </c>
      <c r="K221" s="38">
        <v>936</v>
      </c>
      <c r="L221" s="38">
        <v>0</v>
      </c>
      <c r="M221" s="38">
        <v>936</v>
      </c>
      <c r="N221" s="38">
        <v>0</v>
      </c>
      <c r="O221" s="47"/>
      <c r="P221" t="str">
        <f>IFERROR(VLOOKUP($C221,'Patrimoine 2018'!$C:$I,COLUMN(E217),0),"")</f>
        <v>SM</v>
      </c>
      <c r="Q221" t="str">
        <f>IFERROR(VLOOKUP($C221,'Patrimoine 2018'!$C:$I,COLUMN(F217),0),"")</f>
        <v>C.D.M. CASA-MERS SULTAN</v>
      </c>
      <c r="R221">
        <f>IFERROR(VLOOKUP($C221,'Patrimoine 2018'!$C:$I,COLUMN(G217),0),"")</f>
        <v>0</v>
      </c>
    </row>
    <row r="222" spans="1:18" x14ac:dyDescent="0.25">
      <c r="A222" s="41">
        <v>332</v>
      </c>
      <c r="B222" s="42">
        <v>0</v>
      </c>
      <c r="C222" s="43" t="str">
        <f t="shared" si="3"/>
        <v>332-35794-Tapis Su</v>
      </c>
      <c r="D222" s="43">
        <v>0</v>
      </c>
      <c r="E222" s="42">
        <v>2351</v>
      </c>
      <c r="F222" s="44">
        <v>35794</v>
      </c>
      <c r="G222" s="45" t="s">
        <v>1643</v>
      </c>
      <c r="H222" s="33" t="s">
        <v>1582</v>
      </c>
      <c r="I222" s="46">
        <v>6445</v>
      </c>
      <c r="J222" s="39">
        <v>10</v>
      </c>
      <c r="K222" s="38">
        <v>6445</v>
      </c>
      <c r="L222" s="38">
        <v>0</v>
      </c>
      <c r="M222" s="38">
        <v>6445</v>
      </c>
      <c r="N222" s="38">
        <v>0</v>
      </c>
      <c r="O222" s="47"/>
      <c r="P222" t="str">
        <f>IFERROR(VLOOKUP($C222,'Patrimoine 2018'!$C:$I,COLUMN(E218),0),"")</f>
        <v/>
      </c>
      <c r="Q222" t="str">
        <f>IFERROR(VLOOKUP($C222,'Patrimoine 2018'!$C:$I,COLUMN(F218),0),"")</f>
        <v/>
      </c>
      <c r="R222" t="str">
        <f>IFERROR(VLOOKUP($C222,'Patrimoine 2018'!$C:$I,COLUMN(G218),0),"")</f>
        <v/>
      </c>
    </row>
    <row r="223" spans="1:18" x14ac:dyDescent="0.25">
      <c r="A223" s="33">
        <v>140</v>
      </c>
      <c r="B223" s="34">
        <v>0</v>
      </c>
      <c r="C223" s="35" t="str">
        <f t="shared" si="3"/>
        <v xml:space="preserve">140-35795-Tableau </v>
      </c>
      <c r="D223" s="35">
        <v>1</v>
      </c>
      <c r="E223" s="34">
        <v>2351</v>
      </c>
      <c r="F223" s="36">
        <v>35795</v>
      </c>
      <c r="G223" s="37" t="s">
        <v>160</v>
      </c>
      <c r="H223" s="33" t="s">
        <v>1582</v>
      </c>
      <c r="I223" s="38">
        <v>1450</v>
      </c>
      <c r="J223" s="39">
        <v>10</v>
      </c>
      <c r="K223" s="38">
        <v>1450</v>
      </c>
      <c r="L223" s="38">
        <v>0</v>
      </c>
      <c r="M223" s="38">
        <v>1450</v>
      </c>
      <c r="N223" s="38">
        <v>0</v>
      </c>
      <c r="O223" s="47"/>
      <c r="P223" t="str">
        <f>IFERROR(VLOOKUP($C223,'Patrimoine 2018'!$C:$I,COLUMN(E219),0),"")</f>
        <v>SM</v>
      </c>
      <c r="Q223" t="str">
        <f>IFERROR(VLOOKUP($C223,'Patrimoine 2018'!$C:$I,COLUMN(F219),0),"")</f>
        <v>Systeme information et communication</v>
      </c>
      <c r="R223">
        <f>IFERROR(VLOOKUP($C223,'Patrimoine 2018'!$C:$I,COLUMN(G219),0),"")</f>
        <v>210</v>
      </c>
    </row>
    <row r="224" spans="1:18" x14ac:dyDescent="0.25">
      <c r="A224" s="33">
        <v>17</v>
      </c>
      <c r="B224" s="34">
        <v>909</v>
      </c>
      <c r="C224" s="35" t="str">
        <f t="shared" si="3"/>
        <v>17-35795-Table 18</v>
      </c>
      <c r="D224" s="35">
        <v>1</v>
      </c>
      <c r="E224" s="34">
        <v>2351</v>
      </c>
      <c r="F224" s="36">
        <v>35795</v>
      </c>
      <c r="G224" s="37" t="s">
        <v>169</v>
      </c>
      <c r="H224" s="33" t="s">
        <v>1582</v>
      </c>
      <c r="I224" s="38">
        <v>4915.68</v>
      </c>
      <c r="J224" s="39">
        <v>10</v>
      </c>
      <c r="K224" s="38">
        <v>4915.68</v>
      </c>
      <c r="L224" s="38">
        <v>0</v>
      </c>
      <c r="M224" s="38">
        <v>4915.68</v>
      </c>
      <c r="N224" s="38">
        <v>0</v>
      </c>
      <c r="O224" s="47"/>
      <c r="P224" t="str">
        <f>IFERROR(VLOOKUP($C224,'Patrimoine 2018'!$C:$I,COLUMN(E220),0),"")</f>
        <v>SM</v>
      </c>
      <c r="Q224" t="str">
        <f>IFERROR(VLOOKUP($C224,'Patrimoine 2018'!$C:$I,COLUMN(F220),0),"")</f>
        <v>CONTROLE MEDICAL</v>
      </c>
      <c r="R224">
        <f>IFERROR(VLOOKUP($C224,'Patrimoine 2018'!$C:$I,COLUMN(G220),0),"")</f>
        <v>1</v>
      </c>
    </row>
    <row r="225" spans="1:18" x14ac:dyDescent="0.25">
      <c r="A225" s="33">
        <v>18</v>
      </c>
      <c r="B225" s="34">
        <v>909</v>
      </c>
      <c r="C225" s="35" t="str">
        <f t="shared" si="3"/>
        <v xml:space="preserve">18-35795-Caisson </v>
      </c>
      <c r="D225" s="35">
        <v>1</v>
      </c>
      <c r="E225" s="34">
        <v>2351</v>
      </c>
      <c r="F225" s="36">
        <v>35795</v>
      </c>
      <c r="G225" s="37" t="s">
        <v>170</v>
      </c>
      <c r="H225" s="33" t="s">
        <v>1582</v>
      </c>
      <c r="I225" s="38">
        <v>3495.24</v>
      </c>
      <c r="J225" s="39">
        <v>10</v>
      </c>
      <c r="K225" s="38">
        <v>3495.24</v>
      </c>
      <c r="L225" s="38">
        <v>0</v>
      </c>
      <c r="M225" s="38">
        <v>3495.24</v>
      </c>
      <c r="N225" s="38">
        <v>0</v>
      </c>
      <c r="O225" s="47"/>
      <c r="P225" t="str">
        <f>IFERROR(VLOOKUP($C225,'Patrimoine 2018'!$C:$I,COLUMN(E221),0),"")</f>
        <v>SM</v>
      </c>
      <c r="Q225" t="str">
        <f>IFERROR(VLOOKUP($C225,'Patrimoine 2018'!$C:$I,COLUMN(F221),0),"")</f>
        <v>CELLULE DE REPRESENTATION REGIONALE RABAT</v>
      </c>
      <c r="R225">
        <f>IFERROR(VLOOKUP($C225,'Patrimoine 2018'!$C:$I,COLUMN(G221),0),"")</f>
        <v>0</v>
      </c>
    </row>
    <row r="226" spans="1:18" x14ac:dyDescent="0.25">
      <c r="A226" s="33">
        <v>19</v>
      </c>
      <c r="B226" s="34">
        <v>909</v>
      </c>
      <c r="C226" s="35" t="str">
        <f t="shared" si="3"/>
        <v>19-35795-Bureau 1</v>
      </c>
      <c r="D226" s="35">
        <v>1</v>
      </c>
      <c r="E226" s="34">
        <v>2351</v>
      </c>
      <c r="F226" s="36">
        <v>35795</v>
      </c>
      <c r="G226" s="37" t="s">
        <v>171</v>
      </c>
      <c r="H226" s="33" t="s">
        <v>1582</v>
      </c>
      <c r="I226" s="38">
        <v>3008.46</v>
      </c>
      <c r="J226" s="39">
        <v>10</v>
      </c>
      <c r="K226" s="38">
        <v>3008.46</v>
      </c>
      <c r="L226" s="38">
        <v>0</v>
      </c>
      <c r="M226" s="38">
        <v>3008.46</v>
      </c>
      <c r="N226" s="38">
        <v>0</v>
      </c>
      <c r="O226" s="47"/>
      <c r="P226" t="str">
        <f>IFERROR(VLOOKUP($C226,'Patrimoine 2018'!$C:$I,COLUMN(E222),0),"")</f>
        <v>SM</v>
      </c>
      <c r="Q226" t="str">
        <f>IFERROR(VLOOKUP($C226,'Patrimoine 2018'!$C:$I,COLUMN(F222),0),"")</f>
        <v>APPROVISIONNEMENTS &amp; MARCHES</v>
      </c>
      <c r="R226" t="str">
        <f>IFERROR(VLOOKUP($C226,'Patrimoine 2018'!$C:$I,COLUMN(G222),0),"")</f>
        <v>205.</v>
      </c>
    </row>
    <row r="227" spans="1:18" x14ac:dyDescent="0.25">
      <c r="A227" s="33">
        <v>25</v>
      </c>
      <c r="B227" s="34">
        <v>909</v>
      </c>
      <c r="C227" s="35" t="str">
        <f t="shared" si="3"/>
        <v>25-35795-Table 88</v>
      </c>
      <c r="D227" s="35">
        <v>1</v>
      </c>
      <c r="E227" s="34">
        <v>2351</v>
      </c>
      <c r="F227" s="36">
        <v>35795</v>
      </c>
      <c r="G227" s="37" t="s">
        <v>174</v>
      </c>
      <c r="H227" s="33" t="s">
        <v>1582</v>
      </c>
      <c r="I227" s="38">
        <v>2210.46</v>
      </c>
      <c r="J227" s="39">
        <v>10</v>
      </c>
      <c r="K227" s="38">
        <v>2210.46</v>
      </c>
      <c r="L227" s="38">
        <v>0</v>
      </c>
      <c r="M227" s="38">
        <v>2210.46</v>
      </c>
      <c r="N227" s="38">
        <v>0</v>
      </c>
      <c r="O227" s="47"/>
      <c r="P227" t="str">
        <f>IFERROR(VLOOKUP($C227,'Patrimoine 2018'!$C:$I,COLUMN(E223),0),"")</f>
        <v>SM</v>
      </c>
      <c r="Q227" t="str">
        <f>IFERROR(VLOOKUP($C227,'Patrimoine 2018'!$C:$I,COLUMN(F223),0),"")</f>
        <v>C.D.M. RABAT</v>
      </c>
      <c r="R227">
        <f>IFERROR(VLOOKUP($C227,'Patrimoine 2018'!$C:$I,COLUMN(G223),0),"")</f>
        <v>0</v>
      </c>
    </row>
    <row r="228" spans="1:18" x14ac:dyDescent="0.25">
      <c r="A228" s="33">
        <v>437</v>
      </c>
      <c r="B228" s="34">
        <v>0</v>
      </c>
      <c r="C228" s="35" t="str">
        <f t="shared" si="3"/>
        <v>437-35795-Siege 45</v>
      </c>
      <c r="D228" s="35">
        <v>1</v>
      </c>
      <c r="E228" s="34">
        <v>2351</v>
      </c>
      <c r="F228" s="36">
        <v>35795</v>
      </c>
      <c r="G228" s="37" t="s">
        <v>161</v>
      </c>
      <c r="H228" s="33" t="s">
        <v>1582</v>
      </c>
      <c r="I228" s="38">
        <v>3839.52</v>
      </c>
      <c r="J228" s="39">
        <v>10</v>
      </c>
      <c r="K228" s="38">
        <v>3839.52</v>
      </c>
      <c r="L228" s="38">
        <v>0</v>
      </c>
      <c r="M228" s="38">
        <v>3839.52</v>
      </c>
      <c r="N228" s="38">
        <v>0</v>
      </c>
      <c r="O228" s="47"/>
      <c r="P228" t="str">
        <f>IFERROR(VLOOKUP($C228,'Patrimoine 2018'!$C:$I,COLUMN(E224),0),"")</f>
        <v>SM</v>
      </c>
      <c r="Q228" t="str">
        <f>IFERROR(VLOOKUP($C228,'Patrimoine 2018'!$C:$I,COLUMN(F224),0),"")</f>
        <v>GENERAUX</v>
      </c>
      <c r="R228">
        <f>IFERROR(VLOOKUP($C228,'Patrimoine 2018'!$C:$I,COLUMN(G224),0),"")</f>
        <v>6</v>
      </c>
    </row>
    <row r="229" spans="1:18" x14ac:dyDescent="0.25">
      <c r="A229" s="33">
        <v>438</v>
      </c>
      <c r="B229" s="34">
        <v>0</v>
      </c>
      <c r="C229" s="35" t="str">
        <f t="shared" si="3"/>
        <v>438-35795-Siege 45</v>
      </c>
      <c r="D229" s="35">
        <v>1</v>
      </c>
      <c r="E229" s="34">
        <v>2351</v>
      </c>
      <c r="F229" s="36">
        <v>35795</v>
      </c>
      <c r="G229" s="37" t="s">
        <v>162</v>
      </c>
      <c r="H229" s="33" t="s">
        <v>1582</v>
      </c>
      <c r="I229" s="38">
        <v>2850</v>
      </c>
      <c r="J229" s="39">
        <v>10</v>
      </c>
      <c r="K229" s="38">
        <v>2850</v>
      </c>
      <c r="L229" s="38">
        <v>0</v>
      </c>
      <c r="M229" s="38">
        <v>2850</v>
      </c>
      <c r="N229" s="38">
        <v>0</v>
      </c>
      <c r="O229" s="47"/>
      <c r="P229" t="str">
        <f>IFERROR(VLOOKUP($C229,'Patrimoine 2018'!$C:$I,COLUMN(E225),0),"")</f>
        <v>SM</v>
      </c>
      <c r="Q229" t="str">
        <f>IFERROR(VLOOKUP($C229,'Patrimoine 2018'!$C:$I,COLUMN(F225),0),"")</f>
        <v>GENERAUX</v>
      </c>
      <c r="R229">
        <f>IFERROR(VLOOKUP($C229,'Patrimoine 2018'!$C:$I,COLUMN(G225),0),"")</f>
        <v>6</v>
      </c>
    </row>
    <row r="230" spans="1:18" x14ac:dyDescent="0.25">
      <c r="A230" s="33">
        <v>439</v>
      </c>
      <c r="B230" s="34">
        <v>0</v>
      </c>
      <c r="C230" s="35" t="str">
        <f t="shared" si="3"/>
        <v>439-35795-Siege 45</v>
      </c>
      <c r="D230" s="35">
        <v>1</v>
      </c>
      <c r="E230" s="34">
        <v>2351</v>
      </c>
      <c r="F230" s="36">
        <v>35795</v>
      </c>
      <c r="G230" s="37" t="s">
        <v>163</v>
      </c>
      <c r="H230" s="33" t="s">
        <v>1582</v>
      </c>
      <c r="I230" s="38">
        <v>2850</v>
      </c>
      <c r="J230" s="39">
        <v>10</v>
      </c>
      <c r="K230" s="38">
        <v>2850</v>
      </c>
      <c r="L230" s="38">
        <v>0</v>
      </c>
      <c r="M230" s="38">
        <v>2850</v>
      </c>
      <c r="N230" s="38">
        <v>0</v>
      </c>
      <c r="O230" s="47"/>
      <c r="P230" t="str">
        <f>IFERROR(VLOOKUP($C230,'Patrimoine 2018'!$C:$I,COLUMN(E226),0),"")</f>
        <v>SM</v>
      </c>
      <c r="Q230" t="str">
        <f>IFERROR(VLOOKUP($C230,'Patrimoine 2018'!$C:$I,COLUMN(F226),0),"")</f>
        <v>COMPTABILITE</v>
      </c>
      <c r="R230">
        <f>IFERROR(VLOOKUP($C230,'Patrimoine 2018'!$C:$I,COLUMN(G226),0),"")</f>
        <v>309</v>
      </c>
    </row>
    <row r="231" spans="1:18" x14ac:dyDescent="0.25">
      <c r="A231" s="33">
        <v>440</v>
      </c>
      <c r="B231" s="34">
        <v>0</v>
      </c>
      <c r="C231" s="35" t="str">
        <f t="shared" si="3"/>
        <v>440-35795-Siege 45</v>
      </c>
      <c r="D231" s="35">
        <v>1</v>
      </c>
      <c r="E231" s="34">
        <v>2351</v>
      </c>
      <c r="F231" s="36">
        <v>35795</v>
      </c>
      <c r="G231" s="37" t="s">
        <v>164</v>
      </c>
      <c r="H231" s="33" t="s">
        <v>1582</v>
      </c>
      <c r="I231" s="38">
        <v>2850</v>
      </c>
      <c r="J231" s="39">
        <v>10</v>
      </c>
      <c r="K231" s="38">
        <v>2850</v>
      </c>
      <c r="L231" s="38">
        <v>0</v>
      </c>
      <c r="M231" s="38">
        <v>2850</v>
      </c>
      <c r="N231" s="38">
        <v>0</v>
      </c>
      <c r="O231" s="47"/>
      <c r="P231" t="str">
        <f>IFERROR(VLOOKUP($C231,'Patrimoine 2018'!$C:$I,COLUMN(E227),0),"")</f>
        <v>SM</v>
      </c>
      <c r="Q231" t="str">
        <f>IFERROR(VLOOKUP($C231,'Patrimoine 2018'!$C:$I,COLUMN(F227),0),"")</f>
        <v>GENERAUX</v>
      </c>
      <c r="R231">
        <f>IFERROR(VLOOKUP($C231,'Patrimoine 2018'!$C:$I,COLUMN(G227),0),"")</f>
        <v>6</v>
      </c>
    </row>
    <row r="232" spans="1:18" x14ac:dyDescent="0.25">
      <c r="A232" s="33">
        <v>441</v>
      </c>
      <c r="B232" s="34">
        <v>0</v>
      </c>
      <c r="C232" s="35" t="str">
        <f t="shared" si="3"/>
        <v>441-35795-Siege 45</v>
      </c>
      <c r="D232" s="35">
        <v>1</v>
      </c>
      <c r="E232" s="34">
        <v>2351</v>
      </c>
      <c r="F232" s="36">
        <v>35795</v>
      </c>
      <c r="G232" s="37" t="s">
        <v>163</v>
      </c>
      <c r="H232" s="33" t="s">
        <v>1582</v>
      </c>
      <c r="I232" s="38">
        <v>2850</v>
      </c>
      <c r="J232" s="39">
        <v>10</v>
      </c>
      <c r="K232" s="38">
        <v>2850</v>
      </c>
      <c r="L232" s="38">
        <v>0</v>
      </c>
      <c r="M232" s="38">
        <v>2850</v>
      </c>
      <c r="N232" s="38">
        <v>0</v>
      </c>
      <c r="O232" s="47"/>
      <c r="P232" t="str">
        <f>IFERROR(VLOOKUP($C232,'Patrimoine 2018'!$C:$I,COLUMN(E228),0),"")</f>
        <v>SM</v>
      </c>
      <c r="Q232" t="str">
        <f>IFERROR(VLOOKUP($C232,'Patrimoine 2018'!$C:$I,COLUMN(F228),0),"")</f>
        <v>CONTROLE DE LIQUIDATION</v>
      </c>
      <c r="R232">
        <f>IFERROR(VLOOKUP($C232,'Patrimoine 2018'!$C:$I,COLUMN(G228),0),"")</f>
        <v>3</v>
      </c>
    </row>
    <row r="233" spans="1:18" x14ac:dyDescent="0.25">
      <c r="A233" s="33">
        <v>442</v>
      </c>
      <c r="B233" s="34">
        <v>0</v>
      </c>
      <c r="C233" s="35" t="str">
        <f t="shared" si="3"/>
        <v>442-35795-Siege 45</v>
      </c>
      <c r="D233" s="35">
        <v>1</v>
      </c>
      <c r="E233" s="34">
        <v>2351</v>
      </c>
      <c r="F233" s="36">
        <v>35795</v>
      </c>
      <c r="G233" s="37" t="s">
        <v>162</v>
      </c>
      <c r="H233" s="33" t="s">
        <v>1582</v>
      </c>
      <c r="I233" s="38">
        <v>2850</v>
      </c>
      <c r="J233" s="39">
        <v>10</v>
      </c>
      <c r="K233" s="38">
        <v>2850</v>
      </c>
      <c r="L233" s="38">
        <v>0</v>
      </c>
      <c r="M233" s="38">
        <v>2850</v>
      </c>
      <c r="N233" s="38">
        <v>0</v>
      </c>
      <c r="O233" s="47"/>
      <c r="P233" t="str">
        <f>IFERROR(VLOOKUP($C233,'Patrimoine 2018'!$C:$I,COLUMN(E229),0),"")</f>
        <v>SM</v>
      </c>
      <c r="Q233" t="str">
        <f>IFERROR(VLOOKUP($C233,'Patrimoine 2018'!$C:$I,COLUMN(F229),0),"")</f>
        <v>GENERAUX</v>
      </c>
      <c r="R233">
        <f>IFERROR(VLOOKUP($C233,'Patrimoine 2018'!$C:$I,COLUMN(G229),0),"")</f>
        <v>6</v>
      </c>
    </row>
    <row r="234" spans="1:18" x14ac:dyDescent="0.25">
      <c r="A234" s="33">
        <v>443</v>
      </c>
      <c r="B234" s="34">
        <v>0</v>
      </c>
      <c r="C234" s="35" t="str">
        <f t="shared" si="3"/>
        <v>443-35795-Siege 45</v>
      </c>
      <c r="D234" s="35">
        <v>1</v>
      </c>
      <c r="E234" s="34">
        <v>2351</v>
      </c>
      <c r="F234" s="36">
        <v>35795</v>
      </c>
      <c r="G234" s="37" t="s">
        <v>162</v>
      </c>
      <c r="H234" s="33" t="s">
        <v>1582</v>
      </c>
      <c r="I234" s="38">
        <v>2850</v>
      </c>
      <c r="J234" s="39">
        <v>10</v>
      </c>
      <c r="K234" s="38">
        <v>2850</v>
      </c>
      <c r="L234" s="38">
        <v>0</v>
      </c>
      <c r="M234" s="38">
        <v>2850</v>
      </c>
      <c r="N234" s="38">
        <v>0</v>
      </c>
      <c r="O234" s="47"/>
      <c r="P234" t="str">
        <f>IFERROR(VLOOKUP($C234,'Patrimoine 2018'!$C:$I,COLUMN(E230),0),"")</f>
        <v>SM</v>
      </c>
      <c r="Q234" t="str">
        <f>IFERROR(VLOOKUP($C234,'Patrimoine 2018'!$C:$I,COLUMN(F230),0),"")</f>
        <v>GENERAUX</v>
      </c>
      <c r="R234">
        <f>IFERROR(VLOOKUP($C234,'Patrimoine 2018'!$C:$I,COLUMN(G230),0),"")</f>
        <v>6</v>
      </c>
    </row>
    <row r="235" spans="1:18" x14ac:dyDescent="0.25">
      <c r="A235" s="33">
        <v>444</v>
      </c>
      <c r="B235" s="34">
        <v>0</v>
      </c>
      <c r="C235" s="35" t="str">
        <f t="shared" si="3"/>
        <v>444-35795-Siege 45</v>
      </c>
      <c r="D235" s="35">
        <v>1</v>
      </c>
      <c r="E235" s="34">
        <v>2351</v>
      </c>
      <c r="F235" s="36">
        <v>35795</v>
      </c>
      <c r="G235" s="37" t="s">
        <v>162</v>
      </c>
      <c r="H235" s="33" t="s">
        <v>1582</v>
      </c>
      <c r="I235" s="38">
        <v>2850</v>
      </c>
      <c r="J235" s="39">
        <v>10</v>
      </c>
      <c r="K235" s="38">
        <v>2850</v>
      </c>
      <c r="L235" s="38">
        <v>0</v>
      </c>
      <c r="M235" s="38">
        <v>2850</v>
      </c>
      <c r="N235" s="38">
        <v>0</v>
      </c>
      <c r="O235" s="47"/>
      <c r="P235" t="str">
        <f>IFERROR(VLOOKUP($C235,'Patrimoine 2018'!$C:$I,COLUMN(E231),0),"")</f>
        <v>SM</v>
      </c>
      <c r="Q235" t="str">
        <f>IFERROR(VLOOKUP($C235,'Patrimoine 2018'!$C:$I,COLUMN(F231),0),"")</f>
        <v>GENERAUX</v>
      </c>
      <c r="R235">
        <f>IFERROR(VLOOKUP($C235,'Patrimoine 2018'!$C:$I,COLUMN(G231),0),"")</f>
        <v>6</v>
      </c>
    </row>
    <row r="236" spans="1:18" x14ac:dyDescent="0.25">
      <c r="A236" s="33">
        <v>445</v>
      </c>
      <c r="B236" s="34">
        <v>0</v>
      </c>
      <c r="C236" s="35" t="str">
        <f t="shared" si="3"/>
        <v>445-35795-Siege 45</v>
      </c>
      <c r="D236" s="35">
        <v>1</v>
      </c>
      <c r="E236" s="34">
        <v>2351</v>
      </c>
      <c r="F236" s="36">
        <v>35795</v>
      </c>
      <c r="G236" s="37" t="s">
        <v>162</v>
      </c>
      <c r="H236" s="33" t="s">
        <v>1582</v>
      </c>
      <c r="I236" s="38">
        <v>2850</v>
      </c>
      <c r="J236" s="39">
        <v>10</v>
      </c>
      <c r="K236" s="38">
        <v>2850</v>
      </c>
      <c r="L236" s="38">
        <v>0</v>
      </c>
      <c r="M236" s="38">
        <v>2850</v>
      </c>
      <c r="N236" s="38">
        <v>0</v>
      </c>
      <c r="O236" s="47"/>
      <c r="P236" t="str">
        <f>IFERROR(VLOOKUP($C236,'Patrimoine 2018'!$C:$I,COLUMN(E232),0),"")</f>
        <v>SM</v>
      </c>
      <c r="Q236" t="str">
        <f>IFERROR(VLOOKUP($C236,'Patrimoine 2018'!$C:$I,COLUMN(F232),0),"")</f>
        <v>GENERAUX</v>
      </c>
      <c r="R236">
        <f>IFERROR(VLOOKUP($C236,'Patrimoine 2018'!$C:$I,COLUMN(G232),0),"")</f>
        <v>6</v>
      </c>
    </row>
    <row r="237" spans="1:18" x14ac:dyDescent="0.25">
      <c r="A237" s="33">
        <v>446</v>
      </c>
      <c r="B237" s="34">
        <v>0</v>
      </c>
      <c r="C237" s="35" t="str">
        <f t="shared" si="3"/>
        <v>446-35795-Siege 45</v>
      </c>
      <c r="D237" s="35">
        <v>1</v>
      </c>
      <c r="E237" s="34">
        <v>2351</v>
      </c>
      <c r="F237" s="36">
        <v>35795</v>
      </c>
      <c r="G237" s="37" t="s">
        <v>162</v>
      </c>
      <c r="H237" s="33" t="s">
        <v>1582</v>
      </c>
      <c r="I237" s="38">
        <v>2850</v>
      </c>
      <c r="J237" s="39">
        <v>10</v>
      </c>
      <c r="K237" s="38">
        <v>2850</v>
      </c>
      <c r="L237" s="38">
        <v>0</v>
      </c>
      <c r="M237" s="38">
        <v>2850</v>
      </c>
      <c r="N237" s="38">
        <v>0</v>
      </c>
      <c r="O237" s="47"/>
      <c r="P237" t="str">
        <f>IFERROR(VLOOKUP($C237,'Patrimoine 2018'!$C:$I,COLUMN(E233),0),"")</f>
        <v>SM</v>
      </c>
      <c r="Q237" t="str">
        <f>IFERROR(VLOOKUP($C237,'Patrimoine 2018'!$C:$I,COLUMN(F233),0),"")</f>
        <v>GENERAUX</v>
      </c>
      <c r="R237">
        <f>IFERROR(VLOOKUP($C237,'Patrimoine 2018'!$C:$I,COLUMN(G233),0),"")</f>
        <v>6</v>
      </c>
    </row>
    <row r="238" spans="1:18" x14ac:dyDescent="0.25">
      <c r="A238" s="33">
        <v>447</v>
      </c>
      <c r="B238" s="34">
        <v>0</v>
      </c>
      <c r="C238" s="35" t="str">
        <f t="shared" si="3"/>
        <v>447-35795-Siege 45</v>
      </c>
      <c r="D238" s="35">
        <v>1</v>
      </c>
      <c r="E238" s="34">
        <v>2351</v>
      </c>
      <c r="F238" s="36">
        <v>35795</v>
      </c>
      <c r="G238" s="37" t="s">
        <v>162</v>
      </c>
      <c r="H238" s="33" t="s">
        <v>1582</v>
      </c>
      <c r="I238" s="38">
        <v>2850</v>
      </c>
      <c r="J238" s="39">
        <v>10</v>
      </c>
      <c r="K238" s="38">
        <v>2850</v>
      </c>
      <c r="L238" s="38">
        <v>0</v>
      </c>
      <c r="M238" s="38">
        <v>2850</v>
      </c>
      <c r="N238" s="38">
        <v>0</v>
      </c>
      <c r="O238" s="47"/>
      <c r="P238" t="str">
        <f>IFERROR(VLOOKUP($C238,'Patrimoine 2018'!$C:$I,COLUMN(E234),0),"")</f>
        <v>SM</v>
      </c>
      <c r="Q238" t="str">
        <f>IFERROR(VLOOKUP($C238,'Patrimoine 2018'!$C:$I,COLUMN(F234),0),"")</f>
        <v>GENERAUX</v>
      </c>
      <c r="R238">
        <f>IFERROR(VLOOKUP($C238,'Patrimoine 2018'!$C:$I,COLUMN(G234),0),"")</f>
        <v>6</v>
      </c>
    </row>
    <row r="239" spans="1:18" x14ac:dyDescent="0.25">
      <c r="A239" s="33">
        <v>448</v>
      </c>
      <c r="B239" s="34">
        <v>0</v>
      </c>
      <c r="C239" s="35" t="str">
        <f t="shared" si="3"/>
        <v>448-35795-Siege 45</v>
      </c>
      <c r="D239" s="35">
        <v>1</v>
      </c>
      <c r="E239" s="34">
        <v>2351</v>
      </c>
      <c r="F239" s="36">
        <v>35795</v>
      </c>
      <c r="G239" s="37" t="s">
        <v>162</v>
      </c>
      <c r="H239" s="33" t="s">
        <v>1582</v>
      </c>
      <c r="I239" s="38">
        <v>2850</v>
      </c>
      <c r="J239" s="39">
        <v>10</v>
      </c>
      <c r="K239" s="38">
        <v>2850</v>
      </c>
      <c r="L239" s="38">
        <v>0</v>
      </c>
      <c r="M239" s="38">
        <v>2850</v>
      </c>
      <c r="N239" s="38">
        <v>0</v>
      </c>
      <c r="O239" s="47"/>
      <c r="P239" t="str">
        <f>IFERROR(VLOOKUP($C239,'Patrimoine 2018'!$C:$I,COLUMN(E235),0),"")</f>
        <v>SM</v>
      </c>
      <c r="Q239" t="str">
        <f>IFERROR(VLOOKUP($C239,'Patrimoine 2018'!$C:$I,COLUMN(F235),0),"")</f>
        <v>GENERAUX</v>
      </c>
      <c r="R239">
        <f>IFERROR(VLOOKUP($C239,'Patrimoine 2018'!$C:$I,COLUMN(G235),0),"")</f>
        <v>6</v>
      </c>
    </row>
    <row r="240" spans="1:18" x14ac:dyDescent="0.25">
      <c r="A240" s="33">
        <v>449</v>
      </c>
      <c r="B240" s="34">
        <v>0</v>
      </c>
      <c r="C240" s="35" t="str">
        <f t="shared" si="3"/>
        <v>449-35795-Siege 45</v>
      </c>
      <c r="D240" s="35">
        <v>1</v>
      </c>
      <c r="E240" s="34">
        <v>2351</v>
      </c>
      <c r="F240" s="36">
        <v>35795</v>
      </c>
      <c r="G240" s="37" t="s">
        <v>162</v>
      </c>
      <c r="H240" s="33" t="s">
        <v>1582</v>
      </c>
      <c r="I240" s="38">
        <v>2850</v>
      </c>
      <c r="J240" s="39">
        <v>10</v>
      </c>
      <c r="K240" s="38">
        <v>2850</v>
      </c>
      <c r="L240" s="38">
        <v>0</v>
      </c>
      <c r="M240" s="38">
        <v>2850</v>
      </c>
      <c r="N240" s="38">
        <v>0</v>
      </c>
      <c r="O240" s="47"/>
      <c r="P240" t="str">
        <f>IFERROR(VLOOKUP($C240,'Patrimoine 2018'!$C:$I,COLUMN(E236),0),"")</f>
        <v>SM</v>
      </c>
      <c r="Q240" t="str">
        <f>IFERROR(VLOOKUP($C240,'Patrimoine 2018'!$C:$I,COLUMN(F236),0),"")</f>
        <v>CONTROLE MEDICAL</v>
      </c>
      <c r="R240">
        <f>IFERROR(VLOOKUP($C240,'Patrimoine 2018'!$C:$I,COLUMN(G236),0),"")</f>
        <v>1</v>
      </c>
    </row>
    <row r="241" spans="1:18" x14ac:dyDescent="0.25">
      <c r="A241" s="33">
        <v>450</v>
      </c>
      <c r="B241" s="34">
        <v>0</v>
      </c>
      <c r="C241" s="35" t="str">
        <f t="shared" si="3"/>
        <v>450-35795-Siege 45</v>
      </c>
      <c r="D241" s="35">
        <v>1</v>
      </c>
      <c r="E241" s="34">
        <v>2351</v>
      </c>
      <c r="F241" s="36">
        <v>35795</v>
      </c>
      <c r="G241" s="37" t="s">
        <v>162</v>
      </c>
      <c r="H241" s="33" t="s">
        <v>1582</v>
      </c>
      <c r="I241" s="38">
        <v>2850</v>
      </c>
      <c r="J241" s="39">
        <v>10</v>
      </c>
      <c r="K241" s="38">
        <v>2850</v>
      </c>
      <c r="L241" s="38">
        <v>0</v>
      </c>
      <c r="M241" s="38">
        <v>2850</v>
      </c>
      <c r="N241" s="38">
        <v>0</v>
      </c>
      <c r="O241" s="47"/>
      <c r="P241" t="str">
        <f>IFERROR(VLOOKUP($C241,'Patrimoine 2018'!$C:$I,COLUMN(E237),0),"")</f>
        <v>SM</v>
      </c>
      <c r="Q241" t="str">
        <f>IFERROR(VLOOKUP($C241,'Patrimoine 2018'!$C:$I,COLUMN(F237),0),"")</f>
        <v>LIQUIDATION DES DOSSIERS DE MALADIE</v>
      </c>
      <c r="R241">
        <f>IFERROR(VLOOKUP($C241,'Patrimoine 2018'!$C:$I,COLUMN(G237),0),"")</f>
        <v>4</v>
      </c>
    </row>
    <row r="242" spans="1:18" x14ac:dyDescent="0.25">
      <c r="A242" s="33">
        <v>451</v>
      </c>
      <c r="B242" s="34">
        <v>0</v>
      </c>
      <c r="C242" s="35" t="str">
        <f t="shared" si="3"/>
        <v>451-35795-Siege 45</v>
      </c>
      <c r="D242" s="35">
        <v>1</v>
      </c>
      <c r="E242" s="34">
        <v>2351</v>
      </c>
      <c r="F242" s="36">
        <v>35795</v>
      </c>
      <c r="G242" s="37" t="s">
        <v>162</v>
      </c>
      <c r="H242" s="33" t="s">
        <v>1582</v>
      </c>
      <c r="I242" s="38">
        <v>2850</v>
      </c>
      <c r="J242" s="39">
        <v>10</v>
      </c>
      <c r="K242" s="38">
        <v>2850</v>
      </c>
      <c r="L242" s="38">
        <v>0</v>
      </c>
      <c r="M242" s="38">
        <v>2850</v>
      </c>
      <c r="N242" s="38">
        <v>0</v>
      </c>
      <c r="O242" s="47"/>
      <c r="P242" t="str">
        <f>IFERROR(VLOOKUP($C242,'Patrimoine 2018'!$C:$I,COLUMN(E238),0),"")</f>
        <v>SM</v>
      </c>
      <c r="Q242" t="str">
        <f>IFERROR(VLOOKUP($C242,'Patrimoine 2018'!$C:$I,COLUMN(F238),0),"")</f>
        <v>CONTROLE MEDICAL</v>
      </c>
      <c r="R242">
        <f>IFERROR(VLOOKUP($C242,'Patrimoine 2018'!$C:$I,COLUMN(G238),0),"")</f>
        <v>1</v>
      </c>
    </row>
    <row r="243" spans="1:18" x14ac:dyDescent="0.25">
      <c r="A243" s="33">
        <v>452</v>
      </c>
      <c r="B243" s="34">
        <v>0</v>
      </c>
      <c r="C243" s="35" t="str">
        <f t="shared" si="3"/>
        <v>452-35795-Siege 45</v>
      </c>
      <c r="D243" s="35">
        <v>1</v>
      </c>
      <c r="E243" s="34">
        <v>2351</v>
      </c>
      <c r="F243" s="36">
        <v>35795</v>
      </c>
      <c r="G243" s="37" t="s">
        <v>162</v>
      </c>
      <c r="H243" s="33" t="s">
        <v>1582</v>
      </c>
      <c r="I243" s="38">
        <v>2850</v>
      </c>
      <c r="J243" s="39">
        <v>10</v>
      </c>
      <c r="K243" s="38">
        <v>2850</v>
      </c>
      <c r="L243" s="38">
        <v>0</v>
      </c>
      <c r="M243" s="38">
        <v>2850</v>
      </c>
      <c r="N243" s="38">
        <v>0</v>
      </c>
      <c r="O243" s="47"/>
      <c r="P243" t="str">
        <f>IFERROR(VLOOKUP($C243,'Patrimoine 2018'!$C:$I,COLUMN(E239),0),"")</f>
        <v>SM</v>
      </c>
      <c r="Q243" t="str">
        <f>IFERROR(VLOOKUP($C243,'Patrimoine 2018'!$C:$I,COLUMN(F239),0),"")</f>
        <v>GENERAUX</v>
      </c>
      <c r="R243">
        <f>IFERROR(VLOOKUP($C243,'Patrimoine 2018'!$C:$I,COLUMN(G239),0),"")</f>
        <v>6</v>
      </c>
    </row>
    <row r="244" spans="1:18" x14ac:dyDescent="0.25">
      <c r="A244" s="33">
        <v>453</v>
      </c>
      <c r="B244" s="34">
        <v>0</v>
      </c>
      <c r="C244" s="35" t="str">
        <f t="shared" si="3"/>
        <v>453-35795-Siege 45</v>
      </c>
      <c r="D244" s="35">
        <v>1</v>
      </c>
      <c r="E244" s="34">
        <v>2351</v>
      </c>
      <c r="F244" s="36">
        <v>35795</v>
      </c>
      <c r="G244" s="37" t="s">
        <v>162</v>
      </c>
      <c r="H244" s="33" t="s">
        <v>1582</v>
      </c>
      <c r="I244" s="38">
        <v>2850</v>
      </c>
      <c r="J244" s="39">
        <v>10</v>
      </c>
      <c r="K244" s="38">
        <v>2850</v>
      </c>
      <c r="L244" s="38">
        <v>0</v>
      </c>
      <c r="M244" s="38">
        <v>2850</v>
      </c>
      <c r="N244" s="38">
        <v>0</v>
      </c>
      <c r="O244" s="47"/>
      <c r="P244" t="str">
        <f>IFERROR(VLOOKUP($C244,'Patrimoine 2018'!$C:$I,COLUMN(E240),0),"")</f>
        <v>SM</v>
      </c>
      <c r="Q244" t="str">
        <f>IFERROR(VLOOKUP($C244,'Patrimoine 2018'!$C:$I,COLUMN(F240),0),"")</f>
        <v>GENERAUX</v>
      </c>
      <c r="R244">
        <f>IFERROR(VLOOKUP($C244,'Patrimoine 2018'!$C:$I,COLUMN(G240),0),"")</f>
        <v>6</v>
      </c>
    </row>
    <row r="245" spans="1:18" x14ac:dyDescent="0.25">
      <c r="A245" s="33">
        <v>454</v>
      </c>
      <c r="B245" s="34">
        <v>0</v>
      </c>
      <c r="C245" s="35" t="str">
        <f t="shared" si="3"/>
        <v>454-35795-Siege 45</v>
      </c>
      <c r="D245" s="35">
        <v>1</v>
      </c>
      <c r="E245" s="34">
        <v>2351</v>
      </c>
      <c r="F245" s="36">
        <v>35795</v>
      </c>
      <c r="G245" s="37" t="s">
        <v>162</v>
      </c>
      <c r="H245" s="33" t="s">
        <v>1582</v>
      </c>
      <c r="I245" s="38">
        <v>2850</v>
      </c>
      <c r="J245" s="39">
        <v>10</v>
      </c>
      <c r="K245" s="38">
        <v>2850</v>
      </c>
      <c r="L245" s="38">
        <v>0</v>
      </c>
      <c r="M245" s="38">
        <v>2850</v>
      </c>
      <c r="N245" s="38">
        <v>0</v>
      </c>
      <c r="O245" s="47"/>
      <c r="P245" t="str">
        <f>IFERROR(VLOOKUP($C245,'Patrimoine 2018'!$C:$I,COLUMN(E241),0),"")</f>
        <v>SM</v>
      </c>
      <c r="Q245" t="str">
        <f>IFERROR(VLOOKUP($C245,'Patrimoine 2018'!$C:$I,COLUMN(F241),0),"")</f>
        <v>LIQUIDATION DES DOSSIERS DE MALADIE</v>
      </c>
      <c r="R245">
        <f>IFERROR(VLOOKUP($C245,'Patrimoine 2018'!$C:$I,COLUMN(G241),0),"")</f>
        <v>4</v>
      </c>
    </row>
    <row r="246" spans="1:18" x14ac:dyDescent="0.25">
      <c r="A246" s="33">
        <v>455</v>
      </c>
      <c r="B246" s="34">
        <v>0</v>
      </c>
      <c r="C246" s="35" t="str">
        <f t="shared" si="3"/>
        <v>455-35795-Siege 45</v>
      </c>
      <c r="D246" s="35">
        <v>1</v>
      </c>
      <c r="E246" s="34">
        <v>2351</v>
      </c>
      <c r="F246" s="36">
        <v>35795</v>
      </c>
      <c r="G246" s="37" t="s">
        <v>162</v>
      </c>
      <c r="H246" s="33" t="s">
        <v>1582</v>
      </c>
      <c r="I246" s="38">
        <v>2850</v>
      </c>
      <c r="J246" s="39">
        <v>10</v>
      </c>
      <c r="K246" s="38">
        <v>2850</v>
      </c>
      <c r="L246" s="38">
        <v>0</v>
      </c>
      <c r="M246" s="38">
        <v>2850</v>
      </c>
      <c r="N246" s="38">
        <v>0</v>
      </c>
      <c r="O246" s="47"/>
      <c r="P246" t="str">
        <f>IFERROR(VLOOKUP($C246,'Patrimoine 2018'!$C:$I,COLUMN(E242),0),"")</f>
        <v>SM</v>
      </c>
      <c r="Q246" t="str">
        <f>IFERROR(VLOOKUP($C246,'Patrimoine 2018'!$C:$I,COLUMN(F242),0),"")</f>
        <v>GENERAUX</v>
      </c>
      <c r="R246">
        <f>IFERROR(VLOOKUP($C246,'Patrimoine 2018'!$C:$I,COLUMN(G242),0),"")</f>
        <v>6</v>
      </c>
    </row>
    <row r="247" spans="1:18" x14ac:dyDescent="0.25">
      <c r="A247" s="33">
        <v>456</v>
      </c>
      <c r="B247" s="34">
        <v>0</v>
      </c>
      <c r="C247" s="35" t="str">
        <f t="shared" si="3"/>
        <v>456-35795-Siege 45</v>
      </c>
      <c r="D247" s="35">
        <v>1</v>
      </c>
      <c r="E247" s="34">
        <v>2351</v>
      </c>
      <c r="F247" s="36">
        <v>35795</v>
      </c>
      <c r="G247" s="37" t="s">
        <v>162</v>
      </c>
      <c r="H247" s="33" t="s">
        <v>1582</v>
      </c>
      <c r="I247" s="38">
        <v>2850</v>
      </c>
      <c r="J247" s="39">
        <v>10</v>
      </c>
      <c r="K247" s="38">
        <v>2850</v>
      </c>
      <c r="L247" s="38">
        <v>0</v>
      </c>
      <c r="M247" s="38">
        <v>2850</v>
      </c>
      <c r="N247" s="38">
        <v>0</v>
      </c>
      <c r="O247" s="47"/>
      <c r="P247" t="str">
        <f>IFERROR(VLOOKUP($C247,'Patrimoine 2018'!$C:$I,COLUMN(E243),0),"")</f>
        <v>SM</v>
      </c>
      <c r="Q247" t="str">
        <f>IFERROR(VLOOKUP($C247,'Patrimoine 2018'!$C:$I,COLUMN(F243),0),"")</f>
        <v>GENERAUX</v>
      </c>
      <c r="R247">
        <f>IFERROR(VLOOKUP($C247,'Patrimoine 2018'!$C:$I,COLUMN(G243),0),"")</f>
        <v>6</v>
      </c>
    </row>
    <row r="248" spans="1:18" x14ac:dyDescent="0.25">
      <c r="A248" s="33">
        <v>457</v>
      </c>
      <c r="B248" s="34">
        <v>0</v>
      </c>
      <c r="C248" s="35" t="str">
        <f t="shared" si="3"/>
        <v>457-35795-Siege 45</v>
      </c>
      <c r="D248" s="35">
        <v>1</v>
      </c>
      <c r="E248" s="34">
        <v>2351</v>
      </c>
      <c r="F248" s="36">
        <v>35795</v>
      </c>
      <c r="G248" s="37" t="s">
        <v>162</v>
      </c>
      <c r="H248" s="33" t="s">
        <v>1582</v>
      </c>
      <c r="I248" s="38">
        <v>2850</v>
      </c>
      <c r="J248" s="39">
        <v>10</v>
      </c>
      <c r="K248" s="38">
        <v>2850</v>
      </c>
      <c r="L248" s="38">
        <v>0</v>
      </c>
      <c r="M248" s="38">
        <v>2850</v>
      </c>
      <c r="N248" s="38">
        <v>0</v>
      </c>
      <c r="O248" s="47"/>
      <c r="P248" t="str">
        <f>IFERROR(VLOOKUP($C248,'Patrimoine 2018'!$C:$I,COLUMN(E244),0),"")</f>
        <v>SM</v>
      </c>
      <c r="Q248" t="str">
        <f>IFERROR(VLOOKUP($C248,'Patrimoine 2018'!$C:$I,COLUMN(F244),0),"")</f>
        <v>GENERAUX</v>
      </c>
      <c r="R248">
        <f>IFERROR(VLOOKUP($C248,'Patrimoine 2018'!$C:$I,COLUMN(G244),0),"")</f>
        <v>6</v>
      </c>
    </row>
    <row r="249" spans="1:18" x14ac:dyDescent="0.25">
      <c r="A249" s="33">
        <v>458</v>
      </c>
      <c r="B249" s="34">
        <v>0</v>
      </c>
      <c r="C249" s="35" t="str">
        <f t="shared" si="3"/>
        <v>458-35795-Siege 45</v>
      </c>
      <c r="D249" s="35">
        <v>1</v>
      </c>
      <c r="E249" s="34">
        <v>2351</v>
      </c>
      <c r="F249" s="36">
        <v>35795</v>
      </c>
      <c r="G249" s="37" t="s">
        <v>162</v>
      </c>
      <c r="H249" s="33" t="s">
        <v>1582</v>
      </c>
      <c r="I249" s="38">
        <v>2850</v>
      </c>
      <c r="J249" s="39">
        <v>10</v>
      </c>
      <c r="K249" s="38">
        <v>2850</v>
      </c>
      <c r="L249" s="38">
        <v>0</v>
      </c>
      <c r="M249" s="38">
        <v>2850</v>
      </c>
      <c r="N249" s="38">
        <v>0</v>
      </c>
      <c r="O249" s="47"/>
      <c r="P249" t="str">
        <f>IFERROR(VLOOKUP($C249,'Patrimoine 2018'!$C:$I,COLUMN(E245),0),"")</f>
        <v>SM</v>
      </c>
      <c r="Q249" t="str">
        <f>IFERROR(VLOOKUP($C249,'Patrimoine 2018'!$C:$I,COLUMN(F245),0),"")</f>
        <v>GENERAUX</v>
      </c>
      <c r="R249">
        <f>IFERROR(VLOOKUP($C249,'Patrimoine 2018'!$C:$I,COLUMN(G245),0),"")</f>
        <v>6</v>
      </c>
    </row>
    <row r="250" spans="1:18" x14ac:dyDescent="0.25">
      <c r="A250" s="33">
        <v>459</v>
      </c>
      <c r="B250" s="34">
        <v>0</v>
      </c>
      <c r="C250" s="35" t="str">
        <f t="shared" si="3"/>
        <v>459-35795-Siege 45</v>
      </c>
      <c r="D250" s="35">
        <v>1</v>
      </c>
      <c r="E250" s="34">
        <v>2351</v>
      </c>
      <c r="F250" s="36">
        <v>35795</v>
      </c>
      <c r="G250" s="37" t="s">
        <v>162</v>
      </c>
      <c r="H250" s="33" t="s">
        <v>1582</v>
      </c>
      <c r="I250" s="38">
        <v>2850</v>
      </c>
      <c r="J250" s="39">
        <v>10</v>
      </c>
      <c r="K250" s="38">
        <v>2850</v>
      </c>
      <c r="L250" s="38">
        <v>0</v>
      </c>
      <c r="M250" s="38">
        <v>2850</v>
      </c>
      <c r="N250" s="38">
        <v>0</v>
      </c>
      <c r="O250" s="47"/>
      <c r="P250" t="str">
        <f>IFERROR(VLOOKUP($C250,'Patrimoine 2018'!$C:$I,COLUMN(E246),0),"")</f>
        <v>SM</v>
      </c>
      <c r="Q250" t="str">
        <f>IFERROR(VLOOKUP($C250,'Patrimoine 2018'!$C:$I,COLUMN(F246),0),"")</f>
        <v>GENERAUX</v>
      </c>
      <c r="R250">
        <f>IFERROR(VLOOKUP($C250,'Patrimoine 2018'!$C:$I,COLUMN(G246),0),"")</f>
        <v>6</v>
      </c>
    </row>
    <row r="251" spans="1:18" x14ac:dyDescent="0.25">
      <c r="A251" s="33">
        <v>460</v>
      </c>
      <c r="B251" s="34">
        <v>0</v>
      </c>
      <c r="C251" s="35" t="str">
        <f t="shared" si="3"/>
        <v>460-35795-Siege 45</v>
      </c>
      <c r="D251" s="35">
        <v>1</v>
      </c>
      <c r="E251" s="34">
        <v>2351</v>
      </c>
      <c r="F251" s="36">
        <v>35795</v>
      </c>
      <c r="G251" s="37" t="s">
        <v>162</v>
      </c>
      <c r="H251" s="33" t="s">
        <v>1582</v>
      </c>
      <c r="I251" s="38">
        <v>2850</v>
      </c>
      <c r="J251" s="39">
        <v>10</v>
      </c>
      <c r="K251" s="38">
        <v>2850</v>
      </c>
      <c r="L251" s="38">
        <v>0</v>
      </c>
      <c r="M251" s="38">
        <v>2850</v>
      </c>
      <c r="N251" s="38">
        <v>0</v>
      </c>
      <c r="O251" s="47"/>
      <c r="P251" t="str">
        <f>IFERROR(VLOOKUP($C251,'Patrimoine 2018'!$C:$I,COLUMN(E247),0),"")</f>
        <v>SM</v>
      </c>
      <c r="Q251" t="str">
        <f>IFERROR(VLOOKUP($C251,'Patrimoine 2018'!$C:$I,COLUMN(F247),0),"")</f>
        <v>GENERAUX</v>
      </c>
      <c r="R251">
        <f>IFERROR(VLOOKUP($C251,'Patrimoine 2018'!$C:$I,COLUMN(G247),0),"")</f>
        <v>6</v>
      </c>
    </row>
    <row r="252" spans="1:18" x14ac:dyDescent="0.25">
      <c r="A252" s="33">
        <v>461</v>
      </c>
      <c r="B252" s="34">
        <v>0</v>
      </c>
      <c r="C252" s="35" t="str">
        <f t="shared" si="3"/>
        <v>461-35795-Siege 45</v>
      </c>
      <c r="D252" s="35">
        <v>1</v>
      </c>
      <c r="E252" s="34">
        <v>2351</v>
      </c>
      <c r="F252" s="36">
        <v>35795</v>
      </c>
      <c r="G252" s="37" t="s">
        <v>162</v>
      </c>
      <c r="H252" s="33" t="s">
        <v>1582</v>
      </c>
      <c r="I252" s="38">
        <v>2850</v>
      </c>
      <c r="J252" s="39">
        <v>10</v>
      </c>
      <c r="K252" s="38">
        <v>2850</v>
      </c>
      <c r="L252" s="38">
        <v>0</v>
      </c>
      <c r="M252" s="38">
        <v>2850</v>
      </c>
      <c r="N252" s="38">
        <v>0</v>
      </c>
      <c r="O252" s="47"/>
      <c r="P252" t="str">
        <f>IFERROR(VLOOKUP($C252,'Patrimoine 2018'!$C:$I,COLUMN(E248),0),"")</f>
        <v>SM</v>
      </c>
      <c r="Q252" t="str">
        <f>IFERROR(VLOOKUP($C252,'Patrimoine 2018'!$C:$I,COLUMN(F248),0),"")</f>
        <v>GENERAUX</v>
      </c>
      <c r="R252">
        <f>IFERROR(VLOOKUP($C252,'Patrimoine 2018'!$C:$I,COLUMN(G248),0),"")</f>
        <v>6</v>
      </c>
    </row>
    <row r="253" spans="1:18" x14ac:dyDescent="0.25">
      <c r="A253" s="33">
        <v>462</v>
      </c>
      <c r="B253" s="34">
        <v>0</v>
      </c>
      <c r="C253" s="35" t="str">
        <f t="shared" si="3"/>
        <v>462-35795-Siege 45</v>
      </c>
      <c r="D253" s="35">
        <v>1</v>
      </c>
      <c r="E253" s="34">
        <v>2351</v>
      </c>
      <c r="F253" s="36">
        <v>35795</v>
      </c>
      <c r="G253" s="37" t="s">
        <v>162</v>
      </c>
      <c r="H253" s="33" t="s">
        <v>1582</v>
      </c>
      <c r="I253" s="38">
        <v>2850</v>
      </c>
      <c r="J253" s="39">
        <v>10</v>
      </c>
      <c r="K253" s="38">
        <v>2850</v>
      </c>
      <c r="L253" s="38">
        <v>0</v>
      </c>
      <c r="M253" s="38">
        <v>2850</v>
      </c>
      <c r="N253" s="38">
        <v>0</v>
      </c>
      <c r="O253" s="47"/>
      <c r="P253" t="str">
        <f>IFERROR(VLOOKUP($C253,'Patrimoine 2018'!$C:$I,COLUMN(E249),0),"")</f>
        <v>SM</v>
      </c>
      <c r="Q253" t="str">
        <f>IFERROR(VLOOKUP($C253,'Patrimoine 2018'!$C:$I,COLUMN(F249),0),"")</f>
        <v>COMPTABILITE</v>
      </c>
      <c r="R253">
        <f>IFERROR(VLOOKUP($C253,'Patrimoine 2018'!$C:$I,COLUMN(G249),0),"")</f>
        <v>309</v>
      </c>
    </row>
    <row r="254" spans="1:18" x14ac:dyDescent="0.25">
      <c r="A254" s="33">
        <v>463</v>
      </c>
      <c r="B254" s="34">
        <v>0</v>
      </c>
      <c r="C254" s="35" t="str">
        <f t="shared" si="3"/>
        <v>463-35795-Siege 45</v>
      </c>
      <c r="D254" s="35">
        <v>1</v>
      </c>
      <c r="E254" s="34">
        <v>2351</v>
      </c>
      <c r="F254" s="36">
        <v>35795</v>
      </c>
      <c r="G254" s="37" t="s">
        <v>162</v>
      </c>
      <c r="H254" s="33" t="s">
        <v>1582</v>
      </c>
      <c r="I254" s="38">
        <v>2850</v>
      </c>
      <c r="J254" s="39">
        <v>10</v>
      </c>
      <c r="K254" s="38">
        <v>2850</v>
      </c>
      <c r="L254" s="38">
        <v>0</v>
      </c>
      <c r="M254" s="38">
        <v>2850</v>
      </c>
      <c r="N254" s="38">
        <v>0</v>
      </c>
      <c r="O254" s="47"/>
      <c r="P254" t="str">
        <f>IFERROR(VLOOKUP($C254,'Patrimoine 2018'!$C:$I,COLUMN(E250),0),"")</f>
        <v>SM</v>
      </c>
      <c r="Q254" t="str">
        <f>IFERROR(VLOOKUP($C254,'Patrimoine 2018'!$C:$I,COLUMN(F250),0),"")</f>
        <v>GENERAUX</v>
      </c>
      <c r="R254">
        <f>IFERROR(VLOOKUP($C254,'Patrimoine 2018'!$C:$I,COLUMN(G250),0),"")</f>
        <v>6</v>
      </c>
    </row>
    <row r="255" spans="1:18" x14ac:dyDescent="0.25">
      <c r="A255" s="33">
        <v>464</v>
      </c>
      <c r="B255" s="34">
        <v>0</v>
      </c>
      <c r="C255" s="35" t="str">
        <f t="shared" si="3"/>
        <v>464-35795-Siege 45</v>
      </c>
      <c r="D255" s="35">
        <v>1</v>
      </c>
      <c r="E255" s="34">
        <v>2351</v>
      </c>
      <c r="F255" s="36">
        <v>35795</v>
      </c>
      <c r="G255" s="37" t="s">
        <v>162</v>
      </c>
      <c r="H255" s="33" t="s">
        <v>1582</v>
      </c>
      <c r="I255" s="38">
        <v>2850</v>
      </c>
      <c r="J255" s="39">
        <v>10</v>
      </c>
      <c r="K255" s="38">
        <v>2850</v>
      </c>
      <c r="L255" s="38">
        <v>0</v>
      </c>
      <c r="M255" s="38">
        <v>2850</v>
      </c>
      <c r="N255" s="38">
        <v>0</v>
      </c>
      <c r="O255" s="47"/>
      <c r="P255" t="str">
        <f>IFERROR(VLOOKUP($C255,'Patrimoine 2018'!$C:$I,COLUMN(E251),0),"")</f>
        <v>SM</v>
      </c>
      <c r="Q255" t="str">
        <f>IFERROR(VLOOKUP($C255,'Patrimoine 2018'!$C:$I,COLUMN(F251),0),"")</f>
        <v>CONTROLE MEDICAL</v>
      </c>
      <c r="R255">
        <f>IFERROR(VLOOKUP($C255,'Patrimoine 2018'!$C:$I,COLUMN(G251),0),"")</f>
        <v>1</v>
      </c>
    </row>
    <row r="256" spans="1:18" x14ac:dyDescent="0.25">
      <c r="A256" s="33">
        <v>465</v>
      </c>
      <c r="B256" s="34">
        <v>0</v>
      </c>
      <c r="C256" s="35" t="str">
        <f t="shared" si="3"/>
        <v>465-35795-Siege 45</v>
      </c>
      <c r="D256" s="35">
        <v>1</v>
      </c>
      <c r="E256" s="34">
        <v>2351</v>
      </c>
      <c r="F256" s="36">
        <v>35795</v>
      </c>
      <c r="G256" s="37" t="s">
        <v>162</v>
      </c>
      <c r="H256" s="33" t="s">
        <v>1582</v>
      </c>
      <c r="I256" s="38">
        <v>2850</v>
      </c>
      <c r="J256" s="39">
        <v>10</v>
      </c>
      <c r="K256" s="38">
        <v>2850</v>
      </c>
      <c r="L256" s="38">
        <v>0</v>
      </c>
      <c r="M256" s="38">
        <v>2850</v>
      </c>
      <c r="N256" s="38">
        <v>0</v>
      </c>
      <c r="O256" s="47"/>
      <c r="P256" t="str">
        <f>IFERROR(VLOOKUP($C256,'Patrimoine 2018'!$C:$I,COLUMN(E252),0),"")</f>
        <v>SM</v>
      </c>
      <c r="Q256" t="str">
        <f>IFERROR(VLOOKUP($C256,'Patrimoine 2018'!$C:$I,COLUMN(F252),0),"")</f>
        <v>GENERAUX</v>
      </c>
      <c r="R256">
        <f>IFERROR(VLOOKUP($C256,'Patrimoine 2018'!$C:$I,COLUMN(G252),0),"")</f>
        <v>6</v>
      </c>
    </row>
    <row r="257" spans="1:18" x14ac:dyDescent="0.25">
      <c r="A257" s="33">
        <v>466</v>
      </c>
      <c r="B257" s="34">
        <v>0</v>
      </c>
      <c r="C257" s="35" t="str">
        <f t="shared" si="3"/>
        <v>466-35795-Siege 45</v>
      </c>
      <c r="D257" s="35">
        <v>1</v>
      </c>
      <c r="E257" s="34">
        <v>2351</v>
      </c>
      <c r="F257" s="36">
        <v>35795</v>
      </c>
      <c r="G257" s="37" t="s">
        <v>162</v>
      </c>
      <c r="H257" s="33" t="s">
        <v>1582</v>
      </c>
      <c r="I257" s="38">
        <v>2850</v>
      </c>
      <c r="J257" s="39">
        <v>10</v>
      </c>
      <c r="K257" s="38">
        <v>2850</v>
      </c>
      <c r="L257" s="38">
        <v>0</v>
      </c>
      <c r="M257" s="38">
        <v>2850</v>
      </c>
      <c r="N257" s="38">
        <v>0</v>
      </c>
      <c r="O257" s="47"/>
      <c r="P257" t="str">
        <f>IFERROR(VLOOKUP($C257,'Patrimoine 2018'!$C:$I,COLUMN(E253),0),"")</f>
        <v>SM</v>
      </c>
      <c r="Q257" t="str">
        <f>IFERROR(VLOOKUP($C257,'Patrimoine 2018'!$C:$I,COLUMN(F253),0),"")</f>
        <v>GENERAUX</v>
      </c>
      <c r="R257">
        <f>IFERROR(VLOOKUP($C257,'Patrimoine 2018'!$C:$I,COLUMN(G253),0),"")</f>
        <v>6</v>
      </c>
    </row>
    <row r="258" spans="1:18" x14ac:dyDescent="0.25">
      <c r="A258" s="33">
        <v>467</v>
      </c>
      <c r="B258" s="34">
        <v>0</v>
      </c>
      <c r="C258" s="35" t="str">
        <f t="shared" si="3"/>
        <v>467-35795-Siege 45</v>
      </c>
      <c r="D258" s="35">
        <v>1</v>
      </c>
      <c r="E258" s="34">
        <v>2351</v>
      </c>
      <c r="F258" s="36">
        <v>35795</v>
      </c>
      <c r="G258" s="37" t="s">
        <v>162</v>
      </c>
      <c r="H258" s="33" t="s">
        <v>1582</v>
      </c>
      <c r="I258" s="38">
        <v>2850</v>
      </c>
      <c r="J258" s="39">
        <v>10</v>
      </c>
      <c r="K258" s="38">
        <v>2850</v>
      </c>
      <c r="L258" s="38">
        <v>0</v>
      </c>
      <c r="M258" s="38">
        <v>2850</v>
      </c>
      <c r="N258" s="38">
        <v>0</v>
      </c>
      <c r="O258" s="47"/>
      <c r="P258" t="str">
        <f>IFERROR(VLOOKUP($C258,'Patrimoine 2018'!$C:$I,COLUMN(E254),0),"")</f>
        <v>SM</v>
      </c>
      <c r="Q258" t="str">
        <f>IFERROR(VLOOKUP($C258,'Patrimoine 2018'!$C:$I,COLUMN(F254),0),"")</f>
        <v>LIQUIDATION DES DOSSIERS DE MALADIE</v>
      </c>
      <c r="R258">
        <f>IFERROR(VLOOKUP($C258,'Patrimoine 2018'!$C:$I,COLUMN(G254),0),"")</f>
        <v>4</v>
      </c>
    </row>
    <row r="259" spans="1:18" x14ac:dyDescent="0.25">
      <c r="A259" s="33">
        <v>468</v>
      </c>
      <c r="B259" s="34">
        <v>0</v>
      </c>
      <c r="C259" s="35" t="str">
        <f t="shared" si="3"/>
        <v>468-35795-Siege 45</v>
      </c>
      <c r="D259" s="35">
        <v>1</v>
      </c>
      <c r="E259" s="34">
        <v>2351</v>
      </c>
      <c r="F259" s="36">
        <v>35795</v>
      </c>
      <c r="G259" s="37" t="s">
        <v>162</v>
      </c>
      <c r="H259" s="33" t="s">
        <v>1582</v>
      </c>
      <c r="I259" s="38">
        <v>2850</v>
      </c>
      <c r="J259" s="39">
        <v>10</v>
      </c>
      <c r="K259" s="38">
        <v>2850</v>
      </c>
      <c r="L259" s="38">
        <v>0</v>
      </c>
      <c r="M259" s="38">
        <v>2850</v>
      </c>
      <c r="N259" s="38">
        <v>0</v>
      </c>
      <c r="O259" s="47"/>
      <c r="P259" t="str">
        <f>IFERROR(VLOOKUP($C259,'Patrimoine 2018'!$C:$I,COLUMN(E255),0),"")</f>
        <v>SM</v>
      </c>
      <c r="Q259" t="str">
        <f>IFERROR(VLOOKUP($C259,'Patrimoine 2018'!$C:$I,COLUMN(F255),0),"")</f>
        <v>GENERAUX</v>
      </c>
      <c r="R259">
        <f>IFERROR(VLOOKUP($C259,'Patrimoine 2018'!$C:$I,COLUMN(G255),0),"")</f>
        <v>6</v>
      </c>
    </row>
    <row r="260" spans="1:18" x14ac:dyDescent="0.25">
      <c r="A260" s="33">
        <v>469</v>
      </c>
      <c r="B260" s="34">
        <v>0</v>
      </c>
      <c r="C260" s="35" t="str">
        <f t="shared" si="3"/>
        <v>469-35795-Siege 45</v>
      </c>
      <c r="D260" s="35">
        <v>1</v>
      </c>
      <c r="E260" s="34">
        <v>2351</v>
      </c>
      <c r="F260" s="36">
        <v>35795</v>
      </c>
      <c r="G260" s="37" t="s">
        <v>162</v>
      </c>
      <c r="H260" s="33" t="s">
        <v>1582</v>
      </c>
      <c r="I260" s="38">
        <v>2850</v>
      </c>
      <c r="J260" s="39">
        <v>10</v>
      </c>
      <c r="K260" s="38">
        <v>2850</v>
      </c>
      <c r="L260" s="38">
        <v>0</v>
      </c>
      <c r="M260" s="38">
        <v>2850</v>
      </c>
      <c r="N260" s="38">
        <v>0</v>
      </c>
      <c r="O260" s="47"/>
      <c r="P260" t="str">
        <f>IFERROR(VLOOKUP($C260,'Patrimoine 2018'!$C:$I,COLUMN(E256),0),"")</f>
        <v>SM</v>
      </c>
      <c r="Q260" t="str">
        <f>IFERROR(VLOOKUP($C260,'Patrimoine 2018'!$C:$I,COLUMN(F256),0),"")</f>
        <v>COMPTABILITE</v>
      </c>
      <c r="R260">
        <f>IFERROR(VLOOKUP($C260,'Patrimoine 2018'!$C:$I,COLUMN(G256),0),"")</f>
        <v>308</v>
      </c>
    </row>
    <row r="261" spans="1:18" x14ac:dyDescent="0.25">
      <c r="A261" s="33">
        <v>470</v>
      </c>
      <c r="B261" s="34">
        <v>0</v>
      </c>
      <c r="C261" s="35" t="str">
        <f t="shared" si="3"/>
        <v>470-35795-Siege 45</v>
      </c>
      <c r="D261" s="35">
        <v>1</v>
      </c>
      <c r="E261" s="34">
        <v>2351</v>
      </c>
      <c r="F261" s="36">
        <v>35795</v>
      </c>
      <c r="G261" s="37" t="s">
        <v>162</v>
      </c>
      <c r="H261" s="33" t="s">
        <v>1582</v>
      </c>
      <c r="I261" s="38">
        <v>2850</v>
      </c>
      <c r="J261" s="39">
        <v>10</v>
      </c>
      <c r="K261" s="38">
        <v>2850</v>
      </c>
      <c r="L261" s="38">
        <v>0</v>
      </c>
      <c r="M261" s="38">
        <v>2850</v>
      </c>
      <c r="N261" s="38">
        <v>0</v>
      </c>
      <c r="O261" s="47"/>
      <c r="P261" t="str">
        <f>IFERROR(VLOOKUP($C261,'Patrimoine 2018'!$C:$I,COLUMN(E257),0),"")</f>
        <v>SM</v>
      </c>
      <c r="Q261" t="str">
        <f>IFERROR(VLOOKUP($C261,'Patrimoine 2018'!$C:$I,COLUMN(F257),0),"")</f>
        <v>GENERAUX</v>
      </c>
      <c r="R261">
        <f>IFERROR(VLOOKUP($C261,'Patrimoine 2018'!$C:$I,COLUMN(G257),0),"")</f>
        <v>6</v>
      </c>
    </row>
    <row r="262" spans="1:18" x14ac:dyDescent="0.25">
      <c r="A262" s="33">
        <v>471</v>
      </c>
      <c r="B262" s="34">
        <v>0</v>
      </c>
      <c r="C262" s="35" t="str">
        <f t="shared" ref="C262:C325" si="4">A262&amp;"-"&amp;F262&amp;"-"&amp;LEFT(G262,8)</f>
        <v>471-35795-Siege 45</v>
      </c>
      <c r="D262" s="35">
        <v>1</v>
      </c>
      <c r="E262" s="34">
        <v>2351</v>
      </c>
      <c r="F262" s="36">
        <v>35795</v>
      </c>
      <c r="G262" s="37" t="s">
        <v>162</v>
      </c>
      <c r="H262" s="33" t="s">
        <v>1582</v>
      </c>
      <c r="I262" s="38">
        <v>2850</v>
      </c>
      <c r="J262" s="39">
        <v>10</v>
      </c>
      <c r="K262" s="38">
        <v>2850</v>
      </c>
      <c r="L262" s="38">
        <v>0</v>
      </c>
      <c r="M262" s="38">
        <v>2850</v>
      </c>
      <c r="N262" s="38">
        <v>0</v>
      </c>
      <c r="O262" s="47"/>
      <c r="P262" t="str">
        <f>IFERROR(VLOOKUP($C262,'Patrimoine 2018'!$C:$I,COLUMN(E258),0),"")</f>
        <v>SM</v>
      </c>
      <c r="Q262" t="str">
        <f>IFERROR(VLOOKUP($C262,'Patrimoine 2018'!$C:$I,COLUMN(F258),0),"")</f>
        <v>GENERAUX</v>
      </c>
      <c r="R262">
        <f>IFERROR(VLOOKUP($C262,'Patrimoine 2018'!$C:$I,COLUMN(G258),0),"")</f>
        <v>6</v>
      </c>
    </row>
    <row r="263" spans="1:18" x14ac:dyDescent="0.25">
      <c r="A263" s="33">
        <v>472</v>
      </c>
      <c r="B263" s="34">
        <v>0</v>
      </c>
      <c r="C263" s="35" t="str">
        <f t="shared" si="4"/>
        <v>472-35795-Siege 45</v>
      </c>
      <c r="D263" s="35">
        <v>1</v>
      </c>
      <c r="E263" s="34">
        <v>2351</v>
      </c>
      <c r="F263" s="36">
        <v>35795</v>
      </c>
      <c r="G263" s="37" t="s">
        <v>162</v>
      </c>
      <c r="H263" s="33" t="s">
        <v>1582</v>
      </c>
      <c r="I263" s="38">
        <v>2850</v>
      </c>
      <c r="J263" s="39">
        <v>10</v>
      </c>
      <c r="K263" s="38">
        <v>2850</v>
      </c>
      <c r="L263" s="38">
        <v>0</v>
      </c>
      <c r="M263" s="38">
        <v>2850</v>
      </c>
      <c r="N263" s="38">
        <v>0</v>
      </c>
      <c r="O263" s="47"/>
      <c r="P263" t="str">
        <f>IFERROR(VLOOKUP($C263,'Patrimoine 2018'!$C:$I,COLUMN(E259),0),"")</f>
        <v>SM</v>
      </c>
      <c r="Q263" t="str">
        <f>IFERROR(VLOOKUP($C263,'Patrimoine 2018'!$C:$I,COLUMN(F259),0),"")</f>
        <v>GENERAUX</v>
      </c>
      <c r="R263">
        <f>IFERROR(VLOOKUP($C263,'Patrimoine 2018'!$C:$I,COLUMN(G259),0),"")</f>
        <v>6</v>
      </c>
    </row>
    <row r="264" spans="1:18" x14ac:dyDescent="0.25">
      <c r="A264" s="33">
        <v>473</v>
      </c>
      <c r="B264" s="34">
        <v>0</v>
      </c>
      <c r="C264" s="35" t="str">
        <f t="shared" si="4"/>
        <v>473-35795-Table 12</v>
      </c>
      <c r="D264" s="35">
        <v>1</v>
      </c>
      <c r="E264" s="34">
        <v>2351</v>
      </c>
      <c r="F264" s="36">
        <v>35795</v>
      </c>
      <c r="G264" s="37" t="s">
        <v>167</v>
      </c>
      <c r="H264" s="33" t="s">
        <v>1582</v>
      </c>
      <c r="I264" s="38">
        <v>50160</v>
      </c>
      <c r="J264" s="39">
        <v>10</v>
      </c>
      <c r="K264" s="38">
        <v>50160</v>
      </c>
      <c r="L264" s="38">
        <v>0</v>
      </c>
      <c r="M264" s="38">
        <v>50160</v>
      </c>
      <c r="N264" s="38">
        <v>0</v>
      </c>
      <c r="O264" s="47"/>
      <c r="P264" t="str">
        <f>IFERROR(VLOOKUP($C264,'Patrimoine 2018'!$C:$I,COLUMN(E260),0),"")</f>
        <v>SM</v>
      </c>
      <c r="Q264" t="str">
        <f>IFERROR(VLOOKUP($C264,'Patrimoine 2018'!$C:$I,COLUMN(F260),0),"")</f>
        <v>DIRECTION</v>
      </c>
      <c r="R264">
        <f>IFERROR(VLOOKUP($C264,'Patrimoine 2018'!$C:$I,COLUMN(G260),0),"")</f>
        <v>310</v>
      </c>
    </row>
    <row r="265" spans="1:18" x14ac:dyDescent="0.25">
      <c r="A265" s="33">
        <v>474</v>
      </c>
      <c r="B265" s="34">
        <v>0</v>
      </c>
      <c r="C265" s="35" t="str">
        <f t="shared" si="4"/>
        <v>474-35795-Tablette</v>
      </c>
      <c r="D265" s="35">
        <v>1</v>
      </c>
      <c r="E265" s="34">
        <v>2351</v>
      </c>
      <c r="F265" s="36">
        <v>35795</v>
      </c>
      <c r="G265" s="37" t="s">
        <v>168</v>
      </c>
      <c r="H265" s="33" t="s">
        <v>1582</v>
      </c>
      <c r="I265" s="38">
        <v>1632.48</v>
      </c>
      <c r="J265" s="39">
        <v>10</v>
      </c>
      <c r="K265" s="38">
        <v>1632.48</v>
      </c>
      <c r="L265" s="38">
        <v>0</v>
      </c>
      <c r="M265" s="38">
        <v>1632.48</v>
      </c>
      <c r="N265" s="38">
        <v>0</v>
      </c>
      <c r="O265" s="47"/>
      <c r="P265" t="str">
        <f>IFERROR(VLOOKUP($C265,'Patrimoine 2018'!$C:$I,COLUMN(E261),0),"")</f>
        <v>SM</v>
      </c>
      <c r="Q265" t="str">
        <f>IFERROR(VLOOKUP($C265,'Patrimoine 2018'!$C:$I,COLUMN(F261),0),"")</f>
        <v>GENERAUX</v>
      </c>
      <c r="R265">
        <f>IFERROR(VLOOKUP($C265,'Patrimoine 2018'!$C:$I,COLUMN(G261),0),"")</f>
        <v>6</v>
      </c>
    </row>
    <row r="266" spans="1:18" x14ac:dyDescent="0.25">
      <c r="A266" s="33">
        <v>475</v>
      </c>
      <c r="B266" s="34">
        <v>0</v>
      </c>
      <c r="C266" s="35" t="str">
        <f t="shared" si="4"/>
        <v>475-35795-Tablette</v>
      </c>
      <c r="D266" s="35">
        <v>1</v>
      </c>
      <c r="E266" s="34">
        <v>2351</v>
      </c>
      <c r="F266" s="36">
        <v>35795</v>
      </c>
      <c r="G266" s="37" t="s">
        <v>168</v>
      </c>
      <c r="H266" s="33" t="s">
        <v>1582</v>
      </c>
      <c r="I266" s="38">
        <v>1632.48</v>
      </c>
      <c r="J266" s="39">
        <v>10</v>
      </c>
      <c r="K266" s="38">
        <v>1632.48</v>
      </c>
      <c r="L266" s="38">
        <v>0</v>
      </c>
      <c r="M266" s="38">
        <v>1632.48</v>
      </c>
      <c r="N266" s="38">
        <v>0</v>
      </c>
      <c r="O266" s="47"/>
      <c r="P266" t="str">
        <f>IFERROR(VLOOKUP($C266,'Patrimoine 2018'!$C:$I,COLUMN(E262),0),"")</f>
        <v>SM</v>
      </c>
      <c r="Q266" t="str">
        <f>IFERROR(VLOOKUP($C266,'Patrimoine 2018'!$C:$I,COLUMN(F262),0),"")</f>
        <v>GENERAUX</v>
      </c>
      <c r="R266">
        <f>IFERROR(VLOOKUP($C266,'Patrimoine 2018'!$C:$I,COLUMN(G262),0),"")</f>
        <v>6</v>
      </c>
    </row>
    <row r="267" spans="1:18" x14ac:dyDescent="0.25">
      <c r="A267" s="33">
        <v>476</v>
      </c>
      <c r="B267" s="34">
        <v>0</v>
      </c>
      <c r="C267" s="35" t="str">
        <f t="shared" si="4"/>
        <v>476-35795-Tablette</v>
      </c>
      <c r="D267" s="35">
        <v>1</v>
      </c>
      <c r="E267" s="34">
        <v>2351</v>
      </c>
      <c r="F267" s="36">
        <v>35795</v>
      </c>
      <c r="G267" s="37" t="s">
        <v>168</v>
      </c>
      <c r="H267" s="33" t="s">
        <v>1582</v>
      </c>
      <c r="I267" s="38">
        <v>1632.48</v>
      </c>
      <c r="J267" s="39">
        <v>10</v>
      </c>
      <c r="K267" s="38">
        <v>1632.48</v>
      </c>
      <c r="L267" s="38">
        <v>0</v>
      </c>
      <c r="M267" s="38">
        <v>1632.48</v>
      </c>
      <c r="N267" s="38">
        <v>0</v>
      </c>
      <c r="O267" s="47"/>
      <c r="P267" t="str">
        <f>IFERROR(VLOOKUP($C267,'Patrimoine 2018'!$C:$I,COLUMN(E263),0),"")</f>
        <v>SM</v>
      </c>
      <c r="Q267" t="str">
        <f>IFERROR(VLOOKUP($C267,'Patrimoine 2018'!$C:$I,COLUMN(F263),0),"")</f>
        <v>GENERAUX</v>
      </c>
      <c r="R267">
        <f>IFERROR(VLOOKUP($C267,'Patrimoine 2018'!$C:$I,COLUMN(G263),0),"")</f>
        <v>6</v>
      </c>
    </row>
    <row r="268" spans="1:18" x14ac:dyDescent="0.25">
      <c r="A268" s="33">
        <v>477</v>
      </c>
      <c r="B268" s="34">
        <v>0</v>
      </c>
      <c r="C268" s="35" t="str">
        <f t="shared" si="4"/>
        <v>477-35795-Tablette</v>
      </c>
      <c r="D268" s="35">
        <v>1</v>
      </c>
      <c r="E268" s="34">
        <v>2351</v>
      </c>
      <c r="F268" s="36">
        <v>35795</v>
      </c>
      <c r="G268" s="37" t="s">
        <v>168</v>
      </c>
      <c r="H268" s="33" t="s">
        <v>1582</v>
      </c>
      <c r="I268" s="38">
        <v>1632.48</v>
      </c>
      <c r="J268" s="39">
        <v>10</v>
      </c>
      <c r="K268" s="38">
        <v>1632.48</v>
      </c>
      <c r="L268" s="38">
        <v>0</v>
      </c>
      <c r="M268" s="38">
        <v>1632.48</v>
      </c>
      <c r="N268" s="38">
        <v>0</v>
      </c>
      <c r="O268" s="47"/>
      <c r="P268" t="str">
        <f>IFERROR(VLOOKUP($C268,'Patrimoine 2018'!$C:$I,COLUMN(E264),0),"")</f>
        <v>SM</v>
      </c>
      <c r="Q268" t="str">
        <f>IFERROR(VLOOKUP($C268,'Patrimoine 2018'!$C:$I,COLUMN(F264),0),"")</f>
        <v>GENERAUX</v>
      </c>
      <c r="R268">
        <f>IFERROR(VLOOKUP($C268,'Patrimoine 2018'!$C:$I,COLUMN(G264),0),"")</f>
        <v>6</v>
      </c>
    </row>
    <row r="269" spans="1:18" x14ac:dyDescent="0.25">
      <c r="A269" s="33">
        <v>62</v>
      </c>
      <c r="B269" s="34">
        <v>909</v>
      </c>
      <c r="C269" s="35" t="str">
        <f t="shared" si="4"/>
        <v>62-35795-Siege 45</v>
      </c>
      <c r="D269" s="35">
        <v>1</v>
      </c>
      <c r="E269" s="34">
        <v>2351</v>
      </c>
      <c r="F269" s="36">
        <v>35795</v>
      </c>
      <c r="G269" s="37" t="s">
        <v>176</v>
      </c>
      <c r="H269" s="33" t="s">
        <v>1582</v>
      </c>
      <c r="I269" s="38">
        <v>3839.52</v>
      </c>
      <c r="J269" s="39">
        <v>10</v>
      </c>
      <c r="K269" s="38">
        <v>3839.52</v>
      </c>
      <c r="L269" s="38">
        <v>0</v>
      </c>
      <c r="M269" s="38">
        <v>3839.52</v>
      </c>
      <c r="N269" s="38">
        <v>0</v>
      </c>
      <c r="O269" s="47"/>
      <c r="P269" t="str">
        <f>IFERROR(VLOOKUP($C269,'Patrimoine 2018'!$C:$I,COLUMN(E265),0),"")</f>
        <v>SM</v>
      </c>
      <c r="Q269" t="str">
        <f>IFERROR(VLOOKUP($C269,'Patrimoine 2018'!$C:$I,COLUMN(F265),0),"")</f>
        <v>CELLULE DE REPRESENTATION REGIONALE RABAT</v>
      </c>
      <c r="R269" t="str">
        <f>IFERROR(VLOOKUP($C269,'Patrimoine 2018'!$C:$I,COLUMN(G265),0),"")</f>
        <v>RB</v>
      </c>
    </row>
    <row r="270" spans="1:18" x14ac:dyDescent="0.25">
      <c r="A270" s="33">
        <v>67</v>
      </c>
      <c r="B270" s="34">
        <v>909</v>
      </c>
      <c r="C270" s="35" t="str">
        <f t="shared" si="4"/>
        <v>67-35795-Siege Ac</v>
      </c>
      <c r="D270" s="35">
        <v>1</v>
      </c>
      <c r="E270" s="34">
        <v>2351</v>
      </c>
      <c r="F270" s="36">
        <v>35795</v>
      </c>
      <c r="G270" s="37" t="s">
        <v>177</v>
      </c>
      <c r="H270" s="33" t="s">
        <v>1582</v>
      </c>
      <c r="I270" s="38">
        <v>6647.34</v>
      </c>
      <c r="J270" s="39">
        <v>10</v>
      </c>
      <c r="K270" s="38">
        <v>6647.34</v>
      </c>
      <c r="L270" s="38">
        <v>0</v>
      </c>
      <c r="M270" s="38">
        <v>6647.34</v>
      </c>
      <c r="N270" s="38">
        <v>0</v>
      </c>
      <c r="O270" s="47"/>
      <c r="P270" t="str">
        <f>IFERROR(VLOOKUP($C270,'Patrimoine 2018'!$C:$I,COLUMN(E266),0),"")</f>
        <v>SM</v>
      </c>
      <c r="Q270" t="str">
        <f>IFERROR(VLOOKUP($C270,'Patrimoine 2018'!$C:$I,COLUMN(F266),0),"")</f>
        <v>CELLULE DE REPRESENTATION REGIONALE RABAT</v>
      </c>
      <c r="R270">
        <f>IFERROR(VLOOKUP($C270,'Patrimoine 2018'!$C:$I,COLUMN(G266),0),"")</f>
        <v>0</v>
      </c>
    </row>
    <row r="271" spans="1:18" x14ac:dyDescent="0.25">
      <c r="A271" s="33">
        <v>68</v>
      </c>
      <c r="B271" s="34">
        <v>909</v>
      </c>
      <c r="C271" s="35" t="str">
        <f t="shared" si="4"/>
        <v>68-35795-Siege Ac</v>
      </c>
      <c r="D271" s="35">
        <v>1</v>
      </c>
      <c r="E271" s="34">
        <v>2351</v>
      </c>
      <c r="F271" s="36">
        <v>35795</v>
      </c>
      <c r="G271" s="37" t="s">
        <v>178</v>
      </c>
      <c r="H271" s="33" t="s">
        <v>1582</v>
      </c>
      <c r="I271" s="38">
        <v>3377.82</v>
      </c>
      <c r="J271" s="39">
        <v>10</v>
      </c>
      <c r="K271" s="38">
        <v>3377.82</v>
      </c>
      <c r="L271" s="38">
        <v>0</v>
      </c>
      <c r="M271" s="38">
        <v>3377.82</v>
      </c>
      <c r="N271" s="38">
        <v>0</v>
      </c>
      <c r="O271" s="47"/>
      <c r="P271" t="str">
        <f>IFERROR(VLOOKUP($C271,'Patrimoine 2018'!$C:$I,COLUMN(E267),0),"")</f>
        <v>SM</v>
      </c>
      <c r="Q271" t="str">
        <f>IFERROR(VLOOKUP($C271,'Patrimoine 2018'!$C:$I,COLUMN(F267),0),"")</f>
        <v>CELLULE DE REPRESENTATION REGIONALE RABAT</v>
      </c>
      <c r="R271">
        <f>IFERROR(VLOOKUP($C271,'Patrimoine 2018'!$C:$I,COLUMN(G267),0),"")</f>
        <v>0</v>
      </c>
    </row>
    <row r="272" spans="1:18" x14ac:dyDescent="0.25">
      <c r="A272" s="33">
        <v>69</v>
      </c>
      <c r="B272" s="34">
        <v>909</v>
      </c>
      <c r="C272" s="35" t="str">
        <f t="shared" si="4"/>
        <v>69-35795-Siege Ac</v>
      </c>
      <c r="D272" s="35">
        <v>1</v>
      </c>
      <c r="E272" s="34">
        <v>2351</v>
      </c>
      <c r="F272" s="36">
        <v>35795</v>
      </c>
      <c r="G272" s="37" t="s">
        <v>178</v>
      </c>
      <c r="H272" s="33" t="s">
        <v>1582</v>
      </c>
      <c r="I272" s="38">
        <v>3377.82</v>
      </c>
      <c r="J272" s="39">
        <v>10</v>
      </c>
      <c r="K272" s="38">
        <v>3377.82</v>
      </c>
      <c r="L272" s="38">
        <v>0</v>
      </c>
      <c r="M272" s="38">
        <v>3377.82</v>
      </c>
      <c r="N272" s="38">
        <v>0</v>
      </c>
      <c r="O272" s="47"/>
      <c r="P272" t="str">
        <f>IFERROR(VLOOKUP($C272,'Patrimoine 2018'!$C:$I,COLUMN(E268),0),"")</f>
        <v>SM</v>
      </c>
      <c r="Q272" t="str">
        <f>IFERROR(VLOOKUP($C272,'Patrimoine 2018'!$C:$I,COLUMN(F268),0),"")</f>
        <v>CELLULE DE REPRESENTATION REGIONALE RABAT</v>
      </c>
      <c r="R272">
        <f>IFERROR(VLOOKUP($C272,'Patrimoine 2018'!$C:$I,COLUMN(G268),0),"")</f>
        <v>0</v>
      </c>
    </row>
    <row r="273" spans="1:18" x14ac:dyDescent="0.25">
      <c r="A273" s="33">
        <v>140</v>
      </c>
      <c r="B273" s="34">
        <v>909</v>
      </c>
      <c r="C273" s="35" t="str">
        <f t="shared" si="4"/>
        <v xml:space="preserve">140-35796-Element </v>
      </c>
      <c r="D273" s="35">
        <v>1</v>
      </c>
      <c r="E273" s="34">
        <v>2351</v>
      </c>
      <c r="F273" s="36">
        <v>35796</v>
      </c>
      <c r="G273" s="37" t="s">
        <v>179</v>
      </c>
      <c r="H273" s="33" t="s">
        <v>1582</v>
      </c>
      <c r="I273" s="38">
        <v>1500</v>
      </c>
      <c r="J273" s="39">
        <v>10</v>
      </c>
      <c r="K273" s="38">
        <v>1500</v>
      </c>
      <c r="L273" s="38">
        <v>0</v>
      </c>
      <c r="M273" s="38">
        <v>1500</v>
      </c>
      <c r="N273" s="38">
        <v>0</v>
      </c>
      <c r="O273" s="47"/>
      <c r="P273" t="str">
        <f>IFERROR(VLOOKUP($C273,'Patrimoine 2018'!$C:$I,COLUMN(E269),0),"")</f>
        <v>SM</v>
      </c>
      <c r="Q273" t="str">
        <f>IFERROR(VLOOKUP($C273,'Patrimoine 2018'!$C:$I,COLUMN(F269),0),"")</f>
        <v>CELLULE DE REPRESENTATION REGIONALE RABAT</v>
      </c>
      <c r="R273">
        <f>IFERROR(VLOOKUP($C273,'Patrimoine 2018'!$C:$I,COLUMN(G269),0),"")</f>
        <v>0</v>
      </c>
    </row>
    <row r="274" spans="1:18" x14ac:dyDescent="0.25">
      <c r="A274" s="33">
        <v>141</v>
      </c>
      <c r="B274" s="34">
        <v>909</v>
      </c>
      <c r="C274" s="35" t="str">
        <f t="shared" si="4"/>
        <v>141-35796-Comptoir</v>
      </c>
      <c r="D274" s="35">
        <v>1</v>
      </c>
      <c r="E274" s="34">
        <v>2351</v>
      </c>
      <c r="F274" s="36">
        <v>35796</v>
      </c>
      <c r="G274" s="37" t="s">
        <v>180</v>
      </c>
      <c r="H274" s="33" t="s">
        <v>1582</v>
      </c>
      <c r="I274" s="38">
        <v>2150</v>
      </c>
      <c r="J274" s="39">
        <v>10</v>
      </c>
      <c r="K274" s="38">
        <v>2150</v>
      </c>
      <c r="L274" s="38">
        <v>0</v>
      </c>
      <c r="M274" s="38">
        <v>2150</v>
      </c>
      <c r="N274" s="38">
        <v>0</v>
      </c>
      <c r="O274" s="47"/>
      <c r="P274" t="str">
        <f>IFERROR(VLOOKUP($C274,'Patrimoine 2018'!$C:$I,COLUMN(E270),0),"")</f>
        <v>SM</v>
      </c>
      <c r="Q274" t="str">
        <f>IFERROR(VLOOKUP($C274,'Patrimoine 2018'!$C:$I,COLUMN(F270),0),"")</f>
        <v>CELLULE DE REPRESENTATION REGIONALE RABAT</v>
      </c>
      <c r="R274">
        <f>IFERROR(VLOOKUP($C274,'Patrimoine 2018'!$C:$I,COLUMN(G270),0),"")</f>
        <v>0</v>
      </c>
    </row>
    <row r="275" spans="1:18" x14ac:dyDescent="0.25">
      <c r="A275" s="33">
        <v>147</v>
      </c>
      <c r="B275" s="34">
        <v>0</v>
      </c>
      <c r="C275" s="35" t="str">
        <f t="shared" si="4"/>
        <v>147-35836-Table Bu</v>
      </c>
      <c r="D275" s="35">
        <v>1</v>
      </c>
      <c r="E275" s="34">
        <v>2351</v>
      </c>
      <c r="F275" s="36">
        <v>35836</v>
      </c>
      <c r="G275" s="37" t="s">
        <v>184</v>
      </c>
      <c r="H275" s="33" t="s">
        <v>1582</v>
      </c>
      <c r="I275" s="38">
        <v>2030.53</v>
      </c>
      <c r="J275" s="39">
        <v>10</v>
      </c>
      <c r="K275" s="38">
        <v>2030.53</v>
      </c>
      <c r="L275" s="38">
        <v>0</v>
      </c>
      <c r="M275" s="38">
        <v>2030.53</v>
      </c>
      <c r="N275" s="38">
        <v>0</v>
      </c>
      <c r="O275" s="47"/>
      <c r="P275" t="str">
        <f>IFERROR(VLOOKUP($C275,'Patrimoine 2018'!$C:$I,COLUMN(E271),0),"")</f>
        <v>SM</v>
      </c>
      <c r="Q275" t="str">
        <f>IFERROR(VLOOKUP($C275,'Patrimoine 2018'!$C:$I,COLUMN(F271),0),"")</f>
        <v>ADHESIONS &amp;  AVIS DE MODIFICATION</v>
      </c>
      <c r="R275">
        <f>IFERROR(VLOOKUP($C275,'Patrimoine 2018'!$C:$I,COLUMN(G271),0),"")</f>
        <v>312</v>
      </c>
    </row>
    <row r="276" spans="1:18" x14ac:dyDescent="0.25">
      <c r="A276" s="33">
        <v>148</v>
      </c>
      <c r="B276" s="34">
        <v>0</v>
      </c>
      <c r="C276" s="35" t="str">
        <f t="shared" si="4"/>
        <v>148-35836-Table Bu</v>
      </c>
      <c r="D276" s="35">
        <v>1</v>
      </c>
      <c r="E276" s="34">
        <v>2351</v>
      </c>
      <c r="F276" s="36">
        <v>35836</v>
      </c>
      <c r="G276" s="37" t="s">
        <v>184</v>
      </c>
      <c r="H276" s="33" t="s">
        <v>1582</v>
      </c>
      <c r="I276" s="38">
        <v>2030.53</v>
      </c>
      <c r="J276" s="39">
        <v>10</v>
      </c>
      <c r="K276" s="38">
        <v>2030.53</v>
      </c>
      <c r="L276" s="38">
        <v>0</v>
      </c>
      <c r="M276" s="38">
        <v>2030.53</v>
      </c>
      <c r="N276" s="38">
        <v>0</v>
      </c>
      <c r="O276" s="47"/>
      <c r="P276" t="str">
        <f>IFERROR(VLOOKUP($C276,'Patrimoine 2018'!$C:$I,COLUMN(E272),0),"")</f>
        <v>SM</v>
      </c>
      <c r="Q276" t="str">
        <f>IFERROR(VLOOKUP($C276,'Patrimoine 2018'!$C:$I,COLUMN(F272),0),"")</f>
        <v>ADHESIONS &amp;  AVIS DE MODIFICATION</v>
      </c>
      <c r="R276">
        <f>IFERROR(VLOOKUP($C276,'Patrimoine 2018'!$C:$I,COLUMN(G272),0),"")</f>
        <v>313</v>
      </c>
    </row>
    <row r="277" spans="1:18" x14ac:dyDescent="0.25">
      <c r="A277" s="33">
        <v>149</v>
      </c>
      <c r="B277" s="34">
        <v>0</v>
      </c>
      <c r="C277" s="35" t="str">
        <f t="shared" si="4"/>
        <v>149-35836-Table Bu</v>
      </c>
      <c r="D277" s="35">
        <v>1</v>
      </c>
      <c r="E277" s="34">
        <v>2351</v>
      </c>
      <c r="F277" s="36">
        <v>35836</v>
      </c>
      <c r="G277" s="37" t="s">
        <v>184</v>
      </c>
      <c r="H277" s="33" t="s">
        <v>1582</v>
      </c>
      <c r="I277" s="38">
        <v>2030.53</v>
      </c>
      <c r="J277" s="39">
        <v>10</v>
      </c>
      <c r="K277" s="38">
        <v>2030.53</v>
      </c>
      <c r="L277" s="38">
        <v>0</v>
      </c>
      <c r="M277" s="38">
        <v>2030.53</v>
      </c>
      <c r="N277" s="38">
        <v>0</v>
      </c>
      <c r="O277" s="47"/>
      <c r="P277" t="str">
        <f>IFERROR(VLOOKUP($C277,'Patrimoine 2018'!$C:$I,COLUMN(E273),0),"")</f>
        <v>SM</v>
      </c>
      <c r="Q277" t="str">
        <f>IFERROR(VLOOKUP($C277,'Patrimoine 2018'!$C:$I,COLUMN(F273),0),"")</f>
        <v>ADHESIONS &amp;  AVIS DE MODIFICATION</v>
      </c>
      <c r="R277" t="str">
        <f>IFERROR(VLOOKUP($C277,'Patrimoine 2018'!$C:$I,COLUMN(G273),0),"")</f>
        <v>RC3</v>
      </c>
    </row>
    <row r="278" spans="1:18" x14ac:dyDescent="0.25">
      <c r="A278" s="33">
        <v>150</v>
      </c>
      <c r="B278" s="34">
        <v>0</v>
      </c>
      <c r="C278" s="35" t="str">
        <f t="shared" si="4"/>
        <v>150-35836-Table Bu</v>
      </c>
      <c r="D278" s="35">
        <v>1</v>
      </c>
      <c r="E278" s="34">
        <v>2351</v>
      </c>
      <c r="F278" s="36">
        <v>35836</v>
      </c>
      <c r="G278" s="37" t="s">
        <v>184</v>
      </c>
      <c r="H278" s="33" t="s">
        <v>1582</v>
      </c>
      <c r="I278" s="38">
        <v>2030.53</v>
      </c>
      <c r="J278" s="39">
        <v>10</v>
      </c>
      <c r="K278" s="38">
        <v>2030.53</v>
      </c>
      <c r="L278" s="38">
        <v>0</v>
      </c>
      <c r="M278" s="38">
        <v>2030.53</v>
      </c>
      <c r="N278" s="38">
        <v>0</v>
      </c>
      <c r="O278" s="47"/>
      <c r="P278" t="str">
        <f>IFERROR(VLOOKUP($C278,'Patrimoine 2018'!$C:$I,COLUMN(E274),0),"")</f>
        <v>SM</v>
      </c>
      <c r="Q278" t="str">
        <f>IFERROR(VLOOKUP($C278,'Patrimoine 2018'!$C:$I,COLUMN(F274),0),"")</f>
        <v>ADHESIONS &amp;  AVIS DE MODIFICATION</v>
      </c>
      <c r="R278">
        <f>IFERROR(VLOOKUP($C278,'Patrimoine 2018'!$C:$I,COLUMN(G274),0),"")</f>
        <v>312</v>
      </c>
    </row>
    <row r="279" spans="1:18" x14ac:dyDescent="0.25">
      <c r="A279" s="33">
        <v>151</v>
      </c>
      <c r="B279" s="34">
        <v>0</v>
      </c>
      <c r="C279" s="35" t="str">
        <f t="shared" si="4"/>
        <v>151-35836-Table Bu</v>
      </c>
      <c r="D279" s="35">
        <v>1</v>
      </c>
      <c r="E279" s="34">
        <v>2351</v>
      </c>
      <c r="F279" s="36">
        <v>35836</v>
      </c>
      <c r="G279" s="37" t="s">
        <v>184</v>
      </c>
      <c r="H279" s="33" t="s">
        <v>1582</v>
      </c>
      <c r="I279" s="38">
        <v>2030.53</v>
      </c>
      <c r="J279" s="39">
        <v>10</v>
      </c>
      <c r="K279" s="38">
        <v>2030.53</v>
      </c>
      <c r="L279" s="38">
        <v>0</v>
      </c>
      <c r="M279" s="38">
        <v>2030.53</v>
      </c>
      <c r="N279" s="38">
        <v>0</v>
      </c>
      <c r="O279" s="47"/>
      <c r="P279" t="str">
        <f>IFERROR(VLOOKUP($C279,'Patrimoine 2018'!$C:$I,COLUMN(E275),0),"")</f>
        <v>SM</v>
      </c>
      <c r="Q279" t="str">
        <f>IFERROR(VLOOKUP($C279,'Patrimoine 2018'!$C:$I,COLUMN(F275),0),"")</f>
        <v>BUREAU D' ORDRE</v>
      </c>
      <c r="R279">
        <f>IFERROR(VLOOKUP($C279,'Patrimoine 2018'!$C:$I,COLUMN(G275),0),"")</f>
        <v>6</v>
      </c>
    </row>
    <row r="280" spans="1:18" x14ac:dyDescent="0.25">
      <c r="A280" s="33">
        <v>152</v>
      </c>
      <c r="B280" s="34">
        <v>0</v>
      </c>
      <c r="C280" s="35" t="str">
        <f t="shared" si="4"/>
        <v>152-35836-Table Bu</v>
      </c>
      <c r="D280" s="35">
        <v>1</v>
      </c>
      <c r="E280" s="34">
        <v>2351</v>
      </c>
      <c r="F280" s="36">
        <v>35836</v>
      </c>
      <c r="G280" s="37" t="s">
        <v>184</v>
      </c>
      <c r="H280" s="33" t="s">
        <v>1582</v>
      </c>
      <c r="I280" s="38">
        <v>2030.53</v>
      </c>
      <c r="J280" s="39">
        <v>10</v>
      </c>
      <c r="K280" s="38">
        <v>2030.53</v>
      </c>
      <c r="L280" s="38">
        <v>0</v>
      </c>
      <c r="M280" s="38">
        <v>2030.53</v>
      </c>
      <c r="N280" s="38">
        <v>0</v>
      </c>
      <c r="O280" s="47"/>
      <c r="P280" t="str">
        <f>IFERROR(VLOOKUP($C280,'Patrimoine 2018'!$C:$I,COLUMN(E276),0),"")</f>
        <v>SM</v>
      </c>
      <c r="Q280" t="str">
        <f>IFERROR(VLOOKUP($C280,'Patrimoine 2018'!$C:$I,COLUMN(F276),0),"")</f>
        <v>SERVICE TRAITEMENT DES REJETS</v>
      </c>
      <c r="R280">
        <f>IFERROR(VLOOKUP($C280,'Patrimoine 2018'!$C:$I,COLUMN(G276),0),"")</f>
        <v>7</v>
      </c>
    </row>
    <row r="281" spans="1:18" x14ac:dyDescent="0.25">
      <c r="A281" s="33">
        <v>153</v>
      </c>
      <c r="B281" s="34">
        <v>0</v>
      </c>
      <c r="C281" s="35" t="str">
        <f t="shared" si="4"/>
        <v>153-35836-Table Bu</v>
      </c>
      <c r="D281" s="35">
        <v>1</v>
      </c>
      <c r="E281" s="34">
        <v>2351</v>
      </c>
      <c r="F281" s="36">
        <v>35836</v>
      </c>
      <c r="G281" s="37" t="s">
        <v>184</v>
      </c>
      <c r="H281" s="33" t="s">
        <v>1582</v>
      </c>
      <c r="I281" s="38">
        <v>2030.53</v>
      </c>
      <c r="J281" s="39">
        <v>10</v>
      </c>
      <c r="K281" s="38">
        <v>2030.53</v>
      </c>
      <c r="L281" s="38">
        <v>0</v>
      </c>
      <c r="M281" s="38">
        <v>2030.53</v>
      </c>
      <c r="N281" s="38">
        <v>0</v>
      </c>
      <c r="O281" s="47"/>
      <c r="P281" t="str">
        <f>IFERROR(VLOOKUP($C281,'Patrimoine 2018'!$C:$I,COLUMN(E277),0),"")</f>
        <v>SM</v>
      </c>
      <c r="Q281" t="str">
        <f>IFERROR(VLOOKUP($C281,'Patrimoine 2018'!$C:$I,COLUMN(F277),0),"")</f>
        <v>CONTROLE DE LIQUIDATION</v>
      </c>
      <c r="R281">
        <f>IFERROR(VLOOKUP($C281,'Patrimoine 2018'!$C:$I,COLUMN(G277),0),"")</f>
        <v>5</v>
      </c>
    </row>
    <row r="282" spans="1:18" x14ac:dyDescent="0.25">
      <c r="A282" s="33">
        <v>154</v>
      </c>
      <c r="B282" s="34">
        <v>0</v>
      </c>
      <c r="C282" s="35" t="str">
        <f t="shared" si="4"/>
        <v>154-35836-Table Bu</v>
      </c>
      <c r="D282" s="35">
        <v>1</v>
      </c>
      <c r="E282" s="34">
        <v>2351</v>
      </c>
      <c r="F282" s="36">
        <v>35836</v>
      </c>
      <c r="G282" s="37" t="s">
        <v>184</v>
      </c>
      <c r="H282" s="33" t="s">
        <v>1582</v>
      </c>
      <c r="I282" s="38">
        <v>2030.53</v>
      </c>
      <c r="J282" s="39">
        <v>10</v>
      </c>
      <c r="K282" s="38">
        <v>2030.53</v>
      </c>
      <c r="L282" s="38">
        <v>0</v>
      </c>
      <c r="M282" s="38">
        <v>2030.53</v>
      </c>
      <c r="N282" s="38">
        <v>0</v>
      </c>
      <c r="O282" s="47"/>
      <c r="P282" t="str">
        <f>IFERROR(VLOOKUP($C282,'Patrimoine 2018'!$C:$I,COLUMN(E278),0),"")</f>
        <v>SM</v>
      </c>
      <c r="Q282" t="str">
        <f>IFERROR(VLOOKUP($C282,'Patrimoine 2018'!$C:$I,COLUMN(F278),0),"")</f>
        <v>RECOUVREMENT DES COTISATIONS</v>
      </c>
      <c r="R282">
        <f>IFERROR(VLOOKUP($C282,'Patrimoine 2018'!$C:$I,COLUMN(G278),0),"")</f>
        <v>205</v>
      </c>
    </row>
    <row r="283" spans="1:18" x14ac:dyDescent="0.25">
      <c r="A283" s="33">
        <v>157</v>
      </c>
      <c r="B283" s="34">
        <v>0</v>
      </c>
      <c r="C283" s="35" t="str">
        <f t="shared" si="4"/>
        <v>157-35836-Table Bu</v>
      </c>
      <c r="D283" s="35">
        <v>1</v>
      </c>
      <c r="E283" s="34">
        <v>2351</v>
      </c>
      <c r="F283" s="36">
        <v>35836</v>
      </c>
      <c r="G283" s="37" t="s">
        <v>184</v>
      </c>
      <c r="H283" s="33" t="s">
        <v>1582</v>
      </c>
      <c r="I283" s="38">
        <v>2030.53</v>
      </c>
      <c r="J283" s="39">
        <v>10</v>
      </c>
      <c r="K283" s="38">
        <v>2030.53</v>
      </c>
      <c r="L283" s="38">
        <v>0</v>
      </c>
      <c r="M283" s="38">
        <v>2030.53</v>
      </c>
      <c r="N283" s="38">
        <v>0</v>
      </c>
      <c r="O283" s="47"/>
      <c r="P283" t="str">
        <f>IFERROR(VLOOKUP($C283,'Patrimoine 2018'!$C:$I,COLUMN(E279),0),"")</f>
        <v>SM</v>
      </c>
      <c r="Q283" t="str">
        <f>IFERROR(VLOOKUP($C283,'Patrimoine 2018'!$C:$I,COLUMN(F279),0),"")</f>
        <v>ADHESIONS &amp;  AVIS DE MODIFICATION</v>
      </c>
      <c r="R283">
        <f>IFERROR(VLOOKUP($C283,'Patrimoine 2018'!$C:$I,COLUMN(G279),0),"")</f>
        <v>313</v>
      </c>
    </row>
    <row r="284" spans="1:18" x14ac:dyDescent="0.25">
      <c r="A284" s="33">
        <v>158</v>
      </c>
      <c r="B284" s="34">
        <v>0</v>
      </c>
      <c r="C284" s="35" t="str">
        <f t="shared" si="4"/>
        <v>158-35836-Table Bu</v>
      </c>
      <c r="D284" s="35">
        <v>1</v>
      </c>
      <c r="E284" s="34">
        <v>2351</v>
      </c>
      <c r="F284" s="36">
        <v>35836</v>
      </c>
      <c r="G284" s="37" t="s">
        <v>184</v>
      </c>
      <c r="H284" s="33" t="s">
        <v>1582</v>
      </c>
      <c r="I284" s="38">
        <v>2030.53</v>
      </c>
      <c r="J284" s="39">
        <v>10</v>
      </c>
      <c r="K284" s="38">
        <v>2030.53</v>
      </c>
      <c r="L284" s="38">
        <v>0</v>
      </c>
      <c r="M284" s="38">
        <v>2030.53</v>
      </c>
      <c r="N284" s="38">
        <v>0</v>
      </c>
      <c r="O284" s="47"/>
      <c r="P284" t="str">
        <f>IFERROR(VLOOKUP($C284,'Patrimoine 2018'!$C:$I,COLUMN(E280),0),"")</f>
        <v>SM</v>
      </c>
      <c r="Q284" t="str">
        <f>IFERROR(VLOOKUP($C284,'Patrimoine 2018'!$C:$I,COLUMN(F280),0),"")</f>
        <v>BUREAU D' ORDRE</v>
      </c>
      <c r="R284">
        <f>IFERROR(VLOOKUP($C284,'Patrimoine 2018'!$C:$I,COLUMN(G280),0),"")</f>
        <v>6</v>
      </c>
    </row>
    <row r="285" spans="1:18" x14ac:dyDescent="0.25">
      <c r="A285" s="33">
        <v>159</v>
      </c>
      <c r="B285" s="34">
        <v>0</v>
      </c>
      <c r="C285" s="35" t="str">
        <f t="shared" si="4"/>
        <v>159-35836-Table Bu</v>
      </c>
      <c r="D285" s="35">
        <v>1</v>
      </c>
      <c r="E285" s="34">
        <v>2351</v>
      </c>
      <c r="F285" s="36">
        <v>35836</v>
      </c>
      <c r="G285" s="37" t="s">
        <v>184</v>
      </c>
      <c r="H285" s="33" t="s">
        <v>1582</v>
      </c>
      <c r="I285" s="38">
        <v>2030.53</v>
      </c>
      <c r="J285" s="39">
        <v>10</v>
      </c>
      <c r="K285" s="38">
        <v>2030.53</v>
      </c>
      <c r="L285" s="38">
        <v>0</v>
      </c>
      <c r="M285" s="38">
        <v>2030.53</v>
      </c>
      <c r="N285" s="38">
        <v>0</v>
      </c>
      <c r="O285" s="47"/>
      <c r="P285" t="str">
        <f>IFERROR(VLOOKUP($C285,'Patrimoine 2018'!$C:$I,COLUMN(E281),0),"")</f>
        <v>SM</v>
      </c>
      <c r="Q285" t="str">
        <f>IFERROR(VLOOKUP($C285,'Patrimoine 2018'!$C:$I,COLUMN(F281),0),"")</f>
        <v>CONTROLE DE LIQUIDATION</v>
      </c>
      <c r="R285">
        <f>IFERROR(VLOOKUP($C285,'Patrimoine 2018'!$C:$I,COLUMN(G281),0),"")</f>
        <v>3</v>
      </c>
    </row>
    <row r="286" spans="1:18" x14ac:dyDescent="0.25">
      <c r="A286" s="33">
        <v>160</v>
      </c>
      <c r="B286" s="34">
        <v>0</v>
      </c>
      <c r="C286" s="35" t="str">
        <f t="shared" si="4"/>
        <v>160-35836-Table Bu</v>
      </c>
      <c r="D286" s="35">
        <v>1</v>
      </c>
      <c r="E286" s="34">
        <v>2351</v>
      </c>
      <c r="F286" s="36">
        <v>35836</v>
      </c>
      <c r="G286" s="37" t="s">
        <v>184</v>
      </c>
      <c r="H286" s="33" t="s">
        <v>1582</v>
      </c>
      <c r="I286" s="38">
        <v>2030.53</v>
      </c>
      <c r="J286" s="39">
        <v>10</v>
      </c>
      <c r="K286" s="38">
        <v>2030.53</v>
      </c>
      <c r="L286" s="38">
        <v>0</v>
      </c>
      <c r="M286" s="38">
        <v>2030.53</v>
      </c>
      <c r="N286" s="38">
        <v>0</v>
      </c>
      <c r="O286" s="47"/>
      <c r="P286" t="str">
        <f>IFERROR(VLOOKUP($C286,'Patrimoine 2018'!$C:$I,COLUMN(E282),0),"")</f>
        <v>SM</v>
      </c>
      <c r="Q286" t="str">
        <f>IFERROR(VLOOKUP($C286,'Patrimoine 2018'!$C:$I,COLUMN(F282),0),"")</f>
        <v>GESTION DES PRECOMPTES</v>
      </c>
      <c r="R286">
        <f>IFERROR(VLOOKUP($C286,'Patrimoine 2018'!$C:$I,COLUMN(G282),0),"")</f>
        <v>209</v>
      </c>
    </row>
    <row r="287" spans="1:18" x14ac:dyDescent="0.25">
      <c r="A287" s="33">
        <v>161</v>
      </c>
      <c r="B287" s="34">
        <v>0</v>
      </c>
      <c r="C287" s="35" t="str">
        <f t="shared" si="4"/>
        <v>161-35836-Table Bu</v>
      </c>
      <c r="D287" s="35">
        <v>1</v>
      </c>
      <c r="E287" s="34">
        <v>2351</v>
      </c>
      <c r="F287" s="36">
        <v>35836</v>
      </c>
      <c r="G287" s="37" t="s">
        <v>184</v>
      </c>
      <c r="H287" s="33" t="s">
        <v>1582</v>
      </c>
      <c r="I287" s="38">
        <v>2030.53</v>
      </c>
      <c r="J287" s="39">
        <v>10</v>
      </c>
      <c r="K287" s="38">
        <v>2030.53</v>
      </c>
      <c r="L287" s="38">
        <v>0</v>
      </c>
      <c r="M287" s="38">
        <v>2030.53</v>
      </c>
      <c r="N287" s="38">
        <v>0</v>
      </c>
      <c r="O287" s="47"/>
      <c r="P287" t="str">
        <f>IFERROR(VLOOKUP($C287,'Patrimoine 2018'!$C:$I,COLUMN(E283),0),"")</f>
        <v>SM</v>
      </c>
      <c r="Q287" t="str">
        <f>IFERROR(VLOOKUP($C287,'Patrimoine 2018'!$C:$I,COLUMN(F283),0),"")</f>
        <v>SERVICE DES ARCHIVES</v>
      </c>
      <c r="R287">
        <f>IFERROR(VLOOKUP($C287,'Patrimoine 2018'!$C:$I,COLUMN(G283),0),"")</f>
        <v>1</v>
      </c>
    </row>
    <row r="288" spans="1:18" x14ac:dyDescent="0.25">
      <c r="A288" s="33">
        <v>162</v>
      </c>
      <c r="B288" s="34">
        <v>0</v>
      </c>
      <c r="C288" s="35" t="str">
        <f t="shared" si="4"/>
        <v>162-35836-Table Bu</v>
      </c>
      <c r="D288" s="35">
        <v>1</v>
      </c>
      <c r="E288" s="34">
        <v>2351</v>
      </c>
      <c r="F288" s="36">
        <v>35836</v>
      </c>
      <c r="G288" s="37" t="s">
        <v>184</v>
      </c>
      <c r="H288" s="33" t="s">
        <v>1582</v>
      </c>
      <c r="I288" s="38">
        <v>2030.53</v>
      </c>
      <c r="J288" s="39">
        <v>10</v>
      </c>
      <c r="K288" s="38">
        <v>2030.53</v>
      </c>
      <c r="L288" s="38">
        <v>0</v>
      </c>
      <c r="M288" s="38">
        <v>2030.53</v>
      </c>
      <c r="N288" s="38">
        <v>0</v>
      </c>
      <c r="O288" s="47"/>
      <c r="P288" t="str">
        <f>IFERROR(VLOOKUP($C288,'Patrimoine 2018'!$C:$I,COLUMN(E284),0),"")</f>
        <v>SM</v>
      </c>
      <c r="Q288" t="str">
        <f>IFERROR(VLOOKUP($C288,'Patrimoine 2018'!$C:$I,COLUMN(F284),0),"")</f>
        <v>GESTION DES PRECOMPTES</v>
      </c>
      <c r="R288">
        <f>IFERROR(VLOOKUP($C288,'Patrimoine 2018'!$C:$I,COLUMN(G284),0),"")</f>
        <v>209</v>
      </c>
    </row>
    <row r="289" spans="1:18" x14ac:dyDescent="0.25">
      <c r="A289" s="33">
        <v>163</v>
      </c>
      <c r="B289" s="34">
        <v>0</v>
      </c>
      <c r="C289" s="35" t="str">
        <f t="shared" si="4"/>
        <v>163-35836-Table Bu</v>
      </c>
      <c r="D289" s="35">
        <v>1</v>
      </c>
      <c r="E289" s="34">
        <v>2351</v>
      </c>
      <c r="F289" s="36">
        <v>35836</v>
      </c>
      <c r="G289" s="37" t="s">
        <v>184</v>
      </c>
      <c r="H289" s="33" t="s">
        <v>1582</v>
      </c>
      <c r="I289" s="38">
        <v>2030.53</v>
      </c>
      <c r="J289" s="39">
        <v>10</v>
      </c>
      <c r="K289" s="38">
        <v>2030.53</v>
      </c>
      <c r="L289" s="38">
        <v>0</v>
      </c>
      <c r="M289" s="38">
        <v>2030.53</v>
      </c>
      <c r="N289" s="38">
        <v>0</v>
      </c>
      <c r="O289" s="47"/>
      <c r="P289" t="str">
        <f>IFERROR(VLOOKUP($C289,'Patrimoine 2018'!$C:$I,COLUMN(E285),0),"")</f>
        <v>SM</v>
      </c>
      <c r="Q289" t="str">
        <f>IFERROR(VLOOKUP($C289,'Patrimoine 2018'!$C:$I,COLUMN(F285),0),"")</f>
        <v>RECOUVREMENT DES COTISATIONS</v>
      </c>
      <c r="R289">
        <f>IFERROR(VLOOKUP($C289,'Patrimoine 2018'!$C:$I,COLUMN(G285),0),"")</f>
        <v>205</v>
      </c>
    </row>
    <row r="290" spans="1:18" x14ac:dyDescent="0.25">
      <c r="A290" s="33">
        <v>164</v>
      </c>
      <c r="B290" s="34">
        <v>0</v>
      </c>
      <c r="C290" s="35" t="str">
        <f t="shared" si="4"/>
        <v>164-35836-Table Bu</v>
      </c>
      <c r="D290" s="35">
        <v>1</v>
      </c>
      <c r="E290" s="34">
        <v>2351</v>
      </c>
      <c r="F290" s="36">
        <v>35836</v>
      </c>
      <c r="G290" s="37" t="s">
        <v>184</v>
      </c>
      <c r="H290" s="33" t="s">
        <v>1582</v>
      </c>
      <c r="I290" s="38">
        <v>2030.53</v>
      </c>
      <c r="J290" s="39">
        <v>10</v>
      </c>
      <c r="K290" s="38">
        <v>2030.53</v>
      </c>
      <c r="L290" s="38">
        <v>0</v>
      </c>
      <c r="M290" s="38">
        <v>2030.53</v>
      </c>
      <c r="N290" s="38">
        <v>0</v>
      </c>
      <c r="O290" s="47"/>
      <c r="P290" t="str">
        <f>IFERROR(VLOOKUP($C290,'Patrimoine 2018'!$C:$I,COLUMN(E286),0),"")</f>
        <v>SM</v>
      </c>
      <c r="Q290" t="str">
        <f>IFERROR(VLOOKUP($C290,'Patrimoine 2018'!$C:$I,COLUMN(F286),0),"")</f>
        <v>LA LIQUIDATION PRESTATIONS CAAD</v>
      </c>
      <c r="R290">
        <f>IFERROR(VLOOKUP($C290,'Patrimoine 2018'!$C:$I,COLUMN(G286),0),"")</f>
        <v>302</v>
      </c>
    </row>
    <row r="291" spans="1:18" x14ac:dyDescent="0.25">
      <c r="A291" s="33">
        <v>166</v>
      </c>
      <c r="B291" s="34">
        <v>0</v>
      </c>
      <c r="C291" s="35" t="str">
        <f t="shared" si="4"/>
        <v>166-35836-Table Bu</v>
      </c>
      <c r="D291" s="35">
        <v>1</v>
      </c>
      <c r="E291" s="34">
        <v>2351</v>
      </c>
      <c r="F291" s="36">
        <v>35836</v>
      </c>
      <c r="G291" s="37" t="s">
        <v>184</v>
      </c>
      <c r="H291" s="33" t="s">
        <v>1582</v>
      </c>
      <c r="I291" s="38">
        <v>2030.53</v>
      </c>
      <c r="J291" s="39">
        <v>10</v>
      </c>
      <c r="K291" s="38">
        <v>2030.53</v>
      </c>
      <c r="L291" s="38">
        <v>0</v>
      </c>
      <c r="M291" s="38">
        <v>2030.53</v>
      </c>
      <c r="N291" s="38">
        <v>0</v>
      </c>
      <c r="O291" s="47"/>
      <c r="P291" t="str">
        <f>IFERROR(VLOOKUP($C291,'Patrimoine 2018'!$C:$I,COLUMN(E287),0),"")</f>
        <v>SM</v>
      </c>
      <c r="Q291" t="str">
        <f>IFERROR(VLOOKUP($C291,'Patrimoine 2018'!$C:$I,COLUMN(F287),0),"")</f>
        <v>GESTION DES RESSOURCES HUMAINES</v>
      </c>
      <c r="R291">
        <f>IFERROR(VLOOKUP($C291,'Patrimoine 2018'!$C:$I,COLUMN(G287),0),"")</f>
        <v>314</v>
      </c>
    </row>
    <row r="292" spans="1:18" x14ac:dyDescent="0.25">
      <c r="A292" s="33">
        <v>168</v>
      </c>
      <c r="B292" s="34">
        <v>0</v>
      </c>
      <c r="C292" s="35" t="str">
        <f t="shared" si="4"/>
        <v>168-35836-Table Bu</v>
      </c>
      <c r="D292" s="35">
        <v>1</v>
      </c>
      <c r="E292" s="34">
        <v>2351</v>
      </c>
      <c r="F292" s="36">
        <v>35836</v>
      </c>
      <c r="G292" s="37" t="s">
        <v>184</v>
      </c>
      <c r="H292" s="33" t="s">
        <v>1582</v>
      </c>
      <c r="I292" s="38">
        <v>2030.53</v>
      </c>
      <c r="J292" s="39">
        <v>10</v>
      </c>
      <c r="K292" s="38">
        <v>2030.53</v>
      </c>
      <c r="L292" s="38">
        <v>0</v>
      </c>
      <c r="M292" s="38">
        <v>2030.53</v>
      </c>
      <c r="N292" s="38">
        <v>0</v>
      </c>
      <c r="O292" s="47"/>
      <c r="P292" t="str">
        <f>IFERROR(VLOOKUP($C292,'Patrimoine 2018'!$C:$I,COLUMN(E288),0),"")</f>
        <v>SM</v>
      </c>
      <c r="Q292" t="str">
        <f>IFERROR(VLOOKUP($C292,'Patrimoine 2018'!$C:$I,COLUMN(F288),0),"")</f>
        <v>SERVICE TRAITEMENT DES REJETS</v>
      </c>
      <c r="R292">
        <f>IFERROR(VLOOKUP($C292,'Patrimoine 2018'!$C:$I,COLUMN(G288),0),"")</f>
        <v>7</v>
      </c>
    </row>
    <row r="293" spans="1:18" x14ac:dyDescent="0.25">
      <c r="A293" s="33">
        <v>169</v>
      </c>
      <c r="B293" s="34">
        <v>0</v>
      </c>
      <c r="C293" s="35" t="str">
        <f t="shared" si="4"/>
        <v>169-35836-Table Bu</v>
      </c>
      <c r="D293" s="35">
        <v>1</v>
      </c>
      <c r="E293" s="34">
        <v>2351</v>
      </c>
      <c r="F293" s="36">
        <v>35836</v>
      </c>
      <c r="G293" s="37" t="s">
        <v>184</v>
      </c>
      <c r="H293" s="33" t="s">
        <v>1582</v>
      </c>
      <c r="I293" s="38">
        <v>2030.53</v>
      </c>
      <c r="J293" s="39">
        <v>10</v>
      </c>
      <c r="K293" s="38">
        <v>2030.53</v>
      </c>
      <c r="L293" s="38">
        <v>0</v>
      </c>
      <c r="M293" s="38">
        <v>2030.53</v>
      </c>
      <c r="N293" s="38">
        <v>0</v>
      </c>
      <c r="O293" s="47"/>
      <c r="P293" t="str">
        <f>IFERROR(VLOOKUP($C293,'Patrimoine 2018'!$C:$I,COLUMN(E289),0),"")</f>
        <v>SM</v>
      </c>
      <c r="Q293" t="str">
        <f>IFERROR(VLOOKUP($C293,'Patrimoine 2018'!$C:$I,COLUMN(F289),0),"")</f>
        <v>OEUVRES SOCIALES</v>
      </c>
      <c r="R293" t="str">
        <f>IFERROR(VLOOKUP($C293,'Patrimoine 2018'!$C:$I,COLUMN(G289),0),"")</f>
        <v>OS</v>
      </c>
    </row>
    <row r="294" spans="1:18" x14ac:dyDescent="0.25">
      <c r="A294" s="33">
        <v>170</v>
      </c>
      <c r="B294" s="34">
        <v>0</v>
      </c>
      <c r="C294" s="35" t="str">
        <f t="shared" si="4"/>
        <v>170-35836-Table Bu</v>
      </c>
      <c r="D294" s="35">
        <v>1</v>
      </c>
      <c r="E294" s="34">
        <v>2351</v>
      </c>
      <c r="F294" s="36">
        <v>35836</v>
      </c>
      <c r="G294" s="37" t="s">
        <v>184</v>
      </c>
      <c r="H294" s="33" t="s">
        <v>1582</v>
      </c>
      <c r="I294" s="38">
        <v>2030.53</v>
      </c>
      <c r="J294" s="39">
        <v>10</v>
      </c>
      <c r="K294" s="38">
        <v>2030.53</v>
      </c>
      <c r="L294" s="38">
        <v>0</v>
      </c>
      <c r="M294" s="38">
        <v>2030.53</v>
      </c>
      <c r="N294" s="38">
        <v>0</v>
      </c>
      <c r="O294" s="47"/>
      <c r="P294" t="str">
        <f>IFERROR(VLOOKUP($C294,'Patrimoine 2018'!$C:$I,COLUMN(E290),0),"")</f>
        <v>SM</v>
      </c>
      <c r="Q294" t="str">
        <f>IFERROR(VLOOKUP($C294,'Patrimoine 2018'!$C:$I,COLUMN(F290),0),"")</f>
        <v>ACCUEIL</v>
      </c>
      <c r="R294">
        <f>IFERROR(VLOOKUP($C294,'Patrimoine 2018'!$C:$I,COLUMN(G290),0),"")</f>
        <v>5</v>
      </c>
    </row>
    <row r="295" spans="1:18" x14ac:dyDescent="0.25">
      <c r="A295" s="41">
        <v>171</v>
      </c>
      <c r="B295" s="42">
        <v>0</v>
      </c>
      <c r="C295" s="43" t="str">
        <f t="shared" si="4"/>
        <v>171-35836-Table Bu</v>
      </c>
      <c r="D295" s="43">
        <v>0</v>
      </c>
      <c r="E295" s="42">
        <v>2351</v>
      </c>
      <c r="F295" s="44">
        <v>35836</v>
      </c>
      <c r="G295" s="45" t="s">
        <v>184</v>
      </c>
      <c r="H295" s="33" t="s">
        <v>1582</v>
      </c>
      <c r="I295" s="46">
        <v>2030.53</v>
      </c>
      <c r="J295" s="39">
        <v>10</v>
      </c>
      <c r="K295" s="38">
        <v>2030.53</v>
      </c>
      <c r="L295" s="38">
        <v>0</v>
      </c>
      <c r="M295" s="38">
        <v>2030.53</v>
      </c>
      <c r="N295" s="38">
        <v>0</v>
      </c>
      <c r="O295" s="47"/>
      <c r="P295" t="str">
        <f>IFERROR(VLOOKUP($C295,'Patrimoine 2018'!$C:$I,COLUMN(E291),0),"")</f>
        <v/>
      </c>
      <c r="Q295" t="str">
        <f>IFERROR(VLOOKUP($C295,'Patrimoine 2018'!$C:$I,COLUMN(F291),0),"")</f>
        <v/>
      </c>
      <c r="R295" t="str">
        <f>IFERROR(VLOOKUP($C295,'Patrimoine 2018'!$C:$I,COLUMN(G291),0),"")</f>
        <v/>
      </c>
    </row>
    <row r="296" spans="1:18" x14ac:dyDescent="0.25">
      <c r="A296" s="33">
        <v>172</v>
      </c>
      <c r="B296" s="34">
        <v>0</v>
      </c>
      <c r="C296" s="35" t="str">
        <f t="shared" si="4"/>
        <v>172-35836-Table Bu</v>
      </c>
      <c r="D296" s="35">
        <v>1</v>
      </c>
      <c r="E296" s="34">
        <v>2351</v>
      </c>
      <c r="F296" s="36">
        <v>35836</v>
      </c>
      <c r="G296" s="37" t="s">
        <v>184</v>
      </c>
      <c r="H296" s="33" t="s">
        <v>1582</v>
      </c>
      <c r="I296" s="38">
        <v>2030.53</v>
      </c>
      <c r="J296" s="39">
        <v>10</v>
      </c>
      <c r="K296" s="38">
        <v>2030.53</v>
      </c>
      <c r="L296" s="38">
        <v>0</v>
      </c>
      <c r="M296" s="38">
        <v>2030.53</v>
      </c>
      <c r="N296" s="38">
        <v>0</v>
      </c>
      <c r="O296" s="47"/>
      <c r="P296" t="str">
        <f>IFERROR(VLOOKUP($C296,'Patrimoine 2018'!$C:$I,COLUMN(E292),0),"")</f>
        <v>SM</v>
      </c>
      <c r="Q296" t="str">
        <f>IFERROR(VLOOKUP($C296,'Patrimoine 2018'!$C:$I,COLUMN(F292),0),"")</f>
        <v>ACCUEIL</v>
      </c>
      <c r="R296">
        <f>IFERROR(VLOOKUP($C296,'Patrimoine 2018'!$C:$I,COLUMN(G292),0),"")</f>
        <v>5</v>
      </c>
    </row>
    <row r="297" spans="1:18" x14ac:dyDescent="0.25">
      <c r="A297" s="33">
        <v>174</v>
      </c>
      <c r="B297" s="34">
        <v>0</v>
      </c>
      <c r="C297" s="35" t="str">
        <f t="shared" si="4"/>
        <v>174-35836-Table Bu</v>
      </c>
      <c r="D297" s="35">
        <v>1</v>
      </c>
      <c r="E297" s="34">
        <v>2351</v>
      </c>
      <c r="F297" s="36">
        <v>35836</v>
      </c>
      <c r="G297" s="37" t="s">
        <v>184</v>
      </c>
      <c r="H297" s="33" t="s">
        <v>1582</v>
      </c>
      <c r="I297" s="38">
        <v>2030.53</v>
      </c>
      <c r="J297" s="39">
        <v>10</v>
      </c>
      <c r="K297" s="38">
        <v>2030.53</v>
      </c>
      <c r="L297" s="38">
        <v>0</v>
      </c>
      <c r="M297" s="38">
        <v>2030.53</v>
      </c>
      <c r="N297" s="38">
        <v>0</v>
      </c>
      <c r="O297" s="47"/>
      <c r="P297" t="str">
        <f>IFERROR(VLOOKUP($C297,'Patrimoine 2018'!$C:$I,COLUMN(E293),0),"")</f>
        <v>SM</v>
      </c>
      <c r="Q297" t="str">
        <f>IFERROR(VLOOKUP($C297,'Patrimoine 2018'!$C:$I,COLUMN(F293),0),"")</f>
        <v>ACCUEIL</v>
      </c>
      <c r="R297">
        <f>IFERROR(VLOOKUP($C297,'Patrimoine 2018'!$C:$I,COLUMN(G293),0),"")</f>
        <v>5</v>
      </c>
    </row>
    <row r="298" spans="1:18" x14ac:dyDescent="0.25">
      <c r="A298" s="33">
        <v>175</v>
      </c>
      <c r="B298" s="34">
        <v>0</v>
      </c>
      <c r="C298" s="35" t="str">
        <f t="shared" si="4"/>
        <v>175-35836-Table Bu</v>
      </c>
      <c r="D298" s="35">
        <v>1</v>
      </c>
      <c r="E298" s="34">
        <v>2351</v>
      </c>
      <c r="F298" s="36">
        <v>35836</v>
      </c>
      <c r="G298" s="37" t="s">
        <v>184</v>
      </c>
      <c r="H298" s="33" t="s">
        <v>1582</v>
      </c>
      <c r="I298" s="38">
        <v>2030.53</v>
      </c>
      <c r="J298" s="39">
        <v>10</v>
      </c>
      <c r="K298" s="38">
        <v>2030.53</v>
      </c>
      <c r="L298" s="38">
        <v>0</v>
      </c>
      <c r="M298" s="38">
        <v>2030.53</v>
      </c>
      <c r="N298" s="38">
        <v>0</v>
      </c>
      <c r="O298" s="47"/>
      <c r="P298" t="str">
        <f>IFERROR(VLOOKUP($C298,'Patrimoine 2018'!$C:$I,COLUMN(E294),0),"")</f>
        <v>SM</v>
      </c>
      <c r="Q298" t="str">
        <f>IFERROR(VLOOKUP($C298,'Patrimoine 2018'!$C:$I,COLUMN(F294),0),"")</f>
        <v>ACCUEIL</v>
      </c>
      <c r="R298">
        <f>IFERROR(VLOOKUP($C298,'Patrimoine 2018'!$C:$I,COLUMN(G294),0),"")</f>
        <v>5</v>
      </c>
    </row>
    <row r="299" spans="1:18" x14ac:dyDescent="0.25">
      <c r="A299" s="33">
        <v>176</v>
      </c>
      <c r="B299" s="34">
        <v>0</v>
      </c>
      <c r="C299" s="35" t="str">
        <f t="shared" si="4"/>
        <v>176-35836-Table Bu</v>
      </c>
      <c r="D299" s="35">
        <v>1</v>
      </c>
      <c r="E299" s="34">
        <v>2351</v>
      </c>
      <c r="F299" s="36">
        <v>35836</v>
      </c>
      <c r="G299" s="37" t="s">
        <v>184</v>
      </c>
      <c r="H299" s="33" t="s">
        <v>1582</v>
      </c>
      <c r="I299" s="38">
        <v>2030.53</v>
      </c>
      <c r="J299" s="39">
        <v>10</v>
      </c>
      <c r="K299" s="38">
        <v>2030.53</v>
      </c>
      <c r="L299" s="38">
        <v>0</v>
      </c>
      <c r="M299" s="38">
        <v>2030.53</v>
      </c>
      <c r="N299" s="38">
        <v>0</v>
      </c>
      <c r="O299" s="47"/>
      <c r="P299" t="str">
        <f>IFERROR(VLOOKUP($C299,'Patrimoine 2018'!$C:$I,COLUMN(E295),0),"")</f>
        <v>SM</v>
      </c>
      <c r="Q299" t="str">
        <f>IFERROR(VLOOKUP($C299,'Patrimoine 2018'!$C:$I,COLUMN(F295),0),"")</f>
        <v>GESTION DES PRECOMPTES</v>
      </c>
      <c r="R299" t="str">
        <f>IFERROR(VLOOKUP($C299,'Patrimoine 2018'!$C:$I,COLUMN(G295),0),"")</f>
        <v>RC1</v>
      </c>
    </row>
    <row r="300" spans="1:18" x14ac:dyDescent="0.25">
      <c r="A300" s="33">
        <v>177</v>
      </c>
      <c r="B300" s="34">
        <v>0</v>
      </c>
      <c r="C300" s="35" t="str">
        <f t="shared" si="4"/>
        <v>177-35836-Table Bu</v>
      </c>
      <c r="D300" s="35">
        <v>1</v>
      </c>
      <c r="E300" s="34">
        <v>2351</v>
      </c>
      <c r="F300" s="36">
        <v>35836</v>
      </c>
      <c r="G300" s="37" t="s">
        <v>184</v>
      </c>
      <c r="H300" s="33" t="s">
        <v>1582</v>
      </c>
      <c r="I300" s="38">
        <v>2030.53</v>
      </c>
      <c r="J300" s="39">
        <v>10</v>
      </c>
      <c r="K300" s="38">
        <v>2030.53</v>
      </c>
      <c r="L300" s="38">
        <v>0</v>
      </c>
      <c r="M300" s="38">
        <v>2030.53</v>
      </c>
      <c r="N300" s="38">
        <v>0</v>
      </c>
      <c r="O300" s="47"/>
      <c r="P300" t="str">
        <f>IFERROR(VLOOKUP($C300,'Patrimoine 2018'!$C:$I,COLUMN(E296),0),"")</f>
        <v>SM</v>
      </c>
      <c r="Q300" t="str">
        <f>IFERROR(VLOOKUP($C300,'Patrimoine 2018'!$C:$I,COLUMN(F296),0),"")</f>
        <v>ACCUEIL</v>
      </c>
      <c r="R300">
        <f>IFERROR(VLOOKUP($C300,'Patrimoine 2018'!$C:$I,COLUMN(G296),0),"")</f>
        <v>5</v>
      </c>
    </row>
    <row r="301" spans="1:18" x14ac:dyDescent="0.25">
      <c r="A301" s="33">
        <v>178</v>
      </c>
      <c r="B301" s="34">
        <v>0</v>
      </c>
      <c r="C301" s="35" t="str">
        <f t="shared" si="4"/>
        <v>178-35836-Table Bu</v>
      </c>
      <c r="D301" s="35">
        <v>1</v>
      </c>
      <c r="E301" s="34">
        <v>2351</v>
      </c>
      <c r="F301" s="36">
        <v>35836</v>
      </c>
      <c r="G301" s="37" t="s">
        <v>184</v>
      </c>
      <c r="H301" s="33" t="s">
        <v>1582</v>
      </c>
      <c r="I301" s="38">
        <v>2030.53</v>
      </c>
      <c r="J301" s="39">
        <v>10</v>
      </c>
      <c r="K301" s="38">
        <v>2030.53</v>
      </c>
      <c r="L301" s="38">
        <v>0</v>
      </c>
      <c r="M301" s="38">
        <v>2030.53</v>
      </c>
      <c r="N301" s="38">
        <v>0</v>
      </c>
      <c r="O301" s="47"/>
      <c r="P301" t="str">
        <f>IFERROR(VLOOKUP($C301,'Patrimoine 2018'!$C:$I,COLUMN(E297),0),"")</f>
        <v>SM</v>
      </c>
      <c r="Q301" t="str">
        <f>IFERROR(VLOOKUP($C301,'Patrimoine 2018'!$C:$I,COLUMN(F297),0),"")</f>
        <v>COMPTABILITE</v>
      </c>
      <c r="R301">
        <f>IFERROR(VLOOKUP($C301,'Patrimoine 2018'!$C:$I,COLUMN(G297),0),"")</f>
        <v>308</v>
      </c>
    </row>
    <row r="302" spans="1:18" x14ac:dyDescent="0.25">
      <c r="A302" s="33">
        <v>179</v>
      </c>
      <c r="B302" s="34">
        <v>0</v>
      </c>
      <c r="C302" s="35" t="str">
        <f t="shared" si="4"/>
        <v>179-35836-Table Bu</v>
      </c>
      <c r="D302" s="35">
        <v>1</v>
      </c>
      <c r="E302" s="34">
        <v>2351</v>
      </c>
      <c r="F302" s="36">
        <v>35836</v>
      </c>
      <c r="G302" s="37" t="s">
        <v>184</v>
      </c>
      <c r="H302" s="33" t="s">
        <v>1582</v>
      </c>
      <c r="I302" s="38">
        <v>2030.53</v>
      </c>
      <c r="J302" s="39">
        <v>10</v>
      </c>
      <c r="K302" s="38">
        <v>2030.53</v>
      </c>
      <c r="L302" s="38">
        <v>0</v>
      </c>
      <c r="M302" s="38">
        <v>2030.53</v>
      </c>
      <c r="N302" s="38">
        <v>0</v>
      </c>
      <c r="O302" s="47"/>
      <c r="P302" t="str">
        <f>IFERROR(VLOOKUP($C302,'Patrimoine 2018'!$C:$I,COLUMN(E298),0),"")</f>
        <v>SM</v>
      </c>
      <c r="Q302" t="str">
        <f>IFERROR(VLOOKUP($C302,'Patrimoine 2018'!$C:$I,COLUMN(F298),0),"")</f>
        <v>DE COMMUNICATION &amp; RELATIONS PUBLIQUES</v>
      </c>
      <c r="R302" t="str">
        <f>IFERROR(VLOOKUP($C302,'Patrimoine 2018'!$C:$I,COLUMN(G298),0),"")</f>
        <v>206.</v>
      </c>
    </row>
    <row r="303" spans="1:18" x14ac:dyDescent="0.25">
      <c r="A303" s="33">
        <v>96</v>
      </c>
      <c r="B303" s="34">
        <v>908</v>
      </c>
      <c r="C303" s="35" t="str">
        <f t="shared" si="4"/>
        <v>96-35836-Bureau e</v>
      </c>
      <c r="D303" s="35">
        <v>1</v>
      </c>
      <c r="E303" s="34">
        <v>2351</v>
      </c>
      <c r="F303" s="36">
        <v>35836</v>
      </c>
      <c r="G303" s="37" t="s">
        <v>193</v>
      </c>
      <c r="H303" s="33" t="s">
        <v>1582</v>
      </c>
      <c r="I303" s="38">
        <v>2030.53</v>
      </c>
      <c r="J303" s="39">
        <v>10</v>
      </c>
      <c r="K303" s="38">
        <v>2030.53</v>
      </c>
      <c r="L303" s="38">
        <v>0</v>
      </c>
      <c r="M303" s="38">
        <v>2030.53</v>
      </c>
      <c r="N303" s="38">
        <v>0</v>
      </c>
      <c r="O303" s="47"/>
      <c r="P303" t="str">
        <f>IFERROR(VLOOKUP($C303,'Patrimoine 2018'!$C:$I,COLUMN(E299),0),"")</f>
        <v>SM</v>
      </c>
      <c r="Q303" t="str">
        <f>IFERROR(VLOOKUP($C303,'Patrimoine 2018'!$C:$I,COLUMN(F299),0),"")</f>
        <v>C.D.M. LAAYOUNE</v>
      </c>
      <c r="R303" t="str">
        <f>IFERROR(VLOOKUP($C303,'Patrimoine 2018'!$C:$I,COLUMN(G299),0),"")</f>
        <v>LY</v>
      </c>
    </row>
    <row r="304" spans="1:18" x14ac:dyDescent="0.25">
      <c r="A304" s="33">
        <v>180</v>
      </c>
      <c r="B304" s="34">
        <v>0</v>
      </c>
      <c r="C304" s="35" t="str">
        <f t="shared" si="4"/>
        <v>180-35845-Fauteuil</v>
      </c>
      <c r="D304" s="35">
        <v>1</v>
      </c>
      <c r="E304" s="34">
        <v>2351</v>
      </c>
      <c r="F304" s="36">
        <v>35845</v>
      </c>
      <c r="G304" s="37" t="s">
        <v>195</v>
      </c>
      <c r="H304" s="33" t="s">
        <v>1582</v>
      </c>
      <c r="I304" s="38">
        <v>2200</v>
      </c>
      <c r="J304" s="39">
        <v>10</v>
      </c>
      <c r="K304" s="38">
        <v>2200</v>
      </c>
      <c r="L304" s="38">
        <v>0</v>
      </c>
      <c r="M304" s="38">
        <v>2200</v>
      </c>
      <c r="N304" s="38">
        <v>0</v>
      </c>
      <c r="O304" s="47"/>
      <c r="P304" t="str">
        <f>IFERROR(VLOOKUP($C304,'Patrimoine 2018'!$C:$I,COLUMN(E300),0),"")</f>
        <v>SM</v>
      </c>
      <c r="Q304" t="str">
        <f>IFERROR(VLOOKUP($C304,'Patrimoine 2018'!$C:$I,COLUMN(F300),0),"")</f>
        <v>CELLULE DE REPRESENTATION REGIONALE CASA-MAARIF</v>
      </c>
      <c r="R304" t="str">
        <f>IFERROR(VLOOKUP($C304,'Patrimoine 2018'!$C:$I,COLUMN(G300),0),"")</f>
        <v>MRF</v>
      </c>
    </row>
    <row r="305" spans="1:18" x14ac:dyDescent="0.25">
      <c r="A305" s="33">
        <v>182</v>
      </c>
      <c r="B305" s="34">
        <v>0</v>
      </c>
      <c r="C305" s="35" t="str">
        <f t="shared" si="4"/>
        <v>182-35854-Table de</v>
      </c>
      <c r="D305" s="35">
        <v>1</v>
      </c>
      <c r="E305" s="34">
        <v>2351</v>
      </c>
      <c r="F305" s="36">
        <v>35854</v>
      </c>
      <c r="G305" s="37" t="s">
        <v>196</v>
      </c>
      <c r="H305" s="33" t="s">
        <v>1582</v>
      </c>
      <c r="I305" s="38">
        <v>1465.2</v>
      </c>
      <c r="J305" s="39">
        <v>10</v>
      </c>
      <c r="K305" s="38">
        <v>1465.2</v>
      </c>
      <c r="L305" s="38">
        <v>0</v>
      </c>
      <c r="M305" s="38">
        <v>1465.2</v>
      </c>
      <c r="N305" s="38">
        <v>0</v>
      </c>
      <c r="O305" s="47"/>
      <c r="P305" t="str">
        <f>IFERROR(VLOOKUP($C305,'Patrimoine 2018'!$C:$I,COLUMN(E301),0),"")</f>
        <v>SM</v>
      </c>
      <c r="Q305" t="str">
        <f>IFERROR(VLOOKUP($C305,'Patrimoine 2018'!$C:$I,COLUMN(F301),0),"")</f>
        <v>ADHESIONS &amp;  AVIS DE MODIFICATION</v>
      </c>
      <c r="R305">
        <f>IFERROR(VLOOKUP($C305,'Patrimoine 2018'!$C:$I,COLUMN(G301),0),"")</f>
        <v>312</v>
      </c>
    </row>
    <row r="306" spans="1:18" x14ac:dyDescent="0.25">
      <c r="A306" s="33">
        <v>183</v>
      </c>
      <c r="B306" s="34">
        <v>0</v>
      </c>
      <c r="C306" s="35" t="str">
        <f t="shared" si="4"/>
        <v>183-35854-Table de</v>
      </c>
      <c r="D306" s="35">
        <v>1</v>
      </c>
      <c r="E306" s="34">
        <v>2351</v>
      </c>
      <c r="F306" s="36">
        <v>35854</v>
      </c>
      <c r="G306" s="37" t="s">
        <v>196</v>
      </c>
      <c r="H306" s="33" t="s">
        <v>1582</v>
      </c>
      <c r="I306" s="38">
        <v>1465.2</v>
      </c>
      <c r="J306" s="39">
        <v>10</v>
      </c>
      <c r="K306" s="38">
        <v>1465.2</v>
      </c>
      <c r="L306" s="38">
        <v>0</v>
      </c>
      <c r="M306" s="38">
        <v>1465.2</v>
      </c>
      <c r="N306" s="38">
        <v>0</v>
      </c>
      <c r="O306" s="47"/>
      <c r="P306" t="str">
        <f>IFERROR(VLOOKUP($C306,'Patrimoine 2018'!$C:$I,COLUMN(E302),0),"")</f>
        <v>SM</v>
      </c>
      <c r="Q306" t="str">
        <f>IFERROR(VLOOKUP($C306,'Patrimoine 2018'!$C:$I,COLUMN(F302),0),"")</f>
        <v>COMPTABILITE</v>
      </c>
      <c r="R306">
        <f>IFERROR(VLOOKUP($C306,'Patrimoine 2018'!$C:$I,COLUMN(G302),0),"")</f>
        <v>309</v>
      </c>
    </row>
    <row r="307" spans="1:18" x14ac:dyDescent="0.25">
      <c r="A307" s="33">
        <v>184</v>
      </c>
      <c r="B307" s="34">
        <v>0</v>
      </c>
      <c r="C307" s="35" t="str">
        <f t="shared" si="4"/>
        <v>184-35854-Table de</v>
      </c>
      <c r="D307" s="35">
        <v>1</v>
      </c>
      <c r="E307" s="34">
        <v>2351</v>
      </c>
      <c r="F307" s="36">
        <v>35854</v>
      </c>
      <c r="G307" s="37" t="s">
        <v>196</v>
      </c>
      <c r="H307" s="33" t="s">
        <v>1582</v>
      </c>
      <c r="I307" s="38">
        <v>1465.2</v>
      </c>
      <c r="J307" s="39">
        <v>10</v>
      </c>
      <c r="K307" s="38">
        <v>1465.2</v>
      </c>
      <c r="L307" s="38">
        <v>0</v>
      </c>
      <c r="M307" s="38">
        <v>1465.2</v>
      </c>
      <c r="N307" s="38">
        <v>0</v>
      </c>
      <c r="O307" s="47"/>
      <c r="P307" t="str">
        <f>IFERROR(VLOOKUP($C307,'Patrimoine 2018'!$C:$I,COLUMN(E303),0),"")</f>
        <v>SM</v>
      </c>
      <c r="Q307" t="str">
        <f>IFERROR(VLOOKUP($C307,'Patrimoine 2018'!$C:$I,COLUMN(F303),0),"")</f>
        <v>COMPTABILITE AMO</v>
      </c>
      <c r="R307">
        <f>IFERROR(VLOOKUP($C307,'Patrimoine 2018'!$C:$I,COLUMN(G303),0),"")</f>
        <v>203</v>
      </c>
    </row>
    <row r="308" spans="1:18" x14ac:dyDescent="0.25">
      <c r="A308" s="33">
        <v>185</v>
      </c>
      <c r="B308" s="34">
        <v>0</v>
      </c>
      <c r="C308" s="35" t="str">
        <f t="shared" si="4"/>
        <v>185-35854-Table de</v>
      </c>
      <c r="D308" s="35">
        <v>1</v>
      </c>
      <c r="E308" s="34">
        <v>2351</v>
      </c>
      <c r="F308" s="36">
        <v>35854</v>
      </c>
      <c r="G308" s="37" t="s">
        <v>196</v>
      </c>
      <c r="H308" s="33" t="s">
        <v>1582</v>
      </c>
      <c r="I308" s="38">
        <v>1465.2</v>
      </c>
      <c r="J308" s="39">
        <v>10</v>
      </c>
      <c r="K308" s="38">
        <v>1465.2</v>
      </c>
      <c r="L308" s="38">
        <v>0</v>
      </c>
      <c r="M308" s="38">
        <v>1465.2</v>
      </c>
      <c r="N308" s="38">
        <v>0</v>
      </c>
      <c r="O308" s="47"/>
      <c r="P308" t="str">
        <f>IFERROR(VLOOKUP($C308,'Patrimoine 2018'!$C:$I,COLUMN(E304),0),"")</f>
        <v>SM</v>
      </c>
      <c r="Q308" t="str">
        <f>IFERROR(VLOOKUP($C308,'Patrimoine 2018'!$C:$I,COLUMN(F304),0),"")</f>
        <v>ACCUEIL</v>
      </c>
      <c r="R308">
        <f>IFERROR(VLOOKUP($C308,'Patrimoine 2018'!$C:$I,COLUMN(G304),0),"")</f>
        <v>5</v>
      </c>
    </row>
    <row r="309" spans="1:18" x14ac:dyDescent="0.25">
      <c r="A309" s="33">
        <v>186</v>
      </c>
      <c r="B309" s="34">
        <v>0</v>
      </c>
      <c r="C309" s="35" t="str">
        <f t="shared" si="4"/>
        <v>186-35854-Table de</v>
      </c>
      <c r="D309" s="35">
        <v>1</v>
      </c>
      <c r="E309" s="34">
        <v>2351</v>
      </c>
      <c r="F309" s="36">
        <v>35854</v>
      </c>
      <c r="G309" s="37" t="s">
        <v>196</v>
      </c>
      <c r="H309" s="33" t="s">
        <v>1582</v>
      </c>
      <c r="I309" s="38">
        <v>1465.2</v>
      </c>
      <c r="J309" s="39">
        <v>10</v>
      </c>
      <c r="K309" s="38">
        <v>1465.2</v>
      </c>
      <c r="L309" s="38">
        <v>0</v>
      </c>
      <c r="M309" s="38">
        <v>1465.2</v>
      </c>
      <c r="N309" s="38">
        <v>0</v>
      </c>
      <c r="O309" s="47"/>
      <c r="P309" t="str">
        <f>IFERROR(VLOOKUP($C309,'Patrimoine 2018'!$C:$I,COLUMN(E305),0),"")</f>
        <v>SM</v>
      </c>
      <c r="Q309" t="str">
        <f>IFERROR(VLOOKUP($C309,'Patrimoine 2018'!$C:$I,COLUMN(F305),0),"")</f>
        <v>ADHESIONS &amp;  AVIS DE MODIFICATION</v>
      </c>
      <c r="R309">
        <f>IFERROR(VLOOKUP($C309,'Patrimoine 2018'!$C:$I,COLUMN(G305),0),"")</f>
        <v>313</v>
      </c>
    </row>
    <row r="310" spans="1:18" x14ac:dyDescent="0.25">
      <c r="A310" s="33">
        <v>187</v>
      </c>
      <c r="B310" s="34">
        <v>0</v>
      </c>
      <c r="C310" s="35" t="str">
        <f t="shared" si="4"/>
        <v>187-35854-Table de</v>
      </c>
      <c r="D310" s="35">
        <v>1</v>
      </c>
      <c r="E310" s="34">
        <v>2351</v>
      </c>
      <c r="F310" s="36">
        <v>35854</v>
      </c>
      <c r="G310" s="37" t="s">
        <v>196</v>
      </c>
      <c r="H310" s="33" t="s">
        <v>1582</v>
      </c>
      <c r="I310" s="38">
        <v>1465.2</v>
      </c>
      <c r="J310" s="39">
        <v>10</v>
      </c>
      <c r="K310" s="38">
        <v>1465.2</v>
      </c>
      <c r="L310" s="38">
        <v>0</v>
      </c>
      <c r="M310" s="38">
        <v>1465.2</v>
      </c>
      <c r="N310" s="38">
        <v>0</v>
      </c>
      <c r="O310" s="47"/>
      <c r="P310" t="str">
        <f>IFERROR(VLOOKUP($C310,'Patrimoine 2018'!$C:$I,COLUMN(E306),0),"")</f>
        <v>SM</v>
      </c>
      <c r="Q310" t="str">
        <f>IFERROR(VLOOKUP($C310,'Patrimoine 2018'!$C:$I,COLUMN(F306),0),"")</f>
        <v>SERVICE TRAITEMENT DES REJETS</v>
      </c>
      <c r="R310">
        <f>IFERROR(VLOOKUP($C310,'Patrimoine 2018'!$C:$I,COLUMN(G306),0),"")</f>
        <v>7</v>
      </c>
    </row>
    <row r="311" spans="1:18" x14ac:dyDescent="0.25">
      <c r="A311" s="33">
        <v>188</v>
      </c>
      <c r="B311" s="34">
        <v>0</v>
      </c>
      <c r="C311" s="35" t="str">
        <f t="shared" si="4"/>
        <v>188-35854-Table de</v>
      </c>
      <c r="D311" s="35">
        <v>1</v>
      </c>
      <c r="E311" s="34">
        <v>2351</v>
      </c>
      <c r="F311" s="36">
        <v>35854</v>
      </c>
      <c r="G311" s="37" t="s">
        <v>196</v>
      </c>
      <c r="H311" s="33" t="s">
        <v>1582</v>
      </c>
      <c r="I311" s="38">
        <v>1465.2</v>
      </c>
      <c r="J311" s="39">
        <v>10</v>
      </c>
      <c r="K311" s="38">
        <v>1465.2</v>
      </c>
      <c r="L311" s="38">
        <v>0</v>
      </c>
      <c r="M311" s="38">
        <v>1465.2</v>
      </c>
      <c r="N311" s="38">
        <v>0</v>
      </c>
      <c r="O311" s="47"/>
      <c r="P311" t="str">
        <f>IFERROR(VLOOKUP($C311,'Patrimoine 2018'!$C:$I,COLUMN(E307),0),"")</f>
        <v>SM</v>
      </c>
      <c r="Q311" t="str">
        <f>IFERROR(VLOOKUP($C311,'Patrimoine 2018'!$C:$I,COLUMN(F307),0),"")</f>
        <v>CONTROLE MEDICAL</v>
      </c>
      <c r="R311">
        <f>IFERROR(VLOOKUP($C311,'Patrimoine 2018'!$C:$I,COLUMN(G307),0),"")</f>
        <v>1</v>
      </c>
    </row>
    <row r="312" spans="1:18" x14ac:dyDescent="0.25">
      <c r="A312" s="33">
        <v>189</v>
      </c>
      <c r="B312" s="34">
        <v>0</v>
      </c>
      <c r="C312" s="35" t="str">
        <f t="shared" si="4"/>
        <v>189-35854-Table de</v>
      </c>
      <c r="D312" s="35">
        <v>1</v>
      </c>
      <c r="E312" s="34">
        <v>2351</v>
      </c>
      <c r="F312" s="36">
        <v>35854</v>
      </c>
      <c r="G312" s="37" t="s">
        <v>196</v>
      </c>
      <c r="H312" s="33" t="s">
        <v>1582</v>
      </c>
      <c r="I312" s="38">
        <v>1465.2</v>
      </c>
      <c r="J312" s="39">
        <v>10</v>
      </c>
      <c r="K312" s="38">
        <v>1465.2</v>
      </c>
      <c r="L312" s="38">
        <v>0</v>
      </c>
      <c r="M312" s="38">
        <v>1465.2</v>
      </c>
      <c r="N312" s="38">
        <v>0</v>
      </c>
      <c r="O312" s="47"/>
      <c r="P312" t="str">
        <f>IFERROR(VLOOKUP($C312,'Patrimoine 2018'!$C:$I,COLUMN(E308),0),"")</f>
        <v>SM</v>
      </c>
      <c r="Q312" t="str">
        <f>IFERROR(VLOOKUP($C312,'Patrimoine 2018'!$C:$I,COLUMN(F308),0),"")</f>
        <v>FINANCIER</v>
      </c>
      <c r="R312">
        <f>IFERROR(VLOOKUP($C312,'Patrimoine 2018'!$C:$I,COLUMN(G308),0),"")</f>
        <v>306</v>
      </c>
    </row>
    <row r="313" spans="1:18" x14ac:dyDescent="0.25">
      <c r="A313" s="33">
        <v>190</v>
      </c>
      <c r="B313" s="34">
        <v>0</v>
      </c>
      <c r="C313" s="35" t="str">
        <f t="shared" si="4"/>
        <v>190-35854-Table de</v>
      </c>
      <c r="D313" s="35">
        <v>1</v>
      </c>
      <c r="E313" s="34">
        <v>2351</v>
      </c>
      <c r="F313" s="36">
        <v>35854</v>
      </c>
      <c r="G313" s="37" t="s">
        <v>197</v>
      </c>
      <c r="H313" s="33" t="s">
        <v>1582</v>
      </c>
      <c r="I313" s="38">
        <v>1576.07</v>
      </c>
      <c r="J313" s="39">
        <v>10</v>
      </c>
      <c r="K313" s="38">
        <v>1576.07</v>
      </c>
      <c r="L313" s="38">
        <v>0</v>
      </c>
      <c r="M313" s="38">
        <v>1576.07</v>
      </c>
      <c r="N313" s="38">
        <v>0</v>
      </c>
      <c r="O313" s="47"/>
      <c r="P313" t="str">
        <f>IFERROR(VLOOKUP($C313,'Patrimoine 2018'!$C:$I,COLUMN(E309),0),"")</f>
        <v>SM</v>
      </c>
      <c r="Q313" t="str">
        <f>IFERROR(VLOOKUP($C313,'Patrimoine 2018'!$C:$I,COLUMN(F309),0),"")</f>
        <v>FINANCIER</v>
      </c>
      <c r="R313">
        <f>IFERROR(VLOOKUP($C313,'Patrimoine 2018'!$C:$I,COLUMN(G309),0),"")</f>
        <v>306</v>
      </c>
    </row>
    <row r="314" spans="1:18" x14ac:dyDescent="0.25">
      <c r="A314" s="33">
        <v>191</v>
      </c>
      <c r="B314" s="34">
        <v>0</v>
      </c>
      <c r="C314" s="35" t="str">
        <f t="shared" si="4"/>
        <v>191-35854-Table de</v>
      </c>
      <c r="D314" s="35">
        <v>1</v>
      </c>
      <c r="E314" s="34">
        <v>2351</v>
      </c>
      <c r="F314" s="36">
        <v>35854</v>
      </c>
      <c r="G314" s="37" t="s">
        <v>198</v>
      </c>
      <c r="H314" s="33" t="s">
        <v>1582</v>
      </c>
      <c r="I314" s="38">
        <v>1576.07</v>
      </c>
      <c r="J314" s="39">
        <v>10</v>
      </c>
      <c r="K314" s="38">
        <v>1576.07</v>
      </c>
      <c r="L314" s="38">
        <v>0</v>
      </c>
      <c r="M314" s="38">
        <v>1576.07</v>
      </c>
      <c r="N314" s="38">
        <v>0</v>
      </c>
      <c r="O314" s="47"/>
      <c r="P314" t="str">
        <f>IFERROR(VLOOKUP($C314,'Patrimoine 2018'!$C:$I,COLUMN(E310),0),"")</f>
        <v>SM</v>
      </c>
      <c r="Q314" t="str">
        <f>IFERROR(VLOOKUP($C314,'Patrimoine 2018'!$C:$I,COLUMN(F310),0),"")</f>
        <v>ADHESIONS &amp;  AVIS DE MODIFICATION</v>
      </c>
      <c r="R314">
        <f>IFERROR(VLOOKUP($C314,'Patrimoine 2018'!$C:$I,COLUMN(G310),0),"")</f>
        <v>312</v>
      </c>
    </row>
    <row r="315" spans="1:18" x14ac:dyDescent="0.25">
      <c r="A315" s="33">
        <v>192</v>
      </c>
      <c r="B315" s="34">
        <v>0</v>
      </c>
      <c r="C315" s="35" t="str">
        <f t="shared" si="4"/>
        <v>192-35854-Table de</v>
      </c>
      <c r="D315" s="35">
        <v>1</v>
      </c>
      <c r="E315" s="34">
        <v>2351</v>
      </c>
      <c r="F315" s="36">
        <v>35854</v>
      </c>
      <c r="G315" s="37" t="s">
        <v>198</v>
      </c>
      <c r="H315" s="33" t="s">
        <v>1582</v>
      </c>
      <c r="I315" s="38">
        <v>1576.07</v>
      </c>
      <c r="J315" s="39">
        <v>10</v>
      </c>
      <c r="K315" s="38">
        <v>1576.07</v>
      </c>
      <c r="L315" s="38">
        <v>0</v>
      </c>
      <c r="M315" s="38">
        <v>1576.07</v>
      </c>
      <c r="N315" s="38">
        <v>0</v>
      </c>
      <c r="O315" s="47"/>
      <c r="P315" t="str">
        <f>IFERROR(VLOOKUP($C315,'Patrimoine 2018'!$C:$I,COLUMN(E311),0),"")</f>
        <v>SM</v>
      </c>
      <c r="Q315" t="str">
        <f>IFERROR(VLOOKUP($C315,'Patrimoine 2018'!$C:$I,COLUMN(F311),0),"")</f>
        <v>GESTION DES PRECOMPTES</v>
      </c>
      <c r="R315">
        <f>IFERROR(VLOOKUP($C315,'Patrimoine 2018'!$C:$I,COLUMN(G311),0),"")</f>
        <v>209</v>
      </c>
    </row>
    <row r="316" spans="1:18" x14ac:dyDescent="0.25">
      <c r="A316" s="33">
        <v>193</v>
      </c>
      <c r="B316" s="34">
        <v>0</v>
      </c>
      <c r="C316" s="35" t="str">
        <f t="shared" si="4"/>
        <v>193-35854-Table de</v>
      </c>
      <c r="D316" s="35">
        <v>1</v>
      </c>
      <c r="E316" s="34">
        <v>2351</v>
      </c>
      <c r="F316" s="36">
        <v>35854</v>
      </c>
      <c r="G316" s="37" t="s">
        <v>198</v>
      </c>
      <c r="H316" s="33" t="s">
        <v>1582</v>
      </c>
      <c r="I316" s="38">
        <v>1576.07</v>
      </c>
      <c r="J316" s="39">
        <v>10</v>
      </c>
      <c r="K316" s="38">
        <v>1576.07</v>
      </c>
      <c r="L316" s="38">
        <v>0</v>
      </c>
      <c r="M316" s="38">
        <v>1576.07</v>
      </c>
      <c r="N316" s="38">
        <v>0</v>
      </c>
      <c r="O316" s="47"/>
      <c r="P316" t="str">
        <f>IFERROR(VLOOKUP($C316,'Patrimoine 2018'!$C:$I,COLUMN(E312),0),"")</f>
        <v>SM</v>
      </c>
      <c r="Q316" t="str">
        <f>IFERROR(VLOOKUP($C316,'Patrimoine 2018'!$C:$I,COLUMN(F312),0),"")</f>
        <v>COMPTABILITE AMO</v>
      </c>
      <c r="R316">
        <f>IFERROR(VLOOKUP($C316,'Patrimoine 2018'!$C:$I,COLUMN(G312),0),"")</f>
        <v>203</v>
      </c>
    </row>
    <row r="317" spans="1:18" x14ac:dyDescent="0.25">
      <c r="A317" s="33">
        <v>194</v>
      </c>
      <c r="B317" s="34">
        <v>0</v>
      </c>
      <c r="C317" s="35" t="str">
        <f t="shared" si="4"/>
        <v>194-35854-Table de</v>
      </c>
      <c r="D317" s="35">
        <v>1</v>
      </c>
      <c r="E317" s="34">
        <v>2351</v>
      </c>
      <c r="F317" s="36">
        <v>35854</v>
      </c>
      <c r="G317" s="37" t="s">
        <v>198</v>
      </c>
      <c r="H317" s="33" t="s">
        <v>1582</v>
      </c>
      <c r="I317" s="38">
        <v>1576.07</v>
      </c>
      <c r="J317" s="39">
        <v>10</v>
      </c>
      <c r="K317" s="38">
        <v>1576.07</v>
      </c>
      <c r="L317" s="38">
        <v>0</v>
      </c>
      <c r="M317" s="38">
        <v>1576.07</v>
      </c>
      <c r="N317" s="38">
        <v>0</v>
      </c>
      <c r="O317" s="47"/>
      <c r="P317" t="str">
        <f>IFERROR(VLOOKUP($C317,'Patrimoine 2018'!$C:$I,COLUMN(E313),0),"")</f>
        <v>SM</v>
      </c>
      <c r="Q317" t="str">
        <f>IFERROR(VLOOKUP($C317,'Patrimoine 2018'!$C:$I,COLUMN(F313),0),"")</f>
        <v>GESTION DES PRECOMPTES</v>
      </c>
      <c r="R317" t="str">
        <f>IFERROR(VLOOKUP($C317,'Patrimoine 2018'!$C:$I,COLUMN(G313),0),"")</f>
        <v>RC1</v>
      </c>
    </row>
    <row r="318" spans="1:18" x14ac:dyDescent="0.25">
      <c r="A318" s="41">
        <v>196</v>
      </c>
      <c r="B318" s="42">
        <v>0</v>
      </c>
      <c r="C318" s="43" t="str">
        <f t="shared" si="4"/>
        <v>196-35858-Fauteuil</v>
      </c>
      <c r="D318" s="43">
        <v>0</v>
      </c>
      <c r="E318" s="42">
        <v>2351</v>
      </c>
      <c r="F318" s="44">
        <v>35858</v>
      </c>
      <c r="G318" s="45" t="s">
        <v>195</v>
      </c>
      <c r="H318" s="33" t="s">
        <v>1582</v>
      </c>
      <c r="I318" s="46">
        <v>2040</v>
      </c>
      <c r="J318" s="39">
        <v>10</v>
      </c>
      <c r="K318" s="38">
        <v>2040</v>
      </c>
      <c r="L318" s="38">
        <v>0</v>
      </c>
      <c r="M318" s="38">
        <v>2040</v>
      </c>
      <c r="N318" s="38">
        <v>0</v>
      </c>
      <c r="O318" s="47"/>
      <c r="P318" t="str">
        <f>IFERROR(VLOOKUP($C318,'Patrimoine 2018'!$C:$I,COLUMN(E314),0),"")</f>
        <v/>
      </c>
      <c r="Q318" t="str">
        <f>IFERROR(VLOOKUP($C318,'Patrimoine 2018'!$C:$I,COLUMN(F314),0),"")</f>
        <v/>
      </c>
      <c r="R318" t="str">
        <f>IFERROR(VLOOKUP($C318,'Patrimoine 2018'!$C:$I,COLUMN(G314),0),"")</f>
        <v/>
      </c>
    </row>
    <row r="319" spans="1:18" x14ac:dyDescent="0.25">
      <c r="A319" s="33">
        <v>197</v>
      </c>
      <c r="B319" s="34">
        <v>0</v>
      </c>
      <c r="C319" s="35" t="str">
        <f t="shared" si="4"/>
        <v>197-35858-Bureau D</v>
      </c>
      <c r="D319" s="35">
        <v>1</v>
      </c>
      <c r="E319" s="34">
        <v>2351</v>
      </c>
      <c r="F319" s="36">
        <v>35858</v>
      </c>
      <c r="G319" s="37" t="s">
        <v>1644</v>
      </c>
      <c r="H319" s="33" t="s">
        <v>1582</v>
      </c>
      <c r="I319" s="38">
        <v>2640</v>
      </c>
      <c r="J319" s="39">
        <v>10</v>
      </c>
      <c r="K319" s="38">
        <v>2640</v>
      </c>
      <c r="L319" s="38">
        <v>0</v>
      </c>
      <c r="M319" s="38">
        <v>2640</v>
      </c>
      <c r="N319" s="38">
        <v>0</v>
      </c>
      <c r="O319" s="47"/>
      <c r="P319" t="str">
        <f>IFERROR(VLOOKUP($C319,'Patrimoine 2018'!$C:$I,COLUMN(E315),0),"")</f>
        <v>SM</v>
      </c>
      <c r="Q319" t="str">
        <f>IFERROR(VLOOKUP($C319,'Patrimoine 2018'!$C:$I,COLUMN(F315),0),"")</f>
        <v>CELLULE DE REPRESENTATION REGIONALE CASA-HAY HASSANI</v>
      </c>
      <c r="R319" t="str">
        <f>IFERROR(VLOOKUP($C319,'Patrimoine 2018'!$C:$I,COLUMN(G315),0),"")</f>
        <v>HH</v>
      </c>
    </row>
    <row r="320" spans="1:18" x14ac:dyDescent="0.25">
      <c r="A320" s="33">
        <v>200</v>
      </c>
      <c r="B320" s="34">
        <v>0</v>
      </c>
      <c r="C320" s="35" t="str">
        <f t="shared" si="4"/>
        <v>200-35858-Bureau D</v>
      </c>
      <c r="D320" s="35">
        <v>1</v>
      </c>
      <c r="E320" s="34">
        <v>2351</v>
      </c>
      <c r="F320" s="36">
        <v>35858</v>
      </c>
      <c r="G320" s="37" t="s">
        <v>202</v>
      </c>
      <c r="H320" s="33" t="s">
        <v>1582</v>
      </c>
      <c r="I320" s="38">
        <v>2592</v>
      </c>
      <c r="J320" s="39">
        <v>10</v>
      </c>
      <c r="K320" s="38">
        <v>2592</v>
      </c>
      <c r="L320" s="38">
        <v>0</v>
      </c>
      <c r="M320" s="38">
        <v>2592</v>
      </c>
      <c r="N320" s="38">
        <v>0</v>
      </c>
      <c r="O320" s="47"/>
      <c r="P320" t="str">
        <f>IFERROR(VLOOKUP($C320,'Patrimoine 2018'!$C:$I,COLUMN(E316),0),"")</f>
        <v>SM</v>
      </c>
      <c r="Q320" t="str">
        <f>IFERROR(VLOOKUP($C320,'Patrimoine 2018'!$C:$I,COLUMN(F316),0),"")</f>
        <v>CONTROLE MEDICAL</v>
      </c>
      <c r="R320">
        <f>IFERROR(VLOOKUP($C320,'Patrimoine 2018'!$C:$I,COLUMN(G316),0),"")</f>
        <v>204</v>
      </c>
    </row>
    <row r="321" spans="1:18" x14ac:dyDescent="0.25">
      <c r="A321" s="33">
        <v>202</v>
      </c>
      <c r="B321" s="34">
        <v>0</v>
      </c>
      <c r="C321" s="35" t="str">
        <f t="shared" si="4"/>
        <v>202-35858-Bureau D</v>
      </c>
      <c r="D321" s="35">
        <v>1</v>
      </c>
      <c r="E321" s="34">
        <v>2351</v>
      </c>
      <c r="F321" s="36">
        <v>35858</v>
      </c>
      <c r="G321" s="37" t="s">
        <v>202</v>
      </c>
      <c r="H321" s="33" t="s">
        <v>1582</v>
      </c>
      <c r="I321" s="38">
        <v>2592</v>
      </c>
      <c r="J321" s="39">
        <v>10</v>
      </c>
      <c r="K321" s="38">
        <v>2592</v>
      </c>
      <c r="L321" s="38">
        <v>0</v>
      </c>
      <c r="M321" s="38">
        <v>2592</v>
      </c>
      <c r="N321" s="38">
        <v>0</v>
      </c>
      <c r="O321" s="47"/>
      <c r="P321" t="str">
        <f>IFERROR(VLOOKUP($C321,'Patrimoine 2018'!$C:$I,COLUMN(E317),0),"")</f>
        <v>SM</v>
      </c>
      <c r="Q321" t="str">
        <f>IFERROR(VLOOKUP($C321,'Patrimoine 2018'!$C:$I,COLUMN(F317),0),"")</f>
        <v>CONTROLE DE LIQUIDATION</v>
      </c>
      <c r="R321">
        <f>IFERROR(VLOOKUP($C321,'Patrimoine 2018'!$C:$I,COLUMN(G317),0),"")</f>
        <v>5</v>
      </c>
    </row>
    <row r="322" spans="1:18" x14ac:dyDescent="0.25">
      <c r="A322" s="33">
        <v>203</v>
      </c>
      <c r="B322" s="34">
        <v>0</v>
      </c>
      <c r="C322" s="35" t="str">
        <f t="shared" si="4"/>
        <v>203-35858-Bureau D</v>
      </c>
      <c r="D322" s="35">
        <v>1</v>
      </c>
      <c r="E322" s="34">
        <v>2351</v>
      </c>
      <c r="F322" s="36">
        <v>35858</v>
      </c>
      <c r="G322" s="37" t="s">
        <v>202</v>
      </c>
      <c r="H322" s="33" t="s">
        <v>1582</v>
      </c>
      <c r="I322" s="38">
        <v>2592</v>
      </c>
      <c r="J322" s="39">
        <v>10</v>
      </c>
      <c r="K322" s="38">
        <v>2592</v>
      </c>
      <c r="L322" s="38">
        <v>0</v>
      </c>
      <c r="M322" s="38">
        <v>2592</v>
      </c>
      <c r="N322" s="38">
        <v>0</v>
      </c>
      <c r="O322" s="47"/>
      <c r="P322" t="str">
        <f>IFERROR(VLOOKUP($C322,'Patrimoine 2018'!$C:$I,COLUMN(E318),0),"")</f>
        <v>SM</v>
      </c>
      <c r="Q322" t="str">
        <f>IFERROR(VLOOKUP($C322,'Patrimoine 2018'!$C:$I,COLUMN(F318),0),"")</f>
        <v>CONTROLE DE LIQUIDATION</v>
      </c>
      <c r="R322">
        <f>IFERROR(VLOOKUP($C322,'Patrimoine 2018'!$C:$I,COLUMN(G318),0),"")</f>
        <v>5</v>
      </c>
    </row>
    <row r="323" spans="1:18" x14ac:dyDescent="0.25">
      <c r="A323" s="33">
        <v>206</v>
      </c>
      <c r="B323" s="34">
        <v>0</v>
      </c>
      <c r="C323" s="35" t="str">
        <f t="shared" si="4"/>
        <v>206-35858-Bureau D</v>
      </c>
      <c r="D323" s="35">
        <v>1</v>
      </c>
      <c r="E323" s="34">
        <v>2351</v>
      </c>
      <c r="F323" s="36">
        <v>35858</v>
      </c>
      <c r="G323" s="37" t="s">
        <v>203</v>
      </c>
      <c r="H323" s="33" t="s">
        <v>1582</v>
      </c>
      <c r="I323" s="38">
        <v>2712</v>
      </c>
      <c r="J323" s="39">
        <v>10</v>
      </c>
      <c r="K323" s="38">
        <v>2712</v>
      </c>
      <c r="L323" s="38">
        <v>0</v>
      </c>
      <c r="M323" s="38">
        <v>2712</v>
      </c>
      <c r="N323" s="38">
        <v>0</v>
      </c>
      <c r="O323" s="47"/>
      <c r="P323" t="str">
        <f>IFERROR(VLOOKUP($C323,'Patrimoine 2018'!$C:$I,COLUMN(E319),0),"")</f>
        <v>SM</v>
      </c>
      <c r="Q323" t="str">
        <f>IFERROR(VLOOKUP($C323,'Patrimoine 2018'!$C:$I,COLUMN(F319),0),"")</f>
        <v>COMPTABILITE</v>
      </c>
      <c r="R323">
        <f>IFERROR(VLOOKUP($C323,'Patrimoine 2018'!$C:$I,COLUMN(G319),0),"")</f>
        <v>308</v>
      </c>
    </row>
    <row r="324" spans="1:18" x14ac:dyDescent="0.25">
      <c r="A324" s="33">
        <v>207</v>
      </c>
      <c r="B324" s="34">
        <v>0</v>
      </c>
      <c r="C324" s="35" t="str">
        <f t="shared" si="4"/>
        <v>207-35858-Bureau D</v>
      </c>
      <c r="D324" s="35">
        <v>1</v>
      </c>
      <c r="E324" s="34">
        <v>2351</v>
      </c>
      <c r="F324" s="36">
        <v>35858</v>
      </c>
      <c r="G324" s="37" t="s">
        <v>204</v>
      </c>
      <c r="H324" s="33" t="s">
        <v>1582</v>
      </c>
      <c r="I324" s="38">
        <v>2712</v>
      </c>
      <c r="J324" s="39">
        <v>10</v>
      </c>
      <c r="K324" s="38">
        <v>2712</v>
      </c>
      <c r="L324" s="38">
        <v>0</v>
      </c>
      <c r="M324" s="38">
        <v>2712</v>
      </c>
      <c r="N324" s="38">
        <v>0</v>
      </c>
      <c r="O324" s="47"/>
      <c r="P324" t="str">
        <f>IFERROR(VLOOKUP($C324,'Patrimoine 2018'!$C:$I,COLUMN(E320),0),"")</f>
        <v>SM</v>
      </c>
      <c r="Q324" t="str">
        <f>IFERROR(VLOOKUP($C324,'Patrimoine 2018'!$C:$I,COLUMN(F320),0),"")</f>
        <v>CONTROLE DE LIQUIDATION</v>
      </c>
      <c r="R324">
        <f>IFERROR(VLOOKUP($C324,'Patrimoine 2018'!$C:$I,COLUMN(G320),0),"")</f>
        <v>3</v>
      </c>
    </row>
    <row r="325" spans="1:18" x14ac:dyDescent="0.25">
      <c r="A325" s="33">
        <v>209</v>
      </c>
      <c r="B325" s="34">
        <v>0</v>
      </c>
      <c r="C325" s="35" t="str">
        <f t="shared" si="4"/>
        <v>209-35858-Bureau D</v>
      </c>
      <c r="D325" s="35">
        <v>1</v>
      </c>
      <c r="E325" s="34">
        <v>2351</v>
      </c>
      <c r="F325" s="36">
        <v>35858</v>
      </c>
      <c r="G325" s="37" t="s">
        <v>203</v>
      </c>
      <c r="H325" s="33" t="s">
        <v>1582</v>
      </c>
      <c r="I325" s="38">
        <v>2712</v>
      </c>
      <c r="J325" s="39">
        <v>10</v>
      </c>
      <c r="K325" s="38">
        <v>2712</v>
      </c>
      <c r="L325" s="38">
        <v>0</v>
      </c>
      <c r="M325" s="38">
        <v>2712</v>
      </c>
      <c r="N325" s="38">
        <v>0</v>
      </c>
      <c r="O325" s="47"/>
      <c r="P325" t="str">
        <f>IFERROR(VLOOKUP($C325,'Patrimoine 2018'!$C:$I,COLUMN(E321),0),"")</f>
        <v>SM</v>
      </c>
      <c r="Q325" t="str">
        <f>IFERROR(VLOOKUP($C325,'Patrimoine 2018'!$C:$I,COLUMN(F321),0),"")</f>
        <v>BUREAU D' ORDRE</v>
      </c>
      <c r="R325">
        <f>IFERROR(VLOOKUP($C325,'Patrimoine 2018'!$C:$I,COLUMN(G321),0),"")</f>
        <v>6</v>
      </c>
    </row>
    <row r="326" spans="1:18" x14ac:dyDescent="0.25">
      <c r="A326" s="33">
        <v>211</v>
      </c>
      <c r="B326" s="34">
        <v>0</v>
      </c>
      <c r="C326" s="35" t="str">
        <f t="shared" ref="C326:C389" si="5">A326&amp;"-"&amp;F326&amp;"-"&amp;LEFT(G326,8)</f>
        <v>211-35886-Chaise V</v>
      </c>
      <c r="D326" s="35">
        <v>1</v>
      </c>
      <c r="E326" s="34">
        <v>2351</v>
      </c>
      <c r="F326" s="36">
        <v>35886</v>
      </c>
      <c r="G326" s="37" t="s">
        <v>207</v>
      </c>
      <c r="H326" s="33" t="s">
        <v>1582</v>
      </c>
      <c r="I326" s="38">
        <v>993.62</v>
      </c>
      <c r="J326" s="39">
        <v>10</v>
      </c>
      <c r="K326" s="38">
        <v>993.62</v>
      </c>
      <c r="L326" s="38">
        <v>0</v>
      </c>
      <c r="M326" s="38">
        <v>993.62</v>
      </c>
      <c r="N326" s="38">
        <v>0</v>
      </c>
      <c r="O326" s="47"/>
      <c r="P326" t="str">
        <f>IFERROR(VLOOKUP($C326,'Patrimoine 2018'!$C:$I,COLUMN(E322),0),"")</f>
        <v>SM</v>
      </c>
      <c r="Q326" t="str">
        <f>IFERROR(VLOOKUP($C326,'Patrimoine 2018'!$C:$I,COLUMN(F322),0),"")</f>
        <v>GESTION DES PRECOMPTES</v>
      </c>
      <c r="R326">
        <f>IFERROR(VLOOKUP($C326,'Patrimoine 2018'!$C:$I,COLUMN(G322),0),"")</f>
        <v>209</v>
      </c>
    </row>
    <row r="327" spans="1:18" x14ac:dyDescent="0.25">
      <c r="A327" s="33">
        <v>212</v>
      </c>
      <c r="B327" s="34">
        <v>0</v>
      </c>
      <c r="C327" s="35" t="str">
        <f t="shared" si="5"/>
        <v>212-35886-Chaise V</v>
      </c>
      <c r="D327" s="35">
        <v>1</v>
      </c>
      <c r="E327" s="34">
        <v>2351</v>
      </c>
      <c r="F327" s="36">
        <v>35886</v>
      </c>
      <c r="G327" s="37" t="s">
        <v>207</v>
      </c>
      <c r="H327" s="33" t="s">
        <v>1582</v>
      </c>
      <c r="I327" s="38">
        <v>993.62</v>
      </c>
      <c r="J327" s="39">
        <v>10</v>
      </c>
      <c r="K327" s="38">
        <v>993.62</v>
      </c>
      <c r="L327" s="38">
        <v>0</v>
      </c>
      <c r="M327" s="38">
        <v>993.62</v>
      </c>
      <c r="N327" s="38">
        <v>0</v>
      </c>
      <c r="O327" s="47"/>
      <c r="P327" t="str">
        <f>IFERROR(VLOOKUP($C327,'Patrimoine 2018'!$C:$I,COLUMN(E323),0),"")</f>
        <v>SM</v>
      </c>
      <c r="Q327" t="str">
        <f>IFERROR(VLOOKUP($C327,'Patrimoine 2018'!$C:$I,COLUMN(F323),0),"")</f>
        <v>Systeme information et communication</v>
      </c>
      <c r="R327">
        <f>IFERROR(VLOOKUP($C327,'Patrimoine 2018'!$C:$I,COLUMN(G323),0),"")</f>
        <v>208</v>
      </c>
    </row>
    <row r="328" spans="1:18" x14ac:dyDescent="0.25">
      <c r="A328" s="33">
        <v>213</v>
      </c>
      <c r="B328" s="34">
        <v>0</v>
      </c>
      <c r="C328" s="35" t="str">
        <f t="shared" si="5"/>
        <v>213-35886-Chaise V</v>
      </c>
      <c r="D328" s="35">
        <v>1</v>
      </c>
      <c r="E328" s="34">
        <v>2351</v>
      </c>
      <c r="F328" s="36">
        <v>35886</v>
      </c>
      <c r="G328" s="37" t="s">
        <v>207</v>
      </c>
      <c r="H328" s="33" t="s">
        <v>1582</v>
      </c>
      <c r="I328" s="38">
        <v>993.62</v>
      </c>
      <c r="J328" s="39">
        <v>10</v>
      </c>
      <c r="K328" s="38">
        <v>993.62</v>
      </c>
      <c r="L328" s="38">
        <v>0</v>
      </c>
      <c r="M328" s="38">
        <v>993.62</v>
      </c>
      <c r="N328" s="38">
        <v>0</v>
      </c>
      <c r="O328" s="47"/>
      <c r="P328" t="str">
        <f>IFERROR(VLOOKUP($C328,'Patrimoine 2018'!$C:$I,COLUMN(E324),0),"")</f>
        <v>SM</v>
      </c>
      <c r="Q328" t="str">
        <f>IFERROR(VLOOKUP($C328,'Patrimoine 2018'!$C:$I,COLUMN(F324),0),"")</f>
        <v>CONTROLE DE LIQUIDATION</v>
      </c>
      <c r="R328">
        <f>IFERROR(VLOOKUP($C328,'Patrimoine 2018'!$C:$I,COLUMN(G324),0),"")</f>
        <v>3</v>
      </c>
    </row>
    <row r="329" spans="1:18" x14ac:dyDescent="0.25">
      <c r="A329" s="33">
        <v>214</v>
      </c>
      <c r="B329" s="34">
        <v>0</v>
      </c>
      <c r="C329" s="35" t="str">
        <f t="shared" si="5"/>
        <v>214-35886-Chaise V</v>
      </c>
      <c r="D329" s="35">
        <v>1</v>
      </c>
      <c r="E329" s="34">
        <v>2351</v>
      </c>
      <c r="F329" s="36">
        <v>35886</v>
      </c>
      <c r="G329" s="37" t="s">
        <v>207</v>
      </c>
      <c r="H329" s="33" t="s">
        <v>1582</v>
      </c>
      <c r="I329" s="38">
        <v>993.62</v>
      </c>
      <c r="J329" s="39">
        <v>10</v>
      </c>
      <c r="K329" s="38">
        <v>993.62</v>
      </c>
      <c r="L329" s="38">
        <v>0</v>
      </c>
      <c r="M329" s="38">
        <v>993.62</v>
      </c>
      <c r="N329" s="38">
        <v>0</v>
      </c>
      <c r="O329" s="47"/>
      <c r="P329" t="str">
        <f>IFERROR(VLOOKUP($C329,'Patrimoine 2018'!$C:$I,COLUMN(E325),0),"")</f>
        <v>SM</v>
      </c>
      <c r="Q329" t="str">
        <f>IFERROR(VLOOKUP($C329,'Patrimoine 2018'!$C:$I,COLUMN(F325),0),"")</f>
        <v>RECOUVREMENT DES COTISATIONS</v>
      </c>
      <c r="R329">
        <f>IFERROR(VLOOKUP($C329,'Patrimoine 2018'!$C:$I,COLUMN(G325),0),"")</f>
        <v>205</v>
      </c>
    </row>
    <row r="330" spans="1:18" x14ac:dyDescent="0.25">
      <c r="A330" s="33">
        <v>215</v>
      </c>
      <c r="B330" s="34">
        <v>0</v>
      </c>
      <c r="C330" s="35" t="str">
        <f t="shared" si="5"/>
        <v>215-35886-Chaise V</v>
      </c>
      <c r="D330" s="35">
        <v>1</v>
      </c>
      <c r="E330" s="34">
        <v>2351</v>
      </c>
      <c r="F330" s="36">
        <v>35886</v>
      </c>
      <c r="G330" s="37" t="s">
        <v>207</v>
      </c>
      <c r="H330" s="33" t="s">
        <v>1582</v>
      </c>
      <c r="I330" s="38">
        <v>993.62</v>
      </c>
      <c r="J330" s="39">
        <v>10</v>
      </c>
      <c r="K330" s="38">
        <v>993.62</v>
      </c>
      <c r="L330" s="38">
        <v>0</v>
      </c>
      <c r="M330" s="38">
        <v>993.62</v>
      </c>
      <c r="N330" s="38">
        <v>0</v>
      </c>
      <c r="O330" s="47"/>
      <c r="P330" t="str">
        <f>IFERROR(VLOOKUP($C330,'Patrimoine 2018'!$C:$I,COLUMN(E326),0),"")</f>
        <v>SM</v>
      </c>
      <c r="Q330" t="str">
        <f>IFERROR(VLOOKUP($C330,'Patrimoine 2018'!$C:$I,COLUMN(F326),0),"")</f>
        <v>ACCUEIL</v>
      </c>
      <c r="R330">
        <f>IFERROR(VLOOKUP($C330,'Patrimoine 2018'!$C:$I,COLUMN(G326),0),"")</f>
        <v>5</v>
      </c>
    </row>
    <row r="331" spans="1:18" x14ac:dyDescent="0.25">
      <c r="A331" s="33">
        <v>216</v>
      </c>
      <c r="B331" s="34">
        <v>0</v>
      </c>
      <c r="C331" s="35" t="str">
        <f t="shared" si="5"/>
        <v>216-35886-Chaise V</v>
      </c>
      <c r="D331" s="35">
        <v>1</v>
      </c>
      <c r="E331" s="34">
        <v>2351</v>
      </c>
      <c r="F331" s="36">
        <v>35886</v>
      </c>
      <c r="G331" s="37" t="s">
        <v>207</v>
      </c>
      <c r="H331" s="33" t="s">
        <v>1582</v>
      </c>
      <c r="I331" s="38">
        <v>993.62</v>
      </c>
      <c r="J331" s="39">
        <v>10</v>
      </c>
      <c r="K331" s="38">
        <v>993.62</v>
      </c>
      <c r="L331" s="38">
        <v>0</v>
      </c>
      <c r="M331" s="38">
        <v>993.62</v>
      </c>
      <c r="N331" s="38">
        <v>0</v>
      </c>
      <c r="O331" s="47"/>
      <c r="P331" t="str">
        <f>IFERROR(VLOOKUP($C331,'Patrimoine 2018'!$C:$I,COLUMN(E327),0),"")</f>
        <v>SM</v>
      </c>
      <c r="Q331" t="str">
        <f>IFERROR(VLOOKUP($C331,'Patrimoine 2018'!$C:$I,COLUMN(F327),0),"")</f>
        <v>ACCUEIL</v>
      </c>
      <c r="R331">
        <f>IFERROR(VLOOKUP($C331,'Patrimoine 2018'!$C:$I,COLUMN(G327),0),"")</f>
        <v>5</v>
      </c>
    </row>
    <row r="332" spans="1:18" x14ac:dyDescent="0.25">
      <c r="A332" s="33">
        <v>217</v>
      </c>
      <c r="B332" s="34">
        <v>0</v>
      </c>
      <c r="C332" s="35" t="str">
        <f t="shared" si="5"/>
        <v>217-35886-Chaise V</v>
      </c>
      <c r="D332" s="35">
        <v>1</v>
      </c>
      <c r="E332" s="34">
        <v>2351</v>
      </c>
      <c r="F332" s="36">
        <v>35886</v>
      </c>
      <c r="G332" s="37" t="s">
        <v>207</v>
      </c>
      <c r="H332" s="33" t="s">
        <v>1582</v>
      </c>
      <c r="I332" s="38">
        <v>993.62</v>
      </c>
      <c r="J332" s="39">
        <v>10</v>
      </c>
      <c r="K332" s="38">
        <v>993.62</v>
      </c>
      <c r="L332" s="38">
        <v>0</v>
      </c>
      <c r="M332" s="38">
        <v>993.62</v>
      </c>
      <c r="N332" s="38">
        <v>0</v>
      </c>
      <c r="O332" s="47"/>
      <c r="P332" t="str">
        <f>IFERROR(VLOOKUP($C332,'Patrimoine 2018'!$C:$I,COLUMN(E328),0),"")</f>
        <v>SM</v>
      </c>
      <c r="Q332" t="str">
        <f>IFERROR(VLOOKUP($C332,'Patrimoine 2018'!$C:$I,COLUMN(F328),0),"")</f>
        <v>DE LA GESTION DU PATRIMOINE ET DU PARC AUTO</v>
      </c>
      <c r="R332">
        <f>IFERROR(VLOOKUP($C332,'Patrimoine 2018'!$C:$I,COLUMN(G328),0),"")</f>
        <v>3</v>
      </c>
    </row>
    <row r="333" spans="1:18" x14ac:dyDescent="0.25">
      <c r="A333" s="33">
        <v>219</v>
      </c>
      <c r="B333" s="34">
        <v>0</v>
      </c>
      <c r="C333" s="35" t="str">
        <f t="shared" si="5"/>
        <v>219-35886-Chaise V</v>
      </c>
      <c r="D333" s="35">
        <v>1</v>
      </c>
      <c r="E333" s="34">
        <v>2351</v>
      </c>
      <c r="F333" s="36">
        <v>35886</v>
      </c>
      <c r="G333" s="37" t="s">
        <v>207</v>
      </c>
      <c r="H333" s="33" t="s">
        <v>1582</v>
      </c>
      <c r="I333" s="38">
        <v>993.62</v>
      </c>
      <c r="J333" s="39">
        <v>10</v>
      </c>
      <c r="K333" s="38">
        <v>993.62</v>
      </c>
      <c r="L333" s="38">
        <v>0</v>
      </c>
      <c r="M333" s="38">
        <v>993.62</v>
      </c>
      <c r="N333" s="38">
        <v>0</v>
      </c>
      <c r="O333" s="47"/>
      <c r="P333" t="str">
        <f>IFERROR(VLOOKUP($C333,'Patrimoine 2018'!$C:$I,COLUMN(E329),0),"")</f>
        <v>SM</v>
      </c>
      <c r="Q333" t="str">
        <f>IFERROR(VLOOKUP($C333,'Patrimoine 2018'!$C:$I,COLUMN(F329),0),"")</f>
        <v>APPROVISIONNEMENTS &amp; MARCHES</v>
      </c>
      <c r="R333" t="str">
        <f>IFERROR(VLOOKUP($C333,'Patrimoine 2018'!$C:$I,COLUMN(G329),0),"")</f>
        <v>205.</v>
      </c>
    </row>
    <row r="334" spans="1:18" x14ac:dyDescent="0.25">
      <c r="A334" s="33">
        <v>221</v>
      </c>
      <c r="B334" s="34">
        <v>0</v>
      </c>
      <c r="C334" s="35" t="str">
        <f t="shared" si="5"/>
        <v>221-35886-Chaise V</v>
      </c>
      <c r="D334" s="35">
        <v>1</v>
      </c>
      <c r="E334" s="34">
        <v>2351</v>
      </c>
      <c r="F334" s="36">
        <v>35886</v>
      </c>
      <c r="G334" s="37" t="s">
        <v>207</v>
      </c>
      <c r="H334" s="33" t="s">
        <v>1582</v>
      </c>
      <c r="I334" s="38">
        <v>993.62</v>
      </c>
      <c r="J334" s="39">
        <v>10</v>
      </c>
      <c r="K334" s="38">
        <v>993.62</v>
      </c>
      <c r="L334" s="38">
        <v>0</v>
      </c>
      <c r="M334" s="38">
        <v>993.62</v>
      </c>
      <c r="N334" s="38">
        <v>0</v>
      </c>
      <c r="O334" s="47"/>
      <c r="P334" t="str">
        <f>IFERROR(VLOOKUP($C334,'Patrimoine 2018'!$C:$I,COLUMN(E330),0),"")</f>
        <v>SM</v>
      </c>
      <c r="Q334" t="str">
        <f>IFERROR(VLOOKUP($C334,'Patrimoine 2018'!$C:$I,COLUMN(F330),0),"")</f>
        <v>APPROVISIONNEMENTS &amp; MARCHES</v>
      </c>
      <c r="R334" t="str">
        <f>IFERROR(VLOOKUP($C334,'Patrimoine 2018'!$C:$I,COLUMN(G330),0),"")</f>
        <v>205.</v>
      </c>
    </row>
    <row r="335" spans="1:18" x14ac:dyDescent="0.25">
      <c r="A335" s="33">
        <v>222</v>
      </c>
      <c r="B335" s="34">
        <v>0</v>
      </c>
      <c r="C335" s="35" t="str">
        <f t="shared" si="5"/>
        <v>222-35886-Chaise V</v>
      </c>
      <c r="D335" s="35">
        <v>1</v>
      </c>
      <c r="E335" s="34">
        <v>2351</v>
      </c>
      <c r="F335" s="36">
        <v>35886</v>
      </c>
      <c r="G335" s="37" t="s">
        <v>207</v>
      </c>
      <c r="H335" s="33" t="s">
        <v>1582</v>
      </c>
      <c r="I335" s="38">
        <v>993.62</v>
      </c>
      <c r="J335" s="39">
        <v>10</v>
      </c>
      <c r="K335" s="38">
        <v>993.62</v>
      </c>
      <c r="L335" s="38">
        <v>0</v>
      </c>
      <c r="M335" s="38">
        <v>993.62</v>
      </c>
      <c r="N335" s="38">
        <v>0</v>
      </c>
      <c r="O335" s="47"/>
      <c r="P335" t="str">
        <f>IFERROR(VLOOKUP($C335,'Patrimoine 2018'!$C:$I,COLUMN(E331),0),"")</f>
        <v>SM</v>
      </c>
      <c r="Q335" t="str">
        <f>IFERROR(VLOOKUP($C335,'Patrimoine 2018'!$C:$I,COLUMN(F331),0),"")</f>
        <v>DE LA GESTION DU PATRIMOINE ET DU PARC AUTO</v>
      </c>
      <c r="R335" t="str">
        <f>IFERROR(VLOOKUP($C335,'Patrimoine 2018'!$C:$I,COLUMN(G331),0),"")</f>
        <v>205.</v>
      </c>
    </row>
    <row r="336" spans="1:18" x14ac:dyDescent="0.25">
      <c r="A336" s="33">
        <v>18</v>
      </c>
      <c r="B336" s="34">
        <v>915</v>
      </c>
      <c r="C336" s="35" t="str">
        <f t="shared" si="5"/>
        <v xml:space="preserve">18-35920-Armoire </v>
      </c>
      <c r="D336" s="35">
        <v>1</v>
      </c>
      <c r="E336" s="34">
        <v>2351</v>
      </c>
      <c r="F336" s="36">
        <v>35920</v>
      </c>
      <c r="G336" s="37" t="s">
        <v>1645</v>
      </c>
      <c r="H336" s="33" t="s">
        <v>1582</v>
      </c>
      <c r="I336" s="38">
        <v>5000</v>
      </c>
      <c r="J336" s="39">
        <v>10</v>
      </c>
      <c r="K336" s="38">
        <v>5000</v>
      </c>
      <c r="L336" s="38">
        <v>0</v>
      </c>
      <c r="M336" s="38">
        <v>5000</v>
      </c>
      <c r="N336" s="38">
        <v>0</v>
      </c>
      <c r="O336" s="47"/>
      <c r="P336" t="str">
        <f>IFERROR(VLOOKUP($C336,'Patrimoine 2018'!$C:$I,COLUMN(E332),0),"")</f>
        <v>SM</v>
      </c>
      <c r="Q336" t="str">
        <f>IFERROR(VLOOKUP($C336,'Patrimoine 2018'!$C:$I,COLUMN(F332),0),"")</f>
        <v>CELLULE DE REPRESENTATION REGIONALE BERKANE</v>
      </c>
      <c r="R336" t="str">
        <f>IFERROR(VLOOKUP($C336,'Patrimoine 2018'!$C:$I,COLUMN(G332),0),"")</f>
        <v>BR</v>
      </c>
    </row>
    <row r="337" spans="1:18" x14ac:dyDescent="0.25">
      <c r="A337" s="33">
        <v>225</v>
      </c>
      <c r="B337" s="34">
        <v>0</v>
      </c>
      <c r="C337" s="35" t="str">
        <f t="shared" si="5"/>
        <v>225-35955-Table In</v>
      </c>
      <c r="D337" s="35">
        <v>1</v>
      </c>
      <c r="E337" s="34">
        <v>2351</v>
      </c>
      <c r="F337" s="36">
        <v>35955</v>
      </c>
      <c r="G337" s="37" t="s">
        <v>51</v>
      </c>
      <c r="H337" s="33" t="s">
        <v>1582</v>
      </c>
      <c r="I337" s="38">
        <v>1920</v>
      </c>
      <c r="J337" s="39">
        <v>10</v>
      </c>
      <c r="K337" s="38">
        <v>1920</v>
      </c>
      <c r="L337" s="38">
        <v>0</v>
      </c>
      <c r="M337" s="38">
        <v>1920</v>
      </c>
      <c r="N337" s="38">
        <v>0</v>
      </c>
      <c r="O337" s="47"/>
      <c r="P337" t="str">
        <f>IFERROR(VLOOKUP($C337,'Patrimoine 2018'!$C:$I,COLUMN(E333),0),"")</f>
        <v>SM</v>
      </c>
      <c r="Q337" t="str">
        <f>IFERROR(VLOOKUP($C337,'Patrimoine 2018'!$C:$I,COLUMN(F333),0),"")</f>
        <v>ACCUEIL</v>
      </c>
      <c r="R337">
        <f>IFERROR(VLOOKUP($C337,'Patrimoine 2018'!$C:$I,COLUMN(G333),0),"")</f>
        <v>5</v>
      </c>
    </row>
    <row r="338" spans="1:18" x14ac:dyDescent="0.25">
      <c r="A338" s="33">
        <v>226</v>
      </c>
      <c r="B338" s="34">
        <v>0</v>
      </c>
      <c r="C338" s="35" t="str">
        <f t="shared" si="5"/>
        <v>226-35955-Table In</v>
      </c>
      <c r="D338" s="35">
        <v>1</v>
      </c>
      <c r="E338" s="34">
        <v>2351</v>
      </c>
      <c r="F338" s="36">
        <v>35955</v>
      </c>
      <c r="G338" s="37" t="s">
        <v>51</v>
      </c>
      <c r="H338" s="33" t="s">
        <v>1582</v>
      </c>
      <c r="I338" s="38">
        <v>1920</v>
      </c>
      <c r="J338" s="39">
        <v>10</v>
      </c>
      <c r="K338" s="38">
        <v>1920</v>
      </c>
      <c r="L338" s="38">
        <v>0</v>
      </c>
      <c r="M338" s="38">
        <v>1920</v>
      </c>
      <c r="N338" s="38">
        <v>0</v>
      </c>
      <c r="O338" s="47"/>
      <c r="P338" t="str">
        <f>IFERROR(VLOOKUP($C338,'Patrimoine 2018'!$C:$I,COLUMN(E334),0),"")</f>
        <v>SM</v>
      </c>
      <c r="Q338" t="str">
        <f>IFERROR(VLOOKUP($C338,'Patrimoine 2018'!$C:$I,COLUMN(F334),0),"")</f>
        <v>ACCUEIL</v>
      </c>
      <c r="R338">
        <f>IFERROR(VLOOKUP($C338,'Patrimoine 2018'!$C:$I,COLUMN(G334),0),"")</f>
        <v>5</v>
      </c>
    </row>
    <row r="339" spans="1:18" x14ac:dyDescent="0.25">
      <c r="A339" s="33">
        <v>17</v>
      </c>
      <c r="B339" s="34">
        <v>911</v>
      </c>
      <c r="C339" s="35" t="str">
        <f t="shared" si="5"/>
        <v xml:space="preserve">17-35991-Tableau </v>
      </c>
      <c r="D339" s="35">
        <v>1</v>
      </c>
      <c r="E339" s="34">
        <v>2351</v>
      </c>
      <c r="F339" s="36">
        <v>35991</v>
      </c>
      <c r="G339" s="37" t="s">
        <v>1646</v>
      </c>
      <c r="H339" s="33" t="s">
        <v>1582</v>
      </c>
      <c r="I339" s="38">
        <v>550</v>
      </c>
      <c r="J339" s="39">
        <v>10</v>
      </c>
      <c r="K339" s="38">
        <v>550</v>
      </c>
      <c r="L339" s="38">
        <v>0</v>
      </c>
      <c r="M339" s="38">
        <v>550</v>
      </c>
      <c r="N339" s="38">
        <v>0</v>
      </c>
      <c r="O339" s="47"/>
      <c r="P339" t="str">
        <f>IFERROR(VLOOKUP($C339,'Patrimoine 2018'!$C:$I,COLUMN(E335),0),"")</f>
        <v>SM</v>
      </c>
      <c r="Q339" t="str">
        <f>IFERROR(VLOOKUP($C339,'Patrimoine 2018'!$C:$I,COLUMN(F335),0),"")</f>
        <v>C.D.M. EL JADIDA</v>
      </c>
      <c r="R339" t="str">
        <f>IFERROR(VLOOKUP($C339,'Patrimoine 2018'!$C:$I,COLUMN(G335),0),"")</f>
        <v>EJ</v>
      </c>
    </row>
    <row r="340" spans="1:18" x14ac:dyDescent="0.25">
      <c r="A340" s="33">
        <v>18</v>
      </c>
      <c r="B340" s="34">
        <v>911</v>
      </c>
      <c r="C340" s="35" t="str">
        <f t="shared" si="5"/>
        <v xml:space="preserve">18-35991-Tableau </v>
      </c>
      <c r="D340" s="35">
        <v>1</v>
      </c>
      <c r="E340" s="34">
        <v>2351</v>
      </c>
      <c r="F340" s="36">
        <v>35991</v>
      </c>
      <c r="G340" s="37" t="s">
        <v>1647</v>
      </c>
      <c r="H340" s="33" t="s">
        <v>1582</v>
      </c>
      <c r="I340" s="38">
        <v>550</v>
      </c>
      <c r="J340" s="39">
        <v>10</v>
      </c>
      <c r="K340" s="38">
        <v>550</v>
      </c>
      <c r="L340" s="38">
        <v>0</v>
      </c>
      <c r="M340" s="38">
        <v>550</v>
      </c>
      <c r="N340" s="38">
        <v>0</v>
      </c>
      <c r="O340" s="47"/>
      <c r="P340" t="str">
        <f>IFERROR(VLOOKUP($C340,'Patrimoine 2018'!$C:$I,COLUMN(E336),0),"")</f>
        <v>SM</v>
      </c>
      <c r="Q340" t="str">
        <f>IFERROR(VLOOKUP($C340,'Patrimoine 2018'!$C:$I,COLUMN(F336),0),"")</f>
        <v>C.D.M. EL JADIDA</v>
      </c>
      <c r="R340" t="str">
        <f>IFERROR(VLOOKUP($C340,'Patrimoine 2018'!$C:$I,COLUMN(G336),0),"")</f>
        <v>EJ</v>
      </c>
    </row>
    <row r="341" spans="1:18" x14ac:dyDescent="0.25">
      <c r="A341" s="33">
        <v>38</v>
      </c>
      <c r="B341" s="34">
        <v>908</v>
      </c>
      <c r="C341" s="35" t="str">
        <f t="shared" si="5"/>
        <v>38-35998-Elt En B</v>
      </c>
      <c r="D341" s="35">
        <v>1</v>
      </c>
      <c r="E341" s="34">
        <v>2351</v>
      </c>
      <c r="F341" s="36">
        <v>35998</v>
      </c>
      <c r="G341" s="37" t="s">
        <v>1648</v>
      </c>
      <c r="H341" s="33" t="s">
        <v>1582</v>
      </c>
      <c r="I341" s="38">
        <v>3200</v>
      </c>
      <c r="J341" s="39">
        <v>10</v>
      </c>
      <c r="K341" s="38">
        <v>3200</v>
      </c>
      <c r="L341" s="38">
        <v>0</v>
      </c>
      <c r="M341" s="38">
        <v>3200</v>
      </c>
      <c r="N341" s="38">
        <v>0</v>
      </c>
      <c r="O341" s="47"/>
      <c r="P341" t="str">
        <f>IFERROR(VLOOKUP($C341,'Patrimoine 2018'!$C:$I,COLUMN(E337),0),"")</f>
        <v>SM</v>
      </c>
      <c r="Q341" t="str">
        <f>IFERROR(VLOOKUP($C341,'Patrimoine 2018'!$C:$I,COLUMN(F337),0),"")</f>
        <v>C.D.M. LAAYOUNE</v>
      </c>
      <c r="R341" t="str">
        <f>IFERROR(VLOOKUP($C341,'Patrimoine 2018'!$C:$I,COLUMN(G337),0),"")</f>
        <v>LY</v>
      </c>
    </row>
    <row r="342" spans="1:18" x14ac:dyDescent="0.25">
      <c r="A342" s="33">
        <v>15</v>
      </c>
      <c r="B342" s="34">
        <v>910</v>
      </c>
      <c r="C342" s="35" t="str">
        <f t="shared" si="5"/>
        <v xml:space="preserve">15-36007-Armoire </v>
      </c>
      <c r="D342" s="35">
        <v>1</v>
      </c>
      <c r="E342" s="34">
        <v>2351</v>
      </c>
      <c r="F342" s="36">
        <v>36007</v>
      </c>
      <c r="G342" s="37" t="s">
        <v>222</v>
      </c>
      <c r="H342" s="33" t="s">
        <v>1582</v>
      </c>
      <c r="I342" s="38">
        <v>2902.5</v>
      </c>
      <c r="J342" s="39">
        <v>10</v>
      </c>
      <c r="K342" s="38">
        <v>2902.5</v>
      </c>
      <c r="L342" s="38">
        <v>0</v>
      </c>
      <c r="M342" s="38">
        <v>2902.5</v>
      </c>
      <c r="N342" s="38">
        <v>0</v>
      </c>
      <c r="O342" s="47"/>
      <c r="P342" t="str">
        <f>IFERROR(VLOOKUP($C342,'Patrimoine 2018'!$C:$I,COLUMN(E338),0),"")</f>
        <v>SM</v>
      </c>
      <c r="Q342" t="str">
        <f>IFERROR(VLOOKUP($C342,'Patrimoine 2018'!$C:$I,COLUMN(F338),0),"")</f>
        <v>C.D.M. AGADIR</v>
      </c>
      <c r="R342">
        <f>IFERROR(VLOOKUP($C342,'Patrimoine 2018'!$C:$I,COLUMN(G338),0),"")</f>
        <v>0</v>
      </c>
    </row>
    <row r="343" spans="1:18" x14ac:dyDescent="0.25">
      <c r="A343" s="33">
        <v>16</v>
      </c>
      <c r="B343" s="34">
        <v>910</v>
      </c>
      <c r="C343" s="35" t="str">
        <f t="shared" si="5"/>
        <v xml:space="preserve">16-36007-Armoire </v>
      </c>
      <c r="D343" s="35">
        <v>1</v>
      </c>
      <c r="E343" s="34">
        <v>2351</v>
      </c>
      <c r="F343" s="36">
        <v>36007</v>
      </c>
      <c r="G343" s="37" t="s">
        <v>222</v>
      </c>
      <c r="H343" s="33" t="s">
        <v>1582</v>
      </c>
      <c r="I343" s="38">
        <v>2902.5</v>
      </c>
      <c r="J343" s="39">
        <v>10</v>
      </c>
      <c r="K343" s="38">
        <v>2902.5</v>
      </c>
      <c r="L343" s="38">
        <v>0</v>
      </c>
      <c r="M343" s="38">
        <v>2902.5</v>
      </c>
      <c r="N343" s="38">
        <v>0</v>
      </c>
      <c r="O343" s="47"/>
      <c r="P343" t="str">
        <f>IFERROR(VLOOKUP($C343,'Patrimoine 2018'!$C:$I,COLUMN(E339),0),"")</f>
        <v>SM</v>
      </c>
      <c r="Q343" t="str">
        <f>IFERROR(VLOOKUP($C343,'Patrimoine 2018'!$C:$I,COLUMN(F339),0),"")</f>
        <v>C.D.M. AGADIR</v>
      </c>
      <c r="R343">
        <f>IFERROR(VLOOKUP($C343,'Patrimoine 2018'!$C:$I,COLUMN(G339),0),"")</f>
        <v>0</v>
      </c>
    </row>
    <row r="344" spans="1:18" x14ac:dyDescent="0.25">
      <c r="A344" s="33">
        <v>230</v>
      </c>
      <c r="B344" s="34">
        <v>0</v>
      </c>
      <c r="C344" s="35" t="str">
        <f t="shared" si="5"/>
        <v>230-36011-Table In</v>
      </c>
      <c r="D344" s="35">
        <v>1</v>
      </c>
      <c r="E344" s="34">
        <v>2351</v>
      </c>
      <c r="F344" s="36">
        <v>36011</v>
      </c>
      <c r="G344" s="37" t="s">
        <v>224</v>
      </c>
      <c r="H344" s="33" t="s">
        <v>1582</v>
      </c>
      <c r="I344" s="38">
        <v>2040</v>
      </c>
      <c r="J344" s="39">
        <v>10</v>
      </c>
      <c r="K344" s="38">
        <v>2040</v>
      </c>
      <c r="L344" s="38">
        <v>0</v>
      </c>
      <c r="M344" s="38">
        <v>2040</v>
      </c>
      <c r="N344" s="38">
        <v>0</v>
      </c>
      <c r="O344" s="47"/>
      <c r="P344" t="str">
        <f>IFERROR(VLOOKUP($C344,'Patrimoine 2018'!$C:$I,COLUMN(E340),0),"")</f>
        <v>SM</v>
      </c>
      <c r="Q344" t="str">
        <f>IFERROR(VLOOKUP($C344,'Patrimoine 2018'!$C:$I,COLUMN(F340),0),"")</f>
        <v>JURIDIQUE ET CONTENTIEUX</v>
      </c>
      <c r="R344" t="str">
        <f>IFERROR(VLOOKUP($C344,'Patrimoine 2018'!$C:$I,COLUMN(G340),0),"")</f>
        <v>206.</v>
      </c>
    </row>
    <row r="345" spans="1:18" x14ac:dyDescent="0.25">
      <c r="A345" s="33">
        <v>13</v>
      </c>
      <c r="B345" s="34">
        <v>903</v>
      </c>
      <c r="C345" s="35" t="str">
        <f t="shared" si="5"/>
        <v xml:space="preserve">13-36048-Placard </v>
      </c>
      <c r="D345" s="35">
        <v>1</v>
      </c>
      <c r="E345" s="34">
        <v>2351</v>
      </c>
      <c r="F345" s="36">
        <v>36048</v>
      </c>
      <c r="G345" s="37" t="s">
        <v>230</v>
      </c>
      <c r="H345" s="33" t="s">
        <v>1582</v>
      </c>
      <c r="I345" s="38">
        <v>2800</v>
      </c>
      <c r="J345" s="39">
        <v>10</v>
      </c>
      <c r="K345" s="38">
        <v>2800</v>
      </c>
      <c r="L345" s="38">
        <v>0</v>
      </c>
      <c r="M345" s="38">
        <v>2800</v>
      </c>
      <c r="N345" s="38">
        <v>0</v>
      </c>
      <c r="O345" s="47"/>
      <c r="P345" t="str">
        <f>IFERROR(VLOOKUP($C345,'Patrimoine 2018'!$C:$I,COLUMN(E341),0),"")</f>
        <v>SM</v>
      </c>
      <c r="Q345" t="str">
        <f>IFERROR(VLOOKUP($C345,'Patrimoine 2018'!$C:$I,COLUMN(F341),0),"")</f>
        <v>CELLULE DE REPRESENTATION REGIONALE CASA-MAARIF</v>
      </c>
      <c r="R345" t="str">
        <f>IFERROR(VLOOKUP($C345,'Patrimoine 2018'!$C:$I,COLUMN(G341),0),"")</f>
        <v>MRF</v>
      </c>
    </row>
    <row r="346" spans="1:18" x14ac:dyDescent="0.25">
      <c r="A346" s="33">
        <v>234</v>
      </c>
      <c r="B346" s="34">
        <v>0</v>
      </c>
      <c r="C346" s="35" t="str">
        <f t="shared" si="5"/>
        <v>234-36061-Table Av</v>
      </c>
      <c r="D346" s="35">
        <v>1</v>
      </c>
      <c r="E346" s="34">
        <v>2351</v>
      </c>
      <c r="F346" s="36">
        <v>36061</v>
      </c>
      <c r="G346" s="37" t="s">
        <v>231</v>
      </c>
      <c r="H346" s="33" t="s">
        <v>1582</v>
      </c>
      <c r="I346" s="38">
        <v>1800</v>
      </c>
      <c r="J346" s="39">
        <v>10</v>
      </c>
      <c r="K346" s="38">
        <v>1800</v>
      </c>
      <c r="L346" s="38">
        <v>0</v>
      </c>
      <c r="M346" s="38">
        <v>1800</v>
      </c>
      <c r="N346" s="38">
        <v>0</v>
      </c>
      <c r="O346" s="47"/>
      <c r="P346" t="str">
        <f>IFERROR(VLOOKUP($C346,'Patrimoine 2018'!$C:$I,COLUMN(E342),0),"")</f>
        <v>SM</v>
      </c>
      <c r="Q346" t="str">
        <f>IFERROR(VLOOKUP($C346,'Patrimoine 2018'!$C:$I,COLUMN(F342),0),"")</f>
        <v>SECRETARIAT DE DIRECTION</v>
      </c>
      <c r="R346">
        <f>IFERROR(VLOOKUP($C346,'Patrimoine 2018'!$C:$I,COLUMN(G342),0),"")</f>
        <v>311</v>
      </c>
    </row>
    <row r="347" spans="1:18" x14ac:dyDescent="0.25">
      <c r="A347" s="33">
        <v>30</v>
      </c>
      <c r="B347" s="34">
        <v>905</v>
      </c>
      <c r="C347" s="35" t="str">
        <f t="shared" si="5"/>
        <v>30-36068-Chaise S</v>
      </c>
      <c r="D347" s="35">
        <v>1</v>
      </c>
      <c r="E347" s="34">
        <v>2351</v>
      </c>
      <c r="F347" s="36">
        <v>36068</v>
      </c>
      <c r="G347" s="37" t="s">
        <v>233</v>
      </c>
      <c r="H347" s="33" t="s">
        <v>1582</v>
      </c>
      <c r="I347" s="38">
        <v>700</v>
      </c>
      <c r="J347" s="39">
        <v>10</v>
      </c>
      <c r="K347" s="38">
        <v>700</v>
      </c>
      <c r="L347" s="38">
        <v>0</v>
      </c>
      <c r="M347" s="38">
        <v>700</v>
      </c>
      <c r="N347" s="38">
        <v>0</v>
      </c>
      <c r="O347" s="47"/>
      <c r="P347" t="str">
        <f>IFERROR(VLOOKUP($C347,'Patrimoine 2018'!$C:$I,COLUMN(E343),0),"")</f>
        <v>SM</v>
      </c>
      <c r="Q347" t="str">
        <f>IFERROR(VLOOKUP($C347,'Patrimoine 2018'!$C:$I,COLUMN(F343),0),"")</f>
        <v>CELLULE DE REPRESENTATION REGIONALE FKIH BEN SALAH</v>
      </c>
      <c r="R347" t="str">
        <f>IFERROR(VLOOKUP($C347,'Patrimoine 2018'!$C:$I,COLUMN(G343),0),"")</f>
        <v>FB</v>
      </c>
    </row>
    <row r="348" spans="1:18" x14ac:dyDescent="0.25">
      <c r="A348" s="33">
        <v>181</v>
      </c>
      <c r="B348" s="34">
        <v>901</v>
      </c>
      <c r="C348" s="35" t="str">
        <f t="shared" si="5"/>
        <v>181-36089-Bureau T</v>
      </c>
      <c r="D348" s="35">
        <v>1</v>
      </c>
      <c r="E348" s="34">
        <v>2351</v>
      </c>
      <c r="F348" s="36">
        <v>36089</v>
      </c>
      <c r="G348" s="37" t="s">
        <v>236</v>
      </c>
      <c r="H348" s="33" t="s">
        <v>1582</v>
      </c>
      <c r="I348" s="38">
        <v>1200</v>
      </c>
      <c r="J348" s="39">
        <v>10</v>
      </c>
      <c r="K348" s="38">
        <v>1200</v>
      </c>
      <c r="L348" s="38">
        <v>0</v>
      </c>
      <c r="M348" s="38">
        <v>1200</v>
      </c>
      <c r="N348" s="38">
        <v>0</v>
      </c>
      <c r="O348" s="47"/>
      <c r="P348" t="str">
        <f>IFERROR(VLOOKUP($C348,'Patrimoine 2018'!$C:$I,COLUMN(E344),0),"")</f>
        <v>SM</v>
      </c>
      <c r="Q348" t="str">
        <f>IFERROR(VLOOKUP($C348,'Patrimoine 2018'!$C:$I,COLUMN(F344),0),"")</f>
        <v>C.D.M. CASA-MERS SULTAN</v>
      </c>
      <c r="R348">
        <f>IFERROR(VLOOKUP($C348,'Patrimoine 2018'!$C:$I,COLUMN(G344),0),"")</f>
        <v>0</v>
      </c>
    </row>
    <row r="349" spans="1:18" x14ac:dyDescent="0.25">
      <c r="A349" s="33">
        <v>242</v>
      </c>
      <c r="B349" s="34">
        <v>0</v>
      </c>
      <c r="C349" s="35" t="str">
        <f t="shared" si="5"/>
        <v>242-36089-Table de</v>
      </c>
      <c r="D349" s="35">
        <v>1</v>
      </c>
      <c r="E349" s="34">
        <v>2351</v>
      </c>
      <c r="F349" s="36">
        <v>36089</v>
      </c>
      <c r="G349" s="37" t="s">
        <v>1649</v>
      </c>
      <c r="H349" s="33" t="s">
        <v>1582</v>
      </c>
      <c r="I349" s="38">
        <v>2285.5700000000002</v>
      </c>
      <c r="J349" s="39">
        <v>10</v>
      </c>
      <c r="K349" s="38">
        <v>2285.5700000000002</v>
      </c>
      <c r="L349" s="38">
        <v>0</v>
      </c>
      <c r="M349" s="38">
        <v>2285.5700000000002</v>
      </c>
      <c r="N349" s="38">
        <v>0</v>
      </c>
      <c r="O349" s="47"/>
      <c r="P349" t="str">
        <f>IFERROR(VLOOKUP($C349,'Patrimoine 2018'!$C:$I,COLUMN(E345),0),"")</f>
        <v>SM</v>
      </c>
      <c r="Q349" t="str">
        <f>IFERROR(VLOOKUP($C349,'Patrimoine 2018'!$C:$I,COLUMN(F345),0),"")</f>
        <v>COMPTABILITE</v>
      </c>
      <c r="R349">
        <f>IFERROR(VLOOKUP($C349,'Patrimoine 2018'!$C:$I,COLUMN(G345),0),"")</f>
        <v>309</v>
      </c>
    </row>
    <row r="350" spans="1:18" x14ac:dyDescent="0.25">
      <c r="A350" s="33">
        <v>243</v>
      </c>
      <c r="B350" s="34">
        <v>0</v>
      </c>
      <c r="C350" s="35" t="str">
        <f t="shared" si="5"/>
        <v>243-36089-Table de</v>
      </c>
      <c r="D350" s="35">
        <v>1</v>
      </c>
      <c r="E350" s="34">
        <v>2351</v>
      </c>
      <c r="F350" s="36">
        <v>36089</v>
      </c>
      <c r="G350" s="37" t="s">
        <v>1650</v>
      </c>
      <c r="H350" s="33" t="s">
        <v>1582</v>
      </c>
      <c r="I350" s="38">
        <v>2388.7800000000002</v>
      </c>
      <c r="J350" s="39">
        <v>10</v>
      </c>
      <c r="K350" s="38">
        <v>2388.7800000000002</v>
      </c>
      <c r="L350" s="38">
        <v>0</v>
      </c>
      <c r="M350" s="38">
        <v>2388.7800000000002</v>
      </c>
      <c r="N350" s="38">
        <v>0</v>
      </c>
      <c r="O350" s="47"/>
      <c r="P350" t="str">
        <f>IFERROR(VLOOKUP($C350,'Patrimoine 2018'!$C:$I,COLUMN(E346),0),"")</f>
        <v>SM</v>
      </c>
      <c r="Q350" t="str">
        <f>IFERROR(VLOOKUP($C350,'Patrimoine 2018'!$C:$I,COLUMN(F346),0),"")</f>
        <v>ADHESIONS &amp;  AVIS DE MODIFICATION</v>
      </c>
      <c r="R350">
        <f>IFERROR(VLOOKUP($C350,'Patrimoine 2018'!$C:$I,COLUMN(G346),0),"")</f>
        <v>313</v>
      </c>
    </row>
    <row r="351" spans="1:18" x14ac:dyDescent="0.25">
      <c r="A351" s="33">
        <v>244</v>
      </c>
      <c r="B351" s="34">
        <v>0</v>
      </c>
      <c r="C351" s="35" t="str">
        <f t="shared" si="5"/>
        <v>244-36089-Table de</v>
      </c>
      <c r="D351" s="35">
        <v>1</v>
      </c>
      <c r="E351" s="34">
        <v>2351</v>
      </c>
      <c r="F351" s="36">
        <v>36089</v>
      </c>
      <c r="G351" s="37" t="s">
        <v>1650</v>
      </c>
      <c r="H351" s="33" t="s">
        <v>1582</v>
      </c>
      <c r="I351" s="38">
        <v>2388.7800000000002</v>
      </c>
      <c r="J351" s="39">
        <v>10</v>
      </c>
      <c r="K351" s="38">
        <v>2388.7800000000002</v>
      </c>
      <c r="L351" s="38">
        <v>0</v>
      </c>
      <c r="M351" s="38">
        <v>2388.7800000000002</v>
      </c>
      <c r="N351" s="38">
        <v>0</v>
      </c>
      <c r="O351" s="47"/>
      <c r="P351" t="str">
        <f>IFERROR(VLOOKUP($C351,'Patrimoine 2018'!$C:$I,COLUMN(E347),0),"")</f>
        <v>SM</v>
      </c>
      <c r="Q351" t="str">
        <f>IFERROR(VLOOKUP($C351,'Patrimoine 2018'!$C:$I,COLUMN(F347),0),"")</f>
        <v>ACCUEIL</v>
      </c>
      <c r="R351">
        <f>IFERROR(VLOOKUP($C351,'Patrimoine 2018'!$C:$I,COLUMN(G347),0),"")</f>
        <v>5</v>
      </c>
    </row>
    <row r="352" spans="1:18" x14ac:dyDescent="0.25">
      <c r="A352" s="33">
        <v>127</v>
      </c>
      <c r="B352" s="34">
        <v>906</v>
      </c>
      <c r="C352" s="35" t="str">
        <f t="shared" si="5"/>
        <v>127-36111-Table Vi</v>
      </c>
      <c r="D352" s="35">
        <v>1</v>
      </c>
      <c r="E352" s="34">
        <v>2351</v>
      </c>
      <c r="F352" s="36">
        <v>36111</v>
      </c>
      <c r="G352" s="37" t="s">
        <v>237</v>
      </c>
      <c r="H352" s="33" t="s">
        <v>1582</v>
      </c>
      <c r="I352" s="38">
        <v>625</v>
      </c>
      <c r="J352" s="39">
        <v>10</v>
      </c>
      <c r="K352" s="38">
        <v>625</v>
      </c>
      <c r="L352" s="38">
        <v>0</v>
      </c>
      <c r="M352" s="38">
        <v>625</v>
      </c>
      <c r="N352" s="38">
        <v>0</v>
      </c>
      <c r="O352" s="47"/>
      <c r="P352" t="str">
        <f>IFERROR(VLOOKUP($C352,'Patrimoine 2018'!$C:$I,COLUMN(E348),0),"")</f>
        <v>SM</v>
      </c>
      <c r="Q352" t="str">
        <f>IFERROR(VLOOKUP($C352,'Patrimoine 2018'!$C:$I,COLUMN(F348),0),"")</f>
        <v>C.D.M. MARRAKECH</v>
      </c>
      <c r="R352">
        <f>IFERROR(VLOOKUP($C352,'Patrimoine 2018'!$C:$I,COLUMN(G348),0),"")</f>
        <v>0</v>
      </c>
    </row>
    <row r="353" spans="1:18" x14ac:dyDescent="0.25">
      <c r="A353" s="41">
        <v>25</v>
      </c>
      <c r="B353" s="42">
        <v>955</v>
      </c>
      <c r="C353" s="43" t="str">
        <f t="shared" si="5"/>
        <v xml:space="preserve">25-36135-Element </v>
      </c>
      <c r="D353" s="43">
        <v>0</v>
      </c>
      <c r="E353" s="42">
        <v>2351</v>
      </c>
      <c r="F353" s="44">
        <v>36135</v>
      </c>
      <c r="G353" s="45" t="s">
        <v>1651</v>
      </c>
      <c r="H353" s="33" t="s">
        <v>1582</v>
      </c>
      <c r="I353" s="46">
        <v>1500</v>
      </c>
      <c r="J353" s="39">
        <v>10</v>
      </c>
      <c r="K353" s="38">
        <v>1500</v>
      </c>
      <c r="L353" s="38">
        <v>0</v>
      </c>
      <c r="M353" s="38">
        <v>1500</v>
      </c>
      <c r="N353" s="38">
        <v>0</v>
      </c>
      <c r="O353" s="47"/>
      <c r="P353" t="str">
        <f>IFERROR(VLOOKUP($C353,'Patrimoine 2018'!$C:$I,COLUMN(E349),0),"")</f>
        <v/>
      </c>
      <c r="Q353" t="str">
        <f>IFERROR(VLOOKUP($C353,'Patrimoine 2018'!$C:$I,COLUMN(F349),0),"")</f>
        <v/>
      </c>
      <c r="R353" t="str">
        <f>IFERROR(VLOOKUP($C353,'Patrimoine 2018'!$C:$I,COLUMN(G349),0),"")</f>
        <v/>
      </c>
    </row>
    <row r="354" spans="1:18" x14ac:dyDescent="0.25">
      <c r="A354" s="33">
        <v>102</v>
      </c>
      <c r="B354" s="34">
        <v>901</v>
      </c>
      <c r="C354" s="35" t="str">
        <f t="shared" si="5"/>
        <v>102-36140-Tabouret</v>
      </c>
      <c r="D354" s="35">
        <v>1</v>
      </c>
      <c r="E354" s="34">
        <v>2351</v>
      </c>
      <c r="F354" s="36">
        <v>36140</v>
      </c>
      <c r="G354" s="37" t="s">
        <v>243</v>
      </c>
      <c r="H354" s="33" t="s">
        <v>1582</v>
      </c>
      <c r="I354" s="38">
        <v>975</v>
      </c>
      <c r="J354" s="39">
        <v>10</v>
      </c>
      <c r="K354" s="38">
        <v>975</v>
      </c>
      <c r="L354" s="38">
        <v>0</v>
      </c>
      <c r="M354" s="38">
        <v>975</v>
      </c>
      <c r="N354" s="38">
        <v>0</v>
      </c>
      <c r="O354" s="47"/>
      <c r="P354" t="str">
        <f>IFERROR(VLOOKUP($C354,'Patrimoine 2018'!$C:$I,COLUMN(E350),0),"")</f>
        <v>SM</v>
      </c>
      <c r="Q354" t="str">
        <f>IFERROR(VLOOKUP($C354,'Patrimoine 2018'!$C:$I,COLUMN(F350),0),"")</f>
        <v>C.D.M. CASA-MERS SULTAN</v>
      </c>
      <c r="R354">
        <f>IFERROR(VLOOKUP($C354,'Patrimoine 2018'!$C:$I,COLUMN(G350),0),"")</f>
        <v>0</v>
      </c>
    </row>
    <row r="355" spans="1:18" x14ac:dyDescent="0.25">
      <c r="A355" s="33">
        <v>103</v>
      </c>
      <c r="B355" s="34">
        <v>901</v>
      </c>
      <c r="C355" s="35" t="str">
        <f t="shared" si="5"/>
        <v>103-36140-Tabouret</v>
      </c>
      <c r="D355" s="35">
        <v>1</v>
      </c>
      <c r="E355" s="34">
        <v>2351</v>
      </c>
      <c r="F355" s="36">
        <v>36140</v>
      </c>
      <c r="G355" s="37" t="s">
        <v>243</v>
      </c>
      <c r="H355" s="33" t="s">
        <v>1582</v>
      </c>
      <c r="I355" s="38">
        <v>975</v>
      </c>
      <c r="J355" s="39">
        <v>10</v>
      </c>
      <c r="K355" s="38">
        <v>975</v>
      </c>
      <c r="L355" s="38">
        <v>0</v>
      </c>
      <c r="M355" s="38">
        <v>975</v>
      </c>
      <c r="N355" s="38">
        <v>0</v>
      </c>
      <c r="O355" s="47"/>
      <c r="P355" t="str">
        <f>IFERROR(VLOOKUP($C355,'Patrimoine 2018'!$C:$I,COLUMN(E351),0),"")</f>
        <v>SM</v>
      </c>
      <c r="Q355" t="str">
        <f>IFERROR(VLOOKUP($C355,'Patrimoine 2018'!$C:$I,COLUMN(F351),0),"")</f>
        <v>C.D.M. CASA-MERS SULTAN</v>
      </c>
      <c r="R355">
        <f>IFERROR(VLOOKUP($C355,'Patrimoine 2018'!$C:$I,COLUMN(G351),0),"")</f>
        <v>0</v>
      </c>
    </row>
    <row r="356" spans="1:18" x14ac:dyDescent="0.25">
      <c r="A356" s="33">
        <v>36</v>
      </c>
      <c r="B356" s="34">
        <v>903</v>
      </c>
      <c r="C356" s="35" t="str">
        <f t="shared" si="5"/>
        <v>36-36140-Tabouret</v>
      </c>
      <c r="D356" s="35">
        <v>1</v>
      </c>
      <c r="E356" s="34">
        <v>2351</v>
      </c>
      <c r="F356" s="36">
        <v>36140</v>
      </c>
      <c r="G356" s="37" t="s">
        <v>244</v>
      </c>
      <c r="H356" s="33" t="s">
        <v>1582</v>
      </c>
      <c r="I356" s="38">
        <v>975</v>
      </c>
      <c r="J356" s="39">
        <v>10</v>
      </c>
      <c r="K356" s="38">
        <v>975</v>
      </c>
      <c r="L356" s="38">
        <v>0</v>
      </c>
      <c r="M356" s="38">
        <v>975</v>
      </c>
      <c r="N356" s="38">
        <v>0</v>
      </c>
      <c r="O356" s="47"/>
      <c r="P356" t="str">
        <f>IFERROR(VLOOKUP($C356,'Patrimoine 2018'!$C:$I,COLUMN(E352),0),"")</f>
        <v>SM</v>
      </c>
      <c r="Q356" t="str">
        <f>IFERROR(VLOOKUP($C356,'Patrimoine 2018'!$C:$I,COLUMN(F352),0),"")</f>
        <v>C.D.M. CASA-MAARIF</v>
      </c>
      <c r="R356" t="str">
        <f>IFERROR(VLOOKUP($C356,'Patrimoine 2018'!$C:$I,COLUMN(G352),0),"")</f>
        <v>MRF</v>
      </c>
    </row>
    <row r="357" spans="1:18" x14ac:dyDescent="0.25">
      <c r="A357" s="33">
        <v>98</v>
      </c>
      <c r="B357" s="34">
        <v>901</v>
      </c>
      <c r="C357" s="35" t="str">
        <f t="shared" si="5"/>
        <v>98-36140-Bureau A</v>
      </c>
      <c r="D357" s="35">
        <v>1</v>
      </c>
      <c r="E357" s="34">
        <v>2351</v>
      </c>
      <c r="F357" s="36">
        <v>36140</v>
      </c>
      <c r="G357" s="37" t="s">
        <v>242</v>
      </c>
      <c r="H357" s="33" t="s">
        <v>1582</v>
      </c>
      <c r="I357" s="38">
        <v>1700</v>
      </c>
      <c r="J357" s="39">
        <v>10</v>
      </c>
      <c r="K357" s="38">
        <v>1700</v>
      </c>
      <c r="L357" s="38">
        <v>0</v>
      </c>
      <c r="M357" s="38">
        <v>1700</v>
      </c>
      <c r="N357" s="38">
        <v>0</v>
      </c>
      <c r="O357" s="47"/>
      <c r="P357" t="str">
        <f>IFERROR(VLOOKUP($C357,'Patrimoine 2018'!$C:$I,COLUMN(E353),0),"")</f>
        <v>SM</v>
      </c>
      <c r="Q357" t="str">
        <f>IFERROR(VLOOKUP($C357,'Patrimoine 2018'!$C:$I,COLUMN(F353),0),"")</f>
        <v>C.D.M. CASA-MERS SULTAN</v>
      </c>
      <c r="R357">
        <f>IFERROR(VLOOKUP($C357,'Patrimoine 2018'!$C:$I,COLUMN(G353),0),"")</f>
        <v>0</v>
      </c>
    </row>
    <row r="358" spans="1:18" x14ac:dyDescent="0.25">
      <c r="A358" s="33">
        <v>28</v>
      </c>
      <c r="B358" s="34">
        <v>918</v>
      </c>
      <c r="C358" s="35" t="str">
        <f t="shared" si="5"/>
        <v>28-36182-Tabouret</v>
      </c>
      <c r="D358" s="35">
        <v>1</v>
      </c>
      <c r="E358" s="34">
        <v>2351</v>
      </c>
      <c r="F358" s="36">
        <v>36182</v>
      </c>
      <c r="G358" s="37" t="s">
        <v>249</v>
      </c>
      <c r="H358" s="33" t="s">
        <v>1582</v>
      </c>
      <c r="I358" s="38">
        <v>800</v>
      </c>
      <c r="J358" s="39">
        <v>10</v>
      </c>
      <c r="K358" s="38">
        <v>800</v>
      </c>
      <c r="L358" s="38">
        <v>0</v>
      </c>
      <c r="M358" s="38">
        <v>800</v>
      </c>
      <c r="N358" s="38">
        <v>0</v>
      </c>
      <c r="O358" s="47"/>
      <c r="P358" t="str">
        <f>IFERROR(VLOOKUP($C358,'Patrimoine 2018'!$C:$I,COLUMN(E354),0),"")</f>
        <v>SM</v>
      </c>
      <c r="Q358" t="str">
        <f>IFERROR(VLOOKUP($C358,'Patrimoine 2018'!$C:$I,COLUMN(F354),0),"")</f>
        <v>C.D.M. CASA-HAY HASSANI</v>
      </c>
      <c r="R358" t="str">
        <f>IFERROR(VLOOKUP($C358,'Patrimoine 2018'!$C:$I,COLUMN(G354),0),"")</f>
        <v>HH</v>
      </c>
    </row>
    <row r="359" spans="1:18" x14ac:dyDescent="0.25">
      <c r="A359" s="33">
        <v>11</v>
      </c>
      <c r="B359" s="34">
        <v>903</v>
      </c>
      <c r="C359" s="35" t="str">
        <f t="shared" si="5"/>
        <v>11-36246-Comptoir</v>
      </c>
      <c r="D359" s="35">
        <v>1</v>
      </c>
      <c r="E359" s="34">
        <v>2351</v>
      </c>
      <c r="F359" s="36">
        <v>36246</v>
      </c>
      <c r="G359" s="37" t="s">
        <v>251</v>
      </c>
      <c r="H359" s="33" t="s">
        <v>1582</v>
      </c>
      <c r="I359" s="38">
        <v>2150</v>
      </c>
      <c r="J359" s="39">
        <v>10</v>
      </c>
      <c r="K359" s="38">
        <v>2150</v>
      </c>
      <c r="L359" s="38">
        <v>0</v>
      </c>
      <c r="M359" s="38">
        <v>2150</v>
      </c>
      <c r="N359" s="38">
        <v>0</v>
      </c>
      <c r="O359" s="47"/>
      <c r="P359" t="str">
        <f>IFERROR(VLOOKUP($C359,'Patrimoine 2018'!$C:$I,COLUMN(E355),0),"")</f>
        <v>SM</v>
      </c>
      <c r="Q359" t="str">
        <f>IFERROR(VLOOKUP($C359,'Patrimoine 2018'!$C:$I,COLUMN(F355),0),"")</f>
        <v>CELLULE DE REPRESENTATION REGIONALE CASA-MAARIF</v>
      </c>
      <c r="R359" t="str">
        <f>IFERROR(VLOOKUP($C359,'Patrimoine 2018'!$C:$I,COLUMN(G355),0),"")</f>
        <v>MRF</v>
      </c>
    </row>
    <row r="360" spans="1:18" x14ac:dyDescent="0.25">
      <c r="A360" s="33">
        <v>53</v>
      </c>
      <c r="B360" s="34">
        <v>921</v>
      </c>
      <c r="C360" s="35" t="str">
        <f t="shared" si="5"/>
        <v xml:space="preserve">53-36250-Element </v>
      </c>
      <c r="D360" s="35">
        <v>1</v>
      </c>
      <c r="E360" s="34">
        <v>2351</v>
      </c>
      <c r="F360" s="36">
        <v>36250</v>
      </c>
      <c r="G360" s="37" t="s">
        <v>252</v>
      </c>
      <c r="H360" s="33" t="s">
        <v>1582</v>
      </c>
      <c r="I360" s="38">
        <v>1500</v>
      </c>
      <c r="J360" s="39">
        <v>10</v>
      </c>
      <c r="K360" s="38">
        <v>1500</v>
      </c>
      <c r="L360" s="38">
        <v>0</v>
      </c>
      <c r="M360" s="38">
        <v>1500</v>
      </c>
      <c r="N360" s="38">
        <v>0</v>
      </c>
      <c r="O360" s="47"/>
      <c r="P360" t="str">
        <f>IFERROR(VLOOKUP($C360,'Patrimoine 2018'!$C:$I,COLUMN(E356),0),"")</f>
        <v>SM</v>
      </c>
      <c r="Q360" t="str">
        <f>IFERROR(VLOOKUP($C360,'Patrimoine 2018'!$C:$I,COLUMN(F356),0),"")</f>
        <v>CELLULE DE REPRESENTATION REGIONALE OUJDA</v>
      </c>
      <c r="R360" t="str">
        <f>IFERROR(VLOOKUP($C360,'Patrimoine 2018'!$C:$I,COLUMN(G356),0),"")</f>
        <v>OJ</v>
      </c>
    </row>
    <row r="361" spans="1:18" x14ac:dyDescent="0.25">
      <c r="A361" s="33">
        <v>125</v>
      </c>
      <c r="B361" s="34">
        <v>901</v>
      </c>
      <c r="C361" s="35" t="str">
        <f t="shared" si="5"/>
        <v xml:space="preserve">125-36257-Tableau </v>
      </c>
      <c r="D361" s="35">
        <v>1</v>
      </c>
      <c r="E361" s="34">
        <v>2351</v>
      </c>
      <c r="F361" s="36">
        <v>36257</v>
      </c>
      <c r="G361" s="37" t="s">
        <v>254</v>
      </c>
      <c r="H361" s="33" t="s">
        <v>1582</v>
      </c>
      <c r="I361" s="38">
        <v>180</v>
      </c>
      <c r="J361" s="39">
        <v>10</v>
      </c>
      <c r="K361" s="38">
        <v>180</v>
      </c>
      <c r="L361" s="38">
        <v>0</v>
      </c>
      <c r="M361" s="38">
        <v>180</v>
      </c>
      <c r="N361" s="38">
        <v>0</v>
      </c>
      <c r="O361" s="47"/>
      <c r="P361" t="str">
        <f>IFERROR(VLOOKUP($C361,'Patrimoine 2018'!$C:$I,COLUMN(E357),0),"")</f>
        <v>SM</v>
      </c>
      <c r="Q361" t="str">
        <f>IFERROR(VLOOKUP($C361,'Patrimoine 2018'!$C:$I,COLUMN(F357),0),"")</f>
        <v>C.D.M. CASA-MERS SULTAN</v>
      </c>
      <c r="R361">
        <f>IFERROR(VLOOKUP($C361,'Patrimoine 2018'!$C:$I,COLUMN(G357),0),"")</f>
        <v>0</v>
      </c>
    </row>
    <row r="362" spans="1:18" x14ac:dyDescent="0.25">
      <c r="A362" s="33">
        <v>126</v>
      </c>
      <c r="B362" s="34">
        <v>901</v>
      </c>
      <c r="C362" s="35" t="str">
        <f t="shared" si="5"/>
        <v xml:space="preserve">126-36257-Tableau </v>
      </c>
      <c r="D362" s="35">
        <v>1</v>
      </c>
      <c r="E362" s="34">
        <v>2351</v>
      </c>
      <c r="F362" s="36">
        <v>36257</v>
      </c>
      <c r="G362" s="37" t="s">
        <v>255</v>
      </c>
      <c r="H362" s="33" t="s">
        <v>1582</v>
      </c>
      <c r="I362" s="38">
        <v>180</v>
      </c>
      <c r="J362" s="39">
        <v>10</v>
      </c>
      <c r="K362" s="38">
        <v>180</v>
      </c>
      <c r="L362" s="38">
        <v>0</v>
      </c>
      <c r="M362" s="38">
        <v>180</v>
      </c>
      <c r="N362" s="38">
        <v>0</v>
      </c>
      <c r="O362" s="47"/>
      <c r="P362" t="str">
        <f>IFERROR(VLOOKUP($C362,'Patrimoine 2018'!$C:$I,COLUMN(E358),0),"")</f>
        <v>SM</v>
      </c>
      <c r="Q362" t="str">
        <f>IFERROR(VLOOKUP($C362,'Patrimoine 2018'!$C:$I,COLUMN(F358),0),"")</f>
        <v>C.D.M. CASA-MERS SULTAN</v>
      </c>
      <c r="R362">
        <f>IFERROR(VLOOKUP($C362,'Patrimoine 2018'!$C:$I,COLUMN(G358),0),"")</f>
        <v>0</v>
      </c>
    </row>
    <row r="363" spans="1:18" x14ac:dyDescent="0.25">
      <c r="A363" s="33">
        <v>8</v>
      </c>
      <c r="B363" s="34">
        <v>906</v>
      </c>
      <c r="C363" s="35" t="str">
        <f t="shared" si="5"/>
        <v xml:space="preserve">8-36257-Tableau </v>
      </c>
      <c r="D363" s="35">
        <v>1</v>
      </c>
      <c r="E363" s="34">
        <v>2351</v>
      </c>
      <c r="F363" s="36">
        <v>36257</v>
      </c>
      <c r="G363" s="37" t="s">
        <v>256</v>
      </c>
      <c r="H363" s="33" t="s">
        <v>1582</v>
      </c>
      <c r="I363" s="38">
        <v>180</v>
      </c>
      <c r="J363" s="39">
        <v>10</v>
      </c>
      <c r="K363" s="38">
        <v>180</v>
      </c>
      <c r="L363" s="38">
        <v>0</v>
      </c>
      <c r="M363" s="38">
        <v>180</v>
      </c>
      <c r="N363" s="38">
        <v>0</v>
      </c>
      <c r="O363" s="47"/>
      <c r="P363" t="str">
        <f>IFERROR(VLOOKUP($C363,'Patrimoine 2018'!$C:$I,COLUMN(E359),0),"")</f>
        <v>SM</v>
      </c>
      <c r="Q363" t="str">
        <f>IFERROR(VLOOKUP($C363,'Patrimoine 2018'!$C:$I,COLUMN(F359),0),"")</f>
        <v>C.D.M. MARRAKECH</v>
      </c>
      <c r="R363">
        <f>IFERROR(VLOOKUP($C363,'Patrimoine 2018'!$C:$I,COLUMN(G359),0),"")</f>
        <v>0</v>
      </c>
    </row>
    <row r="364" spans="1:18" x14ac:dyDescent="0.25">
      <c r="A364" s="33">
        <v>254</v>
      </c>
      <c r="B364" s="34">
        <v>0</v>
      </c>
      <c r="C364" s="35" t="str">
        <f t="shared" si="5"/>
        <v>254-36264-Table Or</v>
      </c>
      <c r="D364" s="35">
        <v>1</v>
      </c>
      <c r="E364" s="34">
        <v>2351</v>
      </c>
      <c r="F364" s="36">
        <v>36264</v>
      </c>
      <c r="G364" s="37" t="s">
        <v>257</v>
      </c>
      <c r="H364" s="33" t="s">
        <v>1582</v>
      </c>
      <c r="I364" s="38">
        <v>1140</v>
      </c>
      <c r="J364" s="39">
        <v>10</v>
      </c>
      <c r="K364" s="38">
        <v>1140</v>
      </c>
      <c r="L364" s="38">
        <v>0</v>
      </c>
      <c r="M364" s="38">
        <v>1140</v>
      </c>
      <c r="N364" s="38">
        <v>0</v>
      </c>
      <c r="O364" s="47"/>
      <c r="P364" t="str">
        <f>IFERROR(VLOOKUP($C364,'Patrimoine 2018'!$C:$I,COLUMN(E360),0),"")</f>
        <v>SM</v>
      </c>
      <c r="Q364" t="str">
        <f>IFERROR(VLOOKUP($C364,'Patrimoine 2018'!$C:$I,COLUMN(F360),0),"")</f>
        <v>CONTROLE MEDICAL</v>
      </c>
      <c r="R364">
        <f>IFERROR(VLOOKUP($C364,'Patrimoine 2018'!$C:$I,COLUMN(G360),0),"")</f>
        <v>1</v>
      </c>
    </row>
    <row r="365" spans="1:18" x14ac:dyDescent="0.25">
      <c r="A365" s="33">
        <v>255</v>
      </c>
      <c r="B365" s="34">
        <v>0</v>
      </c>
      <c r="C365" s="35" t="str">
        <f t="shared" si="5"/>
        <v>255-36264-Table Or</v>
      </c>
      <c r="D365" s="35">
        <v>1</v>
      </c>
      <c r="E365" s="34">
        <v>2351</v>
      </c>
      <c r="F365" s="36">
        <v>36264</v>
      </c>
      <c r="G365" s="37" t="s">
        <v>257</v>
      </c>
      <c r="H365" s="33" t="s">
        <v>1582</v>
      </c>
      <c r="I365" s="38">
        <v>1140</v>
      </c>
      <c r="J365" s="39">
        <v>10</v>
      </c>
      <c r="K365" s="38">
        <v>1140</v>
      </c>
      <c r="L365" s="38">
        <v>0</v>
      </c>
      <c r="M365" s="38">
        <v>1140</v>
      </c>
      <c r="N365" s="38">
        <v>0</v>
      </c>
      <c r="O365" s="47"/>
      <c r="P365" t="str">
        <f>IFERROR(VLOOKUP($C365,'Patrimoine 2018'!$C:$I,COLUMN(E361),0),"")</f>
        <v>SM</v>
      </c>
      <c r="Q365" t="str">
        <f>IFERROR(VLOOKUP($C365,'Patrimoine 2018'!$C:$I,COLUMN(F361),0),"")</f>
        <v>GESTION DES PRECOMPTES</v>
      </c>
      <c r="R365">
        <f>IFERROR(VLOOKUP($C365,'Patrimoine 2018'!$C:$I,COLUMN(G361),0),"")</f>
        <v>209</v>
      </c>
    </row>
    <row r="366" spans="1:18" x14ac:dyDescent="0.25">
      <c r="A366" s="33">
        <v>256</v>
      </c>
      <c r="B366" s="34">
        <v>0</v>
      </c>
      <c r="C366" s="35" t="str">
        <f t="shared" si="5"/>
        <v>256-36264-Table Or</v>
      </c>
      <c r="D366" s="35">
        <v>1</v>
      </c>
      <c r="E366" s="34">
        <v>2351</v>
      </c>
      <c r="F366" s="36">
        <v>36264</v>
      </c>
      <c r="G366" s="37" t="s">
        <v>257</v>
      </c>
      <c r="H366" s="33" t="s">
        <v>1582</v>
      </c>
      <c r="I366" s="38">
        <v>1140</v>
      </c>
      <c r="J366" s="39">
        <v>10</v>
      </c>
      <c r="K366" s="38">
        <v>1140</v>
      </c>
      <c r="L366" s="38">
        <v>0</v>
      </c>
      <c r="M366" s="38">
        <v>1140</v>
      </c>
      <c r="N366" s="38">
        <v>0</v>
      </c>
      <c r="O366" s="47"/>
      <c r="P366" t="str">
        <f>IFERROR(VLOOKUP($C366,'Patrimoine 2018'!$C:$I,COLUMN(E362),0),"")</f>
        <v>SM</v>
      </c>
      <c r="Q366" t="str">
        <f>IFERROR(VLOOKUP($C366,'Patrimoine 2018'!$C:$I,COLUMN(F362),0),"")</f>
        <v>ACCUEIL</v>
      </c>
      <c r="R366">
        <f>IFERROR(VLOOKUP($C366,'Patrimoine 2018'!$C:$I,COLUMN(G362),0),"")</f>
        <v>5</v>
      </c>
    </row>
    <row r="367" spans="1:18" x14ac:dyDescent="0.25">
      <c r="A367" s="33">
        <v>257</v>
      </c>
      <c r="B367" s="34">
        <v>0</v>
      </c>
      <c r="C367" s="35" t="str">
        <f t="shared" si="5"/>
        <v>257-36264-Table Or</v>
      </c>
      <c r="D367" s="35">
        <v>1</v>
      </c>
      <c r="E367" s="34">
        <v>2351</v>
      </c>
      <c r="F367" s="36">
        <v>36264</v>
      </c>
      <c r="G367" s="37" t="s">
        <v>257</v>
      </c>
      <c r="H367" s="33" t="s">
        <v>1582</v>
      </c>
      <c r="I367" s="38">
        <v>1140</v>
      </c>
      <c r="J367" s="39">
        <v>10</v>
      </c>
      <c r="K367" s="38">
        <v>1140</v>
      </c>
      <c r="L367" s="38">
        <v>0</v>
      </c>
      <c r="M367" s="38">
        <v>1140</v>
      </c>
      <c r="N367" s="38">
        <v>0</v>
      </c>
      <c r="O367" s="47"/>
      <c r="P367" t="str">
        <f>IFERROR(VLOOKUP($C367,'Patrimoine 2018'!$C:$I,COLUMN(E363),0),"")</f>
        <v>SM</v>
      </c>
      <c r="Q367" t="str">
        <f>IFERROR(VLOOKUP($C367,'Patrimoine 2018'!$C:$I,COLUMN(F363),0),"")</f>
        <v>RECOUVREMENT DES COTISATIONS</v>
      </c>
      <c r="R367">
        <f>IFERROR(VLOOKUP($C367,'Patrimoine 2018'!$C:$I,COLUMN(G363),0),"")</f>
        <v>205</v>
      </c>
    </row>
    <row r="368" spans="1:18" x14ac:dyDescent="0.25">
      <c r="A368" s="33">
        <v>258</v>
      </c>
      <c r="B368" s="34">
        <v>0</v>
      </c>
      <c r="C368" s="35" t="str">
        <f t="shared" si="5"/>
        <v>258-36264-Table Or</v>
      </c>
      <c r="D368" s="35">
        <v>1</v>
      </c>
      <c r="E368" s="34">
        <v>2351</v>
      </c>
      <c r="F368" s="36">
        <v>36264</v>
      </c>
      <c r="G368" s="37" t="s">
        <v>257</v>
      </c>
      <c r="H368" s="33" t="s">
        <v>1582</v>
      </c>
      <c r="I368" s="38">
        <v>1140</v>
      </c>
      <c r="J368" s="39">
        <v>10</v>
      </c>
      <c r="K368" s="38">
        <v>1140</v>
      </c>
      <c r="L368" s="38">
        <v>0</v>
      </c>
      <c r="M368" s="38">
        <v>1140</v>
      </c>
      <c r="N368" s="38">
        <v>0</v>
      </c>
      <c r="O368" s="47"/>
      <c r="P368" t="str">
        <f>IFERROR(VLOOKUP($C368,'Patrimoine 2018'!$C:$I,COLUMN(E364),0),"")</f>
        <v>SM</v>
      </c>
      <c r="Q368" t="str">
        <f>IFERROR(VLOOKUP($C368,'Patrimoine 2018'!$C:$I,COLUMN(F364),0),"")</f>
        <v>GESTION DES RESSOURCES HUMAINES</v>
      </c>
      <c r="R368">
        <f>IFERROR(VLOOKUP($C368,'Patrimoine 2018'!$C:$I,COLUMN(G364),0),"")</f>
        <v>314</v>
      </c>
    </row>
    <row r="369" spans="1:18" x14ac:dyDescent="0.25">
      <c r="A369" s="33">
        <v>260</v>
      </c>
      <c r="B369" s="34">
        <v>0</v>
      </c>
      <c r="C369" s="35" t="str">
        <f t="shared" si="5"/>
        <v>260-36264-Table Or</v>
      </c>
      <c r="D369" s="35">
        <v>1</v>
      </c>
      <c r="E369" s="34">
        <v>2351</v>
      </c>
      <c r="F369" s="36">
        <v>36264</v>
      </c>
      <c r="G369" s="37" t="s">
        <v>257</v>
      </c>
      <c r="H369" s="33" t="s">
        <v>1582</v>
      </c>
      <c r="I369" s="38">
        <v>1140</v>
      </c>
      <c r="J369" s="39">
        <v>10</v>
      </c>
      <c r="K369" s="38">
        <v>1140</v>
      </c>
      <c r="L369" s="38">
        <v>0</v>
      </c>
      <c r="M369" s="38">
        <v>1140</v>
      </c>
      <c r="N369" s="38">
        <v>0</v>
      </c>
      <c r="O369" s="47"/>
      <c r="P369" t="str">
        <f>IFERROR(VLOOKUP($C369,'Patrimoine 2018'!$C:$I,COLUMN(E365),0),"")</f>
        <v>SM</v>
      </c>
      <c r="Q369" t="str">
        <f>IFERROR(VLOOKUP($C369,'Patrimoine 2018'!$C:$I,COLUMN(F365),0),"")</f>
        <v>LA LIQUIDATION PRESTATIONS CAAD</v>
      </c>
      <c r="R369">
        <f>IFERROR(VLOOKUP($C369,'Patrimoine 2018'!$C:$I,COLUMN(G365),0),"")</f>
        <v>302</v>
      </c>
    </row>
    <row r="370" spans="1:18" x14ac:dyDescent="0.25">
      <c r="A370" s="33">
        <v>261</v>
      </c>
      <c r="B370" s="34">
        <v>0</v>
      </c>
      <c r="C370" s="35" t="str">
        <f t="shared" si="5"/>
        <v>261-36264-Table Or</v>
      </c>
      <c r="D370" s="35">
        <v>1</v>
      </c>
      <c r="E370" s="34">
        <v>2351</v>
      </c>
      <c r="F370" s="36">
        <v>36264</v>
      </c>
      <c r="G370" s="37" t="s">
        <v>257</v>
      </c>
      <c r="H370" s="33" t="s">
        <v>1582</v>
      </c>
      <c r="I370" s="38">
        <v>1140</v>
      </c>
      <c r="J370" s="39">
        <v>10</v>
      </c>
      <c r="K370" s="38">
        <v>1140</v>
      </c>
      <c r="L370" s="38">
        <v>0</v>
      </c>
      <c r="M370" s="38">
        <v>1140</v>
      </c>
      <c r="N370" s="38">
        <v>0</v>
      </c>
      <c r="O370" s="47"/>
      <c r="P370" t="str">
        <f>IFERROR(VLOOKUP($C370,'Patrimoine 2018'!$C:$I,COLUMN(E366),0),"")</f>
        <v>SM</v>
      </c>
      <c r="Q370" t="str">
        <f>IFERROR(VLOOKUP($C370,'Patrimoine 2018'!$C:$I,COLUMN(F366),0),"")</f>
        <v>GESTION DES PRECOMPTES</v>
      </c>
      <c r="R370" t="str">
        <f>IFERROR(VLOOKUP($C370,'Patrimoine 2018'!$C:$I,COLUMN(G366),0),"")</f>
        <v>RC1</v>
      </c>
    </row>
    <row r="371" spans="1:18" x14ac:dyDescent="0.25">
      <c r="A371" s="33">
        <v>262</v>
      </c>
      <c r="B371" s="34">
        <v>0</v>
      </c>
      <c r="C371" s="35" t="str">
        <f t="shared" si="5"/>
        <v>262-36264-Table Or</v>
      </c>
      <c r="D371" s="35">
        <v>1</v>
      </c>
      <c r="E371" s="34">
        <v>2351</v>
      </c>
      <c r="F371" s="36">
        <v>36264</v>
      </c>
      <c r="G371" s="37" t="s">
        <v>257</v>
      </c>
      <c r="H371" s="33" t="s">
        <v>1582</v>
      </c>
      <c r="I371" s="38">
        <v>1140</v>
      </c>
      <c r="J371" s="39">
        <v>10</v>
      </c>
      <c r="K371" s="38">
        <v>1140</v>
      </c>
      <c r="L371" s="38">
        <v>0</v>
      </c>
      <c r="M371" s="38">
        <v>1140</v>
      </c>
      <c r="N371" s="38">
        <v>0</v>
      </c>
      <c r="O371" s="47"/>
      <c r="P371" t="str">
        <f>IFERROR(VLOOKUP($C371,'Patrimoine 2018'!$C:$I,COLUMN(E367),0),"")</f>
        <v>SM</v>
      </c>
      <c r="Q371" t="str">
        <f>IFERROR(VLOOKUP($C371,'Patrimoine 2018'!$C:$I,COLUMN(F367),0),"")</f>
        <v>APPROVISIONNEMENTS &amp; MARCHES</v>
      </c>
      <c r="R371" t="str">
        <f>IFERROR(VLOOKUP($C371,'Patrimoine 2018'!$C:$I,COLUMN(G367),0),"")</f>
        <v>205.</v>
      </c>
    </row>
    <row r="372" spans="1:18" x14ac:dyDescent="0.25">
      <c r="A372" s="33">
        <v>263</v>
      </c>
      <c r="B372" s="34">
        <v>0</v>
      </c>
      <c r="C372" s="35" t="str">
        <f t="shared" si="5"/>
        <v>263-36264-Fauteuil</v>
      </c>
      <c r="D372" s="35">
        <v>1</v>
      </c>
      <c r="E372" s="34">
        <v>2351</v>
      </c>
      <c r="F372" s="36">
        <v>36264</v>
      </c>
      <c r="G372" s="37" t="s">
        <v>258</v>
      </c>
      <c r="H372" s="33" t="s">
        <v>1582</v>
      </c>
      <c r="I372" s="38">
        <v>2040</v>
      </c>
      <c r="J372" s="39">
        <v>10</v>
      </c>
      <c r="K372" s="38">
        <v>2040</v>
      </c>
      <c r="L372" s="38">
        <v>0</v>
      </c>
      <c r="M372" s="38">
        <v>2040</v>
      </c>
      <c r="N372" s="38">
        <v>0</v>
      </c>
      <c r="O372" s="47"/>
      <c r="P372" t="str">
        <f>IFERROR(VLOOKUP($C372,'Patrimoine 2018'!$C:$I,COLUMN(E368),0),"")</f>
        <v>SM</v>
      </c>
      <c r="Q372" t="str">
        <f>IFERROR(VLOOKUP($C372,'Patrimoine 2018'!$C:$I,COLUMN(F368),0),"")</f>
        <v>ADHESIONS &amp;  AVIS DE MODIFICATION</v>
      </c>
      <c r="R372">
        <f>IFERROR(VLOOKUP($C372,'Patrimoine 2018'!$C:$I,COLUMN(G368),0),"")</f>
        <v>312</v>
      </c>
    </row>
    <row r="373" spans="1:18" x14ac:dyDescent="0.25">
      <c r="A373" s="33">
        <v>265</v>
      </c>
      <c r="B373" s="34">
        <v>0</v>
      </c>
      <c r="C373" s="35" t="str">
        <f t="shared" si="5"/>
        <v>265-36273-Fauteuil</v>
      </c>
      <c r="D373" s="35">
        <v>1</v>
      </c>
      <c r="E373" s="34">
        <v>2351</v>
      </c>
      <c r="F373" s="36">
        <v>36273</v>
      </c>
      <c r="G373" s="37" t="s">
        <v>258</v>
      </c>
      <c r="H373" s="33" t="s">
        <v>1582</v>
      </c>
      <c r="I373" s="38">
        <v>2040</v>
      </c>
      <c r="J373" s="39">
        <v>10</v>
      </c>
      <c r="K373" s="38">
        <v>2040</v>
      </c>
      <c r="L373" s="38">
        <v>0</v>
      </c>
      <c r="M373" s="38">
        <v>2040</v>
      </c>
      <c r="N373" s="38">
        <v>0</v>
      </c>
      <c r="O373" s="47"/>
      <c r="P373" t="str">
        <f>IFERROR(VLOOKUP($C373,'Patrimoine 2018'!$C:$I,COLUMN(E369),0),"")</f>
        <v>SM</v>
      </c>
      <c r="Q373" t="str">
        <f>IFERROR(VLOOKUP($C373,'Patrimoine 2018'!$C:$I,COLUMN(F369),0),"")</f>
        <v>COMPTABILITE AMO</v>
      </c>
      <c r="R373">
        <f>IFERROR(VLOOKUP($C373,'Patrimoine 2018'!$C:$I,COLUMN(G369),0),"")</f>
        <v>203</v>
      </c>
    </row>
    <row r="374" spans="1:18" x14ac:dyDescent="0.25">
      <c r="A374" s="33">
        <v>266</v>
      </c>
      <c r="B374" s="34">
        <v>0</v>
      </c>
      <c r="C374" s="35" t="str">
        <f t="shared" si="5"/>
        <v>266-36273-Table Or</v>
      </c>
      <c r="D374" s="35">
        <v>1</v>
      </c>
      <c r="E374" s="34">
        <v>2351</v>
      </c>
      <c r="F374" s="36">
        <v>36273</v>
      </c>
      <c r="G374" s="37" t="s">
        <v>257</v>
      </c>
      <c r="H374" s="33" t="s">
        <v>1582</v>
      </c>
      <c r="I374" s="38">
        <v>1140</v>
      </c>
      <c r="J374" s="39">
        <v>10</v>
      </c>
      <c r="K374" s="38">
        <v>1140</v>
      </c>
      <c r="L374" s="38">
        <v>0</v>
      </c>
      <c r="M374" s="38">
        <v>1140</v>
      </c>
      <c r="N374" s="38">
        <v>0</v>
      </c>
      <c r="O374" s="47"/>
      <c r="P374" t="str">
        <f>IFERROR(VLOOKUP($C374,'Patrimoine 2018'!$C:$I,COLUMN(E370),0),"")</f>
        <v>SM</v>
      </c>
      <c r="Q374" t="str">
        <f>IFERROR(VLOOKUP($C374,'Patrimoine 2018'!$C:$I,COLUMN(F370),0),"")</f>
        <v>STANDARD</v>
      </c>
      <c r="R374">
        <f>IFERROR(VLOOKUP($C374,'Patrimoine 2018'!$C:$I,COLUMN(G370),0),"")</f>
        <v>315</v>
      </c>
    </row>
    <row r="375" spans="1:18" x14ac:dyDescent="0.25">
      <c r="A375" s="33">
        <v>267</v>
      </c>
      <c r="B375" s="34">
        <v>0</v>
      </c>
      <c r="C375" s="35" t="str">
        <f t="shared" si="5"/>
        <v>267-36273-Table Or</v>
      </c>
      <c r="D375" s="35">
        <v>1</v>
      </c>
      <c r="E375" s="34">
        <v>2351</v>
      </c>
      <c r="F375" s="36">
        <v>36273</v>
      </c>
      <c r="G375" s="37" t="s">
        <v>257</v>
      </c>
      <c r="H375" s="33" t="s">
        <v>1582</v>
      </c>
      <c r="I375" s="38">
        <v>1140</v>
      </c>
      <c r="J375" s="39">
        <v>10</v>
      </c>
      <c r="K375" s="38">
        <v>1140</v>
      </c>
      <c r="L375" s="38">
        <v>0</v>
      </c>
      <c r="M375" s="38">
        <v>1140</v>
      </c>
      <c r="N375" s="38">
        <v>0</v>
      </c>
      <c r="O375" s="47"/>
      <c r="P375" t="str">
        <f>IFERROR(VLOOKUP($C375,'Patrimoine 2018'!$C:$I,COLUMN(E371),0),"")</f>
        <v>SM</v>
      </c>
      <c r="Q375" t="str">
        <f>IFERROR(VLOOKUP($C375,'Patrimoine 2018'!$C:$I,COLUMN(F371),0),"")</f>
        <v>COMPTABILITE</v>
      </c>
      <c r="R375">
        <f>IFERROR(VLOOKUP($C375,'Patrimoine 2018'!$C:$I,COLUMN(G371),0),"")</f>
        <v>309</v>
      </c>
    </row>
    <row r="376" spans="1:18" x14ac:dyDescent="0.25">
      <c r="A376" s="33">
        <v>268</v>
      </c>
      <c r="B376" s="34">
        <v>0</v>
      </c>
      <c r="C376" s="35" t="str">
        <f t="shared" si="5"/>
        <v>268-36273-Table Or</v>
      </c>
      <c r="D376" s="35">
        <v>1</v>
      </c>
      <c r="E376" s="34">
        <v>2351</v>
      </c>
      <c r="F376" s="36">
        <v>36273</v>
      </c>
      <c r="G376" s="37" t="s">
        <v>257</v>
      </c>
      <c r="H376" s="33" t="s">
        <v>1582</v>
      </c>
      <c r="I376" s="38">
        <v>1140</v>
      </c>
      <c r="J376" s="39">
        <v>10</v>
      </c>
      <c r="K376" s="38">
        <v>1140</v>
      </c>
      <c r="L376" s="38">
        <v>0</v>
      </c>
      <c r="M376" s="38">
        <v>1140</v>
      </c>
      <c r="N376" s="38">
        <v>0</v>
      </c>
      <c r="O376" s="47"/>
      <c r="P376" t="str">
        <f>IFERROR(VLOOKUP($C376,'Patrimoine 2018'!$C:$I,COLUMN(E372),0),"")</f>
        <v>SM</v>
      </c>
      <c r="Q376" t="str">
        <f>IFERROR(VLOOKUP($C376,'Patrimoine 2018'!$C:$I,COLUMN(F372),0),"")</f>
        <v>JURIDIQUE ET CONTENTIEUX</v>
      </c>
      <c r="R376" t="str">
        <f>IFERROR(VLOOKUP($C376,'Patrimoine 2018'!$C:$I,COLUMN(G372),0),"")</f>
        <v>206.</v>
      </c>
    </row>
    <row r="377" spans="1:18" x14ac:dyDescent="0.25">
      <c r="A377" s="33">
        <v>270</v>
      </c>
      <c r="B377" s="34">
        <v>0</v>
      </c>
      <c r="C377" s="35" t="str">
        <f t="shared" si="5"/>
        <v>270-36273-Table Or</v>
      </c>
      <c r="D377" s="35">
        <v>1</v>
      </c>
      <c r="E377" s="34">
        <v>2351</v>
      </c>
      <c r="F377" s="36">
        <v>36273</v>
      </c>
      <c r="G377" s="37" t="s">
        <v>257</v>
      </c>
      <c r="H377" s="33" t="s">
        <v>1582</v>
      </c>
      <c r="I377" s="38">
        <v>1140</v>
      </c>
      <c r="J377" s="39">
        <v>10</v>
      </c>
      <c r="K377" s="38">
        <v>1140</v>
      </c>
      <c r="L377" s="38">
        <v>0</v>
      </c>
      <c r="M377" s="38">
        <v>1140</v>
      </c>
      <c r="N377" s="38">
        <v>0</v>
      </c>
      <c r="O377" s="47"/>
      <c r="P377" t="str">
        <f>IFERROR(VLOOKUP($C377,'Patrimoine 2018'!$C:$I,COLUMN(E373),0),"")</f>
        <v>SM</v>
      </c>
      <c r="Q377" t="str">
        <f>IFERROR(VLOOKUP($C377,'Patrimoine 2018'!$C:$I,COLUMN(F373),0),"")</f>
        <v>SERVICE DES ARCHIVES</v>
      </c>
      <c r="R377">
        <f>IFERROR(VLOOKUP($C377,'Patrimoine 2018'!$C:$I,COLUMN(G373),0),"")</f>
        <v>1</v>
      </c>
    </row>
    <row r="378" spans="1:18" x14ac:dyDescent="0.25">
      <c r="A378" s="33">
        <v>127</v>
      </c>
      <c r="B378" s="34">
        <v>901</v>
      </c>
      <c r="C378" s="35" t="str">
        <f t="shared" si="5"/>
        <v>127-36299-Bureau S</v>
      </c>
      <c r="D378" s="35">
        <v>1</v>
      </c>
      <c r="E378" s="34">
        <v>2351</v>
      </c>
      <c r="F378" s="36">
        <v>36299</v>
      </c>
      <c r="G378" s="37" t="s">
        <v>263</v>
      </c>
      <c r="H378" s="33" t="s">
        <v>1582</v>
      </c>
      <c r="I378" s="38">
        <v>1080</v>
      </c>
      <c r="J378" s="39">
        <v>10</v>
      </c>
      <c r="K378" s="38">
        <v>1080</v>
      </c>
      <c r="L378" s="38">
        <v>0</v>
      </c>
      <c r="M378" s="38">
        <v>1080</v>
      </c>
      <c r="N378" s="38">
        <v>0</v>
      </c>
      <c r="O378" s="47"/>
      <c r="P378" t="str">
        <f>IFERROR(VLOOKUP($C378,'Patrimoine 2018'!$C:$I,COLUMN(E374),0),"")</f>
        <v>SM</v>
      </c>
      <c r="Q378" t="str">
        <f>IFERROR(VLOOKUP($C378,'Patrimoine 2018'!$C:$I,COLUMN(F374),0),"")</f>
        <v>C.D.M. CASA-MERS SULTAN</v>
      </c>
      <c r="R378">
        <f>IFERROR(VLOOKUP($C378,'Patrimoine 2018'!$C:$I,COLUMN(G374),0),"")</f>
        <v>0</v>
      </c>
    </row>
    <row r="379" spans="1:18" x14ac:dyDescent="0.25">
      <c r="A379" s="33">
        <v>128</v>
      </c>
      <c r="B379" s="34">
        <v>901</v>
      </c>
      <c r="C379" s="35" t="str">
        <f t="shared" si="5"/>
        <v>128-36299-Bureau S</v>
      </c>
      <c r="D379" s="35">
        <v>1</v>
      </c>
      <c r="E379" s="34">
        <v>2351</v>
      </c>
      <c r="F379" s="36">
        <v>36299</v>
      </c>
      <c r="G379" s="37" t="s">
        <v>264</v>
      </c>
      <c r="H379" s="33" t="s">
        <v>1582</v>
      </c>
      <c r="I379" s="38">
        <v>1080</v>
      </c>
      <c r="J379" s="39">
        <v>10</v>
      </c>
      <c r="K379" s="38">
        <v>1080</v>
      </c>
      <c r="L379" s="38">
        <v>0</v>
      </c>
      <c r="M379" s="38">
        <v>1080</v>
      </c>
      <c r="N379" s="38">
        <v>0</v>
      </c>
      <c r="O379" s="47"/>
      <c r="P379" t="str">
        <f>IFERROR(VLOOKUP($C379,'Patrimoine 2018'!$C:$I,COLUMN(E375),0),"")</f>
        <v>SM</v>
      </c>
      <c r="Q379" t="str">
        <f>IFERROR(VLOOKUP($C379,'Patrimoine 2018'!$C:$I,COLUMN(F375),0),"")</f>
        <v>C.D.M. CASA-MERS SULTAN</v>
      </c>
      <c r="R379">
        <f>IFERROR(VLOOKUP($C379,'Patrimoine 2018'!$C:$I,COLUMN(G375),0),"")</f>
        <v>0</v>
      </c>
    </row>
    <row r="380" spans="1:18" x14ac:dyDescent="0.25">
      <c r="A380" s="33">
        <v>129</v>
      </c>
      <c r="B380" s="34">
        <v>901</v>
      </c>
      <c r="C380" s="35" t="str">
        <f t="shared" si="5"/>
        <v>129-36299-Bureau S</v>
      </c>
      <c r="D380" s="35">
        <v>1</v>
      </c>
      <c r="E380" s="34">
        <v>2351</v>
      </c>
      <c r="F380" s="36">
        <v>36299</v>
      </c>
      <c r="G380" s="37" t="s">
        <v>265</v>
      </c>
      <c r="H380" s="33" t="s">
        <v>1582</v>
      </c>
      <c r="I380" s="38">
        <v>1080</v>
      </c>
      <c r="J380" s="39">
        <v>10</v>
      </c>
      <c r="K380" s="38">
        <v>1080</v>
      </c>
      <c r="L380" s="38">
        <v>0</v>
      </c>
      <c r="M380" s="38">
        <v>1080</v>
      </c>
      <c r="N380" s="38">
        <v>0</v>
      </c>
      <c r="O380" s="47"/>
      <c r="P380" t="str">
        <f>IFERROR(VLOOKUP($C380,'Patrimoine 2018'!$C:$I,COLUMN(E376),0),"")</f>
        <v>SM</v>
      </c>
      <c r="Q380" t="str">
        <f>IFERROR(VLOOKUP($C380,'Patrimoine 2018'!$C:$I,COLUMN(F376),0),"")</f>
        <v>C.D.M. CASA-MERS SULTAN</v>
      </c>
      <c r="R380">
        <f>IFERROR(VLOOKUP($C380,'Patrimoine 2018'!$C:$I,COLUMN(G376),0),"")</f>
        <v>0</v>
      </c>
    </row>
    <row r="381" spans="1:18" x14ac:dyDescent="0.25">
      <c r="A381" s="33">
        <v>130</v>
      </c>
      <c r="B381" s="34">
        <v>901</v>
      </c>
      <c r="C381" s="35" t="str">
        <f t="shared" si="5"/>
        <v>130-36299-Bureau S</v>
      </c>
      <c r="D381" s="35">
        <v>1</v>
      </c>
      <c r="E381" s="34">
        <v>2351</v>
      </c>
      <c r="F381" s="36">
        <v>36299</v>
      </c>
      <c r="G381" s="37" t="s">
        <v>266</v>
      </c>
      <c r="H381" s="33" t="s">
        <v>1582</v>
      </c>
      <c r="I381" s="38">
        <v>1080</v>
      </c>
      <c r="J381" s="39">
        <v>10</v>
      </c>
      <c r="K381" s="38">
        <v>1080</v>
      </c>
      <c r="L381" s="38">
        <v>0</v>
      </c>
      <c r="M381" s="38">
        <v>1080</v>
      </c>
      <c r="N381" s="38">
        <v>0</v>
      </c>
      <c r="O381" s="47"/>
      <c r="P381" t="str">
        <f>IFERROR(VLOOKUP($C381,'Patrimoine 2018'!$C:$I,COLUMN(E377),0),"")</f>
        <v>SM</v>
      </c>
      <c r="Q381" t="str">
        <f>IFERROR(VLOOKUP($C381,'Patrimoine 2018'!$C:$I,COLUMN(F377),0),"")</f>
        <v>C.D.M. CASA-MERS SULTAN</v>
      </c>
      <c r="R381">
        <f>IFERROR(VLOOKUP($C381,'Patrimoine 2018'!$C:$I,COLUMN(G377),0),"")</f>
        <v>0</v>
      </c>
    </row>
    <row r="382" spans="1:18" x14ac:dyDescent="0.25">
      <c r="A382" s="33">
        <v>423</v>
      </c>
      <c r="B382" s="34">
        <v>0</v>
      </c>
      <c r="C382" s="35" t="str">
        <f t="shared" si="5"/>
        <v>423-36299-Bureau S</v>
      </c>
      <c r="D382" s="35">
        <v>1</v>
      </c>
      <c r="E382" s="34">
        <v>2351</v>
      </c>
      <c r="F382" s="36">
        <v>36299</v>
      </c>
      <c r="G382" s="37" t="s">
        <v>262</v>
      </c>
      <c r="H382" s="33" t="s">
        <v>1582</v>
      </c>
      <c r="I382" s="38">
        <v>1320</v>
      </c>
      <c r="J382" s="39">
        <v>10</v>
      </c>
      <c r="K382" s="38">
        <v>1320</v>
      </c>
      <c r="L382" s="38">
        <v>0</v>
      </c>
      <c r="M382" s="38">
        <v>1320</v>
      </c>
      <c r="N382" s="38">
        <v>0</v>
      </c>
      <c r="O382" s="47"/>
      <c r="P382" t="str">
        <f>IFERROR(VLOOKUP($C382,'Patrimoine 2018'!$C:$I,COLUMN(E378),0),"")</f>
        <v>SM</v>
      </c>
      <c r="Q382" t="str">
        <f>IFERROR(VLOOKUP($C382,'Patrimoine 2018'!$C:$I,COLUMN(F378),0),"")</f>
        <v>GESTION DES PRECOMPTES</v>
      </c>
      <c r="R382" t="str">
        <f>IFERROR(VLOOKUP($C382,'Patrimoine 2018'!$C:$I,COLUMN(G378),0),"")</f>
        <v>RC1</v>
      </c>
    </row>
    <row r="383" spans="1:18" x14ac:dyDescent="0.25">
      <c r="A383" s="33">
        <v>14</v>
      </c>
      <c r="B383" s="34">
        <v>916</v>
      </c>
      <c r="C383" s="35" t="str">
        <f t="shared" si="5"/>
        <v>14-36329-Table No</v>
      </c>
      <c r="D383" s="35">
        <v>1</v>
      </c>
      <c r="E383" s="34">
        <v>2351</v>
      </c>
      <c r="F383" s="36">
        <v>36329</v>
      </c>
      <c r="G383" s="37" t="s">
        <v>269</v>
      </c>
      <c r="H383" s="33" t="s">
        <v>1582</v>
      </c>
      <c r="I383" s="38">
        <v>400</v>
      </c>
      <c r="J383" s="39">
        <v>10</v>
      </c>
      <c r="K383" s="38">
        <v>400</v>
      </c>
      <c r="L383" s="38">
        <v>0</v>
      </c>
      <c r="M383" s="38">
        <v>400</v>
      </c>
      <c r="N383" s="38">
        <v>0</v>
      </c>
      <c r="O383" s="47"/>
      <c r="P383" t="str">
        <f>IFERROR(VLOOKUP($C383,'Patrimoine 2018'!$C:$I,COLUMN(E379),0),"")</f>
        <v>SM</v>
      </c>
      <c r="Q383" t="str">
        <f>IFERROR(VLOOKUP($C383,'Patrimoine 2018'!$C:$I,COLUMN(F379),0),"")</f>
        <v>CELLULE DE REPRESENTATION REGIONALE SETTAT</v>
      </c>
      <c r="R383" t="str">
        <f>IFERROR(VLOOKUP($C383,'Patrimoine 2018'!$C:$I,COLUMN(G379),0),"")</f>
        <v>ST</v>
      </c>
    </row>
    <row r="384" spans="1:18" x14ac:dyDescent="0.25">
      <c r="A384" s="33">
        <v>75</v>
      </c>
      <c r="B384" s="34">
        <v>904</v>
      </c>
      <c r="C384" s="35" t="str">
        <f t="shared" si="5"/>
        <v xml:space="preserve">75-36353-PLacard </v>
      </c>
      <c r="D384" s="35">
        <v>1</v>
      </c>
      <c r="E384" s="34">
        <v>2351</v>
      </c>
      <c r="F384" s="36">
        <v>36353</v>
      </c>
      <c r="G384" s="37" t="s">
        <v>1652</v>
      </c>
      <c r="H384" s="33" t="s">
        <v>1582</v>
      </c>
      <c r="I384" s="38">
        <v>2200</v>
      </c>
      <c r="J384" s="39">
        <v>10</v>
      </c>
      <c r="K384" s="38">
        <v>2200</v>
      </c>
      <c r="L384" s="38">
        <v>0</v>
      </c>
      <c r="M384" s="38">
        <v>2200</v>
      </c>
      <c r="N384" s="38">
        <v>0</v>
      </c>
      <c r="O384" s="47"/>
      <c r="P384" t="str">
        <f>IFERROR(VLOOKUP($C384,'Patrimoine 2018'!$C:$I,COLUMN(E380),0),"")</f>
        <v>SM</v>
      </c>
      <c r="Q384" t="str">
        <f>IFERROR(VLOOKUP($C384,'Patrimoine 2018'!$C:$I,COLUMN(F380),0),"")</f>
        <v>SECTION</v>
      </c>
      <c r="R384" t="str">
        <f>IFERROR(VLOOKUP($C384,'Patrimoine 2018'!$C:$I,COLUMN(G380),0),"")</f>
        <v>DR</v>
      </c>
    </row>
    <row r="385" spans="1:18" x14ac:dyDescent="0.25">
      <c r="A385" s="41">
        <v>76</v>
      </c>
      <c r="B385" s="42">
        <v>904</v>
      </c>
      <c r="C385" s="43" t="str">
        <f t="shared" si="5"/>
        <v>76-36353-Modifica</v>
      </c>
      <c r="D385" s="43">
        <v>0</v>
      </c>
      <c r="E385" s="42">
        <v>2351</v>
      </c>
      <c r="F385" s="44">
        <v>36353</v>
      </c>
      <c r="G385" s="45" t="s">
        <v>1653</v>
      </c>
      <c r="H385" s="33" t="s">
        <v>1582</v>
      </c>
      <c r="I385" s="46">
        <v>1950</v>
      </c>
      <c r="J385" s="39">
        <v>10</v>
      </c>
      <c r="K385" s="38">
        <v>1950</v>
      </c>
      <c r="L385" s="38">
        <v>0</v>
      </c>
      <c r="M385" s="38">
        <v>1950</v>
      </c>
      <c r="N385" s="38">
        <v>0</v>
      </c>
      <c r="O385" s="47"/>
      <c r="P385" t="str">
        <f>IFERROR(VLOOKUP($C385,'Patrimoine 2018'!$C:$I,COLUMN(E381),0),"")</f>
        <v/>
      </c>
      <c r="Q385" t="str">
        <f>IFERROR(VLOOKUP($C385,'Patrimoine 2018'!$C:$I,COLUMN(F381),0),"")</f>
        <v/>
      </c>
      <c r="R385" t="str">
        <f>IFERROR(VLOOKUP($C385,'Patrimoine 2018'!$C:$I,COLUMN(G381),0),"")</f>
        <v/>
      </c>
    </row>
    <row r="386" spans="1:18" x14ac:dyDescent="0.25">
      <c r="A386" s="33">
        <v>91</v>
      </c>
      <c r="B386" s="34">
        <v>904</v>
      </c>
      <c r="C386" s="35" t="str">
        <f t="shared" si="5"/>
        <v>91-36353-1 Armoir</v>
      </c>
      <c r="D386" s="35">
        <v>1</v>
      </c>
      <c r="E386" s="34">
        <v>2351</v>
      </c>
      <c r="F386" s="36">
        <v>36353</v>
      </c>
      <c r="G386" s="37" t="s">
        <v>271</v>
      </c>
      <c r="H386" s="33" t="s">
        <v>1582</v>
      </c>
      <c r="I386" s="38">
        <v>1200</v>
      </c>
      <c r="J386" s="39">
        <v>10</v>
      </c>
      <c r="K386" s="38">
        <v>1200</v>
      </c>
      <c r="L386" s="38">
        <v>0</v>
      </c>
      <c r="M386" s="38">
        <v>1200</v>
      </c>
      <c r="N386" s="38">
        <v>0</v>
      </c>
      <c r="O386" s="47"/>
      <c r="P386" t="str">
        <f>IFERROR(VLOOKUP($C386,'Patrimoine 2018'!$C:$I,COLUMN(E382),0),"")</f>
        <v>SM</v>
      </c>
      <c r="Q386" t="str">
        <f>IFERROR(VLOOKUP($C386,'Patrimoine 2018'!$C:$I,COLUMN(F382),0),"")</f>
        <v>SECTION</v>
      </c>
      <c r="R386" t="str">
        <f>IFERROR(VLOOKUP($C386,'Patrimoine 2018'!$C:$I,COLUMN(G382),0),"")</f>
        <v>DR</v>
      </c>
    </row>
    <row r="387" spans="1:18" x14ac:dyDescent="0.25">
      <c r="A387" s="33">
        <v>32</v>
      </c>
      <c r="B387" s="34">
        <v>918</v>
      </c>
      <c r="C387" s="35" t="str">
        <f t="shared" si="5"/>
        <v xml:space="preserve">32-36416-Placard </v>
      </c>
      <c r="D387" s="35">
        <v>1</v>
      </c>
      <c r="E387" s="34">
        <v>2351</v>
      </c>
      <c r="F387" s="36">
        <v>36416</v>
      </c>
      <c r="G387" s="37" t="s">
        <v>273</v>
      </c>
      <c r="H387" s="33" t="s">
        <v>1582</v>
      </c>
      <c r="I387" s="38">
        <v>2800</v>
      </c>
      <c r="J387" s="39">
        <v>10</v>
      </c>
      <c r="K387" s="38">
        <v>2800</v>
      </c>
      <c r="L387" s="38">
        <v>0</v>
      </c>
      <c r="M387" s="38">
        <v>2800</v>
      </c>
      <c r="N387" s="38">
        <v>0</v>
      </c>
      <c r="O387" s="47"/>
      <c r="P387" t="str">
        <f>IFERROR(VLOOKUP($C387,'Patrimoine 2018'!$C:$I,COLUMN(E383),0),"")</f>
        <v>SM</v>
      </c>
      <c r="Q387" t="str">
        <f>IFERROR(VLOOKUP($C387,'Patrimoine 2018'!$C:$I,COLUMN(F383),0),"")</f>
        <v>C.D.M. CASA-HAY HASSANI</v>
      </c>
      <c r="R387" t="str">
        <f>IFERROR(VLOOKUP($C387,'Patrimoine 2018'!$C:$I,COLUMN(G383),0),"")</f>
        <v>HH</v>
      </c>
    </row>
    <row r="388" spans="1:18" x14ac:dyDescent="0.25">
      <c r="A388" s="33">
        <v>34</v>
      </c>
      <c r="B388" s="34">
        <v>918</v>
      </c>
      <c r="C388" s="35" t="str">
        <f t="shared" si="5"/>
        <v xml:space="preserve">34-36416-Placard </v>
      </c>
      <c r="D388" s="35">
        <v>1</v>
      </c>
      <c r="E388" s="34">
        <v>2351</v>
      </c>
      <c r="F388" s="36">
        <v>36416</v>
      </c>
      <c r="G388" s="37" t="s">
        <v>274</v>
      </c>
      <c r="H388" s="33" t="s">
        <v>1582</v>
      </c>
      <c r="I388" s="38">
        <v>2800</v>
      </c>
      <c r="J388" s="39">
        <v>10</v>
      </c>
      <c r="K388" s="38">
        <v>2800</v>
      </c>
      <c r="L388" s="38">
        <v>0</v>
      </c>
      <c r="M388" s="38">
        <v>2800</v>
      </c>
      <c r="N388" s="38">
        <v>0</v>
      </c>
      <c r="O388" s="47"/>
      <c r="P388" t="str">
        <f>IFERROR(VLOOKUP($C388,'Patrimoine 2018'!$C:$I,COLUMN(E384),0),"")</f>
        <v>SM</v>
      </c>
      <c r="Q388" t="str">
        <f>IFERROR(VLOOKUP($C388,'Patrimoine 2018'!$C:$I,COLUMN(F384),0),"")</f>
        <v>C.D.M. CASA-HAY HASSANI</v>
      </c>
      <c r="R388" t="str">
        <f>IFERROR(VLOOKUP($C388,'Patrimoine 2018'!$C:$I,COLUMN(G384),0),"")</f>
        <v>HH</v>
      </c>
    </row>
    <row r="389" spans="1:18" x14ac:dyDescent="0.25">
      <c r="A389" s="33">
        <v>35</v>
      </c>
      <c r="B389" s="34">
        <v>918</v>
      </c>
      <c r="C389" s="35" t="str">
        <f t="shared" si="5"/>
        <v xml:space="preserve">35-36416-Placard </v>
      </c>
      <c r="D389" s="35">
        <v>1</v>
      </c>
      <c r="E389" s="34">
        <v>2351</v>
      </c>
      <c r="F389" s="36">
        <v>36416</v>
      </c>
      <c r="G389" s="37" t="s">
        <v>275</v>
      </c>
      <c r="H389" s="33" t="s">
        <v>1582</v>
      </c>
      <c r="I389" s="38">
        <v>2040</v>
      </c>
      <c r="J389" s="39">
        <v>10</v>
      </c>
      <c r="K389" s="38">
        <v>2040</v>
      </c>
      <c r="L389" s="38">
        <v>0</v>
      </c>
      <c r="M389" s="38">
        <v>2040</v>
      </c>
      <c r="N389" s="38">
        <v>0</v>
      </c>
      <c r="O389" s="47"/>
      <c r="P389" t="str">
        <f>IFERROR(VLOOKUP($C389,'Patrimoine 2018'!$C:$I,COLUMN(E385),0),"")</f>
        <v>SM</v>
      </c>
      <c r="Q389" t="str">
        <f>IFERROR(VLOOKUP($C389,'Patrimoine 2018'!$C:$I,COLUMN(F385),0),"")</f>
        <v>C.D.M. CASA-HAY HASSANI</v>
      </c>
      <c r="R389" t="str">
        <f>IFERROR(VLOOKUP($C389,'Patrimoine 2018'!$C:$I,COLUMN(G385),0),"")</f>
        <v>HH</v>
      </c>
    </row>
    <row r="390" spans="1:18" x14ac:dyDescent="0.25">
      <c r="A390" s="33">
        <v>45</v>
      </c>
      <c r="B390" s="34">
        <v>918</v>
      </c>
      <c r="C390" s="35" t="str">
        <f t="shared" ref="C390:C453" si="6">A390&amp;"-"&amp;F390&amp;"-"&amp;LEFT(G390,8)</f>
        <v xml:space="preserve">45-36416-Placard </v>
      </c>
      <c r="D390" s="35">
        <v>1</v>
      </c>
      <c r="E390" s="34">
        <v>2351</v>
      </c>
      <c r="F390" s="36">
        <v>36416</v>
      </c>
      <c r="G390" s="37" t="s">
        <v>276</v>
      </c>
      <c r="H390" s="33" t="s">
        <v>1582</v>
      </c>
      <c r="I390" s="38">
        <v>2040</v>
      </c>
      <c r="J390" s="39">
        <v>10</v>
      </c>
      <c r="K390" s="38">
        <v>2040</v>
      </c>
      <c r="L390" s="38">
        <v>0</v>
      </c>
      <c r="M390" s="38">
        <v>2040</v>
      </c>
      <c r="N390" s="38">
        <v>0</v>
      </c>
      <c r="O390" s="47"/>
      <c r="P390" t="str">
        <f>IFERROR(VLOOKUP($C390,'Patrimoine 2018'!$C:$I,COLUMN(E386),0),"")</f>
        <v>SM</v>
      </c>
      <c r="Q390" t="str">
        <f>IFERROR(VLOOKUP($C390,'Patrimoine 2018'!$C:$I,COLUMN(F386),0),"")</f>
        <v>C.D.M. CASA-HAY HASSANI</v>
      </c>
      <c r="R390" t="str">
        <f>IFERROR(VLOOKUP($C390,'Patrimoine 2018'!$C:$I,COLUMN(G386),0),"")</f>
        <v>HH</v>
      </c>
    </row>
    <row r="391" spans="1:18" x14ac:dyDescent="0.25">
      <c r="A391" s="33">
        <v>274</v>
      </c>
      <c r="B391" s="34">
        <v>0</v>
      </c>
      <c r="C391" s="35" t="str">
        <f t="shared" si="6"/>
        <v xml:space="preserve">274-36427-PLacard </v>
      </c>
      <c r="D391" s="35">
        <v>1</v>
      </c>
      <c r="E391" s="34">
        <v>2351</v>
      </c>
      <c r="F391" s="36">
        <v>36427</v>
      </c>
      <c r="G391" s="37" t="s">
        <v>277</v>
      </c>
      <c r="H391" s="33" t="s">
        <v>1582</v>
      </c>
      <c r="I391" s="38">
        <v>2800</v>
      </c>
      <c r="J391" s="39">
        <v>10</v>
      </c>
      <c r="K391" s="38">
        <v>2800</v>
      </c>
      <c r="L391" s="38">
        <v>0</v>
      </c>
      <c r="M391" s="38">
        <v>2800</v>
      </c>
      <c r="N391" s="38">
        <v>0</v>
      </c>
      <c r="O391" s="47"/>
      <c r="P391" t="str">
        <f>IFERROR(VLOOKUP($C391,'Patrimoine 2018'!$C:$I,COLUMN(E387),0),"")</f>
        <v>SM</v>
      </c>
      <c r="Q391" t="str">
        <f>IFERROR(VLOOKUP($C391,'Patrimoine 2018'!$C:$I,COLUMN(F387),0),"")</f>
        <v>APPROVISIONNEMENTS &amp; MARCHES</v>
      </c>
      <c r="R391" t="str">
        <f>IFERROR(VLOOKUP($C391,'Patrimoine 2018'!$C:$I,COLUMN(G387),0),"")</f>
        <v>205.</v>
      </c>
    </row>
    <row r="392" spans="1:18" x14ac:dyDescent="0.25">
      <c r="A392" s="33">
        <v>275</v>
      </c>
      <c r="B392" s="34">
        <v>0</v>
      </c>
      <c r="C392" s="35" t="str">
        <f t="shared" si="6"/>
        <v xml:space="preserve">275-36427-PLacard </v>
      </c>
      <c r="D392" s="35">
        <v>1</v>
      </c>
      <c r="E392" s="34">
        <v>2351</v>
      </c>
      <c r="F392" s="36">
        <v>36427</v>
      </c>
      <c r="G392" s="37" t="s">
        <v>277</v>
      </c>
      <c r="H392" s="33" t="s">
        <v>1582</v>
      </c>
      <c r="I392" s="38">
        <v>2800</v>
      </c>
      <c r="J392" s="39">
        <v>10</v>
      </c>
      <c r="K392" s="38">
        <v>2800</v>
      </c>
      <c r="L392" s="38">
        <v>0</v>
      </c>
      <c r="M392" s="38">
        <v>2800</v>
      </c>
      <c r="N392" s="38">
        <v>0</v>
      </c>
      <c r="O392" s="47"/>
      <c r="P392" t="str">
        <f>IFERROR(VLOOKUP($C392,'Patrimoine 2018'!$C:$I,COLUMN(E388),0),"")</f>
        <v>SM</v>
      </c>
      <c r="Q392" t="str">
        <f>IFERROR(VLOOKUP($C392,'Patrimoine 2018'!$C:$I,COLUMN(F388),0),"")</f>
        <v>SERVICE TRAITEMENT DES REJETS</v>
      </c>
      <c r="R392">
        <f>IFERROR(VLOOKUP($C392,'Patrimoine 2018'!$C:$I,COLUMN(G388),0),"")</f>
        <v>7</v>
      </c>
    </row>
    <row r="393" spans="1:18" x14ac:dyDescent="0.25">
      <c r="A393" s="33">
        <v>14</v>
      </c>
      <c r="B393" s="34">
        <v>903</v>
      </c>
      <c r="C393" s="35" t="str">
        <f t="shared" si="6"/>
        <v xml:space="preserve">14-36469-PLacard </v>
      </c>
      <c r="D393" s="35">
        <v>1</v>
      </c>
      <c r="E393" s="34">
        <v>2351</v>
      </c>
      <c r="F393" s="36">
        <v>36469</v>
      </c>
      <c r="G393" s="37" t="s">
        <v>281</v>
      </c>
      <c r="H393" s="33" t="s">
        <v>1582</v>
      </c>
      <c r="I393" s="38">
        <v>2800</v>
      </c>
      <c r="J393" s="39">
        <v>10</v>
      </c>
      <c r="K393" s="38">
        <v>2800</v>
      </c>
      <c r="L393" s="38">
        <v>0</v>
      </c>
      <c r="M393" s="38">
        <v>2800</v>
      </c>
      <c r="N393" s="38">
        <v>0</v>
      </c>
      <c r="O393" s="47"/>
      <c r="P393" t="str">
        <f>IFERROR(VLOOKUP($C393,'Patrimoine 2018'!$C:$I,COLUMN(E389),0),"")</f>
        <v>SM</v>
      </c>
      <c r="Q393" t="str">
        <f>IFERROR(VLOOKUP($C393,'Patrimoine 2018'!$C:$I,COLUMN(F389),0),"")</f>
        <v>C.D.M. CASA-MAARIF</v>
      </c>
      <c r="R393" t="str">
        <f>IFERROR(VLOOKUP($C393,'Patrimoine 2018'!$C:$I,COLUMN(G389),0),"")</f>
        <v>MRF</v>
      </c>
    </row>
    <row r="394" spans="1:18" x14ac:dyDescent="0.25">
      <c r="A394" s="33">
        <v>276</v>
      </c>
      <c r="B394" s="34">
        <v>0</v>
      </c>
      <c r="C394" s="35" t="str">
        <f t="shared" si="6"/>
        <v>276-36488-Table Or</v>
      </c>
      <c r="D394" s="35">
        <v>1</v>
      </c>
      <c r="E394" s="34">
        <v>2351</v>
      </c>
      <c r="F394" s="36">
        <v>36488</v>
      </c>
      <c r="G394" s="37" t="s">
        <v>282</v>
      </c>
      <c r="H394" s="33" t="s">
        <v>1582</v>
      </c>
      <c r="I394" s="38">
        <v>1140</v>
      </c>
      <c r="J394" s="39">
        <v>10</v>
      </c>
      <c r="K394" s="38">
        <v>1140</v>
      </c>
      <c r="L394" s="38">
        <v>0</v>
      </c>
      <c r="M394" s="38">
        <v>1140</v>
      </c>
      <c r="N394" s="38">
        <v>0</v>
      </c>
      <c r="O394" s="47"/>
      <c r="P394" t="str">
        <f>IFERROR(VLOOKUP($C394,'Patrimoine 2018'!$C:$I,COLUMN(E390),0),"")</f>
        <v>SM</v>
      </c>
      <c r="Q394" t="str">
        <f>IFERROR(VLOOKUP($C394,'Patrimoine 2018'!$C:$I,COLUMN(F390),0),"")</f>
        <v>CONTROLE MEDICAL</v>
      </c>
      <c r="R394">
        <f>IFERROR(VLOOKUP($C394,'Patrimoine 2018'!$C:$I,COLUMN(G390),0),"")</f>
        <v>204</v>
      </c>
    </row>
    <row r="395" spans="1:18" x14ac:dyDescent="0.25">
      <c r="A395" s="41">
        <v>340</v>
      </c>
      <c r="B395" s="42">
        <v>0</v>
      </c>
      <c r="C395" s="43" t="str">
        <f t="shared" si="6"/>
        <v>340-36504-Fauteuil</v>
      </c>
      <c r="D395" s="43">
        <v>0</v>
      </c>
      <c r="E395" s="42">
        <v>2351</v>
      </c>
      <c r="F395" s="44">
        <v>36504</v>
      </c>
      <c r="G395" s="45" t="s">
        <v>1654</v>
      </c>
      <c r="H395" s="33" t="s">
        <v>1582</v>
      </c>
      <c r="I395" s="46">
        <v>2520</v>
      </c>
      <c r="J395" s="39">
        <v>10</v>
      </c>
      <c r="K395" s="38">
        <v>2520</v>
      </c>
      <c r="L395" s="38">
        <v>0</v>
      </c>
      <c r="M395" s="38">
        <v>2520</v>
      </c>
      <c r="N395" s="38">
        <v>0</v>
      </c>
      <c r="O395" s="47"/>
      <c r="P395" t="str">
        <f>IFERROR(VLOOKUP($C395,'Patrimoine 2018'!$C:$I,COLUMN(E391),0),"")</f>
        <v/>
      </c>
      <c r="Q395" t="str">
        <f>IFERROR(VLOOKUP($C395,'Patrimoine 2018'!$C:$I,COLUMN(F391),0),"")</f>
        <v/>
      </c>
      <c r="R395" t="str">
        <f>IFERROR(VLOOKUP($C395,'Patrimoine 2018'!$C:$I,COLUMN(G391),0),"")</f>
        <v/>
      </c>
    </row>
    <row r="396" spans="1:18" x14ac:dyDescent="0.25">
      <c r="A396" s="33">
        <v>108</v>
      </c>
      <c r="B396" s="34">
        <v>909</v>
      </c>
      <c r="C396" s="35" t="str">
        <f t="shared" si="6"/>
        <v>108-36523-Fournitu</v>
      </c>
      <c r="D396" s="35">
        <v>1</v>
      </c>
      <c r="E396" s="34">
        <v>2351</v>
      </c>
      <c r="F396" s="36">
        <v>36523</v>
      </c>
      <c r="G396" s="37" t="s">
        <v>286</v>
      </c>
      <c r="H396" s="33" t="s">
        <v>1582</v>
      </c>
      <c r="I396" s="38">
        <v>18091.8</v>
      </c>
      <c r="J396" s="39">
        <v>10</v>
      </c>
      <c r="K396" s="38">
        <v>18091.8</v>
      </c>
      <c r="L396" s="38">
        <v>0</v>
      </c>
      <c r="M396" s="38">
        <v>18091.8</v>
      </c>
      <c r="N396" s="38">
        <v>0</v>
      </c>
      <c r="O396" s="47"/>
      <c r="P396" t="str">
        <f>IFERROR(VLOOKUP($C396,'Patrimoine 2018'!$C:$I,COLUMN(E392),0),"")</f>
        <v>SM</v>
      </c>
      <c r="Q396" t="str">
        <f>IFERROR(VLOOKUP($C396,'Patrimoine 2018'!$C:$I,COLUMN(F392),0),"")</f>
        <v>SECTION</v>
      </c>
      <c r="R396" t="str">
        <f>IFERROR(VLOOKUP($C396,'Patrimoine 2018'!$C:$I,COLUMN(G392),0),"")</f>
        <v>RB</v>
      </c>
    </row>
    <row r="397" spans="1:18" x14ac:dyDescent="0.25">
      <c r="A397" s="33">
        <v>282</v>
      </c>
      <c r="B397" s="34">
        <v>0</v>
      </c>
      <c r="C397" s="35" t="str">
        <f t="shared" si="6"/>
        <v>282-36525-Bur.Dir.</v>
      </c>
      <c r="D397" s="35">
        <v>1</v>
      </c>
      <c r="E397" s="34">
        <v>2351</v>
      </c>
      <c r="F397" s="36">
        <v>36525</v>
      </c>
      <c r="G397" s="37" t="s">
        <v>287</v>
      </c>
      <c r="H397" s="33" t="s">
        <v>1582</v>
      </c>
      <c r="I397" s="38">
        <v>24000</v>
      </c>
      <c r="J397" s="39">
        <v>10</v>
      </c>
      <c r="K397" s="38">
        <v>24000</v>
      </c>
      <c r="L397" s="38">
        <v>0</v>
      </c>
      <c r="M397" s="38">
        <v>24000</v>
      </c>
      <c r="N397" s="38">
        <v>0</v>
      </c>
      <c r="O397" s="47"/>
      <c r="P397" t="str">
        <f>IFERROR(VLOOKUP($C397,'Patrimoine 2018'!$C:$I,COLUMN(E393),0),"")</f>
        <v>SM</v>
      </c>
      <c r="Q397" t="str">
        <f>IFERROR(VLOOKUP($C397,'Patrimoine 2018'!$C:$I,COLUMN(F393),0),"")</f>
        <v>DIRECTION</v>
      </c>
      <c r="R397">
        <f>IFERROR(VLOOKUP($C397,'Patrimoine 2018'!$C:$I,COLUMN(G393),0),"")</f>
        <v>310</v>
      </c>
    </row>
    <row r="398" spans="1:18" x14ac:dyDescent="0.25">
      <c r="A398" s="33">
        <v>283</v>
      </c>
      <c r="B398" s="34">
        <v>0</v>
      </c>
      <c r="C398" s="35" t="str">
        <f t="shared" si="6"/>
        <v>283-36525-Faut. Di</v>
      </c>
      <c r="D398" s="35">
        <v>1</v>
      </c>
      <c r="E398" s="34">
        <v>2351</v>
      </c>
      <c r="F398" s="36">
        <v>36525</v>
      </c>
      <c r="G398" s="37" t="s">
        <v>288</v>
      </c>
      <c r="H398" s="33" t="s">
        <v>1582</v>
      </c>
      <c r="I398" s="38">
        <v>10800</v>
      </c>
      <c r="J398" s="39">
        <v>10</v>
      </c>
      <c r="K398" s="38">
        <v>10800</v>
      </c>
      <c r="L398" s="38">
        <v>0</v>
      </c>
      <c r="M398" s="38">
        <v>10800</v>
      </c>
      <c r="N398" s="38">
        <v>0</v>
      </c>
      <c r="O398" s="47"/>
      <c r="P398" t="str">
        <f>IFERROR(VLOOKUP($C398,'Patrimoine 2018'!$C:$I,COLUMN(E394),0),"")</f>
        <v>SM</v>
      </c>
      <c r="Q398" t="str">
        <f>IFERROR(VLOOKUP($C398,'Patrimoine 2018'!$C:$I,COLUMN(F394),0),"")</f>
        <v>DIRECTION</v>
      </c>
      <c r="R398">
        <f>IFERROR(VLOOKUP($C398,'Patrimoine 2018'!$C:$I,COLUMN(G394),0),"")</f>
        <v>310</v>
      </c>
    </row>
    <row r="399" spans="1:18" x14ac:dyDescent="0.25">
      <c r="A399" s="33">
        <v>284</v>
      </c>
      <c r="B399" s="34">
        <v>0</v>
      </c>
      <c r="C399" s="35" t="str">
        <f t="shared" si="6"/>
        <v>284-36525-Faut.Ref</v>
      </c>
      <c r="D399" s="35">
        <v>1</v>
      </c>
      <c r="E399" s="34">
        <v>2351</v>
      </c>
      <c r="F399" s="36">
        <v>36525</v>
      </c>
      <c r="G399" s="37" t="s">
        <v>289</v>
      </c>
      <c r="H399" s="33" t="s">
        <v>1582</v>
      </c>
      <c r="I399" s="38">
        <v>1560</v>
      </c>
      <c r="J399" s="39">
        <v>10</v>
      </c>
      <c r="K399" s="38">
        <v>1560</v>
      </c>
      <c r="L399" s="38">
        <v>0</v>
      </c>
      <c r="M399" s="38">
        <v>1560</v>
      </c>
      <c r="N399" s="38">
        <v>0</v>
      </c>
      <c r="O399" s="47"/>
      <c r="P399" t="str">
        <f>IFERROR(VLOOKUP($C399,'Patrimoine 2018'!$C:$I,COLUMN(E395),0),"")</f>
        <v>SM</v>
      </c>
      <c r="Q399" t="str">
        <f>IFERROR(VLOOKUP($C399,'Patrimoine 2018'!$C:$I,COLUMN(F395),0),"")</f>
        <v>GESTION DE LA TRESORERIE</v>
      </c>
      <c r="R399">
        <f>IFERROR(VLOOKUP($C399,'Patrimoine 2018'!$C:$I,COLUMN(G395),0),"")</f>
        <v>303</v>
      </c>
    </row>
    <row r="400" spans="1:18" x14ac:dyDescent="0.25">
      <c r="A400" s="33">
        <v>286</v>
      </c>
      <c r="B400" s="34">
        <v>0</v>
      </c>
      <c r="C400" s="35" t="str">
        <f t="shared" si="6"/>
        <v>286-36525-Faut.Ref</v>
      </c>
      <c r="D400" s="35">
        <v>1</v>
      </c>
      <c r="E400" s="34">
        <v>2351</v>
      </c>
      <c r="F400" s="36">
        <v>36525</v>
      </c>
      <c r="G400" s="37" t="s">
        <v>289</v>
      </c>
      <c r="H400" s="33" t="s">
        <v>1582</v>
      </c>
      <c r="I400" s="38">
        <v>1560</v>
      </c>
      <c r="J400" s="39">
        <v>10</v>
      </c>
      <c r="K400" s="38">
        <v>1560</v>
      </c>
      <c r="L400" s="38">
        <v>0</v>
      </c>
      <c r="M400" s="38">
        <v>1560</v>
      </c>
      <c r="N400" s="38">
        <v>0</v>
      </c>
      <c r="O400" s="47"/>
      <c r="P400" t="str">
        <f>IFERROR(VLOOKUP($C400,'Patrimoine 2018'!$C:$I,COLUMN(E396),0),"")</f>
        <v>SM</v>
      </c>
      <c r="Q400" t="str">
        <f>IFERROR(VLOOKUP($C400,'Patrimoine 2018'!$C:$I,COLUMN(F396),0),"")</f>
        <v>GESTION DES RESSOURCES HUMAINES</v>
      </c>
      <c r="R400">
        <f>IFERROR(VLOOKUP($C400,'Patrimoine 2018'!$C:$I,COLUMN(G396),0),"")</f>
        <v>314</v>
      </c>
    </row>
    <row r="401" spans="1:18" x14ac:dyDescent="0.25">
      <c r="A401" s="33">
        <v>287</v>
      </c>
      <c r="B401" s="34">
        <v>0</v>
      </c>
      <c r="C401" s="35" t="str">
        <f t="shared" si="6"/>
        <v>287-36525-Faut.Ref</v>
      </c>
      <c r="D401" s="35">
        <v>1</v>
      </c>
      <c r="E401" s="34">
        <v>2351</v>
      </c>
      <c r="F401" s="36">
        <v>36525</v>
      </c>
      <c r="G401" s="37" t="s">
        <v>289</v>
      </c>
      <c r="H401" s="33" t="s">
        <v>1582</v>
      </c>
      <c r="I401" s="38">
        <v>1560</v>
      </c>
      <c r="J401" s="39">
        <v>10</v>
      </c>
      <c r="K401" s="38">
        <v>1560</v>
      </c>
      <c r="L401" s="38">
        <v>0</v>
      </c>
      <c r="M401" s="38">
        <v>1560</v>
      </c>
      <c r="N401" s="38">
        <v>0</v>
      </c>
      <c r="O401" s="47"/>
      <c r="P401" t="str">
        <f>IFERROR(VLOOKUP($C401,'Patrimoine 2018'!$C:$I,COLUMN(E397),0),"")</f>
        <v>SM</v>
      </c>
      <c r="Q401" t="str">
        <f>IFERROR(VLOOKUP($C401,'Patrimoine 2018'!$C:$I,COLUMN(F397),0),"")</f>
        <v>ADHESIONS &amp;  AVIS DE MODIFICATION</v>
      </c>
      <c r="R401">
        <f>IFERROR(VLOOKUP($C401,'Patrimoine 2018'!$C:$I,COLUMN(G397),0),"")</f>
        <v>313</v>
      </c>
    </row>
    <row r="402" spans="1:18" x14ac:dyDescent="0.25">
      <c r="A402" s="41">
        <v>297</v>
      </c>
      <c r="B402" s="42">
        <v>0</v>
      </c>
      <c r="C402" s="43" t="str">
        <f t="shared" si="6"/>
        <v>297-36525-Faut.Ref</v>
      </c>
      <c r="D402" s="43">
        <v>0</v>
      </c>
      <c r="E402" s="42">
        <v>2351</v>
      </c>
      <c r="F402" s="44">
        <v>36525</v>
      </c>
      <c r="G402" s="45" t="s">
        <v>289</v>
      </c>
      <c r="H402" s="33" t="s">
        <v>1582</v>
      </c>
      <c r="I402" s="46">
        <v>1560</v>
      </c>
      <c r="J402" s="39">
        <v>10</v>
      </c>
      <c r="K402" s="38">
        <v>1560</v>
      </c>
      <c r="L402" s="38">
        <v>0</v>
      </c>
      <c r="M402" s="38">
        <v>1560</v>
      </c>
      <c r="N402" s="38">
        <v>0</v>
      </c>
      <c r="O402" s="47"/>
      <c r="P402" t="str">
        <f>IFERROR(VLOOKUP($C402,'Patrimoine 2018'!$C:$I,COLUMN(E398),0),"")</f>
        <v/>
      </c>
      <c r="Q402" t="str">
        <f>IFERROR(VLOOKUP($C402,'Patrimoine 2018'!$C:$I,COLUMN(F398),0),"")</f>
        <v/>
      </c>
      <c r="R402" t="str">
        <f>IFERROR(VLOOKUP($C402,'Patrimoine 2018'!$C:$I,COLUMN(G398),0),"")</f>
        <v/>
      </c>
    </row>
    <row r="403" spans="1:18" x14ac:dyDescent="0.25">
      <c r="A403" s="33">
        <v>299</v>
      </c>
      <c r="B403" s="34">
        <v>901</v>
      </c>
      <c r="C403" s="35" t="str">
        <f t="shared" si="6"/>
        <v>299-36525-Fauteuil</v>
      </c>
      <c r="D403" s="35">
        <v>1</v>
      </c>
      <c r="E403" s="34">
        <v>2351</v>
      </c>
      <c r="F403" s="36">
        <v>36525</v>
      </c>
      <c r="G403" s="37" t="s">
        <v>292</v>
      </c>
      <c r="H403" s="33" t="s">
        <v>1582</v>
      </c>
      <c r="I403" s="38">
        <v>1560</v>
      </c>
      <c r="J403" s="39">
        <v>10</v>
      </c>
      <c r="K403" s="38">
        <v>1560</v>
      </c>
      <c r="L403" s="38">
        <v>0</v>
      </c>
      <c r="M403" s="38">
        <v>1560</v>
      </c>
      <c r="N403" s="38">
        <v>0</v>
      </c>
      <c r="O403" s="47"/>
      <c r="P403" t="str">
        <f>IFERROR(VLOOKUP($C403,'Patrimoine 2018'!$C:$I,COLUMN(E399),0),"")</f>
        <v>SM</v>
      </c>
      <c r="Q403" t="str">
        <f>IFERROR(VLOOKUP($C403,'Patrimoine 2018'!$C:$I,COLUMN(F399),0),"")</f>
        <v>C.D.M. CASA-MERS SULTAN</v>
      </c>
      <c r="R403">
        <f>IFERROR(VLOOKUP($C403,'Patrimoine 2018'!$C:$I,COLUMN(G399),0),"")</f>
        <v>0</v>
      </c>
    </row>
    <row r="404" spans="1:18" x14ac:dyDescent="0.25">
      <c r="A404" s="33">
        <v>301</v>
      </c>
      <c r="B404" s="34">
        <v>0</v>
      </c>
      <c r="C404" s="35" t="str">
        <f t="shared" si="6"/>
        <v>301-36525-Faut.Ref</v>
      </c>
      <c r="D404" s="35">
        <v>1</v>
      </c>
      <c r="E404" s="34">
        <v>2351</v>
      </c>
      <c r="F404" s="36">
        <v>36525</v>
      </c>
      <c r="G404" s="37" t="s">
        <v>289</v>
      </c>
      <c r="H404" s="33" t="s">
        <v>1582</v>
      </c>
      <c r="I404" s="38">
        <v>1560</v>
      </c>
      <c r="J404" s="39">
        <v>10</v>
      </c>
      <c r="K404" s="38">
        <v>1560</v>
      </c>
      <c r="L404" s="38">
        <v>0</v>
      </c>
      <c r="M404" s="38">
        <v>1560</v>
      </c>
      <c r="N404" s="38">
        <v>0</v>
      </c>
      <c r="O404" s="47"/>
      <c r="P404" t="str">
        <f>IFERROR(VLOOKUP($C404,'Patrimoine 2018'!$C:$I,COLUMN(E400),0),"")</f>
        <v>SM</v>
      </c>
      <c r="Q404" t="str">
        <f>IFERROR(VLOOKUP($C404,'Patrimoine 2018'!$C:$I,COLUMN(F400),0),"")</f>
        <v>EXPLOITATION</v>
      </c>
      <c r="R404">
        <f>IFERROR(VLOOKUP($C404,'Patrimoine 2018'!$C:$I,COLUMN(G400),0),"")</f>
        <v>208</v>
      </c>
    </row>
    <row r="405" spans="1:18" x14ac:dyDescent="0.25">
      <c r="A405" s="33">
        <v>303</v>
      </c>
      <c r="B405" s="34">
        <v>0</v>
      </c>
      <c r="C405" s="35" t="str">
        <f t="shared" si="6"/>
        <v>303-36525-Faut.Ref</v>
      </c>
      <c r="D405" s="35">
        <v>1</v>
      </c>
      <c r="E405" s="34">
        <v>2351</v>
      </c>
      <c r="F405" s="36">
        <v>36525</v>
      </c>
      <c r="G405" s="37" t="s">
        <v>289</v>
      </c>
      <c r="H405" s="33" t="s">
        <v>1582</v>
      </c>
      <c r="I405" s="38">
        <v>1560</v>
      </c>
      <c r="J405" s="39">
        <v>10</v>
      </c>
      <c r="K405" s="38">
        <v>1560</v>
      </c>
      <c r="L405" s="38">
        <v>0</v>
      </c>
      <c r="M405" s="38">
        <v>1560</v>
      </c>
      <c r="N405" s="38">
        <v>0</v>
      </c>
      <c r="O405" s="47"/>
      <c r="P405" t="str">
        <f>IFERROR(VLOOKUP($C405,'Patrimoine 2018'!$C:$I,COLUMN(E401),0),"")</f>
        <v>SM</v>
      </c>
      <c r="Q405" t="str">
        <f>IFERROR(VLOOKUP($C405,'Patrimoine 2018'!$C:$I,COLUMN(F401),0),"")</f>
        <v>JURIDIQUE ET CONTENTIEUX</v>
      </c>
      <c r="R405" t="str">
        <f>IFERROR(VLOOKUP($C405,'Patrimoine 2018'!$C:$I,COLUMN(G401),0),"")</f>
        <v>206.</v>
      </c>
    </row>
    <row r="406" spans="1:18" x14ac:dyDescent="0.25">
      <c r="A406" s="33">
        <v>306</v>
      </c>
      <c r="B406" s="34">
        <v>0</v>
      </c>
      <c r="C406" s="35" t="str">
        <f t="shared" si="6"/>
        <v>306-36525-Faut.Ref</v>
      </c>
      <c r="D406" s="35">
        <v>1</v>
      </c>
      <c r="E406" s="34">
        <v>2351</v>
      </c>
      <c r="F406" s="36">
        <v>36525</v>
      </c>
      <c r="G406" s="37" t="s">
        <v>289</v>
      </c>
      <c r="H406" s="33" t="s">
        <v>1582</v>
      </c>
      <c r="I406" s="38">
        <v>1560</v>
      </c>
      <c r="J406" s="39">
        <v>10</v>
      </c>
      <c r="K406" s="38">
        <v>1560</v>
      </c>
      <c r="L406" s="38">
        <v>0</v>
      </c>
      <c r="M406" s="38">
        <v>1560</v>
      </c>
      <c r="N406" s="38">
        <v>0</v>
      </c>
      <c r="O406" s="47"/>
      <c r="P406" t="str">
        <f>IFERROR(VLOOKUP($C406,'Patrimoine 2018'!$C:$I,COLUMN(E402),0),"")</f>
        <v>SM</v>
      </c>
      <c r="Q406" t="str">
        <f>IFERROR(VLOOKUP($C406,'Patrimoine 2018'!$C:$I,COLUMN(F402),0),"")</f>
        <v>CELLULE DE REPRESENTATION REGIONALE CASA-HAY HASSANI</v>
      </c>
      <c r="R406" t="str">
        <f>IFERROR(VLOOKUP($C406,'Patrimoine 2018'!$C:$I,COLUMN(G402),0),"")</f>
        <v>HH</v>
      </c>
    </row>
    <row r="407" spans="1:18" x14ac:dyDescent="0.25">
      <c r="A407" s="33">
        <v>311</v>
      </c>
      <c r="B407" s="34">
        <v>0</v>
      </c>
      <c r="C407" s="35" t="str">
        <f t="shared" si="6"/>
        <v>311-36525-Faut.Ref</v>
      </c>
      <c r="D407" s="35">
        <v>1</v>
      </c>
      <c r="E407" s="34">
        <v>2351</v>
      </c>
      <c r="F407" s="36">
        <v>36525</v>
      </c>
      <c r="G407" s="37" t="s">
        <v>289</v>
      </c>
      <c r="H407" s="33" t="s">
        <v>1582</v>
      </c>
      <c r="I407" s="38">
        <v>1560</v>
      </c>
      <c r="J407" s="39">
        <v>10</v>
      </c>
      <c r="K407" s="38">
        <v>1560</v>
      </c>
      <c r="L407" s="38">
        <v>0</v>
      </c>
      <c r="M407" s="38">
        <v>1560</v>
      </c>
      <c r="N407" s="38">
        <v>0</v>
      </c>
      <c r="O407" s="47"/>
      <c r="P407" t="str">
        <f>IFERROR(VLOOKUP($C407,'Patrimoine 2018'!$C:$I,COLUMN(E403),0),"")</f>
        <v>SM</v>
      </c>
      <c r="Q407" t="str">
        <f>IFERROR(VLOOKUP($C407,'Patrimoine 2018'!$C:$I,COLUMN(F403),0),"")</f>
        <v>RECOUVREMENT DES COTISATIONS</v>
      </c>
      <c r="R407">
        <f>IFERROR(VLOOKUP($C407,'Patrimoine 2018'!$C:$I,COLUMN(G403),0),"")</f>
        <v>205</v>
      </c>
    </row>
    <row r="408" spans="1:18" x14ac:dyDescent="0.25">
      <c r="A408" s="33">
        <v>313</v>
      </c>
      <c r="B408" s="34">
        <v>0</v>
      </c>
      <c r="C408" s="35" t="str">
        <f t="shared" si="6"/>
        <v>313-36525-Faut.Ref</v>
      </c>
      <c r="D408" s="35">
        <v>1</v>
      </c>
      <c r="E408" s="34">
        <v>2351</v>
      </c>
      <c r="F408" s="36">
        <v>36525</v>
      </c>
      <c r="G408" s="37" t="s">
        <v>289</v>
      </c>
      <c r="H408" s="33" t="s">
        <v>1582</v>
      </c>
      <c r="I408" s="38">
        <v>1560</v>
      </c>
      <c r="J408" s="39">
        <v>10</v>
      </c>
      <c r="K408" s="38">
        <v>1560</v>
      </c>
      <c r="L408" s="38">
        <v>0</v>
      </c>
      <c r="M408" s="38">
        <v>1560</v>
      </c>
      <c r="N408" s="38">
        <v>0</v>
      </c>
      <c r="O408" s="47"/>
      <c r="P408" t="str">
        <f>IFERROR(VLOOKUP($C408,'Patrimoine 2018'!$C:$I,COLUMN(E404),0),"")</f>
        <v>SM</v>
      </c>
      <c r="Q408" t="str">
        <f>IFERROR(VLOOKUP($C408,'Patrimoine 2018'!$C:$I,COLUMN(F404),0),"")</f>
        <v>GESTION DE LA TRESORERIE</v>
      </c>
      <c r="R408">
        <f>IFERROR(VLOOKUP($C408,'Patrimoine 2018'!$C:$I,COLUMN(G404),0),"")</f>
        <v>303</v>
      </c>
    </row>
    <row r="409" spans="1:18" x14ac:dyDescent="0.25">
      <c r="A409" s="33">
        <v>314</v>
      </c>
      <c r="B409" s="34">
        <v>0</v>
      </c>
      <c r="C409" s="35" t="str">
        <f t="shared" si="6"/>
        <v>314-36530-Rangemen</v>
      </c>
      <c r="D409" s="35">
        <v>1</v>
      </c>
      <c r="E409" s="34">
        <v>2351</v>
      </c>
      <c r="F409" s="36">
        <v>36530</v>
      </c>
      <c r="G409" s="37" t="s">
        <v>293</v>
      </c>
      <c r="H409" s="33" t="s">
        <v>1582</v>
      </c>
      <c r="I409" s="38">
        <v>883.5</v>
      </c>
      <c r="J409" s="39">
        <v>10</v>
      </c>
      <c r="K409" s="38">
        <v>883.5</v>
      </c>
      <c r="L409" s="38">
        <v>0</v>
      </c>
      <c r="M409" s="38">
        <v>883.5</v>
      </c>
      <c r="N409" s="38">
        <v>0</v>
      </c>
      <c r="O409" s="47"/>
      <c r="P409" t="str">
        <f>IFERROR(VLOOKUP($C409,'Patrimoine 2018'!$C:$I,COLUMN(E405),0),"")</f>
        <v>SM</v>
      </c>
      <c r="Q409" t="str">
        <f>IFERROR(VLOOKUP($C409,'Patrimoine 2018'!$C:$I,COLUMN(F405),0),"")</f>
        <v>COMPTABILITE</v>
      </c>
      <c r="R409">
        <f>IFERROR(VLOOKUP($C409,'Patrimoine 2018'!$C:$I,COLUMN(G405),0),"")</f>
        <v>308</v>
      </c>
    </row>
    <row r="410" spans="1:18" x14ac:dyDescent="0.25">
      <c r="A410" s="33">
        <v>315</v>
      </c>
      <c r="B410" s="34">
        <v>0</v>
      </c>
      <c r="C410" s="35" t="str">
        <f t="shared" si="6"/>
        <v>315-36530-Rangemen</v>
      </c>
      <c r="D410" s="35">
        <v>1</v>
      </c>
      <c r="E410" s="34">
        <v>2351</v>
      </c>
      <c r="F410" s="36">
        <v>36530</v>
      </c>
      <c r="G410" s="37" t="s">
        <v>293</v>
      </c>
      <c r="H410" s="33" t="s">
        <v>1582</v>
      </c>
      <c r="I410" s="38">
        <v>883.5</v>
      </c>
      <c r="J410" s="39">
        <v>10</v>
      </c>
      <c r="K410" s="38">
        <v>883.5</v>
      </c>
      <c r="L410" s="38">
        <v>0</v>
      </c>
      <c r="M410" s="38">
        <v>883.5</v>
      </c>
      <c r="N410" s="38">
        <v>0</v>
      </c>
      <c r="O410" s="47"/>
      <c r="P410" t="str">
        <f>IFERROR(VLOOKUP($C410,'Patrimoine 2018'!$C:$I,COLUMN(E406),0),"")</f>
        <v>SM</v>
      </c>
      <c r="Q410" t="str">
        <f>IFERROR(VLOOKUP($C410,'Patrimoine 2018'!$C:$I,COLUMN(F406),0),"")</f>
        <v>SERVICE DES ARCHIVES</v>
      </c>
      <c r="R410">
        <f>IFERROR(VLOOKUP($C410,'Patrimoine 2018'!$C:$I,COLUMN(G406),0),"")</f>
        <v>1</v>
      </c>
    </row>
    <row r="411" spans="1:18" x14ac:dyDescent="0.25">
      <c r="A411" s="33">
        <v>316</v>
      </c>
      <c r="B411" s="34">
        <v>0</v>
      </c>
      <c r="C411" s="35" t="str">
        <f t="shared" si="6"/>
        <v xml:space="preserve">316-36539-Armoire </v>
      </c>
      <c r="D411" s="35">
        <v>1</v>
      </c>
      <c r="E411" s="34">
        <v>2351</v>
      </c>
      <c r="F411" s="36">
        <v>36539</v>
      </c>
      <c r="G411" s="37" t="s">
        <v>294</v>
      </c>
      <c r="H411" s="33" t="s">
        <v>1582</v>
      </c>
      <c r="I411" s="38">
        <v>3078</v>
      </c>
      <c r="J411" s="39">
        <v>10</v>
      </c>
      <c r="K411" s="38">
        <v>3078</v>
      </c>
      <c r="L411" s="38">
        <v>0</v>
      </c>
      <c r="M411" s="38">
        <v>3078</v>
      </c>
      <c r="N411" s="38">
        <v>0</v>
      </c>
      <c r="O411" s="47"/>
      <c r="P411" t="str">
        <f>IFERROR(VLOOKUP($C411,'Patrimoine 2018'!$C:$I,COLUMN(E407),0),"")</f>
        <v>SM</v>
      </c>
      <c r="Q411" t="str">
        <f>IFERROR(VLOOKUP($C411,'Patrimoine 2018'!$C:$I,COLUMN(F407),0),"")</f>
        <v>FINANCIER &amp; COMPTABLE</v>
      </c>
      <c r="R411">
        <f>IFERROR(VLOOKUP($C411,'Patrimoine 2018'!$C:$I,COLUMN(G407),0),"")</f>
        <v>307</v>
      </c>
    </row>
    <row r="412" spans="1:18" x14ac:dyDescent="0.25">
      <c r="A412" s="33">
        <v>317</v>
      </c>
      <c r="B412" s="34">
        <v>0</v>
      </c>
      <c r="C412" s="35" t="str">
        <f t="shared" si="6"/>
        <v>317-36539-Table Ba</v>
      </c>
      <c r="D412" s="35">
        <v>1</v>
      </c>
      <c r="E412" s="34">
        <v>2351</v>
      </c>
      <c r="F412" s="36">
        <v>36539</v>
      </c>
      <c r="G412" s="37" t="s">
        <v>295</v>
      </c>
      <c r="H412" s="33" t="s">
        <v>1582</v>
      </c>
      <c r="I412" s="38">
        <v>923.4</v>
      </c>
      <c r="J412" s="39">
        <v>10</v>
      </c>
      <c r="K412" s="38">
        <v>923.4</v>
      </c>
      <c r="L412" s="38">
        <v>0</v>
      </c>
      <c r="M412" s="38">
        <v>923.4</v>
      </c>
      <c r="N412" s="38">
        <v>0</v>
      </c>
      <c r="O412" s="47"/>
      <c r="P412" t="str">
        <f>IFERROR(VLOOKUP($C412,'Patrimoine 2018'!$C:$I,COLUMN(E408),0),"")</f>
        <v>SM</v>
      </c>
      <c r="Q412" t="str">
        <f>IFERROR(VLOOKUP($C412,'Patrimoine 2018'!$C:$I,COLUMN(F408),0),"")</f>
        <v>FINANCIER &amp; COMPTABLE</v>
      </c>
      <c r="R412">
        <f>IFERROR(VLOOKUP($C412,'Patrimoine 2018'!$C:$I,COLUMN(G408),0),"")</f>
        <v>307</v>
      </c>
    </row>
    <row r="413" spans="1:18" x14ac:dyDescent="0.25">
      <c r="A413" s="33">
        <v>326</v>
      </c>
      <c r="B413" s="34">
        <v>0</v>
      </c>
      <c r="C413" s="35" t="str">
        <f t="shared" si="6"/>
        <v>326-36642-Table Po</v>
      </c>
      <c r="D413" s="35">
        <v>1</v>
      </c>
      <c r="E413" s="34">
        <v>2351</v>
      </c>
      <c r="F413" s="36">
        <v>36642</v>
      </c>
      <c r="G413" s="37" t="s">
        <v>301</v>
      </c>
      <c r="H413" s="33" t="s">
        <v>1582</v>
      </c>
      <c r="I413" s="38">
        <v>1440</v>
      </c>
      <c r="J413" s="39">
        <v>10</v>
      </c>
      <c r="K413" s="38">
        <v>1440</v>
      </c>
      <c r="L413" s="38">
        <v>0</v>
      </c>
      <c r="M413" s="38">
        <v>1440</v>
      </c>
      <c r="N413" s="38">
        <v>0</v>
      </c>
      <c r="O413" s="47"/>
      <c r="P413" t="str">
        <f>IFERROR(VLOOKUP($C413,'Patrimoine 2018'!$C:$I,COLUMN(E409),0),"")</f>
        <v>SM</v>
      </c>
      <c r="Q413" t="str">
        <f>IFERROR(VLOOKUP($C413,'Patrimoine 2018'!$C:$I,COLUMN(F409),0),"")</f>
        <v>COMPTABILITE</v>
      </c>
      <c r="R413">
        <f>IFERROR(VLOOKUP($C413,'Patrimoine 2018'!$C:$I,COLUMN(G409),0),"")</f>
        <v>309</v>
      </c>
    </row>
    <row r="414" spans="1:18" x14ac:dyDescent="0.25">
      <c r="A414" s="33">
        <v>327</v>
      </c>
      <c r="B414" s="34">
        <v>0</v>
      </c>
      <c r="C414" s="35" t="str">
        <f t="shared" si="6"/>
        <v>327-36642-Table Po</v>
      </c>
      <c r="D414" s="35">
        <v>1</v>
      </c>
      <c r="E414" s="34">
        <v>2351</v>
      </c>
      <c r="F414" s="36">
        <v>36642</v>
      </c>
      <c r="G414" s="37" t="s">
        <v>301</v>
      </c>
      <c r="H414" s="33" t="s">
        <v>1582</v>
      </c>
      <c r="I414" s="38">
        <v>1440</v>
      </c>
      <c r="J414" s="39">
        <v>10</v>
      </c>
      <c r="K414" s="38">
        <v>1440</v>
      </c>
      <c r="L414" s="38">
        <v>0</v>
      </c>
      <c r="M414" s="38">
        <v>1440</v>
      </c>
      <c r="N414" s="38">
        <v>0</v>
      </c>
      <c r="O414" s="47"/>
      <c r="P414" t="str">
        <f>IFERROR(VLOOKUP($C414,'Patrimoine 2018'!$C:$I,COLUMN(E410),0),"")</f>
        <v>SM</v>
      </c>
      <c r="Q414" t="str">
        <f>IFERROR(VLOOKUP($C414,'Patrimoine 2018'!$C:$I,COLUMN(F410),0),"")</f>
        <v>GESTION DES RESSOURCES HUMAINES</v>
      </c>
      <c r="R414">
        <f>IFERROR(VLOOKUP($C414,'Patrimoine 2018'!$C:$I,COLUMN(G410),0),"")</f>
        <v>314</v>
      </c>
    </row>
    <row r="415" spans="1:18" x14ac:dyDescent="0.25">
      <c r="A415" s="33">
        <v>328</v>
      </c>
      <c r="B415" s="34">
        <v>903</v>
      </c>
      <c r="C415" s="35" t="str">
        <f t="shared" si="6"/>
        <v>328-36672-Table Po</v>
      </c>
      <c r="D415" s="35">
        <v>1</v>
      </c>
      <c r="E415" s="34">
        <v>2351</v>
      </c>
      <c r="F415" s="36">
        <v>36672</v>
      </c>
      <c r="G415" s="37" t="s">
        <v>301</v>
      </c>
      <c r="H415" s="33" t="s">
        <v>1582</v>
      </c>
      <c r="I415" s="38">
        <v>1440</v>
      </c>
      <c r="J415" s="39">
        <v>10</v>
      </c>
      <c r="K415" s="38">
        <v>1440</v>
      </c>
      <c r="L415" s="38">
        <v>0</v>
      </c>
      <c r="M415" s="38">
        <v>1440</v>
      </c>
      <c r="N415" s="38">
        <v>0</v>
      </c>
      <c r="O415" s="47"/>
      <c r="P415" t="str">
        <f>IFERROR(VLOOKUP($C415,'Patrimoine 2018'!$C:$I,COLUMN(E411),0),"")</f>
        <v>SM</v>
      </c>
      <c r="Q415" t="str">
        <f>IFERROR(VLOOKUP($C415,'Patrimoine 2018'!$C:$I,COLUMN(F411),0),"")</f>
        <v>CELLULE DE REPRESENTATION REGIONALE CASA-MAARIF</v>
      </c>
      <c r="R415" t="str">
        <f>IFERROR(VLOOKUP($C415,'Patrimoine 2018'!$C:$I,COLUMN(G411),0),"")</f>
        <v>MRF</v>
      </c>
    </row>
    <row r="416" spans="1:18" x14ac:dyDescent="0.25">
      <c r="A416" s="33">
        <v>329</v>
      </c>
      <c r="B416" s="34">
        <v>0</v>
      </c>
      <c r="C416" s="35" t="str">
        <f t="shared" si="6"/>
        <v>329-36672-Table Po</v>
      </c>
      <c r="D416" s="35">
        <v>1</v>
      </c>
      <c r="E416" s="34">
        <v>2351</v>
      </c>
      <c r="F416" s="36">
        <v>36672</v>
      </c>
      <c r="G416" s="37" t="s">
        <v>301</v>
      </c>
      <c r="H416" s="33" t="s">
        <v>1582</v>
      </c>
      <c r="I416" s="38">
        <v>1440</v>
      </c>
      <c r="J416" s="39">
        <v>10</v>
      </c>
      <c r="K416" s="38">
        <v>1440</v>
      </c>
      <c r="L416" s="38">
        <v>0</v>
      </c>
      <c r="M416" s="38">
        <v>1440</v>
      </c>
      <c r="N416" s="38">
        <v>0</v>
      </c>
      <c r="O416" s="47"/>
      <c r="P416" t="str">
        <f>IFERROR(VLOOKUP($C416,'Patrimoine 2018'!$C:$I,COLUMN(E412),0),"")</f>
        <v>SM</v>
      </c>
      <c r="Q416" t="str">
        <f>IFERROR(VLOOKUP($C416,'Patrimoine 2018'!$C:$I,COLUMN(F412),0),"")</f>
        <v>FINANCIER</v>
      </c>
      <c r="R416">
        <f>IFERROR(VLOOKUP($C416,'Patrimoine 2018'!$C:$I,COLUMN(G412),0),"")</f>
        <v>306</v>
      </c>
    </row>
    <row r="417" spans="1:18" x14ac:dyDescent="0.25">
      <c r="A417" s="41">
        <v>331</v>
      </c>
      <c r="B417" s="42">
        <v>0</v>
      </c>
      <c r="C417" s="43" t="str">
        <f t="shared" si="6"/>
        <v>331-36700-Climatis</v>
      </c>
      <c r="D417" s="43">
        <v>0</v>
      </c>
      <c r="E417" s="42">
        <v>2351</v>
      </c>
      <c r="F417" s="44">
        <v>36700</v>
      </c>
      <c r="G417" s="45" t="s">
        <v>1655</v>
      </c>
      <c r="H417" s="33" t="s">
        <v>1582</v>
      </c>
      <c r="I417" s="46">
        <v>14000</v>
      </c>
      <c r="J417" s="39">
        <v>10</v>
      </c>
      <c r="K417" s="38">
        <v>14000</v>
      </c>
      <c r="L417" s="38">
        <v>0</v>
      </c>
      <c r="M417" s="38">
        <v>14000</v>
      </c>
      <c r="N417" s="38">
        <v>0</v>
      </c>
      <c r="O417" s="47"/>
      <c r="P417" t="str">
        <f>IFERROR(VLOOKUP($C417,'Patrimoine 2018'!$C:$I,COLUMN(E413),0),"")</f>
        <v/>
      </c>
      <c r="Q417" t="str">
        <f>IFERROR(VLOOKUP($C417,'Patrimoine 2018'!$C:$I,COLUMN(F413),0),"")</f>
        <v/>
      </c>
      <c r="R417" t="str">
        <f>IFERROR(VLOOKUP($C417,'Patrimoine 2018'!$C:$I,COLUMN(G413),0),"")</f>
        <v/>
      </c>
    </row>
    <row r="418" spans="1:18" x14ac:dyDescent="0.25">
      <c r="A418" s="33">
        <v>182</v>
      </c>
      <c r="B418" s="34">
        <v>909</v>
      </c>
      <c r="C418" s="35" t="str">
        <f t="shared" si="6"/>
        <v xml:space="preserve">182-36943-Element </v>
      </c>
      <c r="D418" s="35">
        <v>1</v>
      </c>
      <c r="E418" s="34">
        <v>2351</v>
      </c>
      <c r="F418" s="36">
        <v>36943</v>
      </c>
      <c r="G418" s="37" t="s">
        <v>305</v>
      </c>
      <c r="H418" s="33" t="s">
        <v>1582</v>
      </c>
      <c r="I418" s="38">
        <v>3990</v>
      </c>
      <c r="J418" s="39">
        <v>10</v>
      </c>
      <c r="K418" s="38">
        <v>3990</v>
      </c>
      <c r="L418" s="38">
        <v>0</v>
      </c>
      <c r="M418" s="38">
        <v>3990</v>
      </c>
      <c r="N418" s="38">
        <v>0</v>
      </c>
      <c r="O418" s="47"/>
      <c r="P418" t="str">
        <f>IFERROR(VLOOKUP($C418,'Patrimoine 2018'!$C:$I,COLUMN(E414),0),"")</f>
        <v>SM</v>
      </c>
      <c r="Q418" t="str">
        <f>IFERROR(VLOOKUP($C418,'Patrimoine 2018'!$C:$I,COLUMN(F414),0),"")</f>
        <v>CELLULE DE REPRESENTATION REGIONALE RABAT</v>
      </c>
      <c r="R418" t="str">
        <f>IFERROR(VLOOKUP($C418,'Patrimoine 2018'!$C:$I,COLUMN(G414),0),"")</f>
        <v>RB</v>
      </c>
    </row>
    <row r="419" spans="1:18" x14ac:dyDescent="0.25">
      <c r="A419" s="33">
        <v>142</v>
      </c>
      <c r="B419" s="34">
        <v>904</v>
      </c>
      <c r="C419" s="35" t="str">
        <f t="shared" si="6"/>
        <v xml:space="preserve">142-37041-Caisson </v>
      </c>
      <c r="D419" s="35">
        <v>1</v>
      </c>
      <c r="E419" s="34">
        <v>2351</v>
      </c>
      <c r="F419" s="36">
        <v>37041</v>
      </c>
      <c r="G419" s="37" t="s">
        <v>308</v>
      </c>
      <c r="H419" s="33" t="s">
        <v>1582</v>
      </c>
      <c r="I419" s="38">
        <v>3424.68</v>
      </c>
      <c r="J419" s="39">
        <v>10</v>
      </c>
      <c r="K419" s="38">
        <v>3424.68</v>
      </c>
      <c r="L419" s="38">
        <v>0</v>
      </c>
      <c r="M419" s="38">
        <v>3424.68</v>
      </c>
      <c r="N419" s="38">
        <v>0</v>
      </c>
      <c r="O419" s="47"/>
      <c r="P419" t="str">
        <f>IFERROR(VLOOKUP($C419,'Patrimoine 2018'!$C:$I,COLUMN(E415),0),"")</f>
        <v>SM</v>
      </c>
      <c r="Q419" t="str">
        <f>IFERROR(VLOOKUP($C419,'Patrimoine 2018'!$C:$I,COLUMN(F415),0),"")</f>
        <v>C.D.M.  CASA-DAR LAMANE</v>
      </c>
      <c r="R419" t="str">
        <f>IFERROR(VLOOKUP($C419,'Patrimoine 2018'!$C:$I,COLUMN(G415),0),"")</f>
        <v>DR</v>
      </c>
    </row>
    <row r="420" spans="1:18" x14ac:dyDescent="0.25">
      <c r="A420" s="33">
        <v>375</v>
      </c>
      <c r="B420" s="34">
        <v>0</v>
      </c>
      <c r="C420" s="35" t="str">
        <f t="shared" si="6"/>
        <v>375-37155-Televise</v>
      </c>
      <c r="D420" s="35">
        <v>1</v>
      </c>
      <c r="E420" s="34">
        <v>2351</v>
      </c>
      <c r="F420" s="36">
        <v>37155</v>
      </c>
      <c r="G420" s="37" t="s">
        <v>310</v>
      </c>
      <c r="H420" s="33" t="s">
        <v>1582</v>
      </c>
      <c r="I420" s="38">
        <v>3370</v>
      </c>
      <c r="J420" s="39">
        <v>10</v>
      </c>
      <c r="K420" s="38">
        <v>3370</v>
      </c>
      <c r="L420" s="38">
        <v>0</v>
      </c>
      <c r="M420" s="38">
        <v>3370</v>
      </c>
      <c r="N420" s="38">
        <v>0</v>
      </c>
      <c r="O420" s="47"/>
      <c r="P420" t="str">
        <f>IFERROR(VLOOKUP($C420,'Patrimoine 2018'!$C:$I,COLUMN(E416),0),"")</f>
        <v>SM</v>
      </c>
      <c r="Q420" t="str">
        <f>IFERROR(VLOOKUP($C420,'Patrimoine 2018'!$C:$I,COLUMN(F416),0),"")</f>
        <v>OEUVRES SOCIALES</v>
      </c>
      <c r="R420" t="str">
        <f>IFERROR(VLOOKUP($C420,'Patrimoine 2018'!$C:$I,COLUMN(G416),0),"")</f>
        <v>OS</v>
      </c>
    </row>
    <row r="421" spans="1:18" x14ac:dyDescent="0.25">
      <c r="A421" s="33">
        <v>148</v>
      </c>
      <c r="B421" s="34">
        <v>904</v>
      </c>
      <c r="C421" s="35" t="str">
        <f t="shared" si="6"/>
        <v xml:space="preserve">148-37230-Armoire </v>
      </c>
      <c r="D421" s="35">
        <v>1</v>
      </c>
      <c r="E421" s="34">
        <v>2351</v>
      </c>
      <c r="F421" s="36">
        <v>37230</v>
      </c>
      <c r="G421" s="37" t="s">
        <v>316</v>
      </c>
      <c r="H421" s="33" t="s">
        <v>1582</v>
      </c>
      <c r="I421" s="38">
        <v>5760</v>
      </c>
      <c r="J421" s="39">
        <v>10</v>
      </c>
      <c r="K421" s="38">
        <v>5760</v>
      </c>
      <c r="L421" s="38">
        <v>0</v>
      </c>
      <c r="M421" s="38">
        <v>5760</v>
      </c>
      <c r="N421" s="38">
        <v>0</v>
      </c>
      <c r="O421" s="47"/>
      <c r="P421" t="str">
        <f>IFERROR(VLOOKUP($C421,'Patrimoine 2018'!$C:$I,COLUMN(E417),0),"")</f>
        <v>SM</v>
      </c>
      <c r="Q421" t="str">
        <f>IFERROR(VLOOKUP($C421,'Patrimoine 2018'!$C:$I,COLUMN(F417),0),"")</f>
        <v>C.D.M.  CASA-DAR LAMANE</v>
      </c>
      <c r="R421" t="str">
        <f>IFERROR(VLOOKUP($C421,'Patrimoine 2018'!$C:$I,COLUMN(G417),0),"")</f>
        <v>DR</v>
      </c>
    </row>
    <row r="422" spans="1:18" x14ac:dyDescent="0.25">
      <c r="A422" s="33">
        <v>377</v>
      </c>
      <c r="B422" s="34">
        <v>0</v>
      </c>
      <c r="C422" s="35" t="str">
        <f t="shared" si="6"/>
        <v>377-37300-FAUTEUIL</v>
      </c>
      <c r="D422" s="35">
        <v>1</v>
      </c>
      <c r="E422" s="34">
        <v>2351</v>
      </c>
      <c r="F422" s="36">
        <v>37300</v>
      </c>
      <c r="G422" s="37" t="s">
        <v>323</v>
      </c>
      <c r="H422" s="33" t="s">
        <v>1582</v>
      </c>
      <c r="I422" s="38">
        <v>2520</v>
      </c>
      <c r="J422" s="39">
        <v>10</v>
      </c>
      <c r="K422" s="38">
        <v>2520</v>
      </c>
      <c r="L422" s="38">
        <v>0</v>
      </c>
      <c r="M422" s="38">
        <v>2520</v>
      </c>
      <c r="N422" s="38">
        <v>0</v>
      </c>
      <c r="O422" s="47"/>
      <c r="P422" t="str">
        <f>IFERROR(VLOOKUP($C422,'Patrimoine 2018'!$C:$I,COLUMN(E418),0),"")</f>
        <v>SM</v>
      </c>
      <c r="Q422" t="str">
        <f>IFERROR(VLOOKUP($C422,'Patrimoine 2018'!$C:$I,COLUMN(F418),0),"")</f>
        <v>SERVICE TRAITEMENT DES REJETS</v>
      </c>
      <c r="R422">
        <f>IFERROR(VLOOKUP($C422,'Patrimoine 2018'!$C:$I,COLUMN(G418),0),"")</f>
        <v>7</v>
      </c>
    </row>
    <row r="423" spans="1:18" x14ac:dyDescent="0.25">
      <c r="A423" s="33">
        <v>21</v>
      </c>
      <c r="B423" s="34">
        <v>905</v>
      </c>
      <c r="C423" s="35" t="str">
        <f t="shared" si="6"/>
        <v>21-37305-TABLE IN</v>
      </c>
      <c r="D423" s="35">
        <v>1</v>
      </c>
      <c r="E423" s="34">
        <v>2351</v>
      </c>
      <c r="F423" s="36">
        <v>37305</v>
      </c>
      <c r="G423" s="37" t="s">
        <v>325</v>
      </c>
      <c r="H423" s="33" t="s">
        <v>1582</v>
      </c>
      <c r="I423" s="38">
        <v>1680</v>
      </c>
      <c r="J423" s="39">
        <v>10</v>
      </c>
      <c r="K423" s="38">
        <v>1680</v>
      </c>
      <c r="L423" s="38">
        <v>0</v>
      </c>
      <c r="M423" s="38">
        <v>1680</v>
      </c>
      <c r="N423" s="38">
        <v>0</v>
      </c>
      <c r="O423" s="47"/>
      <c r="P423" t="str">
        <f>IFERROR(VLOOKUP($C423,'Patrimoine 2018'!$C:$I,COLUMN(E419),0),"")</f>
        <v>SM</v>
      </c>
      <c r="Q423" t="str">
        <f>IFERROR(VLOOKUP($C423,'Patrimoine 2018'!$C:$I,COLUMN(F419),0),"")</f>
        <v>CELLULE DE REPRESENTATION REGIONALE FKIH BEN SALAH</v>
      </c>
      <c r="R423" t="str">
        <f>IFERROR(VLOOKUP($C423,'Patrimoine 2018'!$C:$I,COLUMN(G419),0),"")</f>
        <v>FB</v>
      </c>
    </row>
    <row r="424" spans="1:18" x14ac:dyDescent="0.25">
      <c r="A424" s="33">
        <v>22</v>
      </c>
      <c r="B424" s="34">
        <v>905</v>
      </c>
      <c r="C424" s="35" t="str">
        <f t="shared" si="6"/>
        <v>22-37305-Fauteuil</v>
      </c>
      <c r="D424" s="35">
        <v>1</v>
      </c>
      <c r="E424" s="34">
        <v>2351</v>
      </c>
      <c r="F424" s="36">
        <v>37305</v>
      </c>
      <c r="G424" s="37" t="s">
        <v>326</v>
      </c>
      <c r="H424" s="33" t="s">
        <v>1582</v>
      </c>
      <c r="I424" s="38">
        <v>1680</v>
      </c>
      <c r="J424" s="39">
        <v>10</v>
      </c>
      <c r="K424" s="38">
        <v>1680</v>
      </c>
      <c r="L424" s="38">
        <v>0</v>
      </c>
      <c r="M424" s="38">
        <v>1680</v>
      </c>
      <c r="N424" s="38">
        <v>0</v>
      </c>
      <c r="O424" s="47"/>
      <c r="P424" t="str">
        <f>IFERROR(VLOOKUP($C424,'Patrimoine 2018'!$C:$I,COLUMN(E420),0),"")</f>
        <v>SM</v>
      </c>
      <c r="Q424" t="str">
        <f>IFERROR(VLOOKUP($C424,'Patrimoine 2018'!$C:$I,COLUMN(F420),0),"")</f>
        <v>CELLULE DE REPRESENTATION REGIONALE FKIH BEN SALAH</v>
      </c>
      <c r="R424" t="str">
        <f>IFERROR(VLOOKUP($C424,'Patrimoine 2018'!$C:$I,COLUMN(G420),0),"")</f>
        <v>FB</v>
      </c>
    </row>
    <row r="425" spans="1:18" x14ac:dyDescent="0.25">
      <c r="A425" s="33">
        <v>41</v>
      </c>
      <c r="B425" s="34">
        <v>911</v>
      </c>
      <c r="C425" s="35" t="str">
        <f t="shared" si="6"/>
        <v>41-37305-Table In</v>
      </c>
      <c r="D425" s="35">
        <v>1</v>
      </c>
      <c r="E425" s="34">
        <v>2351</v>
      </c>
      <c r="F425" s="36">
        <v>37305</v>
      </c>
      <c r="G425" s="37" t="s">
        <v>1656</v>
      </c>
      <c r="H425" s="33" t="s">
        <v>1582</v>
      </c>
      <c r="I425" s="38">
        <v>1680</v>
      </c>
      <c r="J425" s="39">
        <v>10</v>
      </c>
      <c r="K425" s="38">
        <v>1680</v>
      </c>
      <c r="L425" s="38">
        <v>0</v>
      </c>
      <c r="M425" s="38">
        <v>1680</v>
      </c>
      <c r="N425" s="38">
        <v>0</v>
      </c>
      <c r="O425" s="47"/>
      <c r="P425" t="str">
        <f>IFERROR(VLOOKUP($C425,'Patrimoine 2018'!$C:$I,COLUMN(E421),0),"")</f>
        <v>SM</v>
      </c>
      <c r="Q425" t="str">
        <f>IFERROR(VLOOKUP($C425,'Patrimoine 2018'!$C:$I,COLUMN(F421),0),"")</f>
        <v>C.D.M. EL JADIDA</v>
      </c>
      <c r="R425" t="str">
        <f>IFERROR(VLOOKUP($C425,'Patrimoine 2018'!$C:$I,COLUMN(G421),0),"")</f>
        <v>EJ</v>
      </c>
    </row>
    <row r="426" spans="1:18" x14ac:dyDescent="0.25">
      <c r="A426" s="33">
        <v>43</v>
      </c>
      <c r="B426" s="34">
        <v>910</v>
      </c>
      <c r="C426" s="35" t="str">
        <f t="shared" si="6"/>
        <v>43-37305-TABLE IN</v>
      </c>
      <c r="D426" s="35">
        <v>1</v>
      </c>
      <c r="E426" s="34">
        <v>2351</v>
      </c>
      <c r="F426" s="36">
        <v>37305</v>
      </c>
      <c r="G426" s="37" t="s">
        <v>329</v>
      </c>
      <c r="H426" s="33" t="s">
        <v>1582</v>
      </c>
      <c r="I426" s="38">
        <v>1680</v>
      </c>
      <c r="J426" s="39">
        <v>10</v>
      </c>
      <c r="K426" s="38">
        <v>1680</v>
      </c>
      <c r="L426" s="38">
        <v>0</v>
      </c>
      <c r="M426" s="38">
        <v>1680</v>
      </c>
      <c r="N426" s="38">
        <v>0</v>
      </c>
      <c r="O426" s="47"/>
      <c r="P426" t="str">
        <f>IFERROR(VLOOKUP($C426,'Patrimoine 2018'!$C:$I,COLUMN(E422),0),"")</f>
        <v>SM</v>
      </c>
      <c r="Q426" t="str">
        <f>IFERROR(VLOOKUP($C426,'Patrimoine 2018'!$C:$I,COLUMN(F422),0),"")</f>
        <v>CELLULE DE REP. REGIONALE AGADIR</v>
      </c>
      <c r="R426" t="str">
        <f>IFERROR(VLOOKUP($C426,'Patrimoine 2018'!$C:$I,COLUMN(G422),0),"")</f>
        <v>AG</v>
      </c>
    </row>
    <row r="427" spans="1:18" x14ac:dyDescent="0.25">
      <c r="A427" s="33">
        <v>44</v>
      </c>
      <c r="B427" s="34">
        <v>910</v>
      </c>
      <c r="C427" s="35" t="str">
        <f t="shared" si="6"/>
        <v>44-37305-Fauteuil</v>
      </c>
      <c r="D427" s="35">
        <v>1</v>
      </c>
      <c r="E427" s="34">
        <v>2351</v>
      </c>
      <c r="F427" s="36">
        <v>37305</v>
      </c>
      <c r="G427" s="37" t="s">
        <v>330</v>
      </c>
      <c r="H427" s="33" t="s">
        <v>1582</v>
      </c>
      <c r="I427" s="38">
        <v>1680</v>
      </c>
      <c r="J427" s="39">
        <v>10</v>
      </c>
      <c r="K427" s="38">
        <v>1680</v>
      </c>
      <c r="L427" s="38">
        <v>0</v>
      </c>
      <c r="M427" s="38">
        <v>1680</v>
      </c>
      <c r="N427" s="38">
        <v>0</v>
      </c>
      <c r="O427" s="47"/>
      <c r="P427" t="str">
        <f>IFERROR(VLOOKUP($C427,'Patrimoine 2018'!$C:$I,COLUMN(E423),0),"")</f>
        <v>SM</v>
      </c>
      <c r="Q427" t="str">
        <f>IFERROR(VLOOKUP($C427,'Patrimoine 2018'!$C:$I,COLUMN(F423),0),"")</f>
        <v>CELLULE DE REP. REGIONALE AGADIR</v>
      </c>
      <c r="R427" t="str">
        <f>IFERROR(VLOOKUP($C427,'Patrimoine 2018'!$C:$I,COLUMN(G423),0),"")</f>
        <v>AG</v>
      </c>
    </row>
    <row r="428" spans="1:18" x14ac:dyDescent="0.25">
      <c r="A428" s="33">
        <v>51</v>
      </c>
      <c r="B428" s="34">
        <v>906</v>
      </c>
      <c r="C428" s="35" t="str">
        <f t="shared" si="6"/>
        <v>51-37305-TABLE IN</v>
      </c>
      <c r="D428" s="35">
        <v>1</v>
      </c>
      <c r="E428" s="34">
        <v>2351</v>
      </c>
      <c r="F428" s="36">
        <v>37305</v>
      </c>
      <c r="G428" s="37" t="s">
        <v>1657</v>
      </c>
      <c r="H428" s="33" t="s">
        <v>1582</v>
      </c>
      <c r="I428" s="38">
        <v>1680</v>
      </c>
      <c r="J428" s="39">
        <v>10</v>
      </c>
      <c r="K428" s="38">
        <v>1680</v>
      </c>
      <c r="L428" s="38">
        <v>0</v>
      </c>
      <c r="M428" s="38">
        <v>1680</v>
      </c>
      <c r="N428" s="38">
        <v>0</v>
      </c>
      <c r="O428" s="47"/>
      <c r="P428" t="str">
        <f>IFERROR(VLOOKUP($C428,'Patrimoine 2018'!$C:$I,COLUMN(E424),0),"")</f>
        <v>SM</v>
      </c>
      <c r="Q428" t="str">
        <f>IFERROR(VLOOKUP($C428,'Patrimoine 2018'!$C:$I,COLUMN(F424),0),"")</f>
        <v>C.D.M. MARRAKECH</v>
      </c>
      <c r="R428">
        <f>IFERROR(VLOOKUP($C428,'Patrimoine 2018'!$C:$I,COLUMN(G424),0),"")</f>
        <v>0</v>
      </c>
    </row>
    <row r="429" spans="1:18" x14ac:dyDescent="0.25">
      <c r="A429" s="33">
        <v>55</v>
      </c>
      <c r="B429" s="34">
        <v>915</v>
      </c>
      <c r="C429" s="35" t="str">
        <f t="shared" si="6"/>
        <v>55-37305-TABLE IN</v>
      </c>
      <c r="D429" s="35">
        <v>1</v>
      </c>
      <c r="E429" s="34">
        <v>2351</v>
      </c>
      <c r="F429" s="36">
        <v>37305</v>
      </c>
      <c r="G429" s="37" t="s">
        <v>331</v>
      </c>
      <c r="H429" s="33" t="s">
        <v>1582</v>
      </c>
      <c r="I429" s="38">
        <v>1680</v>
      </c>
      <c r="J429" s="39">
        <v>10</v>
      </c>
      <c r="K429" s="38">
        <v>1680</v>
      </c>
      <c r="L429" s="38">
        <v>0</v>
      </c>
      <c r="M429" s="38">
        <v>1680</v>
      </c>
      <c r="N429" s="38">
        <v>0</v>
      </c>
      <c r="O429" s="47"/>
      <c r="P429" t="str">
        <f>IFERROR(VLOOKUP($C429,'Patrimoine 2018'!$C:$I,COLUMN(E425),0),"")</f>
        <v>SM</v>
      </c>
      <c r="Q429" t="str">
        <f>IFERROR(VLOOKUP($C429,'Patrimoine 2018'!$C:$I,COLUMN(F425),0),"")</f>
        <v>CELLULE DE REPRESENTATION REGIONALE BERKANE</v>
      </c>
      <c r="R429" t="str">
        <f>IFERROR(VLOOKUP($C429,'Patrimoine 2018'!$C:$I,COLUMN(G425),0),"")</f>
        <v>BR</v>
      </c>
    </row>
    <row r="430" spans="1:18" x14ac:dyDescent="0.25">
      <c r="A430" s="33">
        <v>56</v>
      </c>
      <c r="B430" s="34">
        <v>915</v>
      </c>
      <c r="C430" s="35" t="str">
        <f t="shared" si="6"/>
        <v>56-37305-Fauteuil</v>
      </c>
      <c r="D430" s="35">
        <v>1</v>
      </c>
      <c r="E430" s="34">
        <v>2351</v>
      </c>
      <c r="F430" s="36">
        <v>37305</v>
      </c>
      <c r="G430" s="37" t="s">
        <v>332</v>
      </c>
      <c r="H430" s="33" t="s">
        <v>1582</v>
      </c>
      <c r="I430" s="38">
        <v>1680</v>
      </c>
      <c r="J430" s="39">
        <v>10</v>
      </c>
      <c r="K430" s="38">
        <v>1680</v>
      </c>
      <c r="L430" s="38">
        <v>0</v>
      </c>
      <c r="M430" s="38">
        <v>1680</v>
      </c>
      <c r="N430" s="38">
        <v>0</v>
      </c>
      <c r="O430" s="47"/>
      <c r="P430" t="str">
        <f>IFERROR(VLOOKUP($C430,'Patrimoine 2018'!$C:$I,COLUMN(E426),0),"")</f>
        <v>SM</v>
      </c>
      <c r="Q430" t="str">
        <f>IFERROR(VLOOKUP($C430,'Patrimoine 2018'!$C:$I,COLUMN(F426),0),"")</f>
        <v>C.D.M. BERKANE</v>
      </c>
      <c r="R430">
        <f>IFERROR(VLOOKUP($C430,'Patrimoine 2018'!$C:$I,COLUMN(G426),0),"")</f>
        <v>0</v>
      </c>
    </row>
    <row r="431" spans="1:18" x14ac:dyDescent="0.25">
      <c r="A431" s="33">
        <v>57</v>
      </c>
      <c r="B431" s="34">
        <v>908</v>
      </c>
      <c r="C431" s="35" t="str">
        <f t="shared" si="6"/>
        <v>57-37305-Fauteuil</v>
      </c>
      <c r="D431" s="35">
        <v>1</v>
      </c>
      <c r="E431" s="34">
        <v>2351</v>
      </c>
      <c r="F431" s="36">
        <v>37305</v>
      </c>
      <c r="G431" s="37" t="s">
        <v>328</v>
      </c>
      <c r="H431" s="33" t="s">
        <v>1582</v>
      </c>
      <c r="I431" s="38">
        <v>1680</v>
      </c>
      <c r="J431" s="39">
        <v>10</v>
      </c>
      <c r="K431" s="38">
        <v>1680</v>
      </c>
      <c r="L431" s="38">
        <v>0</v>
      </c>
      <c r="M431" s="38">
        <v>1680</v>
      </c>
      <c r="N431" s="38">
        <v>0</v>
      </c>
      <c r="O431" s="47"/>
      <c r="P431" t="str">
        <f>IFERROR(VLOOKUP($C431,'Patrimoine 2018'!$C:$I,COLUMN(E427),0),"")</f>
        <v>SM</v>
      </c>
      <c r="Q431" t="str">
        <f>IFERROR(VLOOKUP($C431,'Patrimoine 2018'!$C:$I,COLUMN(F427),0),"")</f>
        <v>C.D.M. LAAYOUNE</v>
      </c>
      <c r="R431" t="str">
        <f>IFERROR(VLOOKUP($C431,'Patrimoine 2018'!$C:$I,COLUMN(G427),0),"")</f>
        <v>LY</v>
      </c>
    </row>
    <row r="432" spans="1:18" x14ac:dyDescent="0.25">
      <c r="A432" s="33">
        <v>62</v>
      </c>
      <c r="B432" s="34">
        <v>908</v>
      </c>
      <c r="C432" s="35" t="str">
        <f t="shared" si="6"/>
        <v>62-37305-TABLE IN</v>
      </c>
      <c r="D432" s="35">
        <v>1</v>
      </c>
      <c r="E432" s="34">
        <v>2351</v>
      </c>
      <c r="F432" s="36">
        <v>37305</v>
      </c>
      <c r="G432" s="37" t="s">
        <v>329</v>
      </c>
      <c r="H432" s="33" t="s">
        <v>1582</v>
      </c>
      <c r="I432" s="38">
        <v>1680</v>
      </c>
      <c r="J432" s="39">
        <v>10</v>
      </c>
      <c r="K432" s="38">
        <v>1680</v>
      </c>
      <c r="L432" s="38">
        <v>0</v>
      </c>
      <c r="M432" s="38">
        <v>1680</v>
      </c>
      <c r="N432" s="38">
        <v>0</v>
      </c>
      <c r="O432" s="47"/>
      <c r="P432" t="str">
        <f>IFERROR(VLOOKUP($C432,'Patrimoine 2018'!$C:$I,COLUMN(E428),0),"")</f>
        <v>SM</v>
      </c>
      <c r="Q432" t="str">
        <f>IFERROR(VLOOKUP($C432,'Patrimoine 2018'!$C:$I,COLUMN(F428),0),"")</f>
        <v>CELLULE DE REPRESENTATION REGIONALE LAAYOUNE</v>
      </c>
      <c r="R432" t="str">
        <f>IFERROR(VLOOKUP($C432,'Patrimoine 2018'!$C:$I,COLUMN(G428),0),"")</f>
        <v>LY</v>
      </c>
    </row>
    <row r="433" spans="1:18" x14ac:dyDescent="0.25">
      <c r="A433" s="33">
        <v>71</v>
      </c>
      <c r="B433" s="34">
        <v>921</v>
      </c>
      <c r="C433" s="35" t="str">
        <f t="shared" si="6"/>
        <v>71-37305-TABLE IN</v>
      </c>
      <c r="D433" s="35">
        <v>1</v>
      </c>
      <c r="E433" s="34">
        <v>2351</v>
      </c>
      <c r="F433" s="36">
        <v>37305</v>
      </c>
      <c r="G433" s="37" t="s">
        <v>329</v>
      </c>
      <c r="H433" s="33" t="s">
        <v>1582</v>
      </c>
      <c r="I433" s="38">
        <v>1680</v>
      </c>
      <c r="J433" s="39">
        <v>10</v>
      </c>
      <c r="K433" s="38">
        <v>1680</v>
      </c>
      <c r="L433" s="38">
        <v>0</v>
      </c>
      <c r="M433" s="38">
        <v>1680</v>
      </c>
      <c r="N433" s="38">
        <v>0</v>
      </c>
      <c r="O433" s="47"/>
      <c r="P433" t="str">
        <f>IFERROR(VLOOKUP($C433,'Patrimoine 2018'!$C:$I,COLUMN(E429),0),"")</f>
        <v>SM</v>
      </c>
      <c r="Q433" t="str">
        <f>IFERROR(VLOOKUP($C433,'Patrimoine 2018'!$C:$I,COLUMN(F429),0),"")</f>
        <v>CELLULE DE REPRESENTATION REGIONALE OUJDA</v>
      </c>
      <c r="R433" t="str">
        <f>IFERROR(VLOOKUP($C433,'Patrimoine 2018'!$C:$I,COLUMN(G429),0),"")</f>
        <v>OJ</v>
      </c>
    </row>
    <row r="434" spans="1:18" x14ac:dyDescent="0.25">
      <c r="A434" s="33">
        <v>42</v>
      </c>
      <c r="B434" s="34">
        <v>911</v>
      </c>
      <c r="C434" s="35" t="str">
        <f t="shared" si="6"/>
        <v>42-37330-Casier a</v>
      </c>
      <c r="D434" s="35">
        <v>1</v>
      </c>
      <c r="E434" s="34">
        <v>2351</v>
      </c>
      <c r="F434" s="36">
        <v>37330</v>
      </c>
      <c r="G434" s="37" t="s">
        <v>1658</v>
      </c>
      <c r="H434" s="33" t="s">
        <v>1582</v>
      </c>
      <c r="I434" s="38">
        <v>1000</v>
      </c>
      <c r="J434" s="39">
        <v>10</v>
      </c>
      <c r="K434" s="38">
        <v>1000</v>
      </c>
      <c r="L434" s="38">
        <v>0</v>
      </c>
      <c r="M434" s="38">
        <v>1000</v>
      </c>
      <c r="N434" s="38">
        <v>0</v>
      </c>
      <c r="O434" s="47"/>
      <c r="P434" t="str">
        <f>IFERROR(VLOOKUP($C434,'Patrimoine 2018'!$C:$I,COLUMN(E430),0),"")</f>
        <v>SM</v>
      </c>
      <c r="Q434" t="str">
        <f>IFERROR(VLOOKUP($C434,'Patrimoine 2018'!$C:$I,COLUMN(F430),0),"")</f>
        <v>C.D.M. EL JADIDA</v>
      </c>
      <c r="R434" t="str">
        <f>IFERROR(VLOOKUP($C434,'Patrimoine 2018'!$C:$I,COLUMN(G430),0),"")</f>
        <v>EJ</v>
      </c>
    </row>
    <row r="435" spans="1:18" x14ac:dyDescent="0.25">
      <c r="A435" s="33">
        <v>385</v>
      </c>
      <c r="B435" s="34">
        <v>0</v>
      </c>
      <c r="C435" s="35" t="str">
        <f t="shared" si="6"/>
        <v>385-37350-ARMOIRE</v>
      </c>
      <c r="D435" s="35">
        <v>1</v>
      </c>
      <c r="E435" s="34">
        <v>2351</v>
      </c>
      <c r="F435" s="36">
        <v>37350</v>
      </c>
      <c r="G435" s="37" t="s">
        <v>339</v>
      </c>
      <c r="H435" s="33" t="s">
        <v>1582</v>
      </c>
      <c r="I435" s="38">
        <v>1500</v>
      </c>
      <c r="J435" s="39">
        <v>10</v>
      </c>
      <c r="K435" s="38">
        <v>1500</v>
      </c>
      <c r="L435" s="38">
        <v>0</v>
      </c>
      <c r="M435" s="38">
        <v>1500</v>
      </c>
      <c r="N435" s="38">
        <v>0</v>
      </c>
      <c r="O435" s="47"/>
      <c r="P435" t="str">
        <f>IFERROR(VLOOKUP($C435,'Patrimoine 2018'!$C:$I,COLUMN(E431),0),"")</f>
        <v>SM</v>
      </c>
      <c r="Q435" t="str">
        <f>IFERROR(VLOOKUP($C435,'Patrimoine 2018'!$C:$I,COLUMN(F431),0),"")</f>
        <v>GESTION DE LA TRESORERIE</v>
      </c>
      <c r="R435">
        <f>IFERROR(VLOOKUP($C435,'Patrimoine 2018'!$C:$I,COLUMN(G431),0),"")</f>
        <v>303</v>
      </c>
    </row>
    <row r="436" spans="1:18" x14ac:dyDescent="0.25">
      <c r="A436" s="33">
        <v>58</v>
      </c>
      <c r="B436" s="34">
        <v>916</v>
      </c>
      <c r="C436" s="35" t="str">
        <f t="shared" si="6"/>
        <v xml:space="preserve">58-37362-PLACARD </v>
      </c>
      <c r="D436" s="35">
        <v>1</v>
      </c>
      <c r="E436" s="34">
        <v>2351</v>
      </c>
      <c r="F436" s="36">
        <v>37362</v>
      </c>
      <c r="G436" s="37" t="s">
        <v>340</v>
      </c>
      <c r="H436" s="33" t="s">
        <v>1582</v>
      </c>
      <c r="I436" s="38">
        <v>3000</v>
      </c>
      <c r="J436" s="39">
        <v>10</v>
      </c>
      <c r="K436" s="38">
        <v>3000</v>
      </c>
      <c r="L436" s="38">
        <v>0</v>
      </c>
      <c r="M436" s="38">
        <v>3000</v>
      </c>
      <c r="N436" s="38">
        <v>0</v>
      </c>
      <c r="O436" s="47"/>
      <c r="P436" t="str">
        <f>IFERROR(VLOOKUP($C436,'Patrimoine 2018'!$C:$I,COLUMN(E432),0),"")</f>
        <v>SM</v>
      </c>
      <c r="Q436" t="str">
        <f>IFERROR(VLOOKUP($C436,'Patrimoine 2018'!$C:$I,COLUMN(F432),0),"")</f>
        <v>CELLULE DE REPRESENTATION REGIONALE SETTAT</v>
      </c>
      <c r="R436" t="str">
        <f>IFERROR(VLOOKUP($C436,'Patrimoine 2018'!$C:$I,COLUMN(G432),0),"")</f>
        <v>ST</v>
      </c>
    </row>
    <row r="437" spans="1:18" x14ac:dyDescent="0.25">
      <c r="A437" s="33">
        <v>59</v>
      </c>
      <c r="B437" s="34">
        <v>916</v>
      </c>
      <c r="C437" s="35" t="str">
        <f t="shared" si="6"/>
        <v xml:space="preserve">59-37362-PLACARD </v>
      </c>
      <c r="D437" s="35">
        <v>1</v>
      </c>
      <c r="E437" s="34">
        <v>2351</v>
      </c>
      <c r="F437" s="36">
        <v>37362</v>
      </c>
      <c r="G437" s="37" t="s">
        <v>341</v>
      </c>
      <c r="H437" s="33" t="s">
        <v>1582</v>
      </c>
      <c r="I437" s="38">
        <v>1000</v>
      </c>
      <c r="J437" s="39">
        <v>10</v>
      </c>
      <c r="K437" s="38">
        <v>1000</v>
      </c>
      <c r="L437" s="38">
        <v>0</v>
      </c>
      <c r="M437" s="38">
        <v>1000</v>
      </c>
      <c r="N437" s="38">
        <v>0</v>
      </c>
      <c r="O437" s="47"/>
      <c r="P437" t="str">
        <f>IFERROR(VLOOKUP($C437,'Patrimoine 2018'!$C:$I,COLUMN(E433),0),"")</f>
        <v>SM</v>
      </c>
      <c r="Q437" t="str">
        <f>IFERROR(VLOOKUP($C437,'Patrimoine 2018'!$C:$I,COLUMN(F433),0),"")</f>
        <v>CELLULE DE REPRESENTATION REGIONALE SETTAT</v>
      </c>
      <c r="R437" t="str">
        <f>IFERROR(VLOOKUP($C437,'Patrimoine 2018'!$C:$I,COLUMN(G433),0),"")</f>
        <v>ST</v>
      </c>
    </row>
    <row r="438" spans="1:18" x14ac:dyDescent="0.25">
      <c r="A438" s="33">
        <v>60</v>
      </c>
      <c r="B438" s="34">
        <v>916</v>
      </c>
      <c r="C438" s="35" t="str">
        <f t="shared" si="6"/>
        <v xml:space="preserve">60-37362-Placard </v>
      </c>
      <c r="D438" s="35">
        <v>1</v>
      </c>
      <c r="E438" s="34">
        <v>2351</v>
      </c>
      <c r="F438" s="36">
        <v>37362</v>
      </c>
      <c r="G438" s="37" t="s">
        <v>342</v>
      </c>
      <c r="H438" s="33" t="s">
        <v>1582</v>
      </c>
      <c r="I438" s="38">
        <v>2000</v>
      </c>
      <c r="J438" s="39">
        <v>10</v>
      </c>
      <c r="K438" s="38">
        <v>2000</v>
      </c>
      <c r="L438" s="38">
        <v>0</v>
      </c>
      <c r="M438" s="38">
        <v>2000</v>
      </c>
      <c r="N438" s="38">
        <v>0</v>
      </c>
      <c r="O438" s="47"/>
      <c r="P438" t="str">
        <f>IFERROR(VLOOKUP($C438,'Patrimoine 2018'!$C:$I,COLUMN(E434),0),"")</f>
        <v>SM</v>
      </c>
      <c r="Q438" t="str">
        <f>IFERROR(VLOOKUP($C438,'Patrimoine 2018'!$C:$I,COLUMN(F434),0),"")</f>
        <v>CELLULE DE REPRESENTATION REGIONALE SETTAT</v>
      </c>
      <c r="R438" t="str">
        <f>IFERROR(VLOOKUP($C438,'Patrimoine 2018'!$C:$I,COLUMN(G434),0),"")</f>
        <v>ST</v>
      </c>
    </row>
    <row r="439" spans="1:18" x14ac:dyDescent="0.25">
      <c r="A439" s="33">
        <v>388</v>
      </c>
      <c r="B439" s="34">
        <v>0</v>
      </c>
      <c r="C439" s="35" t="str">
        <f t="shared" si="6"/>
        <v>388-37372-FAUTEUIL</v>
      </c>
      <c r="D439" s="35">
        <v>1</v>
      </c>
      <c r="E439" s="34">
        <v>2351</v>
      </c>
      <c r="F439" s="36">
        <v>37372</v>
      </c>
      <c r="G439" s="37" t="s">
        <v>343</v>
      </c>
      <c r="H439" s="33" t="s">
        <v>1582</v>
      </c>
      <c r="I439" s="38">
        <v>2520</v>
      </c>
      <c r="J439" s="39">
        <v>10</v>
      </c>
      <c r="K439" s="38">
        <v>2520</v>
      </c>
      <c r="L439" s="38">
        <v>0</v>
      </c>
      <c r="M439" s="38">
        <v>2520</v>
      </c>
      <c r="N439" s="38">
        <v>0</v>
      </c>
      <c r="O439" s="47"/>
      <c r="P439" t="str">
        <f>IFERROR(VLOOKUP($C439,'Patrimoine 2018'!$C:$I,COLUMN(E435),0),"")</f>
        <v>SM</v>
      </c>
      <c r="Q439" t="str">
        <f>IFERROR(VLOOKUP($C439,'Patrimoine 2018'!$C:$I,COLUMN(F435),0),"")</f>
        <v>COMPTABILITE</v>
      </c>
      <c r="R439">
        <f>IFERROR(VLOOKUP($C439,'Patrimoine 2018'!$C:$I,COLUMN(G435),0),"")</f>
        <v>309</v>
      </c>
    </row>
    <row r="440" spans="1:18" x14ac:dyDescent="0.25">
      <c r="A440" s="33">
        <v>18</v>
      </c>
      <c r="B440" s="34">
        <v>906</v>
      </c>
      <c r="C440" s="35" t="str">
        <f t="shared" si="6"/>
        <v>18-37375-FAUT. DI</v>
      </c>
      <c r="D440" s="35">
        <v>1</v>
      </c>
      <c r="E440" s="34">
        <v>2351</v>
      </c>
      <c r="F440" s="36">
        <v>37375</v>
      </c>
      <c r="G440" s="37" t="s">
        <v>1659</v>
      </c>
      <c r="H440" s="33" t="s">
        <v>1582</v>
      </c>
      <c r="I440" s="38">
        <v>2520</v>
      </c>
      <c r="J440" s="39">
        <v>10</v>
      </c>
      <c r="K440" s="38">
        <v>2520</v>
      </c>
      <c r="L440" s="38">
        <v>0</v>
      </c>
      <c r="M440" s="38">
        <v>2520</v>
      </c>
      <c r="N440" s="38">
        <v>0</v>
      </c>
      <c r="O440" s="47"/>
      <c r="P440" t="str">
        <f>IFERROR(VLOOKUP($C440,'Patrimoine 2018'!$C:$I,COLUMN(E436),0),"")</f>
        <v>SM</v>
      </c>
      <c r="Q440" t="str">
        <f>IFERROR(VLOOKUP($C440,'Patrimoine 2018'!$C:$I,COLUMN(F436),0),"")</f>
        <v>CELLULE DE REPRESENTATION REGIONALE MARRAKECH</v>
      </c>
      <c r="R440" t="str">
        <f>IFERROR(VLOOKUP($C440,'Patrimoine 2018'!$C:$I,COLUMN(G436),0),"")</f>
        <v>MR</v>
      </c>
    </row>
    <row r="441" spans="1:18" x14ac:dyDescent="0.25">
      <c r="A441" s="33">
        <v>392</v>
      </c>
      <c r="B441" s="34">
        <v>0</v>
      </c>
      <c r="C441" s="35" t="str">
        <f t="shared" si="6"/>
        <v>392-37391-BUREAU "</v>
      </c>
      <c r="D441" s="35">
        <v>1</v>
      </c>
      <c r="E441" s="34">
        <v>2351</v>
      </c>
      <c r="F441" s="36">
        <v>37391</v>
      </c>
      <c r="G441" s="37" t="s">
        <v>345</v>
      </c>
      <c r="H441" s="33" t="s">
        <v>1582</v>
      </c>
      <c r="I441" s="38">
        <v>3780</v>
      </c>
      <c r="J441" s="39">
        <v>10</v>
      </c>
      <c r="K441" s="38">
        <v>3780</v>
      </c>
      <c r="L441" s="38">
        <v>0</v>
      </c>
      <c r="M441" s="38">
        <v>3780</v>
      </c>
      <c r="N441" s="38">
        <v>0</v>
      </c>
      <c r="O441" s="47"/>
      <c r="P441" t="str">
        <f>IFERROR(VLOOKUP($C441,'Patrimoine 2018'!$C:$I,COLUMN(E437),0),"")</f>
        <v>SM</v>
      </c>
      <c r="Q441" t="str">
        <f>IFERROR(VLOOKUP($C441,'Patrimoine 2018'!$C:$I,COLUMN(F437),0),"")</f>
        <v>GESTION DES STOCKS</v>
      </c>
      <c r="R441">
        <f>IFERROR(VLOOKUP($C441,'Patrimoine 2018'!$C:$I,COLUMN(G437),0),"")</f>
        <v>2</v>
      </c>
    </row>
    <row r="442" spans="1:18" x14ac:dyDescent="0.25">
      <c r="A442" s="33">
        <v>393</v>
      </c>
      <c r="B442" s="34">
        <v>0</v>
      </c>
      <c r="C442" s="35" t="str">
        <f t="shared" si="6"/>
        <v>393-37391-FAUTEUIL</v>
      </c>
      <c r="D442" s="35">
        <v>1</v>
      </c>
      <c r="E442" s="34">
        <v>2351</v>
      </c>
      <c r="F442" s="36">
        <v>37391</v>
      </c>
      <c r="G442" s="37" t="s">
        <v>323</v>
      </c>
      <c r="H442" s="33" t="s">
        <v>1582</v>
      </c>
      <c r="I442" s="38">
        <v>2520</v>
      </c>
      <c r="J442" s="39">
        <v>10</v>
      </c>
      <c r="K442" s="38">
        <v>2520</v>
      </c>
      <c r="L442" s="38">
        <v>0</v>
      </c>
      <c r="M442" s="38">
        <v>2520</v>
      </c>
      <c r="N442" s="38">
        <v>0</v>
      </c>
      <c r="O442" s="47"/>
      <c r="P442" t="str">
        <f>IFERROR(VLOOKUP($C442,'Patrimoine 2018'!$C:$I,COLUMN(E438),0),"")</f>
        <v>SM</v>
      </c>
      <c r="Q442" t="str">
        <f>IFERROR(VLOOKUP($C442,'Patrimoine 2018'!$C:$I,COLUMN(F438),0),"")</f>
        <v>GESTION DES STOCKS</v>
      </c>
      <c r="R442">
        <f>IFERROR(VLOOKUP($C442,'Patrimoine 2018'!$C:$I,COLUMN(G438),0),"")</f>
        <v>2</v>
      </c>
    </row>
    <row r="443" spans="1:18" x14ac:dyDescent="0.25">
      <c r="A443" s="33">
        <v>394</v>
      </c>
      <c r="B443" s="34">
        <v>0</v>
      </c>
      <c r="C443" s="35" t="str">
        <f t="shared" si="6"/>
        <v>394-37391-BUREAU "</v>
      </c>
      <c r="D443" s="35">
        <v>1</v>
      </c>
      <c r="E443" s="34">
        <v>2351</v>
      </c>
      <c r="F443" s="36">
        <v>37391</v>
      </c>
      <c r="G443" s="37" t="s">
        <v>347</v>
      </c>
      <c r="H443" s="33" t="s">
        <v>1582</v>
      </c>
      <c r="I443" s="38">
        <v>3780</v>
      </c>
      <c r="J443" s="39">
        <v>10</v>
      </c>
      <c r="K443" s="38">
        <v>3780</v>
      </c>
      <c r="L443" s="38">
        <v>0</v>
      </c>
      <c r="M443" s="38">
        <v>3780</v>
      </c>
      <c r="N443" s="38">
        <v>0</v>
      </c>
      <c r="O443" s="47"/>
      <c r="P443" t="str">
        <f>IFERROR(VLOOKUP($C443,'Patrimoine 2018'!$C:$I,COLUMN(E439),0),"")</f>
        <v>SM</v>
      </c>
      <c r="Q443" t="str">
        <f>IFERROR(VLOOKUP($C443,'Patrimoine 2018'!$C:$I,COLUMN(F439),0),"")</f>
        <v>LOGISTIQUE</v>
      </c>
      <c r="R443" t="str">
        <f>IFERROR(VLOOKUP($C443,'Patrimoine 2018'!$C:$I,COLUMN(G439),0),"")</f>
        <v>205.</v>
      </c>
    </row>
    <row r="444" spans="1:18" x14ac:dyDescent="0.25">
      <c r="A444" s="33">
        <v>396</v>
      </c>
      <c r="B444" s="34">
        <v>0</v>
      </c>
      <c r="C444" s="35" t="str">
        <f t="shared" si="6"/>
        <v>396-37403-TABLE PO</v>
      </c>
      <c r="D444" s="35">
        <v>1</v>
      </c>
      <c r="E444" s="34">
        <v>2351</v>
      </c>
      <c r="F444" s="36">
        <v>37403</v>
      </c>
      <c r="G444" s="37" t="s">
        <v>350</v>
      </c>
      <c r="H444" s="33" t="s">
        <v>1582</v>
      </c>
      <c r="I444" s="38">
        <v>2760</v>
      </c>
      <c r="J444" s="39">
        <v>10</v>
      </c>
      <c r="K444" s="38">
        <v>2760</v>
      </c>
      <c r="L444" s="38">
        <v>0</v>
      </c>
      <c r="M444" s="38">
        <v>2760</v>
      </c>
      <c r="N444" s="38">
        <v>0</v>
      </c>
      <c r="O444" s="47"/>
      <c r="P444" t="str">
        <f>IFERROR(VLOOKUP($C444,'Patrimoine 2018'!$C:$I,COLUMN(E440),0),"")</f>
        <v>SM</v>
      </c>
      <c r="Q444" t="str">
        <f>IFERROR(VLOOKUP($C444,'Patrimoine 2018'!$C:$I,COLUMN(F440),0),"")</f>
        <v>ADHESIONS &amp;  AVIS DE MODIFICATION</v>
      </c>
      <c r="R444">
        <f>IFERROR(VLOOKUP($C444,'Patrimoine 2018'!$C:$I,COLUMN(G440),0),"")</f>
        <v>313</v>
      </c>
    </row>
    <row r="445" spans="1:18" x14ac:dyDescent="0.25">
      <c r="A445" s="33">
        <v>397</v>
      </c>
      <c r="B445" s="34">
        <v>0</v>
      </c>
      <c r="C445" s="35" t="str">
        <f t="shared" si="6"/>
        <v>397-37403-TABLE D'</v>
      </c>
      <c r="D445" s="35">
        <v>1</v>
      </c>
      <c r="E445" s="34">
        <v>2351</v>
      </c>
      <c r="F445" s="36">
        <v>37403</v>
      </c>
      <c r="G445" s="37" t="s">
        <v>351</v>
      </c>
      <c r="H445" s="33" t="s">
        <v>1582</v>
      </c>
      <c r="I445" s="38">
        <v>1380</v>
      </c>
      <c r="J445" s="39">
        <v>10</v>
      </c>
      <c r="K445" s="38">
        <v>1380</v>
      </c>
      <c r="L445" s="38">
        <v>0</v>
      </c>
      <c r="M445" s="38">
        <v>1380</v>
      </c>
      <c r="N445" s="38">
        <v>0</v>
      </c>
      <c r="O445" s="47"/>
      <c r="P445" t="str">
        <f>IFERROR(VLOOKUP($C445,'Patrimoine 2018'!$C:$I,COLUMN(E441),0),"")</f>
        <v>SM</v>
      </c>
      <c r="Q445" t="str">
        <f>IFERROR(VLOOKUP($C445,'Patrimoine 2018'!$C:$I,COLUMN(F441),0),"")</f>
        <v>COMPTABILITE</v>
      </c>
      <c r="R445">
        <f>IFERROR(VLOOKUP($C445,'Patrimoine 2018'!$C:$I,COLUMN(G441),0),"")</f>
        <v>308</v>
      </c>
    </row>
    <row r="446" spans="1:18" x14ac:dyDescent="0.25">
      <c r="A446" s="33">
        <v>184</v>
      </c>
      <c r="B446" s="34">
        <v>909</v>
      </c>
      <c r="C446" s="35" t="str">
        <f t="shared" si="6"/>
        <v>184-37410-Table Bu</v>
      </c>
      <c r="D446" s="35">
        <v>1</v>
      </c>
      <c r="E446" s="34">
        <v>2351</v>
      </c>
      <c r="F446" s="36">
        <v>37410</v>
      </c>
      <c r="G446" s="37" t="s">
        <v>354</v>
      </c>
      <c r="H446" s="33" t="s">
        <v>1582</v>
      </c>
      <c r="I446" s="38">
        <v>4024.2</v>
      </c>
      <c r="J446" s="39">
        <v>10</v>
      </c>
      <c r="K446" s="38">
        <v>4024.2</v>
      </c>
      <c r="L446" s="38">
        <v>0</v>
      </c>
      <c r="M446" s="38">
        <v>4024.2</v>
      </c>
      <c r="N446" s="38">
        <v>0</v>
      </c>
      <c r="O446" s="47"/>
      <c r="P446" t="str">
        <f>IFERROR(VLOOKUP($C446,'Patrimoine 2018'!$C:$I,COLUMN(E442),0),"")</f>
        <v>SM</v>
      </c>
      <c r="Q446" t="str">
        <f>IFERROR(VLOOKUP($C446,'Patrimoine 2018'!$C:$I,COLUMN(F442),0),"")</f>
        <v>SERVICE DES ARCHIVES</v>
      </c>
      <c r="R446">
        <f>IFERROR(VLOOKUP($C446,'Patrimoine 2018'!$C:$I,COLUMN(G442),0),"")</f>
        <v>1</v>
      </c>
    </row>
    <row r="447" spans="1:18" x14ac:dyDescent="0.25">
      <c r="A447" s="33">
        <v>680</v>
      </c>
      <c r="B447" s="34">
        <v>0</v>
      </c>
      <c r="C447" s="35" t="str">
        <f t="shared" si="6"/>
        <v>680-37466-Bureau O</v>
      </c>
      <c r="D447" s="35">
        <v>1</v>
      </c>
      <c r="E447" s="34">
        <v>2351</v>
      </c>
      <c r="F447" s="36">
        <v>37466</v>
      </c>
      <c r="G447" s="37" t="s">
        <v>1660</v>
      </c>
      <c r="H447" s="33" t="s">
        <v>1582</v>
      </c>
      <c r="I447" s="38">
        <v>4152</v>
      </c>
      <c r="J447" s="39">
        <v>10</v>
      </c>
      <c r="K447" s="38">
        <v>4152</v>
      </c>
      <c r="L447" s="38">
        <v>0</v>
      </c>
      <c r="M447" s="38">
        <v>4152</v>
      </c>
      <c r="N447" s="38">
        <v>0</v>
      </c>
      <c r="O447" s="47"/>
      <c r="P447" t="str">
        <f>IFERROR(VLOOKUP($C447,'Patrimoine 2018'!$C:$I,COLUMN(E443),0),"")</f>
        <v>SM</v>
      </c>
      <c r="Q447" t="str">
        <f>IFERROR(VLOOKUP($C447,'Patrimoine 2018'!$C:$I,COLUMN(F443),0),"")</f>
        <v>CELLULE DE REPRESENTATION REGIONALE CASA-HAY HASSANI</v>
      </c>
      <c r="R447" t="str">
        <f>IFERROR(VLOOKUP($C447,'Patrimoine 2018'!$C:$I,COLUMN(G443),0),"")</f>
        <v>HH</v>
      </c>
    </row>
    <row r="448" spans="1:18" x14ac:dyDescent="0.25">
      <c r="A448" s="41">
        <v>681</v>
      </c>
      <c r="B448" s="42">
        <v>0</v>
      </c>
      <c r="C448" s="43" t="str">
        <f t="shared" si="6"/>
        <v>681-37466-Bureau O</v>
      </c>
      <c r="D448" s="43">
        <v>0</v>
      </c>
      <c r="E448" s="42">
        <v>2351</v>
      </c>
      <c r="F448" s="44">
        <v>37466</v>
      </c>
      <c r="G448" s="45" t="s">
        <v>1660</v>
      </c>
      <c r="H448" s="33" t="s">
        <v>1582</v>
      </c>
      <c r="I448" s="46">
        <v>4152</v>
      </c>
      <c r="J448" s="39">
        <v>10</v>
      </c>
      <c r="K448" s="38">
        <v>4152</v>
      </c>
      <c r="L448" s="38">
        <v>0</v>
      </c>
      <c r="M448" s="38">
        <v>4152</v>
      </c>
      <c r="N448" s="38">
        <v>0</v>
      </c>
      <c r="O448" s="47"/>
      <c r="P448" t="str">
        <f>IFERROR(VLOOKUP($C448,'Patrimoine 2018'!$C:$I,COLUMN(E444),0),"")</f>
        <v/>
      </c>
      <c r="Q448" t="str">
        <f>IFERROR(VLOOKUP($C448,'Patrimoine 2018'!$C:$I,COLUMN(F444),0),"")</f>
        <v/>
      </c>
      <c r="R448" t="str">
        <f>IFERROR(VLOOKUP($C448,'Patrimoine 2018'!$C:$I,COLUMN(G444),0),"")</f>
        <v/>
      </c>
    </row>
    <row r="449" spans="1:18" x14ac:dyDescent="0.25">
      <c r="A449" s="33">
        <v>47</v>
      </c>
      <c r="B449" s="34">
        <v>910</v>
      </c>
      <c r="C449" s="35" t="str">
        <f t="shared" si="6"/>
        <v>47-37508-CHAISE S</v>
      </c>
      <c r="D449" s="35">
        <v>1</v>
      </c>
      <c r="E449" s="34">
        <v>2351</v>
      </c>
      <c r="F449" s="36">
        <v>37508</v>
      </c>
      <c r="G449" s="37" t="s">
        <v>1661</v>
      </c>
      <c r="H449" s="33" t="s">
        <v>1582</v>
      </c>
      <c r="I449" s="38">
        <v>1392</v>
      </c>
      <c r="J449" s="39">
        <v>10</v>
      </c>
      <c r="K449" s="38">
        <v>1392</v>
      </c>
      <c r="L449" s="38">
        <v>0</v>
      </c>
      <c r="M449" s="38">
        <v>1392</v>
      </c>
      <c r="N449" s="38">
        <v>0</v>
      </c>
      <c r="O449" s="47"/>
      <c r="P449" t="str">
        <f>IFERROR(VLOOKUP($C449,'Patrimoine 2018'!$C:$I,COLUMN(E445),0),"")</f>
        <v>SM</v>
      </c>
      <c r="Q449" t="str">
        <f>IFERROR(VLOOKUP($C449,'Patrimoine 2018'!$C:$I,COLUMN(F445),0),"")</f>
        <v>C.D.M. AGADIR</v>
      </c>
      <c r="R449">
        <f>IFERROR(VLOOKUP($C449,'Patrimoine 2018'!$C:$I,COLUMN(G445),0),"")</f>
        <v>0</v>
      </c>
    </row>
    <row r="450" spans="1:18" x14ac:dyDescent="0.25">
      <c r="A450" s="33">
        <v>12</v>
      </c>
      <c r="B450" s="34">
        <v>923</v>
      </c>
      <c r="C450" s="35" t="str">
        <f t="shared" si="6"/>
        <v>12-37515-BUREAU M</v>
      </c>
      <c r="D450" s="35">
        <v>1</v>
      </c>
      <c r="E450" s="34">
        <v>2351</v>
      </c>
      <c r="F450" s="36">
        <v>37515</v>
      </c>
      <c r="G450" s="37" t="s">
        <v>363</v>
      </c>
      <c r="H450" s="33" t="s">
        <v>1582</v>
      </c>
      <c r="I450" s="38">
        <v>2400</v>
      </c>
      <c r="J450" s="39">
        <v>10</v>
      </c>
      <c r="K450" s="38">
        <v>2400</v>
      </c>
      <c r="L450" s="38">
        <v>0</v>
      </c>
      <c r="M450" s="38">
        <v>2400</v>
      </c>
      <c r="N450" s="38">
        <v>0</v>
      </c>
      <c r="O450" s="47"/>
      <c r="P450" t="str">
        <f>IFERROR(VLOOKUP($C450,'Patrimoine 2018'!$C:$I,COLUMN(E446),0),"")</f>
        <v>SM</v>
      </c>
      <c r="Q450" t="str">
        <f>IFERROR(VLOOKUP($C450,'Patrimoine 2018'!$C:$I,COLUMN(F446),0),"")</f>
        <v>C.D.M  ERRACHIDIA</v>
      </c>
      <c r="R450" t="str">
        <f>IFERROR(VLOOKUP($C450,'Patrimoine 2018'!$C:$I,COLUMN(G446),0),"")</f>
        <v>ER</v>
      </c>
    </row>
    <row r="451" spans="1:18" x14ac:dyDescent="0.25">
      <c r="A451" s="33">
        <v>64</v>
      </c>
      <c r="B451" s="34">
        <v>923</v>
      </c>
      <c r="C451" s="35" t="str">
        <f t="shared" si="6"/>
        <v>64-37523-Chaise d</v>
      </c>
      <c r="D451" s="35">
        <v>1</v>
      </c>
      <c r="E451" s="34">
        <v>2351</v>
      </c>
      <c r="F451" s="36">
        <v>37523</v>
      </c>
      <c r="G451" s="37" t="s">
        <v>365</v>
      </c>
      <c r="H451" s="33" t="s">
        <v>1582</v>
      </c>
      <c r="I451" s="38">
        <v>540</v>
      </c>
      <c r="J451" s="39">
        <v>10</v>
      </c>
      <c r="K451" s="38">
        <v>540</v>
      </c>
      <c r="L451" s="38">
        <v>0</v>
      </c>
      <c r="M451" s="38">
        <v>540</v>
      </c>
      <c r="N451" s="38">
        <v>0</v>
      </c>
      <c r="O451" s="47"/>
      <c r="P451" t="str">
        <f>IFERROR(VLOOKUP($C451,'Patrimoine 2018'!$C:$I,COLUMN(E447),0),"")</f>
        <v>SM</v>
      </c>
      <c r="Q451" t="str">
        <f>IFERROR(VLOOKUP($C451,'Patrimoine 2018'!$C:$I,COLUMN(F447),0),"")</f>
        <v>C.D.M  ERRACHIDIA</v>
      </c>
      <c r="R451" t="str">
        <f>IFERROR(VLOOKUP($C451,'Patrimoine 2018'!$C:$I,COLUMN(G447),0),"")</f>
        <v>ER</v>
      </c>
    </row>
    <row r="452" spans="1:18" x14ac:dyDescent="0.25">
      <c r="A452" s="33">
        <v>18</v>
      </c>
      <c r="B452" s="34">
        <v>923</v>
      </c>
      <c r="C452" s="35" t="str">
        <f t="shared" si="6"/>
        <v>18-37525-TABLE D'</v>
      </c>
      <c r="D452" s="35">
        <v>1</v>
      </c>
      <c r="E452" s="34">
        <v>2351</v>
      </c>
      <c r="F452" s="36">
        <v>37525</v>
      </c>
      <c r="G452" s="37" t="s">
        <v>370</v>
      </c>
      <c r="H452" s="33" t="s">
        <v>1582</v>
      </c>
      <c r="I452" s="38">
        <v>1704</v>
      </c>
      <c r="J452" s="39">
        <v>10</v>
      </c>
      <c r="K452" s="38">
        <v>1704</v>
      </c>
      <c r="L452" s="38">
        <v>0</v>
      </c>
      <c r="M452" s="38">
        <v>1704</v>
      </c>
      <c r="N452" s="38">
        <v>0</v>
      </c>
      <c r="O452" s="47"/>
      <c r="P452" t="str">
        <f>IFERROR(VLOOKUP($C452,'Patrimoine 2018'!$C:$I,COLUMN(E448),0),"")</f>
        <v>SM</v>
      </c>
      <c r="Q452" t="str">
        <f>IFERROR(VLOOKUP($C452,'Patrimoine 2018'!$C:$I,COLUMN(F448),0),"")</f>
        <v>C.D.M  ERRACHIDIA</v>
      </c>
      <c r="R452" t="str">
        <f>IFERROR(VLOOKUP($C452,'Patrimoine 2018'!$C:$I,COLUMN(G448),0),"")</f>
        <v>ER</v>
      </c>
    </row>
    <row r="453" spans="1:18" x14ac:dyDescent="0.25">
      <c r="A453" s="33">
        <v>405</v>
      </c>
      <c r="B453" s="34">
        <v>0</v>
      </c>
      <c r="C453" s="35" t="str">
        <f t="shared" si="6"/>
        <v>405-37525-FAUTEUIL</v>
      </c>
      <c r="D453" s="35">
        <v>1</v>
      </c>
      <c r="E453" s="34">
        <v>2351</v>
      </c>
      <c r="F453" s="36">
        <v>37525</v>
      </c>
      <c r="G453" s="37" t="s">
        <v>1662</v>
      </c>
      <c r="H453" s="33" t="s">
        <v>1582</v>
      </c>
      <c r="I453" s="38">
        <v>2520</v>
      </c>
      <c r="J453" s="39">
        <v>10</v>
      </c>
      <c r="K453" s="38">
        <v>2520</v>
      </c>
      <c r="L453" s="38">
        <v>0</v>
      </c>
      <c r="M453" s="38">
        <v>2520</v>
      </c>
      <c r="N453" s="38">
        <v>0</v>
      </c>
      <c r="O453" s="47"/>
      <c r="P453" t="str">
        <f>IFERROR(VLOOKUP($C453,'Patrimoine 2018'!$C:$I,COLUMN(E449),0),"")</f>
        <v>SM</v>
      </c>
      <c r="Q453" t="str">
        <f>IFERROR(VLOOKUP($C453,'Patrimoine 2018'!$C:$I,COLUMN(F449),0),"")</f>
        <v>GESTION DES PRECOMPTES</v>
      </c>
      <c r="R453">
        <f>IFERROR(VLOOKUP($C453,'Patrimoine 2018'!$C:$I,COLUMN(G449),0),"")</f>
        <v>209</v>
      </c>
    </row>
    <row r="454" spans="1:18" x14ac:dyDescent="0.25">
      <c r="A454" s="33">
        <v>27</v>
      </c>
      <c r="B454" s="34">
        <v>928</v>
      </c>
      <c r="C454" s="35" t="str">
        <f t="shared" ref="C454:C517" si="7">A454&amp;"-"&amp;F454&amp;"-"&amp;LEFT(G454,8)</f>
        <v>27-37599-Bureau S</v>
      </c>
      <c r="D454" s="35">
        <v>1</v>
      </c>
      <c r="E454" s="34">
        <v>2351</v>
      </c>
      <c r="F454" s="36">
        <v>37599</v>
      </c>
      <c r="G454" s="37" t="s">
        <v>377</v>
      </c>
      <c r="H454" s="33" t="s">
        <v>1582</v>
      </c>
      <c r="I454" s="38">
        <v>1980</v>
      </c>
      <c r="J454" s="39">
        <v>10</v>
      </c>
      <c r="K454" s="38">
        <v>1980</v>
      </c>
      <c r="L454" s="38">
        <v>0</v>
      </c>
      <c r="M454" s="38">
        <v>1980</v>
      </c>
      <c r="N454" s="38">
        <v>0</v>
      </c>
      <c r="O454" s="47"/>
      <c r="P454" t="str">
        <f>IFERROR(VLOOKUP($C454,'Patrimoine 2018'!$C:$I,COLUMN(E450),0),"")</f>
        <v>SM</v>
      </c>
      <c r="Q454" t="str">
        <f>IFERROR(VLOOKUP($C454,'Patrimoine 2018'!$C:$I,COLUMN(F450),0),"")</f>
        <v>CELLULE DE REPRESENTATION REGIONALE OUARZAZATE</v>
      </c>
      <c r="R454" t="str">
        <f>IFERROR(VLOOKUP($C454,'Patrimoine 2018'!$C:$I,COLUMN(G450),0),"")</f>
        <v>OZ</v>
      </c>
    </row>
    <row r="455" spans="1:18" x14ac:dyDescent="0.25">
      <c r="A455" s="33">
        <v>28</v>
      </c>
      <c r="B455" s="34">
        <v>928</v>
      </c>
      <c r="C455" s="35" t="str">
        <f t="shared" si="7"/>
        <v>28-37599-Table In</v>
      </c>
      <c r="D455" s="35">
        <v>1</v>
      </c>
      <c r="E455" s="34">
        <v>2351</v>
      </c>
      <c r="F455" s="36">
        <v>37599</v>
      </c>
      <c r="G455" s="37" t="s">
        <v>378</v>
      </c>
      <c r="H455" s="33" t="s">
        <v>1582</v>
      </c>
      <c r="I455" s="38">
        <v>1500</v>
      </c>
      <c r="J455" s="39">
        <v>10</v>
      </c>
      <c r="K455" s="38">
        <v>1500</v>
      </c>
      <c r="L455" s="38">
        <v>0</v>
      </c>
      <c r="M455" s="38">
        <v>1500</v>
      </c>
      <c r="N455" s="38">
        <v>0</v>
      </c>
      <c r="O455" s="47"/>
      <c r="P455" t="str">
        <f>IFERROR(VLOOKUP($C455,'Patrimoine 2018'!$C:$I,COLUMN(E451),0),"")</f>
        <v>SM</v>
      </c>
      <c r="Q455" t="str">
        <f>IFERROR(VLOOKUP($C455,'Patrimoine 2018'!$C:$I,COLUMN(F451),0),"")</f>
        <v>CELLULE DE REPRESENTATION REGIONALE OUARZAZATE</v>
      </c>
      <c r="R455" t="str">
        <f>IFERROR(VLOOKUP($C455,'Patrimoine 2018'!$C:$I,COLUMN(G451),0),"")</f>
        <v>OZ</v>
      </c>
    </row>
    <row r="456" spans="1:18" x14ac:dyDescent="0.25">
      <c r="A456" s="33">
        <v>32</v>
      </c>
      <c r="B456" s="34">
        <v>928</v>
      </c>
      <c r="C456" s="35" t="str">
        <f t="shared" si="7"/>
        <v>32-37599-SIEGE SE</v>
      </c>
      <c r="D456" s="35">
        <v>1</v>
      </c>
      <c r="E456" s="34">
        <v>2351</v>
      </c>
      <c r="F456" s="36">
        <v>37599</v>
      </c>
      <c r="G456" s="37" t="s">
        <v>1663</v>
      </c>
      <c r="H456" s="33" t="s">
        <v>1582</v>
      </c>
      <c r="I456" s="38">
        <v>1440</v>
      </c>
      <c r="J456" s="39">
        <v>10</v>
      </c>
      <c r="K456" s="38">
        <v>1440</v>
      </c>
      <c r="L456" s="38">
        <v>0</v>
      </c>
      <c r="M456" s="38">
        <v>1440</v>
      </c>
      <c r="N456" s="38">
        <v>0</v>
      </c>
      <c r="O456" s="47"/>
      <c r="P456" t="str">
        <f>IFERROR(VLOOKUP($C456,'Patrimoine 2018'!$C:$I,COLUMN(E452),0),"")</f>
        <v>SM</v>
      </c>
      <c r="Q456" t="str">
        <f>IFERROR(VLOOKUP($C456,'Patrimoine 2018'!$C:$I,COLUMN(F452),0),"")</f>
        <v>C.D.M OUARZAZATE</v>
      </c>
      <c r="R456" t="str">
        <f>IFERROR(VLOOKUP($C456,'Patrimoine 2018'!$C:$I,COLUMN(G452),0),"")</f>
        <v>OZ</v>
      </c>
    </row>
    <row r="457" spans="1:18" x14ac:dyDescent="0.25">
      <c r="A457" s="33">
        <v>35</v>
      </c>
      <c r="B457" s="34">
        <v>928</v>
      </c>
      <c r="C457" s="35" t="str">
        <f t="shared" si="7"/>
        <v>35-37599-CHAISE V</v>
      </c>
      <c r="D457" s="35">
        <v>1</v>
      </c>
      <c r="E457" s="34">
        <v>2351</v>
      </c>
      <c r="F457" s="36">
        <v>37599</v>
      </c>
      <c r="G457" s="37" t="s">
        <v>1664</v>
      </c>
      <c r="H457" s="33" t="s">
        <v>1582</v>
      </c>
      <c r="I457" s="38">
        <v>504</v>
      </c>
      <c r="J457" s="39">
        <v>10</v>
      </c>
      <c r="K457" s="38">
        <v>504</v>
      </c>
      <c r="L457" s="38">
        <v>0</v>
      </c>
      <c r="M457" s="38">
        <v>504</v>
      </c>
      <c r="N457" s="38">
        <v>0</v>
      </c>
      <c r="O457" s="47"/>
      <c r="P457" t="str">
        <f>IFERROR(VLOOKUP($C457,'Patrimoine 2018'!$C:$I,COLUMN(E453),0),"")</f>
        <v>SM</v>
      </c>
      <c r="Q457" t="str">
        <f>IFERROR(VLOOKUP($C457,'Patrimoine 2018'!$C:$I,COLUMN(F453),0),"")</f>
        <v>CELLULE DE REPRESENTATION REGIONALE OUARZAZATE</v>
      </c>
      <c r="R457" t="str">
        <f>IFERROR(VLOOKUP($C457,'Patrimoine 2018'!$C:$I,COLUMN(G453),0),"")</f>
        <v>OZ</v>
      </c>
    </row>
    <row r="458" spans="1:18" x14ac:dyDescent="0.25">
      <c r="A458" s="33">
        <v>71</v>
      </c>
      <c r="B458" s="34">
        <v>928</v>
      </c>
      <c r="C458" s="35" t="str">
        <f t="shared" si="7"/>
        <v>71-37599-SIEGE SE</v>
      </c>
      <c r="D458" s="35">
        <v>1</v>
      </c>
      <c r="E458" s="34">
        <v>2351</v>
      </c>
      <c r="F458" s="36">
        <v>37599</v>
      </c>
      <c r="G458" s="37" t="s">
        <v>1663</v>
      </c>
      <c r="H458" s="33" t="s">
        <v>1582</v>
      </c>
      <c r="I458" s="38">
        <v>1440</v>
      </c>
      <c r="J458" s="39">
        <v>10</v>
      </c>
      <c r="K458" s="38">
        <v>1440</v>
      </c>
      <c r="L458" s="38">
        <v>0</v>
      </c>
      <c r="M458" s="38">
        <v>1440</v>
      </c>
      <c r="N458" s="38">
        <v>0</v>
      </c>
      <c r="O458" s="47"/>
      <c r="P458" t="str">
        <f>IFERROR(VLOOKUP($C458,'Patrimoine 2018'!$C:$I,COLUMN(E454),0),"")</f>
        <v>SM</v>
      </c>
      <c r="Q458" t="str">
        <f>IFERROR(VLOOKUP($C458,'Patrimoine 2018'!$C:$I,COLUMN(F454),0),"")</f>
        <v>C.D.M OUARZAZATE</v>
      </c>
      <c r="R458" t="str">
        <f>IFERROR(VLOOKUP($C458,'Patrimoine 2018'!$C:$I,COLUMN(G454),0),"")</f>
        <v>OZ</v>
      </c>
    </row>
    <row r="459" spans="1:18" x14ac:dyDescent="0.25">
      <c r="A459" s="33">
        <v>159</v>
      </c>
      <c r="B459" s="34">
        <v>904</v>
      </c>
      <c r="C459" s="35" t="str">
        <f t="shared" si="7"/>
        <v>159-37602-TABLE BA</v>
      </c>
      <c r="D459" s="35">
        <v>1</v>
      </c>
      <c r="E459" s="34">
        <v>2351</v>
      </c>
      <c r="F459" s="36">
        <v>37602</v>
      </c>
      <c r="G459" s="37" t="s">
        <v>383</v>
      </c>
      <c r="H459" s="33" t="s">
        <v>1582</v>
      </c>
      <c r="I459" s="38">
        <v>960</v>
      </c>
      <c r="J459" s="39">
        <v>10</v>
      </c>
      <c r="K459" s="38">
        <v>960</v>
      </c>
      <c r="L459" s="38">
        <v>0</v>
      </c>
      <c r="M459" s="38">
        <v>960</v>
      </c>
      <c r="N459" s="38">
        <v>0</v>
      </c>
      <c r="O459" s="47"/>
      <c r="P459" t="str">
        <f>IFERROR(VLOOKUP($C459,'Patrimoine 2018'!$C:$I,COLUMN(E455),0),"")</f>
        <v>SM</v>
      </c>
      <c r="Q459" t="str">
        <f>IFERROR(VLOOKUP($C459,'Patrimoine 2018'!$C:$I,COLUMN(F455),0),"")</f>
        <v>C.D.M.  CASA-DAR LAMANE</v>
      </c>
      <c r="R459" t="str">
        <f>IFERROR(VLOOKUP($C459,'Patrimoine 2018'!$C:$I,COLUMN(G455),0),"")</f>
        <v>DR</v>
      </c>
    </row>
    <row r="460" spans="1:18" x14ac:dyDescent="0.25">
      <c r="A460" s="33">
        <v>74</v>
      </c>
      <c r="B460" s="34">
        <v>921</v>
      </c>
      <c r="C460" s="35" t="str">
        <f t="shared" si="7"/>
        <v>74-37607-BUREAU S</v>
      </c>
      <c r="D460" s="35">
        <v>1</v>
      </c>
      <c r="E460" s="34">
        <v>2351</v>
      </c>
      <c r="F460" s="36">
        <v>37607</v>
      </c>
      <c r="G460" s="37" t="s">
        <v>1665</v>
      </c>
      <c r="H460" s="33" t="s">
        <v>1582</v>
      </c>
      <c r="I460" s="38">
        <v>2340</v>
      </c>
      <c r="J460" s="39">
        <v>10</v>
      </c>
      <c r="K460" s="38">
        <v>2340</v>
      </c>
      <c r="L460" s="38">
        <v>0</v>
      </c>
      <c r="M460" s="38">
        <v>2340</v>
      </c>
      <c r="N460" s="38">
        <v>0</v>
      </c>
      <c r="O460" s="47"/>
      <c r="P460" t="str">
        <f>IFERROR(VLOOKUP($C460,'Patrimoine 2018'!$C:$I,COLUMN(E456),0),"")</f>
        <v>SM</v>
      </c>
      <c r="Q460" t="str">
        <f>IFERROR(VLOOKUP($C460,'Patrimoine 2018'!$C:$I,COLUMN(F456),0),"")</f>
        <v>CELLULE DE REPRESENTATION REGIONALE OUJDA</v>
      </c>
      <c r="R460" t="str">
        <f>IFERROR(VLOOKUP($C460,'Patrimoine 2018'!$C:$I,COLUMN(G456),0),"")</f>
        <v>OJ</v>
      </c>
    </row>
    <row r="461" spans="1:18" x14ac:dyDescent="0.25">
      <c r="A461" s="33">
        <v>160</v>
      </c>
      <c r="B461" s="34">
        <v>906</v>
      </c>
      <c r="C461" s="35" t="str">
        <f t="shared" si="7"/>
        <v>160-37627-Chaise V</v>
      </c>
      <c r="D461" s="35">
        <v>1</v>
      </c>
      <c r="E461" s="34">
        <v>2351</v>
      </c>
      <c r="F461" s="36">
        <v>37627</v>
      </c>
      <c r="G461" s="37" t="s">
        <v>394</v>
      </c>
      <c r="H461" s="33" t="s">
        <v>1582</v>
      </c>
      <c r="I461" s="38">
        <v>420</v>
      </c>
      <c r="J461" s="39">
        <v>10</v>
      </c>
      <c r="K461" s="38">
        <v>420</v>
      </c>
      <c r="L461" s="38">
        <v>0</v>
      </c>
      <c r="M461" s="38">
        <v>420</v>
      </c>
      <c r="N461" s="38">
        <v>0</v>
      </c>
      <c r="O461" s="47"/>
      <c r="P461" t="str">
        <f>IFERROR(VLOOKUP($C461,'Patrimoine 2018'!$C:$I,COLUMN(E457),0),"")</f>
        <v>SM</v>
      </c>
      <c r="Q461" t="str">
        <f>IFERROR(VLOOKUP($C461,'Patrimoine 2018'!$C:$I,COLUMN(F457),0),"")</f>
        <v>C.D.M. MARRAKECH</v>
      </c>
      <c r="R461">
        <f>IFERROR(VLOOKUP($C461,'Patrimoine 2018'!$C:$I,COLUMN(G457),0),"")</f>
        <v>0</v>
      </c>
    </row>
    <row r="462" spans="1:18" x14ac:dyDescent="0.25">
      <c r="A462" s="33">
        <v>69</v>
      </c>
      <c r="B462" s="34">
        <v>928</v>
      </c>
      <c r="C462" s="35" t="str">
        <f t="shared" si="7"/>
        <v xml:space="preserve">69-37627-Tableau </v>
      </c>
      <c r="D462" s="35">
        <v>1</v>
      </c>
      <c r="E462" s="34">
        <v>2351</v>
      </c>
      <c r="F462" s="36">
        <v>37627</v>
      </c>
      <c r="G462" s="37" t="s">
        <v>395</v>
      </c>
      <c r="H462" s="33" t="s">
        <v>1582</v>
      </c>
      <c r="I462" s="38">
        <v>2109</v>
      </c>
      <c r="J462" s="39">
        <v>10</v>
      </c>
      <c r="K462" s="38">
        <v>2109</v>
      </c>
      <c r="L462" s="38">
        <v>0</v>
      </c>
      <c r="M462" s="38">
        <v>2109</v>
      </c>
      <c r="N462" s="38">
        <v>0</v>
      </c>
      <c r="O462" s="47"/>
      <c r="P462" t="str">
        <f>IFERROR(VLOOKUP($C462,'Patrimoine 2018'!$C:$I,COLUMN(E458),0),"")</f>
        <v>SM</v>
      </c>
      <c r="Q462" t="str">
        <f>IFERROR(VLOOKUP($C462,'Patrimoine 2018'!$C:$I,COLUMN(F458),0),"")</f>
        <v>CELLULE DE REPRESENTATION REGIONALE OUARZAZATE</v>
      </c>
      <c r="R462" t="str">
        <f>IFERROR(VLOOKUP($C462,'Patrimoine 2018'!$C:$I,COLUMN(G458),0),"")</f>
        <v>OZ</v>
      </c>
    </row>
    <row r="463" spans="1:18" x14ac:dyDescent="0.25">
      <c r="A463" s="33">
        <v>201</v>
      </c>
      <c r="B463" s="34">
        <v>901</v>
      </c>
      <c r="C463" s="35" t="str">
        <f t="shared" si="7"/>
        <v>201-37635-Siege Se</v>
      </c>
      <c r="D463" s="35">
        <v>1</v>
      </c>
      <c r="E463" s="34">
        <v>2351</v>
      </c>
      <c r="F463" s="36">
        <v>37635</v>
      </c>
      <c r="G463" s="37" t="s">
        <v>396</v>
      </c>
      <c r="H463" s="33" t="s">
        <v>1582</v>
      </c>
      <c r="I463" s="38">
        <v>1056</v>
      </c>
      <c r="J463" s="39">
        <v>10</v>
      </c>
      <c r="K463" s="38">
        <v>1056</v>
      </c>
      <c r="L463" s="38">
        <v>0</v>
      </c>
      <c r="M463" s="38">
        <v>1056</v>
      </c>
      <c r="N463" s="38">
        <v>0</v>
      </c>
      <c r="O463" s="47"/>
      <c r="P463" t="str">
        <f>IFERROR(VLOOKUP($C463,'Patrimoine 2018'!$C:$I,COLUMN(E459),0),"")</f>
        <v>SM</v>
      </c>
      <c r="Q463" t="str">
        <f>IFERROR(VLOOKUP($C463,'Patrimoine 2018'!$C:$I,COLUMN(F459),0),"")</f>
        <v>C.D.M. CASA-MERS SULTAN</v>
      </c>
      <c r="R463">
        <f>IFERROR(VLOOKUP($C463,'Patrimoine 2018'!$C:$I,COLUMN(G459),0),"")</f>
        <v>0</v>
      </c>
    </row>
    <row r="464" spans="1:18" x14ac:dyDescent="0.25">
      <c r="A464" s="33">
        <v>11</v>
      </c>
      <c r="B464" s="34">
        <v>918</v>
      </c>
      <c r="C464" s="35" t="str">
        <f t="shared" si="7"/>
        <v xml:space="preserve">11-37648-Tableau </v>
      </c>
      <c r="D464" s="35">
        <v>1</v>
      </c>
      <c r="E464" s="34">
        <v>2351</v>
      </c>
      <c r="F464" s="36">
        <v>37648</v>
      </c>
      <c r="G464" s="37" t="s">
        <v>395</v>
      </c>
      <c r="H464" s="33" t="s">
        <v>1582</v>
      </c>
      <c r="I464" s="38">
        <v>2109</v>
      </c>
      <c r="J464" s="39">
        <v>10</v>
      </c>
      <c r="K464" s="38">
        <v>2109</v>
      </c>
      <c r="L464" s="38">
        <v>0</v>
      </c>
      <c r="M464" s="38">
        <v>2109</v>
      </c>
      <c r="N464" s="38">
        <v>0</v>
      </c>
      <c r="O464" s="47"/>
      <c r="P464" t="str">
        <f>IFERROR(VLOOKUP($C464,'Patrimoine 2018'!$C:$I,COLUMN(E460),0),"")</f>
        <v>SM</v>
      </c>
      <c r="Q464" t="str">
        <f>IFERROR(VLOOKUP($C464,'Patrimoine 2018'!$C:$I,COLUMN(F460),0),"")</f>
        <v>C.D.M. CASA-HAY HASSANI</v>
      </c>
      <c r="R464" t="str">
        <f>IFERROR(VLOOKUP($C464,'Patrimoine 2018'!$C:$I,COLUMN(G460),0),"")</f>
        <v>HH</v>
      </c>
    </row>
    <row r="465" spans="1:18" x14ac:dyDescent="0.25">
      <c r="A465" s="33">
        <v>166</v>
      </c>
      <c r="B465" s="34">
        <v>904</v>
      </c>
      <c r="C465" s="35" t="str">
        <f t="shared" si="7"/>
        <v xml:space="preserve">166-37648-Tableau </v>
      </c>
      <c r="D465" s="35">
        <v>1</v>
      </c>
      <c r="E465" s="34">
        <v>2351</v>
      </c>
      <c r="F465" s="36">
        <v>37648</v>
      </c>
      <c r="G465" s="37" t="s">
        <v>395</v>
      </c>
      <c r="H465" s="33" t="s">
        <v>1582</v>
      </c>
      <c r="I465" s="38">
        <v>2109</v>
      </c>
      <c r="J465" s="39">
        <v>10</v>
      </c>
      <c r="K465" s="38">
        <v>2109</v>
      </c>
      <c r="L465" s="38">
        <v>0</v>
      </c>
      <c r="M465" s="38">
        <v>2109</v>
      </c>
      <c r="N465" s="38">
        <v>0</v>
      </c>
      <c r="O465" s="47"/>
      <c r="P465" t="str">
        <f>IFERROR(VLOOKUP($C465,'Patrimoine 2018'!$C:$I,COLUMN(E461),0),"")</f>
        <v>SM</v>
      </c>
      <c r="Q465" t="str">
        <f>IFERROR(VLOOKUP($C465,'Patrimoine 2018'!$C:$I,COLUMN(F461),0),"")</f>
        <v>C.D.M.  CASA-DAR LAMANE</v>
      </c>
      <c r="R465" t="str">
        <f>IFERROR(VLOOKUP($C465,'Patrimoine 2018'!$C:$I,COLUMN(G461),0),"")</f>
        <v>DR</v>
      </c>
    </row>
    <row r="466" spans="1:18" x14ac:dyDescent="0.25">
      <c r="A466" s="33">
        <v>173</v>
      </c>
      <c r="B466" s="34">
        <v>909</v>
      </c>
      <c r="C466" s="35" t="str">
        <f t="shared" si="7"/>
        <v xml:space="preserve">173-37648-Tableau </v>
      </c>
      <c r="D466" s="35">
        <v>1</v>
      </c>
      <c r="E466" s="34">
        <v>2351</v>
      </c>
      <c r="F466" s="36">
        <v>37648</v>
      </c>
      <c r="G466" s="37" t="s">
        <v>395</v>
      </c>
      <c r="H466" s="33" t="s">
        <v>1582</v>
      </c>
      <c r="I466" s="38">
        <v>2109</v>
      </c>
      <c r="J466" s="39">
        <v>10</v>
      </c>
      <c r="K466" s="38">
        <v>2109</v>
      </c>
      <c r="L466" s="38">
        <v>0</v>
      </c>
      <c r="M466" s="38">
        <v>2109</v>
      </c>
      <c r="N466" s="38">
        <v>0</v>
      </c>
      <c r="O466" s="47"/>
      <c r="P466" t="str">
        <f>IFERROR(VLOOKUP($C466,'Patrimoine 2018'!$C:$I,COLUMN(E462),0),"")</f>
        <v>SM</v>
      </c>
      <c r="Q466" t="str">
        <f>IFERROR(VLOOKUP($C466,'Patrimoine 2018'!$C:$I,COLUMN(F462),0),"")</f>
        <v>AFFAIRES ADMINSTRARTIVES</v>
      </c>
      <c r="R466">
        <f>IFERROR(VLOOKUP($C466,'Patrimoine 2018'!$C:$I,COLUMN(G462),0),"")</f>
        <v>305</v>
      </c>
    </row>
    <row r="467" spans="1:18" x14ac:dyDescent="0.25">
      <c r="A467" s="33">
        <v>204</v>
      </c>
      <c r="B467" s="34">
        <v>901</v>
      </c>
      <c r="C467" s="35" t="str">
        <f t="shared" si="7"/>
        <v xml:space="preserve">204-37648-Tableau </v>
      </c>
      <c r="D467" s="35">
        <v>1</v>
      </c>
      <c r="E467" s="34">
        <v>2351</v>
      </c>
      <c r="F467" s="36">
        <v>37648</v>
      </c>
      <c r="G467" s="37" t="s">
        <v>395</v>
      </c>
      <c r="H467" s="33" t="s">
        <v>1582</v>
      </c>
      <c r="I467" s="38">
        <v>2109</v>
      </c>
      <c r="J467" s="39">
        <v>10</v>
      </c>
      <c r="K467" s="38">
        <v>2109</v>
      </c>
      <c r="L467" s="38">
        <v>0</v>
      </c>
      <c r="M467" s="38">
        <v>2109</v>
      </c>
      <c r="N467" s="38">
        <v>0</v>
      </c>
      <c r="O467" s="47"/>
      <c r="P467" t="str">
        <f>IFERROR(VLOOKUP($C467,'Patrimoine 2018'!$C:$I,COLUMN(E463),0),"")</f>
        <v>SM</v>
      </c>
      <c r="Q467" t="str">
        <f>IFERROR(VLOOKUP($C467,'Patrimoine 2018'!$C:$I,COLUMN(F463),0),"")</f>
        <v>C.D.M. CASA-MERS SULTAN</v>
      </c>
      <c r="R467">
        <f>IFERROR(VLOOKUP($C467,'Patrimoine 2018'!$C:$I,COLUMN(G463),0),"")</f>
        <v>0</v>
      </c>
    </row>
    <row r="468" spans="1:18" x14ac:dyDescent="0.25">
      <c r="A468" s="33">
        <v>38</v>
      </c>
      <c r="B468" s="34">
        <v>903</v>
      </c>
      <c r="C468" s="35" t="str">
        <f t="shared" si="7"/>
        <v xml:space="preserve">38-37648-Tableau </v>
      </c>
      <c r="D468" s="35">
        <v>1</v>
      </c>
      <c r="E468" s="34">
        <v>2351</v>
      </c>
      <c r="F468" s="36">
        <v>37648</v>
      </c>
      <c r="G468" s="37" t="s">
        <v>395</v>
      </c>
      <c r="H468" s="33" t="s">
        <v>1582</v>
      </c>
      <c r="I468" s="38">
        <v>2109</v>
      </c>
      <c r="J468" s="39">
        <v>10</v>
      </c>
      <c r="K468" s="38">
        <v>2109</v>
      </c>
      <c r="L468" s="38">
        <v>0</v>
      </c>
      <c r="M468" s="38">
        <v>2109</v>
      </c>
      <c r="N468" s="38">
        <v>0</v>
      </c>
      <c r="O468" s="47"/>
      <c r="P468" t="str">
        <f>IFERROR(VLOOKUP($C468,'Patrimoine 2018'!$C:$I,COLUMN(E464),0),"")</f>
        <v>SM</v>
      </c>
      <c r="Q468" t="str">
        <f>IFERROR(VLOOKUP($C468,'Patrimoine 2018'!$C:$I,COLUMN(F464),0),"")</f>
        <v>CELLULE DE REPRESENTATION REGIONALE CASA-MAARIF</v>
      </c>
      <c r="R468" t="str">
        <f>IFERROR(VLOOKUP($C468,'Patrimoine 2018'!$C:$I,COLUMN(G464),0),"")</f>
        <v>MRF</v>
      </c>
    </row>
    <row r="469" spans="1:18" x14ac:dyDescent="0.25">
      <c r="A469" s="33">
        <v>41</v>
      </c>
      <c r="B469" s="34">
        <v>905</v>
      </c>
      <c r="C469" s="35" t="str">
        <f t="shared" si="7"/>
        <v xml:space="preserve">41-37648-Tableau </v>
      </c>
      <c r="D469" s="35">
        <v>1</v>
      </c>
      <c r="E469" s="34">
        <v>2351</v>
      </c>
      <c r="F469" s="36">
        <v>37648</v>
      </c>
      <c r="G469" s="37" t="s">
        <v>395</v>
      </c>
      <c r="H469" s="33" t="s">
        <v>1582</v>
      </c>
      <c r="I469" s="38">
        <v>2109</v>
      </c>
      <c r="J469" s="39">
        <v>10</v>
      </c>
      <c r="K469" s="38">
        <v>2109</v>
      </c>
      <c r="L469" s="38">
        <v>0</v>
      </c>
      <c r="M469" s="38">
        <v>2109</v>
      </c>
      <c r="N469" s="38">
        <v>0</v>
      </c>
      <c r="O469" s="47"/>
      <c r="P469" t="str">
        <f>IFERROR(VLOOKUP($C469,'Patrimoine 2018'!$C:$I,COLUMN(E465),0),"")</f>
        <v>SM</v>
      </c>
      <c r="Q469" t="str">
        <f>IFERROR(VLOOKUP($C469,'Patrimoine 2018'!$C:$I,COLUMN(F465),0),"")</f>
        <v>CELLULE DE REPRESENTATION REGIONALE FKIH BEN SALAH</v>
      </c>
      <c r="R469" t="str">
        <f>IFERROR(VLOOKUP($C469,'Patrimoine 2018'!$C:$I,COLUMN(G465),0),"")</f>
        <v>FB</v>
      </c>
    </row>
    <row r="470" spans="1:18" x14ac:dyDescent="0.25">
      <c r="A470" s="33">
        <v>45</v>
      </c>
      <c r="B470" s="34">
        <v>911</v>
      </c>
      <c r="C470" s="35" t="str">
        <f t="shared" si="7"/>
        <v xml:space="preserve">45-37648-Tableau </v>
      </c>
      <c r="D470" s="35">
        <v>1</v>
      </c>
      <c r="E470" s="34">
        <v>2351</v>
      </c>
      <c r="F470" s="36">
        <v>37648</v>
      </c>
      <c r="G470" s="37" t="s">
        <v>395</v>
      </c>
      <c r="H470" s="33" t="s">
        <v>1582</v>
      </c>
      <c r="I470" s="38">
        <v>2109</v>
      </c>
      <c r="J470" s="39">
        <v>10</v>
      </c>
      <c r="K470" s="38">
        <v>2109</v>
      </c>
      <c r="L470" s="38">
        <v>0</v>
      </c>
      <c r="M470" s="38">
        <v>2109</v>
      </c>
      <c r="N470" s="38">
        <v>0</v>
      </c>
      <c r="O470" s="47"/>
      <c r="P470" t="str">
        <f>IFERROR(VLOOKUP($C470,'Patrimoine 2018'!$C:$I,COLUMN(E466),0),"")</f>
        <v>SM</v>
      </c>
      <c r="Q470" t="str">
        <f>IFERROR(VLOOKUP($C470,'Patrimoine 2018'!$C:$I,COLUMN(F466),0),"")</f>
        <v>CELLULE DE REPRESENTATION REGIONALE EL JADIDA</v>
      </c>
      <c r="R470" t="str">
        <f>IFERROR(VLOOKUP($C470,'Patrimoine 2018'!$C:$I,COLUMN(G466),0),"")</f>
        <v>EJ</v>
      </c>
    </row>
    <row r="471" spans="1:18" x14ac:dyDescent="0.25">
      <c r="A471" s="33">
        <v>55</v>
      </c>
      <c r="B471" s="34">
        <v>917</v>
      </c>
      <c r="C471" s="35" t="str">
        <f t="shared" si="7"/>
        <v xml:space="preserve">55-37648-Tableau </v>
      </c>
      <c r="D471" s="35">
        <v>1</v>
      </c>
      <c r="E471" s="34">
        <v>2351</v>
      </c>
      <c r="F471" s="36">
        <v>37648</v>
      </c>
      <c r="G471" s="37" t="s">
        <v>395</v>
      </c>
      <c r="H471" s="33" t="s">
        <v>1582</v>
      </c>
      <c r="I471" s="38">
        <v>2109</v>
      </c>
      <c r="J471" s="39">
        <v>10</v>
      </c>
      <c r="K471" s="38">
        <v>2109</v>
      </c>
      <c r="L471" s="38">
        <v>0</v>
      </c>
      <c r="M471" s="38">
        <v>2109</v>
      </c>
      <c r="N471" s="38">
        <v>0</v>
      </c>
      <c r="O471" s="47"/>
      <c r="P471" t="str">
        <f>IFERROR(VLOOKUP($C471,'Patrimoine 2018'!$C:$I,COLUMN(E467),0),"")</f>
        <v>SM</v>
      </c>
      <c r="Q471" t="str">
        <f>IFERROR(VLOOKUP($C471,'Patrimoine 2018'!$C:$I,COLUMN(F467),0),"")</f>
        <v>CELLULE DE REPRESENTATION REGIONALE FES</v>
      </c>
      <c r="R471" t="str">
        <f>IFERROR(VLOOKUP($C471,'Patrimoine 2018'!$C:$I,COLUMN(G467),0),"")</f>
        <v>FS</v>
      </c>
    </row>
    <row r="472" spans="1:18" x14ac:dyDescent="0.25">
      <c r="A472" s="33">
        <v>56</v>
      </c>
      <c r="B472" s="34">
        <v>910</v>
      </c>
      <c r="C472" s="35" t="str">
        <f t="shared" si="7"/>
        <v xml:space="preserve">56-37648-Tableau </v>
      </c>
      <c r="D472" s="35">
        <v>1</v>
      </c>
      <c r="E472" s="34">
        <v>2351</v>
      </c>
      <c r="F472" s="36">
        <v>37648</v>
      </c>
      <c r="G472" s="37" t="s">
        <v>395</v>
      </c>
      <c r="H472" s="33" t="s">
        <v>1582</v>
      </c>
      <c r="I472" s="38">
        <v>2109</v>
      </c>
      <c r="J472" s="39">
        <v>10</v>
      </c>
      <c r="K472" s="38">
        <v>2109</v>
      </c>
      <c r="L472" s="38">
        <v>0</v>
      </c>
      <c r="M472" s="38">
        <v>2109</v>
      </c>
      <c r="N472" s="38">
        <v>0</v>
      </c>
      <c r="O472" s="47"/>
      <c r="P472" t="str">
        <f>IFERROR(VLOOKUP($C472,'Patrimoine 2018'!$C:$I,COLUMN(E468),0),"")</f>
        <v>SM</v>
      </c>
      <c r="Q472" t="str">
        <f>IFERROR(VLOOKUP($C472,'Patrimoine 2018'!$C:$I,COLUMN(F468),0),"")</f>
        <v>C.D.M. AGADIR</v>
      </c>
      <c r="R472">
        <f>IFERROR(VLOOKUP($C472,'Patrimoine 2018'!$C:$I,COLUMN(G468),0),"")</f>
        <v>0</v>
      </c>
    </row>
    <row r="473" spans="1:18" x14ac:dyDescent="0.25">
      <c r="A473" s="33">
        <v>57</v>
      </c>
      <c r="B473" s="34">
        <v>915</v>
      </c>
      <c r="C473" s="35" t="str">
        <f t="shared" si="7"/>
        <v xml:space="preserve">57-37648-Tableau </v>
      </c>
      <c r="D473" s="35">
        <v>1</v>
      </c>
      <c r="E473" s="34">
        <v>2351</v>
      </c>
      <c r="F473" s="36">
        <v>37648</v>
      </c>
      <c r="G473" s="37" t="s">
        <v>395</v>
      </c>
      <c r="H473" s="33" t="s">
        <v>1582</v>
      </c>
      <c r="I473" s="38">
        <v>2109</v>
      </c>
      <c r="J473" s="39">
        <v>10</v>
      </c>
      <c r="K473" s="38">
        <v>2109</v>
      </c>
      <c r="L473" s="38">
        <v>0</v>
      </c>
      <c r="M473" s="38">
        <v>2109</v>
      </c>
      <c r="N473" s="38">
        <v>0</v>
      </c>
      <c r="O473" s="47"/>
      <c r="P473" t="str">
        <f>IFERROR(VLOOKUP($C473,'Patrimoine 2018'!$C:$I,COLUMN(E469),0),"")</f>
        <v>SM</v>
      </c>
      <c r="Q473" t="str">
        <f>IFERROR(VLOOKUP($C473,'Patrimoine 2018'!$C:$I,COLUMN(F469),0),"")</f>
        <v>CELLULE DE REPRESENTATION REGIONALE BERKANE</v>
      </c>
      <c r="R473" t="str">
        <f>IFERROR(VLOOKUP($C473,'Patrimoine 2018'!$C:$I,COLUMN(G469),0),"")</f>
        <v>BR</v>
      </c>
    </row>
    <row r="474" spans="1:18" x14ac:dyDescent="0.25">
      <c r="A474" s="33">
        <v>63</v>
      </c>
      <c r="B474" s="34">
        <v>923</v>
      </c>
      <c r="C474" s="35" t="str">
        <f t="shared" si="7"/>
        <v xml:space="preserve">63-37648-Tableau </v>
      </c>
      <c r="D474" s="35">
        <v>1</v>
      </c>
      <c r="E474" s="34">
        <v>2351</v>
      </c>
      <c r="F474" s="36">
        <v>37648</v>
      </c>
      <c r="G474" s="37" t="s">
        <v>395</v>
      </c>
      <c r="H474" s="33" t="s">
        <v>1582</v>
      </c>
      <c r="I474" s="38">
        <v>2109</v>
      </c>
      <c r="J474" s="39">
        <v>10</v>
      </c>
      <c r="K474" s="38">
        <v>2109</v>
      </c>
      <c r="L474" s="38">
        <v>0</v>
      </c>
      <c r="M474" s="38">
        <v>2109</v>
      </c>
      <c r="N474" s="38">
        <v>0</v>
      </c>
      <c r="O474" s="47"/>
      <c r="P474" t="str">
        <f>IFERROR(VLOOKUP($C474,'Patrimoine 2018'!$C:$I,COLUMN(E470),0),"")</f>
        <v>SM</v>
      </c>
      <c r="Q474" t="str">
        <f>IFERROR(VLOOKUP($C474,'Patrimoine 2018'!$C:$I,COLUMN(F470),0),"")</f>
        <v>CELLULE DE REPRESENTATION REGIONALE ERRACHIDIA</v>
      </c>
      <c r="R474" t="str">
        <f>IFERROR(VLOOKUP($C474,'Patrimoine 2018'!$C:$I,COLUMN(G470),0),"")</f>
        <v>ER</v>
      </c>
    </row>
    <row r="475" spans="1:18" x14ac:dyDescent="0.25">
      <c r="A475" s="33">
        <v>66</v>
      </c>
      <c r="B475" s="34">
        <v>914</v>
      </c>
      <c r="C475" s="35" t="str">
        <f t="shared" si="7"/>
        <v xml:space="preserve">66-37648-Tableau </v>
      </c>
      <c r="D475" s="35">
        <v>1</v>
      </c>
      <c r="E475" s="34">
        <v>2351</v>
      </c>
      <c r="F475" s="36">
        <v>37648</v>
      </c>
      <c r="G475" s="37" t="s">
        <v>395</v>
      </c>
      <c r="H475" s="33" t="s">
        <v>1582</v>
      </c>
      <c r="I475" s="38">
        <v>2109</v>
      </c>
      <c r="J475" s="39">
        <v>10</v>
      </c>
      <c r="K475" s="38">
        <v>2109</v>
      </c>
      <c r="L475" s="38">
        <v>0</v>
      </c>
      <c r="M475" s="38">
        <v>2109</v>
      </c>
      <c r="N475" s="38">
        <v>0</v>
      </c>
      <c r="O475" s="47"/>
      <c r="P475" t="str">
        <f>IFERROR(VLOOKUP($C475,'Patrimoine 2018'!$C:$I,COLUMN(E471),0),"")</f>
        <v>SM</v>
      </c>
      <c r="Q475" t="str">
        <f>IFERROR(VLOOKUP($C475,'Patrimoine 2018'!$C:$I,COLUMN(F471),0),"")</f>
        <v>CELLULE DE REPRESENTATION REGIONALE EL KALAA DES SGRAGHNA</v>
      </c>
      <c r="R475" t="str">
        <f>IFERROR(VLOOKUP($C475,'Patrimoine 2018'!$C:$I,COLUMN(G471),0),"")</f>
        <v>KL</v>
      </c>
    </row>
    <row r="476" spans="1:18" x14ac:dyDescent="0.25">
      <c r="A476" s="33">
        <v>77</v>
      </c>
      <c r="B476" s="34">
        <v>921</v>
      </c>
      <c r="C476" s="35" t="str">
        <f t="shared" si="7"/>
        <v xml:space="preserve">77-37648-Tableau </v>
      </c>
      <c r="D476" s="35">
        <v>1</v>
      </c>
      <c r="E476" s="34">
        <v>2351</v>
      </c>
      <c r="F476" s="36">
        <v>37648</v>
      </c>
      <c r="G476" s="37" t="s">
        <v>395</v>
      </c>
      <c r="H476" s="33" t="s">
        <v>1582</v>
      </c>
      <c r="I476" s="38">
        <v>2109</v>
      </c>
      <c r="J476" s="39">
        <v>10</v>
      </c>
      <c r="K476" s="38">
        <v>2109</v>
      </c>
      <c r="L476" s="38">
        <v>0</v>
      </c>
      <c r="M476" s="38">
        <v>2109</v>
      </c>
      <c r="N476" s="38">
        <v>0</v>
      </c>
      <c r="O476" s="47"/>
      <c r="P476" t="str">
        <f>IFERROR(VLOOKUP($C476,'Patrimoine 2018'!$C:$I,COLUMN(E472),0),"")</f>
        <v>SM</v>
      </c>
      <c r="Q476" t="str">
        <f>IFERROR(VLOOKUP($C476,'Patrimoine 2018'!$C:$I,COLUMN(F472),0),"")</f>
        <v>CELLULE DE REPRESENTATION REGIONALE OUJDA</v>
      </c>
      <c r="R476" t="str">
        <f>IFERROR(VLOOKUP($C476,'Patrimoine 2018'!$C:$I,COLUMN(G472),0),"")</f>
        <v>OJ</v>
      </c>
    </row>
    <row r="477" spans="1:18" x14ac:dyDescent="0.25">
      <c r="A477" s="33">
        <v>78</v>
      </c>
      <c r="B477" s="34">
        <v>908</v>
      </c>
      <c r="C477" s="35" t="str">
        <f t="shared" si="7"/>
        <v xml:space="preserve">78-37648-Tableau </v>
      </c>
      <c r="D477" s="35">
        <v>1</v>
      </c>
      <c r="E477" s="34">
        <v>2351</v>
      </c>
      <c r="F477" s="36">
        <v>37648</v>
      </c>
      <c r="G477" s="37" t="s">
        <v>395</v>
      </c>
      <c r="H477" s="33" t="s">
        <v>1582</v>
      </c>
      <c r="I477" s="38">
        <v>2109</v>
      </c>
      <c r="J477" s="39">
        <v>10</v>
      </c>
      <c r="K477" s="38">
        <v>2109</v>
      </c>
      <c r="L477" s="38">
        <v>0</v>
      </c>
      <c r="M477" s="38">
        <v>2109</v>
      </c>
      <c r="N477" s="38">
        <v>0</v>
      </c>
      <c r="O477" s="47"/>
      <c r="P477" t="str">
        <f>IFERROR(VLOOKUP($C477,'Patrimoine 2018'!$C:$I,COLUMN(E473),0),"")</f>
        <v>SM</v>
      </c>
      <c r="Q477" t="str">
        <f>IFERROR(VLOOKUP($C477,'Patrimoine 2018'!$C:$I,COLUMN(F473),0),"")</f>
        <v>C.D.M. LAAYOUNE</v>
      </c>
      <c r="R477" t="str">
        <f>IFERROR(VLOOKUP($C477,'Patrimoine 2018'!$C:$I,COLUMN(G473),0),"")</f>
        <v>LY</v>
      </c>
    </row>
    <row r="478" spans="1:18" x14ac:dyDescent="0.25">
      <c r="A478" s="33">
        <v>82</v>
      </c>
      <c r="B478" s="34">
        <v>916</v>
      </c>
      <c r="C478" s="35" t="str">
        <f t="shared" si="7"/>
        <v xml:space="preserve">82-37648-Tableau </v>
      </c>
      <c r="D478" s="35">
        <v>1</v>
      </c>
      <c r="E478" s="34">
        <v>2351</v>
      </c>
      <c r="F478" s="36">
        <v>37648</v>
      </c>
      <c r="G478" s="37" t="s">
        <v>1666</v>
      </c>
      <c r="H478" s="33" t="s">
        <v>1582</v>
      </c>
      <c r="I478" s="38">
        <v>2109</v>
      </c>
      <c r="J478" s="39">
        <v>10</v>
      </c>
      <c r="K478" s="38">
        <v>2109</v>
      </c>
      <c r="L478" s="38">
        <v>0</v>
      </c>
      <c r="M478" s="38">
        <v>2109</v>
      </c>
      <c r="N478" s="38">
        <v>0</v>
      </c>
      <c r="O478" s="47"/>
      <c r="P478" t="str">
        <f>IFERROR(VLOOKUP($C478,'Patrimoine 2018'!$C:$I,COLUMN(E474),0),"")</f>
        <v>SM</v>
      </c>
      <c r="Q478" t="str">
        <f>IFERROR(VLOOKUP($C478,'Patrimoine 2018'!$C:$I,COLUMN(F474),0),"")</f>
        <v>CELLULE DE REPRESENTATION REGIONALE SETTAT</v>
      </c>
      <c r="R478" t="str">
        <f>IFERROR(VLOOKUP($C478,'Patrimoine 2018'!$C:$I,COLUMN(G474),0),"")</f>
        <v>ST</v>
      </c>
    </row>
    <row r="479" spans="1:18" x14ac:dyDescent="0.25">
      <c r="A479" s="33">
        <v>491</v>
      </c>
      <c r="B479" s="34">
        <v>0</v>
      </c>
      <c r="C479" s="35" t="str">
        <f t="shared" si="7"/>
        <v>491-37652-Fournitu</v>
      </c>
      <c r="D479" s="35">
        <v>1</v>
      </c>
      <c r="E479" s="34">
        <v>2351</v>
      </c>
      <c r="F479" s="36">
        <v>37652</v>
      </c>
      <c r="G479" s="37" t="s">
        <v>1667</v>
      </c>
      <c r="H479" s="33" t="s">
        <v>1582</v>
      </c>
      <c r="I479" s="38">
        <v>22230</v>
      </c>
      <c r="J479" s="39">
        <v>10</v>
      </c>
      <c r="K479" s="38">
        <v>22230</v>
      </c>
      <c r="L479" s="38">
        <v>0</v>
      </c>
      <c r="M479" s="38">
        <v>22230</v>
      </c>
      <c r="N479" s="38">
        <v>0</v>
      </c>
      <c r="O479" s="47"/>
      <c r="P479" t="str">
        <f>IFERROR(VLOOKUP($C479,'Patrimoine 2018'!$C:$I,COLUMN(E475),0),"")</f>
        <v>SM</v>
      </c>
      <c r="Q479" t="str">
        <f>IFERROR(VLOOKUP($C479,'Patrimoine 2018'!$C:$I,COLUMN(F475),0),"")</f>
        <v>GENERAUX</v>
      </c>
      <c r="R479">
        <f>IFERROR(VLOOKUP($C479,'Patrimoine 2018'!$C:$I,COLUMN(G475),0),"")</f>
        <v>6</v>
      </c>
    </row>
    <row r="480" spans="1:18" x14ac:dyDescent="0.25">
      <c r="A480" s="33">
        <v>66</v>
      </c>
      <c r="B480" s="34">
        <v>928</v>
      </c>
      <c r="C480" s="35" t="str">
        <f t="shared" si="7"/>
        <v>66-37719-Meuble B</v>
      </c>
      <c r="D480" s="35">
        <v>1</v>
      </c>
      <c r="E480" s="34">
        <v>2351</v>
      </c>
      <c r="F480" s="36">
        <v>37719</v>
      </c>
      <c r="G480" s="37" t="s">
        <v>1668</v>
      </c>
      <c r="H480" s="33" t="s">
        <v>1582</v>
      </c>
      <c r="I480" s="38">
        <v>1835</v>
      </c>
      <c r="J480" s="39">
        <v>10</v>
      </c>
      <c r="K480" s="38">
        <v>1835</v>
      </c>
      <c r="L480" s="38">
        <v>0</v>
      </c>
      <c r="M480" s="38">
        <v>1835</v>
      </c>
      <c r="N480" s="38">
        <v>0</v>
      </c>
      <c r="O480" s="47"/>
      <c r="P480" t="str">
        <f>IFERROR(VLOOKUP($C480,'Patrimoine 2018'!$C:$I,COLUMN(E476),0),"")</f>
        <v>SM</v>
      </c>
      <c r="Q480" t="str">
        <f>IFERROR(VLOOKUP($C480,'Patrimoine 2018'!$C:$I,COLUMN(F476),0),"")</f>
        <v>C.D.M OUARZAZATE</v>
      </c>
      <c r="R480" t="str">
        <f>IFERROR(VLOOKUP($C480,'Patrimoine 2018'!$C:$I,COLUMN(G476),0),"")</f>
        <v>OZ</v>
      </c>
    </row>
    <row r="481" spans="1:18" x14ac:dyDescent="0.25">
      <c r="A481" s="33">
        <v>496</v>
      </c>
      <c r="B481" s="34">
        <v>0</v>
      </c>
      <c r="C481" s="35" t="str">
        <f t="shared" si="7"/>
        <v>496-37727-Chariot</v>
      </c>
      <c r="D481" s="35">
        <v>1</v>
      </c>
      <c r="E481" s="34">
        <v>2351</v>
      </c>
      <c r="F481" s="36">
        <v>37727</v>
      </c>
      <c r="G481" s="37" t="s">
        <v>408</v>
      </c>
      <c r="H481" s="33" t="s">
        <v>1582</v>
      </c>
      <c r="I481" s="38">
        <v>700</v>
      </c>
      <c r="J481" s="39">
        <v>10</v>
      </c>
      <c r="K481" s="38">
        <v>700</v>
      </c>
      <c r="L481" s="38">
        <v>0</v>
      </c>
      <c r="M481" s="38">
        <v>700</v>
      </c>
      <c r="N481" s="38">
        <v>0</v>
      </c>
      <c r="O481" s="47"/>
      <c r="P481" t="str">
        <f>IFERROR(VLOOKUP($C481,'Patrimoine 2018'!$C:$I,COLUMN(E477),0),"")</f>
        <v>SM</v>
      </c>
      <c r="Q481" t="str">
        <f>IFERROR(VLOOKUP($C481,'Patrimoine 2018'!$C:$I,COLUMN(F477),0),"")</f>
        <v>NON AFFECTES</v>
      </c>
      <c r="R481">
        <f>IFERROR(VLOOKUP($C481,'Patrimoine 2018'!$C:$I,COLUMN(G477),0),"")</f>
        <v>0</v>
      </c>
    </row>
    <row r="482" spans="1:18" x14ac:dyDescent="0.25">
      <c r="A482" s="33">
        <v>497</v>
      </c>
      <c r="B482" s="34">
        <v>0</v>
      </c>
      <c r="C482" s="35" t="str">
        <f t="shared" si="7"/>
        <v>497-37741-Chaise B</v>
      </c>
      <c r="D482" s="35">
        <v>1</v>
      </c>
      <c r="E482" s="34">
        <v>2351</v>
      </c>
      <c r="F482" s="36">
        <v>37741</v>
      </c>
      <c r="G482" s="37" t="s">
        <v>409</v>
      </c>
      <c r="H482" s="33" t="s">
        <v>1582</v>
      </c>
      <c r="I482" s="38">
        <v>624</v>
      </c>
      <c r="J482" s="39">
        <v>10</v>
      </c>
      <c r="K482" s="38">
        <v>624</v>
      </c>
      <c r="L482" s="38">
        <v>0</v>
      </c>
      <c r="M482" s="38">
        <v>624</v>
      </c>
      <c r="N482" s="38">
        <v>0</v>
      </c>
      <c r="O482" s="47"/>
      <c r="P482" t="str">
        <f>IFERROR(VLOOKUP($C482,'Patrimoine 2018'!$C:$I,COLUMN(E478),0),"")</f>
        <v>SM</v>
      </c>
      <c r="Q482" t="str">
        <f>IFERROR(VLOOKUP($C482,'Patrimoine 2018'!$C:$I,COLUMN(F478),0),"")</f>
        <v>BUREAU D' ORDRE</v>
      </c>
      <c r="R482">
        <f>IFERROR(VLOOKUP($C482,'Patrimoine 2018'!$C:$I,COLUMN(G478),0),"")</f>
        <v>6</v>
      </c>
    </row>
    <row r="483" spans="1:18" x14ac:dyDescent="0.25">
      <c r="A483" s="33">
        <v>498</v>
      </c>
      <c r="B483" s="34">
        <v>0</v>
      </c>
      <c r="C483" s="35" t="str">
        <f t="shared" si="7"/>
        <v>498-37741-Chaise B</v>
      </c>
      <c r="D483" s="35">
        <v>1</v>
      </c>
      <c r="E483" s="34">
        <v>2351</v>
      </c>
      <c r="F483" s="36">
        <v>37741</v>
      </c>
      <c r="G483" s="37" t="s">
        <v>409</v>
      </c>
      <c r="H483" s="33" t="s">
        <v>1582</v>
      </c>
      <c r="I483" s="38">
        <v>624</v>
      </c>
      <c r="J483" s="39">
        <v>10</v>
      </c>
      <c r="K483" s="38">
        <v>624</v>
      </c>
      <c r="L483" s="38">
        <v>0</v>
      </c>
      <c r="M483" s="38">
        <v>624</v>
      </c>
      <c r="N483" s="38">
        <v>0</v>
      </c>
      <c r="O483" s="47"/>
      <c r="P483" t="str">
        <f>IFERROR(VLOOKUP($C483,'Patrimoine 2018'!$C:$I,COLUMN(E479),0),"")</f>
        <v>SM</v>
      </c>
      <c r="Q483" t="str">
        <f>IFERROR(VLOOKUP($C483,'Patrimoine 2018'!$C:$I,COLUMN(F479),0),"")</f>
        <v>GESTION DES PRECOMPTES</v>
      </c>
      <c r="R483" t="str">
        <f>IFERROR(VLOOKUP($C483,'Patrimoine 2018'!$C:$I,COLUMN(G479),0),"")</f>
        <v>RC1</v>
      </c>
    </row>
    <row r="484" spans="1:18" x14ac:dyDescent="0.25">
      <c r="A484" s="33">
        <v>500</v>
      </c>
      <c r="B484" s="34">
        <v>0</v>
      </c>
      <c r="C484" s="35" t="str">
        <f t="shared" si="7"/>
        <v>500-37741-Chaise B</v>
      </c>
      <c r="D484" s="35">
        <v>1</v>
      </c>
      <c r="E484" s="34">
        <v>2351</v>
      </c>
      <c r="F484" s="36">
        <v>37741</v>
      </c>
      <c r="G484" s="37" t="s">
        <v>409</v>
      </c>
      <c r="H484" s="33" t="s">
        <v>1582</v>
      </c>
      <c r="I484" s="38">
        <v>624</v>
      </c>
      <c r="J484" s="39">
        <v>10</v>
      </c>
      <c r="K484" s="38">
        <v>624</v>
      </c>
      <c r="L484" s="38">
        <v>0</v>
      </c>
      <c r="M484" s="38">
        <v>624</v>
      </c>
      <c r="N484" s="38">
        <v>0</v>
      </c>
      <c r="O484" s="47"/>
      <c r="P484" t="str">
        <f>IFERROR(VLOOKUP($C484,'Patrimoine 2018'!$C:$I,COLUMN(E480),0),"")</f>
        <v>SM</v>
      </c>
      <c r="Q484" t="str">
        <f>IFERROR(VLOOKUP($C484,'Patrimoine 2018'!$C:$I,COLUMN(F480),0),"")</f>
        <v>DE LA GESTION DU PATRIMOINE ET DU PARC AUTO</v>
      </c>
      <c r="R484">
        <f>IFERROR(VLOOKUP($C484,'Patrimoine 2018'!$C:$I,COLUMN(G480),0),"")</f>
        <v>3</v>
      </c>
    </row>
    <row r="485" spans="1:18" x14ac:dyDescent="0.25">
      <c r="A485" s="33">
        <v>54</v>
      </c>
      <c r="B485" s="34">
        <v>917</v>
      </c>
      <c r="C485" s="35" t="str">
        <f t="shared" si="7"/>
        <v>54-37799-Tabouret</v>
      </c>
      <c r="D485" s="35">
        <v>1</v>
      </c>
      <c r="E485" s="34">
        <v>2351</v>
      </c>
      <c r="F485" s="36">
        <v>37799</v>
      </c>
      <c r="G485" s="37" t="s">
        <v>419</v>
      </c>
      <c r="H485" s="33" t="s">
        <v>1582</v>
      </c>
      <c r="I485" s="38">
        <v>1704</v>
      </c>
      <c r="J485" s="39">
        <v>10</v>
      </c>
      <c r="K485" s="38">
        <v>1704</v>
      </c>
      <c r="L485" s="38">
        <v>0</v>
      </c>
      <c r="M485" s="38">
        <v>1704</v>
      </c>
      <c r="N485" s="38">
        <v>0</v>
      </c>
      <c r="O485" s="47"/>
      <c r="P485" t="str">
        <f>IFERROR(VLOOKUP($C485,'Patrimoine 2018'!$C:$I,COLUMN(E481),0),"")</f>
        <v>SM</v>
      </c>
      <c r="Q485" t="str">
        <f>IFERROR(VLOOKUP($C485,'Patrimoine 2018'!$C:$I,COLUMN(F481),0),"")</f>
        <v>C.D.M. FES</v>
      </c>
      <c r="R485">
        <f>IFERROR(VLOOKUP($C485,'Patrimoine 2018'!$C:$I,COLUMN(G481),0),"")</f>
        <v>0</v>
      </c>
    </row>
    <row r="486" spans="1:18" x14ac:dyDescent="0.25">
      <c r="A486" s="33">
        <v>10</v>
      </c>
      <c r="B486" s="34">
        <v>930</v>
      </c>
      <c r="C486" s="35" t="str">
        <f t="shared" si="7"/>
        <v>10-37870-Table Ba</v>
      </c>
      <c r="D486" s="35">
        <v>1</v>
      </c>
      <c r="E486" s="34">
        <v>2351</v>
      </c>
      <c r="F486" s="36">
        <v>37870</v>
      </c>
      <c r="G486" s="37" t="s">
        <v>448</v>
      </c>
      <c r="H486" s="33" t="s">
        <v>1582</v>
      </c>
      <c r="I486" s="38">
        <v>510</v>
      </c>
      <c r="J486" s="39">
        <v>10</v>
      </c>
      <c r="K486" s="38">
        <v>510</v>
      </c>
      <c r="L486" s="38">
        <v>0</v>
      </c>
      <c r="M486" s="38">
        <v>510</v>
      </c>
      <c r="N486" s="38">
        <v>0</v>
      </c>
      <c r="O486" s="47"/>
      <c r="P486" t="str">
        <f>IFERROR(VLOOKUP($C486,'Patrimoine 2018'!$C:$I,COLUMN(E482),0),"")</f>
        <v>SM</v>
      </c>
      <c r="Q486" t="str">
        <f>IFERROR(VLOOKUP($C486,'Patrimoine 2018'!$C:$I,COLUMN(F482),0),"")</f>
        <v>C.D.M TANGER</v>
      </c>
      <c r="R486" t="str">
        <f>IFERROR(VLOOKUP($C486,'Patrimoine 2018'!$C:$I,COLUMN(G482),0),"")</f>
        <v>TG</v>
      </c>
    </row>
    <row r="487" spans="1:18" x14ac:dyDescent="0.25">
      <c r="A487" s="33">
        <v>11</v>
      </c>
      <c r="B487" s="34">
        <v>922</v>
      </c>
      <c r="C487" s="35" t="str">
        <f t="shared" si="7"/>
        <v>11-37870-Bureau P</v>
      </c>
      <c r="D487" s="35">
        <v>1</v>
      </c>
      <c r="E487" s="34">
        <v>2351</v>
      </c>
      <c r="F487" s="36">
        <v>37870</v>
      </c>
      <c r="G487" s="37" t="s">
        <v>440</v>
      </c>
      <c r="H487" s="33" t="s">
        <v>1582</v>
      </c>
      <c r="I487" s="38">
        <v>2178</v>
      </c>
      <c r="J487" s="39">
        <v>10</v>
      </c>
      <c r="K487" s="38">
        <v>2178</v>
      </c>
      <c r="L487" s="38">
        <v>0</v>
      </c>
      <c r="M487" s="38">
        <v>2178</v>
      </c>
      <c r="N487" s="38">
        <v>0</v>
      </c>
      <c r="O487" s="47"/>
      <c r="P487" t="str">
        <f>IFERROR(VLOOKUP($C487,'Patrimoine 2018'!$C:$I,COLUMN(E483),0),"")</f>
        <v>SM</v>
      </c>
      <c r="Q487" t="str">
        <f>IFERROR(VLOOKUP($C487,'Patrimoine 2018'!$C:$I,COLUMN(F483),0),"")</f>
        <v>C .D. M  ESSAOUIRA</v>
      </c>
      <c r="R487">
        <f>IFERROR(VLOOKUP($C487,'Patrimoine 2018'!$C:$I,COLUMN(G483),0),"")</f>
        <v>0</v>
      </c>
    </row>
    <row r="488" spans="1:18" x14ac:dyDescent="0.25">
      <c r="A488" s="33">
        <v>11</v>
      </c>
      <c r="B488" s="34">
        <v>930</v>
      </c>
      <c r="C488" s="35" t="str">
        <f t="shared" si="7"/>
        <v>11-37870-Table Ba</v>
      </c>
      <c r="D488" s="35">
        <v>1</v>
      </c>
      <c r="E488" s="34">
        <v>2351</v>
      </c>
      <c r="F488" s="36">
        <v>37870</v>
      </c>
      <c r="G488" s="37" t="s">
        <v>448</v>
      </c>
      <c r="H488" s="33" t="s">
        <v>1582</v>
      </c>
      <c r="I488" s="38">
        <v>510</v>
      </c>
      <c r="J488" s="39">
        <v>10</v>
      </c>
      <c r="K488" s="38">
        <v>510</v>
      </c>
      <c r="L488" s="38">
        <v>0</v>
      </c>
      <c r="M488" s="38">
        <v>510</v>
      </c>
      <c r="N488" s="38">
        <v>0</v>
      </c>
      <c r="O488" s="47"/>
      <c r="P488" t="str">
        <f>IFERROR(VLOOKUP($C488,'Patrimoine 2018'!$C:$I,COLUMN(E484),0),"")</f>
        <v>SM</v>
      </c>
      <c r="Q488" t="str">
        <f>IFERROR(VLOOKUP($C488,'Patrimoine 2018'!$C:$I,COLUMN(F484),0),"")</f>
        <v>C.D.M TANGER</v>
      </c>
      <c r="R488" t="str">
        <f>IFERROR(VLOOKUP($C488,'Patrimoine 2018'!$C:$I,COLUMN(G484),0),"")</f>
        <v>TG</v>
      </c>
    </row>
    <row r="489" spans="1:18" x14ac:dyDescent="0.25">
      <c r="A489" s="41">
        <v>12</v>
      </c>
      <c r="B489" s="42">
        <v>922</v>
      </c>
      <c r="C489" s="43" t="str">
        <f t="shared" si="7"/>
        <v>12-37870-Fauteuil</v>
      </c>
      <c r="D489" s="43">
        <v>0</v>
      </c>
      <c r="E489" s="42">
        <v>2351</v>
      </c>
      <c r="F489" s="44">
        <v>37870</v>
      </c>
      <c r="G489" s="45" t="s">
        <v>1669</v>
      </c>
      <c r="H489" s="33" t="s">
        <v>1582</v>
      </c>
      <c r="I489" s="46">
        <v>1728</v>
      </c>
      <c r="J489" s="39">
        <v>10</v>
      </c>
      <c r="K489" s="38">
        <v>1728</v>
      </c>
      <c r="L489" s="38">
        <v>0</v>
      </c>
      <c r="M489" s="38">
        <v>1728</v>
      </c>
      <c r="N489" s="38">
        <v>0</v>
      </c>
      <c r="O489" s="47"/>
      <c r="P489" t="str">
        <f>IFERROR(VLOOKUP($C489,'Patrimoine 2018'!$C:$I,COLUMN(E485),0),"")</f>
        <v/>
      </c>
      <c r="Q489" t="str">
        <f>IFERROR(VLOOKUP($C489,'Patrimoine 2018'!$C:$I,COLUMN(F485),0),"")</f>
        <v/>
      </c>
      <c r="R489" t="str">
        <f>IFERROR(VLOOKUP($C489,'Patrimoine 2018'!$C:$I,COLUMN(G485),0),"")</f>
        <v/>
      </c>
    </row>
    <row r="490" spans="1:18" x14ac:dyDescent="0.25">
      <c r="A490" s="33">
        <v>12</v>
      </c>
      <c r="B490" s="34">
        <v>933</v>
      </c>
      <c r="C490" s="35" t="str">
        <f t="shared" si="7"/>
        <v>12-37870-Bureau P</v>
      </c>
      <c r="D490" s="35">
        <v>1</v>
      </c>
      <c r="E490" s="34">
        <v>2351</v>
      </c>
      <c r="F490" s="36">
        <v>37870</v>
      </c>
      <c r="G490" s="37" t="s">
        <v>440</v>
      </c>
      <c r="H490" s="33" t="s">
        <v>1582</v>
      </c>
      <c r="I490" s="38">
        <v>1914</v>
      </c>
      <c r="J490" s="39">
        <v>10</v>
      </c>
      <c r="K490" s="38">
        <v>1914</v>
      </c>
      <c r="L490" s="38">
        <v>0</v>
      </c>
      <c r="M490" s="38">
        <v>1914</v>
      </c>
      <c r="N490" s="38">
        <v>0</v>
      </c>
      <c r="O490" s="47"/>
      <c r="P490" t="str">
        <f>IFERROR(VLOOKUP($C490,'Patrimoine 2018'!$C:$I,COLUMN(E486),0),"")</f>
        <v>SM</v>
      </c>
      <c r="Q490" t="str">
        <f>IFERROR(VLOOKUP($C490,'Patrimoine 2018'!$C:$I,COLUMN(F486),0),"")</f>
        <v>CDM SAFI</v>
      </c>
      <c r="R490">
        <f>IFERROR(VLOOKUP($C490,'Patrimoine 2018'!$C:$I,COLUMN(G486),0),"")</f>
        <v>0</v>
      </c>
    </row>
    <row r="491" spans="1:18" x14ac:dyDescent="0.25">
      <c r="A491" s="33">
        <v>13</v>
      </c>
      <c r="B491" s="34">
        <v>922</v>
      </c>
      <c r="C491" s="35" t="str">
        <f t="shared" si="7"/>
        <v>13-37870-Table Or</v>
      </c>
      <c r="D491" s="35">
        <v>1</v>
      </c>
      <c r="E491" s="34">
        <v>2351</v>
      </c>
      <c r="F491" s="36">
        <v>37870</v>
      </c>
      <c r="G491" s="37" t="s">
        <v>441</v>
      </c>
      <c r="H491" s="33" t="s">
        <v>1582</v>
      </c>
      <c r="I491" s="38">
        <v>1224</v>
      </c>
      <c r="J491" s="39">
        <v>10</v>
      </c>
      <c r="K491" s="38">
        <v>1224</v>
      </c>
      <c r="L491" s="38">
        <v>0</v>
      </c>
      <c r="M491" s="38">
        <v>1224</v>
      </c>
      <c r="N491" s="38">
        <v>0</v>
      </c>
      <c r="O491" s="47"/>
      <c r="P491" t="str">
        <f>IFERROR(VLOOKUP($C491,'Patrimoine 2018'!$C:$I,COLUMN(E487),0),"")</f>
        <v>SM</v>
      </c>
      <c r="Q491" t="str">
        <f>IFERROR(VLOOKUP($C491,'Patrimoine 2018'!$C:$I,COLUMN(F487),0),"")</f>
        <v>C .D. M  ESSAOUIRA</v>
      </c>
      <c r="R491">
        <f>IFERROR(VLOOKUP($C491,'Patrimoine 2018'!$C:$I,COLUMN(G487),0),"")</f>
        <v>0</v>
      </c>
    </row>
    <row r="492" spans="1:18" x14ac:dyDescent="0.25">
      <c r="A492" s="33">
        <v>13</v>
      </c>
      <c r="B492" s="34">
        <v>926</v>
      </c>
      <c r="C492" s="35" t="str">
        <f t="shared" si="7"/>
        <v>13-37870-Table Ba</v>
      </c>
      <c r="D492" s="35">
        <v>1</v>
      </c>
      <c r="E492" s="34">
        <v>2351</v>
      </c>
      <c r="F492" s="36">
        <v>37870</v>
      </c>
      <c r="G492" s="37" t="s">
        <v>1670</v>
      </c>
      <c r="H492" s="33" t="s">
        <v>1582</v>
      </c>
      <c r="I492" s="38">
        <v>510</v>
      </c>
      <c r="J492" s="39">
        <v>10</v>
      </c>
      <c r="K492" s="38">
        <v>510</v>
      </c>
      <c r="L492" s="38">
        <v>0</v>
      </c>
      <c r="M492" s="38">
        <v>510</v>
      </c>
      <c r="N492" s="38">
        <v>0</v>
      </c>
      <c r="O492" s="47"/>
      <c r="P492" t="str">
        <f>IFERROR(VLOOKUP($C492,'Patrimoine 2018'!$C:$I,COLUMN(E488),0),"")</f>
        <v>SM</v>
      </c>
      <c r="Q492" t="str">
        <f>IFERROR(VLOOKUP($C492,'Patrimoine 2018'!$C:$I,COLUMN(F488),0),"")</f>
        <v>C.D.M GUELMIM</v>
      </c>
      <c r="R492">
        <f>IFERROR(VLOOKUP($C492,'Patrimoine 2018'!$C:$I,COLUMN(G488),0),"")</f>
        <v>0</v>
      </c>
    </row>
    <row r="493" spans="1:18" x14ac:dyDescent="0.25">
      <c r="A493" s="33">
        <v>13</v>
      </c>
      <c r="B493" s="34">
        <v>930</v>
      </c>
      <c r="C493" s="35" t="str">
        <f t="shared" si="7"/>
        <v>13-37870-Chaise V</v>
      </c>
      <c r="D493" s="35">
        <v>1</v>
      </c>
      <c r="E493" s="34">
        <v>2351</v>
      </c>
      <c r="F493" s="36">
        <v>37870</v>
      </c>
      <c r="G493" s="37" t="s">
        <v>1671</v>
      </c>
      <c r="H493" s="33" t="s">
        <v>1582</v>
      </c>
      <c r="I493" s="38">
        <v>396</v>
      </c>
      <c r="J493" s="39">
        <v>10</v>
      </c>
      <c r="K493" s="38">
        <v>396</v>
      </c>
      <c r="L493" s="38">
        <v>0</v>
      </c>
      <c r="M493" s="38">
        <v>396</v>
      </c>
      <c r="N493" s="38">
        <v>0</v>
      </c>
      <c r="O493" s="47"/>
      <c r="P493" t="str">
        <f>IFERROR(VLOOKUP($C493,'Patrimoine 2018'!$C:$I,COLUMN(E489),0),"")</f>
        <v>SM</v>
      </c>
      <c r="Q493" t="str">
        <f>IFERROR(VLOOKUP($C493,'Patrimoine 2018'!$C:$I,COLUMN(F489),0),"")</f>
        <v>CELLULE DE REPRESENTATION REGIONALE TANGER</v>
      </c>
      <c r="R493" t="str">
        <f>IFERROR(VLOOKUP($C493,'Patrimoine 2018'!$C:$I,COLUMN(G489),0),"")</f>
        <v>TG</v>
      </c>
    </row>
    <row r="494" spans="1:18" x14ac:dyDescent="0.25">
      <c r="A494" s="33">
        <v>14</v>
      </c>
      <c r="B494" s="34">
        <v>922</v>
      </c>
      <c r="C494" s="35" t="str">
        <f t="shared" si="7"/>
        <v>14-37870-Table Ba</v>
      </c>
      <c r="D494" s="35">
        <v>2</v>
      </c>
      <c r="E494" s="34">
        <v>2351</v>
      </c>
      <c r="F494" s="36">
        <v>37870</v>
      </c>
      <c r="G494" s="37" t="s">
        <v>1672</v>
      </c>
      <c r="H494" s="33" t="s">
        <v>1582</v>
      </c>
      <c r="I494" s="38">
        <v>510</v>
      </c>
      <c r="J494" s="39">
        <v>10</v>
      </c>
      <c r="K494" s="38">
        <v>510</v>
      </c>
      <c r="L494" s="38">
        <v>0</v>
      </c>
      <c r="M494" s="38">
        <v>510</v>
      </c>
      <c r="N494" s="38">
        <v>0</v>
      </c>
      <c r="O494" s="47"/>
      <c r="P494" t="str">
        <f>IFERROR(VLOOKUP($C494,'Patrimoine 2018'!$C:$I,COLUMN(E490),0),"")</f>
        <v>SM</v>
      </c>
      <c r="Q494" t="str">
        <f>IFERROR(VLOOKUP($C494,'Patrimoine 2018'!$C:$I,COLUMN(F490),0),"")</f>
        <v>C .D. M  ESSAOUIRA</v>
      </c>
      <c r="R494">
        <f>IFERROR(VLOOKUP($C494,'Patrimoine 2018'!$C:$I,COLUMN(G490),0),"")</f>
        <v>0</v>
      </c>
    </row>
    <row r="495" spans="1:18" x14ac:dyDescent="0.25">
      <c r="A495" s="33">
        <v>14</v>
      </c>
      <c r="B495" s="34">
        <v>926</v>
      </c>
      <c r="C495" s="35" t="str">
        <f t="shared" si="7"/>
        <v>14-37870-Table Ba</v>
      </c>
      <c r="D495" s="35">
        <v>2</v>
      </c>
      <c r="E495" s="34">
        <v>2351</v>
      </c>
      <c r="F495" s="36">
        <v>37870</v>
      </c>
      <c r="G495" s="37" t="s">
        <v>1673</v>
      </c>
      <c r="H495" s="33" t="s">
        <v>1582</v>
      </c>
      <c r="I495" s="38">
        <v>510</v>
      </c>
      <c r="J495" s="39">
        <v>10</v>
      </c>
      <c r="K495" s="38">
        <v>510</v>
      </c>
      <c r="L495" s="38">
        <v>0</v>
      </c>
      <c r="M495" s="38">
        <v>510</v>
      </c>
      <c r="N495" s="38">
        <v>0</v>
      </c>
      <c r="O495" s="47"/>
      <c r="P495" t="str">
        <f>IFERROR(VLOOKUP($C495,'Patrimoine 2018'!$C:$I,COLUMN(E491),0),"")</f>
        <v>SM</v>
      </c>
      <c r="Q495" t="str">
        <f>IFERROR(VLOOKUP($C495,'Patrimoine 2018'!$C:$I,COLUMN(F491),0),"")</f>
        <v>C .D. M  ESSAOUIRA</v>
      </c>
      <c r="R495">
        <f>IFERROR(VLOOKUP($C495,'Patrimoine 2018'!$C:$I,COLUMN(G491),0),"")</f>
        <v>0</v>
      </c>
    </row>
    <row r="496" spans="1:18" x14ac:dyDescent="0.25">
      <c r="A496" s="33">
        <v>14</v>
      </c>
      <c r="B496" s="34">
        <v>930</v>
      </c>
      <c r="C496" s="35" t="str">
        <f t="shared" si="7"/>
        <v>14-37870-Chaise V</v>
      </c>
      <c r="D496" s="35">
        <v>1</v>
      </c>
      <c r="E496" s="34">
        <v>2351</v>
      </c>
      <c r="F496" s="36">
        <v>37870</v>
      </c>
      <c r="G496" s="37" t="s">
        <v>1671</v>
      </c>
      <c r="H496" s="33" t="s">
        <v>1582</v>
      </c>
      <c r="I496" s="38">
        <v>396</v>
      </c>
      <c r="J496" s="39">
        <v>10</v>
      </c>
      <c r="K496" s="38">
        <v>396</v>
      </c>
      <c r="L496" s="38">
        <v>0</v>
      </c>
      <c r="M496" s="38">
        <v>396</v>
      </c>
      <c r="N496" s="38">
        <v>0</v>
      </c>
      <c r="O496" s="47"/>
      <c r="P496" t="str">
        <f>IFERROR(VLOOKUP($C496,'Patrimoine 2018'!$C:$I,COLUMN(E492),0),"")</f>
        <v>SM</v>
      </c>
      <c r="Q496" t="str">
        <f>IFERROR(VLOOKUP($C496,'Patrimoine 2018'!$C:$I,COLUMN(F492),0),"")</f>
        <v>C.D.M TANGER</v>
      </c>
      <c r="R496" t="str">
        <f>IFERROR(VLOOKUP($C496,'Patrimoine 2018'!$C:$I,COLUMN(G492),0),"")</f>
        <v>TG</v>
      </c>
    </row>
    <row r="497" spans="1:18" x14ac:dyDescent="0.25">
      <c r="A497" s="33">
        <v>15</v>
      </c>
      <c r="B497" s="34">
        <v>922</v>
      </c>
      <c r="C497" s="35" t="str">
        <f t="shared" si="7"/>
        <v>15-37870-Table Ba</v>
      </c>
      <c r="D497" s="35">
        <v>2</v>
      </c>
      <c r="E497" s="34">
        <v>2351</v>
      </c>
      <c r="F497" s="36">
        <v>37870</v>
      </c>
      <c r="G497" s="37" t="s">
        <v>1672</v>
      </c>
      <c r="H497" s="33" t="s">
        <v>1582</v>
      </c>
      <c r="I497" s="38">
        <v>510</v>
      </c>
      <c r="J497" s="39">
        <v>10</v>
      </c>
      <c r="K497" s="38">
        <v>510</v>
      </c>
      <c r="L497" s="38">
        <v>0</v>
      </c>
      <c r="M497" s="38">
        <v>510</v>
      </c>
      <c r="N497" s="38">
        <v>0</v>
      </c>
      <c r="O497" s="47"/>
      <c r="P497" t="str">
        <f>IFERROR(VLOOKUP($C497,'Patrimoine 2018'!$C:$I,COLUMN(E493),0),"")</f>
        <v>SM</v>
      </c>
      <c r="Q497" t="str">
        <f>IFERROR(VLOOKUP($C497,'Patrimoine 2018'!$C:$I,COLUMN(F493),0),"")</f>
        <v>C .D. M  ESSAOUIRA</v>
      </c>
      <c r="R497">
        <f>IFERROR(VLOOKUP($C497,'Patrimoine 2018'!$C:$I,COLUMN(G493),0),"")</f>
        <v>0</v>
      </c>
    </row>
    <row r="498" spans="1:18" x14ac:dyDescent="0.25">
      <c r="A498" s="33">
        <v>15</v>
      </c>
      <c r="B498" s="34">
        <v>926</v>
      </c>
      <c r="C498" s="35" t="str">
        <f t="shared" si="7"/>
        <v>15-37870-Table Ba</v>
      </c>
      <c r="D498" s="35">
        <v>2</v>
      </c>
      <c r="E498" s="34">
        <v>2351</v>
      </c>
      <c r="F498" s="36">
        <v>37870</v>
      </c>
      <c r="G498" s="37" t="s">
        <v>444</v>
      </c>
      <c r="H498" s="33" t="s">
        <v>1582</v>
      </c>
      <c r="I498" s="38">
        <v>510</v>
      </c>
      <c r="J498" s="39">
        <v>10</v>
      </c>
      <c r="K498" s="38">
        <v>510</v>
      </c>
      <c r="L498" s="38">
        <v>0</v>
      </c>
      <c r="M498" s="38">
        <v>510</v>
      </c>
      <c r="N498" s="38">
        <v>0</v>
      </c>
      <c r="O498" s="47"/>
      <c r="P498" t="str">
        <f>IFERROR(VLOOKUP($C498,'Patrimoine 2018'!$C:$I,COLUMN(E494),0),"")</f>
        <v>SM</v>
      </c>
      <c r="Q498" t="str">
        <f>IFERROR(VLOOKUP($C498,'Patrimoine 2018'!$C:$I,COLUMN(F494),0),"")</f>
        <v>C .D. M  ESSAOUIRA</v>
      </c>
      <c r="R498">
        <f>IFERROR(VLOOKUP($C498,'Patrimoine 2018'!$C:$I,COLUMN(G494),0),"")</f>
        <v>0</v>
      </c>
    </row>
    <row r="499" spans="1:18" x14ac:dyDescent="0.25">
      <c r="A499" s="33">
        <v>16</v>
      </c>
      <c r="B499" s="34">
        <v>922</v>
      </c>
      <c r="C499" s="35" t="str">
        <f t="shared" si="7"/>
        <v>16-37870-Chaise V</v>
      </c>
      <c r="D499" s="35">
        <v>1</v>
      </c>
      <c r="E499" s="34">
        <v>2351</v>
      </c>
      <c r="F499" s="36">
        <v>37870</v>
      </c>
      <c r="G499" s="37" t="s">
        <v>445</v>
      </c>
      <c r="H499" s="33" t="s">
        <v>1582</v>
      </c>
      <c r="I499" s="38">
        <v>396</v>
      </c>
      <c r="J499" s="39">
        <v>10</v>
      </c>
      <c r="K499" s="38">
        <v>396</v>
      </c>
      <c r="L499" s="38">
        <v>0</v>
      </c>
      <c r="M499" s="38">
        <v>396</v>
      </c>
      <c r="N499" s="38">
        <v>0</v>
      </c>
      <c r="O499" s="47"/>
      <c r="P499" t="str">
        <f>IFERROR(VLOOKUP($C499,'Patrimoine 2018'!$C:$I,COLUMN(E495),0),"")</f>
        <v>SM</v>
      </c>
      <c r="Q499" t="str">
        <f>IFERROR(VLOOKUP($C499,'Patrimoine 2018'!$C:$I,COLUMN(F495),0),"")</f>
        <v>C .D. M  ESSAOUIRA</v>
      </c>
      <c r="R499">
        <f>IFERROR(VLOOKUP($C499,'Patrimoine 2018'!$C:$I,COLUMN(G495),0),"")</f>
        <v>0</v>
      </c>
    </row>
    <row r="500" spans="1:18" x14ac:dyDescent="0.25">
      <c r="A500" s="33">
        <v>16</v>
      </c>
      <c r="B500" s="34">
        <v>933</v>
      </c>
      <c r="C500" s="35" t="str">
        <f t="shared" si="7"/>
        <v>16-37870-Chaise R</v>
      </c>
      <c r="D500" s="35">
        <v>1</v>
      </c>
      <c r="E500" s="34">
        <v>2351</v>
      </c>
      <c r="F500" s="36">
        <v>37870</v>
      </c>
      <c r="G500" s="37" t="s">
        <v>1674</v>
      </c>
      <c r="H500" s="33" t="s">
        <v>1582</v>
      </c>
      <c r="I500" s="38">
        <v>1320</v>
      </c>
      <c r="J500" s="39">
        <v>10</v>
      </c>
      <c r="K500" s="38">
        <v>1320</v>
      </c>
      <c r="L500" s="38">
        <v>0</v>
      </c>
      <c r="M500" s="38">
        <v>1320</v>
      </c>
      <c r="N500" s="38">
        <v>0</v>
      </c>
      <c r="O500" s="47"/>
      <c r="P500" t="str">
        <f>IFERROR(VLOOKUP($C500,'Patrimoine 2018'!$C:$I,COLUMN(E496),0),"")</f>
        <v>SM</v>
      </c>
      <c r="Q500" t="str">
        <f>IFERROR(VLOOKUP($C500,'Patrimoine 2018'!$C:$I,COLUMN(F496),0),"")</f>
        <v>CELLULE DE REPRESENTATION REGIONALE SAFI</v>
      </c>
      <c r="R500" t="str">
        <f>IFERROR(VLOOKUP($C500,'Patrimoine 2018'!$C:$I,COLUMN(G496),0),"")</f>
        <v>SF</v>
      </c>
    </row>
    <row r="501" spans="1:18" x14ac:dyDescent="0.25">
      <c r="A501" s="33">
        <v>17</v>
      </c>
      <c r="B501" s="34">
        <v>922</v>
      </c>
      <c r="C501" s="35" t="str">
        <f t="shared" si="7"/>
        <v>17-37870-Chaise V</v>
      </c>
      <c r="D501" s="35">
        <v>2</v>
      </c>
      <c r="E501" s="34">
        <v>2351</v>
      </c>
      <c r="F501" s="36">
        <v>37870</v>
      </c>
      <c r="G501" s="37" t="s">
        <v>445</v>
      </c>
      <c r="H501" s="33" t="s">
        <v>1582</v>
      </c>
      <c r="I501" s="38">
        <v>396</v>
      </c>
      <c r="J501" s="39">
        <v>10</v>
      </c>
      <c r="K501" s="38">
        <v>396</v>
      </c>
      <c r="L501" s="38">
        <v>0</v>
      </c>
      <c r="M501" s="38">
        <v>396</v>
      </c>
      <c r="N501" s="38">
        <v>0</v>
      </c>
      <c r="O501" s="47"/>
      <c r="P501" t="str">
        <f>IFERROR(VLOOKUP($C501,'Patrimoine 2018'!$C:$I,COLUMN(E497),0),"")</f>
        <v>SM</v>
      </c>
      <c r="Q501" t="str">
        <f>IFERROR(VLOOKUP($C501,'Patrimoine 2018'!$C:$I,COLUMN(F497),0),"")</f>
        <v>C .D. M  ESSAOUIRA</v>
      </c>
      <c r="R501">
        <f>IFERROR(VLOOKUP($C501,'Patrimoine 2018'!$C:$I,COLUMN(G497),0),"")</f>
        <v>0</v>
      </c>
    </row>
    <row r="502" spans="1:18" x14ac:dyDescent="0.25">
      <c r="A502" s="33">
        <v>17</v>
      </c>
      <c r="B502" s="34">
        <v>926</v>
      </c>
      <c r="C502" s="35" t="str">
        <f t="shared" si="7"/>
        <v>17-37870-Chaise V</v>
      </c>
      <c r="D502" s="35">
        <v>2</v>
      </c>
      <c r="E502" s="34">
        <v>2351</v>
      </c>
      <c r="F502" s="36">
        <v>37870</v>
      </c>
      <c r="G502" s="37" t="s">
        <v>445</v>
      </c>
      <c r="H502" s="33" t="s">
        <v>1582</v>
      </c>
      <c r="I502" s="38">
        <v>396</v>
      </c>
      <c r="J502" s="39">
        <v>10</v>
      </c>
      <c r="K502" s="38">
        <v>396</v>
      </c>
      <c r="L502" s="38">
        <v>0</v>
      </c>
      <c r="M502" s="38">
        <v>396</v>
      </c>
      <c r="N502" s="38">
        <v>0</v>
      </c>
      <c r="O502" s="47"/>
      <c r="P502" t="str">
        <f>IFERROR(VLOOKUP($C502,'Patrimoine 2018'!$C:$I,COLUMN(E498),0),"")</f>
        <v>SM</v>
      </c>
      <c r="Q502" t="str">
        <f>IFERROR(VLOOKUP($C502,'Patrimoine 2018'!$C:$I,COLUMN(F498),0),"")</f>
        <v>C .D. M  ESSAOUIRA</v>
      </c>
      <c r="R502">
        <f>IFERROR(VLOOKUP($C502,'Patrimoine 2018'!$C:$I,COLUMN(G498),0),"")</f>
        <v>0</v>
      </c>
    </row>
    <row r="503" spans="1:18" x14ac:dyDescent="0.25">
      <c r="A503" s="33">
        <v>17</v>
      </c>
      <c r="B503" s="34">
        <v>933</v>
      </c>
      <c r="C503" s="35" t="str">
        <f t="shared" si="7"/>
        <v>17-37870-Chaise R</v>
      </c>
      <c r="D503" s="35">
        <v>1</v>
      </c>
      <c r="E503" s="34">
        <v>2351</v>
      </c>
      <c r="F503" s="36">
        <v>37870</v>
      </c>
      <c r="G503" s="37" t="s">
        <v>1674</v>
      </c>
      <c r="H503" s="33" t="s">
        <v>1582</v>
      </c>
      <c r="I503" s="38">
        <v>1320</v>
      </c>
      <c r="J503" s="39">
        <v>10</v>
      </c>
      <c r="K503" s="38">
        <v>1320</v>
      </c>
      <c r="L503" s="38">
        <v>0</v>
      </c>
      <c r="M503" s="38">
        <v>1320</v>
      </c>
      <c r="N503" s="38">
        <v>0</v>
      </c>
      <c r="O503" s="47"/>
      <c r="P503" t="str">
        <f>IFERROR(VLOOKUP($C503,'Patrimoine 2018'!$C:$I,COLUMN(E499),0),"")</f>
        <v>SM</v>
      </c>
      <c r="Q503" t="str">
        <f>IFERROR(VLOOKUP($C503,'Patrimoine 2018'!$C:$I,COLUMN(F499),0),"")</f>
        <v>CDM SAFI</v>
      </c>
      <c r="R503">
        <f>IFERROR(VLOOKUP($C503,'Patrimoine 2018'!$C:$I,COLUMN(G499),0),"")</f>
        <v>0</v>
      </c>
    </row>
    <row r="504" spans="1:18" x14ac:dyDescent="0.25">
      <c r="A504" s="33">
        <v>185</v>
      </c>
      <c r="B504" s="34">
        <v>906</v>
      </c>
      <c r="C504" s="35" t="str">
        <f t="shared" si="7"/>
        <v>185-37870-Chaise R</v>
      </c>
      <c r="D504" s="35">
        <v>1</v>
      </c>
      <c r="E504" s="34">
        <v>2351</v>
      </c>
      <c r="F504" s="36">
        <v>37870</v>
      </c>
      <c r="G504" s="37" t="s">
        <v>1675</v>
      </c>
      <c r="H504" s="33" t="s">
        <v>1582</v>
      </c>
      <c r="I504" s="38">
        <v>1320</v>
      </c>
      <c r="J504" s="39">
        <v>10</v>
      </c>
      <c r="K504" s="38">
        <v>1320</v>
      </c>
      <c r="L504" s="38">
        <v>0</v>
      </c>
      <c r="M504" s="38">
        <v>1320</v>
      </c>
      <c r="N504" s="38">
        <v>0</v>
      </c>
      <c r="O504" s="47"/>
      <c r="P504" t="str">
        <f>IFERROR(VLOOKUP($C504,'Patrimoine 2018'!$C:$I,COLUMN(E500),0),"")</f>
        <v>SM</v>
      </c>
      <c r="Q504" t="str">
        <f>IFERROR(VLOOKUP($C504,'Patrimoine 2018'!$C:$I,COLUMN(F500),0),"")</f>
        <v>C.D.M. MARRAKECH</v>
      </c>
      <c r="R504">
        <f>IFERROR(VLOOKUP($C504,'Patrimoine 2018'!$C:$I,COLUMN(G500),0),"")</f>
        <v>0</v>
      </c>
    </row>
    <row r="505" spans="1:18" x14ac:dyDescent="0.25">
      <c r="A505" s="33">
        <v>18</v>
      </c>
      <c r="B505" s="34">
        <v>926</v>
      </c>
      <c r="C505" s="35" t="str">
        <f t="shared" si="7"/>
        <v>18-37870-Chaise V</v>
      </c>
      <c r="D505" s="35">
        <v>1</v>
      </c>
      <c r="E505" s="34">
        <v>2351</v>
      </c>
      <c r="F505" s="36">
        <v>37870</v>
      </c>
      <c r="G505" s="37" t="s">
        <v>445</v>
      </c>
      <c r="H505" s="33" t="s">
        <v>1582</v>
      </c>
      <c r="I505" s="38">
        <v>396</v>
      </c>
      <c r="J505" s="39">
        <v>10</v>
      </c>
      <c r="K505" s="38">
        <v>396</v>
      </c>
      <c r="L505" s="38">
        <v>0</v>
      </c>
      <c r="M505" s="38">
        <v>396</v>
      </c>
      <c r="N505" s="38">
        <v>0</v>
      </c>
      <c r="O505" s="47"/>
      <c r="P505" t="str">
        <f>IFERROR(VLOOKUP($C505,'Patrimoine 2018'!$C:$I,COLUMN(E501),0),"")</f>
        <v>SM</v>
      </c>
      <c r="Q505" t="str">
        <f>IFERROR(VLOOKUP($C505,'Patrimoine 2018'!$C:$I,COLUMN(F501),0),"")</f>
        <v>C.D.M GUELMIM</v>
      </c>
      <c r="R505">
        <f>IFERROR(VLOOKUP($C505,'Patrimoine 2018'!$C:$I,COLUMN(G501),0),"")</f>
        <v>0</v>
      </c>
    </row>
    <row r="506" spans="1:18" x14ac:dyDescent="0.25">
      <c r="A506" s="33">
        <v>208</v>
      </c>
      <c r="B506" s="34">
        <v>918</v>
      </c>
      <c r="C506" s="35" t="str">
        <f t="shared" si="7"/>
        <v>208-37870-Fauteuil</v>
      </c>
      <c r="D506" s="35">
        <v>1</v>
      </c>
      <c r="E506" s="34">
        <v>2351</v>
      </c>
      <c r="F506" s="36">
        <v>37870</v>
      </c>
      <c r="G506" s="37" t="s">
        <v>431</v>
      </c>
      <c r="H506" s="33" t="s">
        <v>1582</v>
      </c>
      <c r="I506" s="38">
        <v>1452</v>
      </c>
      <c r="J506" s="39">
        <v>10</v>
      </c>
      <c r="K506" s="38">
        <v>1452</v>
      </c>
      <c r="L506" s="38">
        <v>0</v>
      </c>
      <c r="M506" s="38">
        <v>1452</v>
      </c>
      <c r="N506" s="38">
        <v>0</v>
      </c>
      <c r="O506" s="47"/>
      <c r="P506" t="str">
        <f>IFERROR(VLOOKUP($C506,'Patrimoine 2018'!$C:$I,COLUMN(E502),0),"")</f>
        <v>SM</v>
      </c>
      <c r="Q506" t="str">
        <f>IFERROR(VLOOKUP($C506,'Patrimoine 2018'!$C:$I,COLUMN(F502),0),"")</f>
        <v>C.D.M. CASA-HAY HASSANI</v>
      </c>
      <c r="R506" t="str">
        <f>IFERROR(VLOOKUP($C506,'Patrimoine 2018'!$C:$I,COLUMN(G502),0),"")</f>
        <v>HH</v>
      </c>
    </row>
    <row r="507" spans="1:18" x14ac:dyDescent="0.25">
      <c r="A507" s="33">
        <v>20</v>
      </c>
      <c r="B507" s="34">
        <v>922</v>
      </c>
      <c r="C507" s="35" t="str">
        <f t="shared" si="7"/>
        <v>20-37870-Bureau P</v>
      </c>
      <c r="D507" s="35">
        <v>1</v>
      </c>
      <c r="E507" s="34">
        <v>2351</v>
      </c>
      <c r="F507" s="36">
        <v>37870</v>
      </c>
      <c r="G507" s="37" t="s">
        <v>1676</v>
      </c>
      <c r="H507" s="33" t="s">
        <v>1582</v>
      </c>
      <c r="I507" s="38">
        <v>1914</v>
      </c>
      <c r="J507" s="39">
        <v>10</v>
      </c>
      <c r="K507" s="38">
        <v>1914</v>
      </c>
      <c r="L507" s="38">
        <v>0</v>
      </c>
      <c r="M507" s="38">
        <v>1914</v>
      </c>
      <c r="N507" s="38">
        <v>0</v>
      </c>
      <c r="O507" s="47"/>
      <c r="P507" t="str">
        <f>IFERROR(VLOOKUP($C507,'Patrimoine 2018'!$C:$I,COLUMN(E503),0),"")</f>
        <v>SM</v>
      </c>
      <c r="Q507" t="str">
        <f>IFERROR(VLOOKUP($C507,'Patrimoine 2018'!$C:$I,COLUMN(F503),0),"")</f>
        <v>CELLULE DE REPRESENTATION REGIONALE ESSAOUIRA</v>
      </c>
      <c r="R507" t="str">
        <f>IFERROR(VLOOKUP($C507,'Patrimoine 2018'!$C:$I,COLUMN(G503),0),"")</f>
        <v>ES</v>
      </c>
    </row>
    <row r="508" spans="1:18" x14ac:dyDescent="0.25">
      <c r="A508" s="33">
        <v>21</v>
      </c>
      <c r="B508" s="34">
        <v>926</v>
      </c>
      <c r="C508" s="35" t="str">
        <f t="shared" si="7"/>
        <v>21-37870-Bureau P</v>
      </c>
      <c r="D508" s="35">
        <v>1</v>
      </c>
      <c r="E508" s="34">
        <v>2351</v>
      </c>
      <c r="F508" s="36">
        <v>37870</v>
      </c>
      <c r="G508" s="37" t="s">
        <v>446</v>
      </c>
      <c r="H508" s="33" t="s">
        <v>1582</v>
      </c>
      <c r="I508" s="38">
        <v>2178</v>
      </c>
      <c r="J508" s="39">
        <v>10</v>
      </c>
      <c r="K508" s="38">
        <v>2178</v>
      </c>
      <c r="L508" s="38">
        <v>0</v>
      </c>
      <c r="M508" s="38">
        <v>2178</v>
      </c>
      <c r="N508" s="38">
        <v>0</v>
      </c>
      <c r="O508" s="47"/>
      <c r="P508" t="str">
        <f>IFERROR(VLOOKUP($C508,'Patrimoine 2018'!$C:$I,COLUMN(E504),0),"")</f>
        <v>SM</v>
      </c>
      <c r="Q508" t="str">
        <f>IFERROR(VLOOKUP($C508,'Patrimoine 2018'!$C:$I,COLUMN(F504),0),"")</f>
        <v>C.D.M GUELMIM</v>
      </c>
      <c r="R508">
        <f>IFERROR(VLOOKUP($C508,'Patrimoine 2018'!$C:$I,COLUMN(G504),0),"")</f>
        <v>0</v>
      </c>
    </row>
    <row r="509" spans="1:18" x14ac:dyDescent="0.25">
      <c r="A509" s="33">
        <v>24</v>
      </c>
      <c r="B509" s="34">
        <v>922</v>
      </c>
      <c r="C509" s="35" t="str">
        <f t="shared" si="7"/>
        <v>24-37870-Chaise R</v>
      </c>
      <c r="D509" s="35">
        <v>1</v>
      </c>
      <c r="E509" s="34">
        <v>2351</v>
      </c>
      <c r="F509" s="36">
        <v>37870</v>
      </c>
      <c r="G509" s="37" t="s">
        <v>1677</v>
      </c>
      <c r="H509" s="33" t="s">
        <v>1582</v>
      </c>
      <c r="I509" s="38">
        <v>1320</v>
      </c>
      <c r="J509" s="39">
        <v>10</v>
      </c>
      <c r="K509" s="38">
        <v>1320</v>
      </c>
      <c r="L509" s="38">
        <v>0</v>
      </c>
      <c r="M509" s="38">
        <v>1320</v>
      </c>
      <c r="N509" s="38">
        <v>0</v>
      </c>
      <c r="O509" s="47"/>
      <c r="P509" t="str">
        <f>IFERROR(VLOOKUP($C509,'Patrimoine 2018'!$C:$I,COLUMN(E505),0),"")</f>
        <v>SM</v>
      </c>
      <c r="Q509" t="str">
        <f>IFERROR(VLOOKUP($C509,'Patrimoine 2018'!$C:$I,COLUMN(F505),0),"")</f>
        <v>CELLULE DE REPRESENTATION REGIONALE ESSAOUIRA</v>
      </c>
      <c r="R509" t="str">
        <f>IFERROR(VLOOKUP($C509,'Patrimoine 2018'!$C:$I,COLUMN(G505),0),"")</f>
        <v>ES</v>
      </c>
    </row>
    <row r="510" spans="1:18" x14ac:dyDescent="0.25">
      <c r="A510" s="33">
        <v>25</v>
      </c>
      <c r="B510" s="34">
        <v>922</v>
      </c>
      <c r="C510" s="35" t="str">
        <f t="shared" si="7"/>
        <v>25-37870-Chaise R</v>
      </c>
      <c r="D510" s="35">
        <v>1</v>
      </c>
      <c r="E510" s="34">
        <v>2351</v>
      </c>
      <c r="F510" s="36">
        <v>37870</v>
      </c>
      <c r="G510" s="37" t="s">
        <v>1677</v>
      </c>
      <c r="H510" s="33" t="s">
        <v>1582</v>
      </c>
      <c r="I510" s="38">
        <v>1320</v>
      </c>
      <c r="J510" s="39">
        <v>10</v>
      </c>
      <c r="K510" s="38">
        <v>1320</v>
      </c>
      <c r="L510" s="38">
        <v>0</v>
      </c>
      <c r="M510" s="38">
        <v>1320</v>
      </c>
      <c r="N510" s="38">
        <v>0</v>
      </c>
      <c r="O510" s="47"/>
      <c r="P510" t="str">
        <f>IFERROR(VLOOKUP($C510,'Patrimoine 2018'!$C:$I,COLUMN(E506),0),"")</f>
        <v>SM</v>
      </c>
      <c r="Q510" t="str">
        <f>IFERROR(VLOOKUP($C510,'Patrimoine 2018'!$C:$I,COLUMN(F506),0),"")</f>
        <v>C .D. M  ESSAOUIRA</v>
      </c>
      <c r="R510">
        <f>IFERROR(VLOOKUP($C510,'Patrimoine 2018'!$C:$I,COLUMN(G506),0),"")</f>
        <v>0</v>
      </c>
    </row>
    <row r="511" spans="1:18" x14ac:dyDescent="0.25">
      <c r="A511" s="33">
        <v>3</v>
      </c>
      <c r="B511" s="34">
        <v>930</v>
      </c>
      <c r="C511" s="35" t="str">
        <f t="shared" si="7"/>
        <v>3-37870-Bureau P</v>
      </c>
      <c r="D511" s="35">
        <v>2</v>
      </c>
      <c r="E511" s="34">
        <v>2351</v>
      </c>
      <c r="F511" s="36">
        <v>37870</v>
      </c>
      <c r="G511" s="37" t="s">
        <v>447</v>
      </c>
      <c r="H511" s="33" t="s">
        <v>1582</v>
      </c>
      <c r="I511" s="38">
        <v>1914</v>
      </c>
      <c r="J511" s="39">
        <v>10</v>
      </c>
      <c r="K511" s="38">
        <v>1914</v>
      </c>
      <c r="L511" s="38">
        <v>0</v>
      </c>
      <c r="M511" s="38">
        <v>1914</v>
      </c>
      <c r="N511" s="38">
        <v>0</v>
      </c>
      <c r="O511" s="47"/>
      <c r="P511" t="str">
        <f>IFERROR(VLOOKUP($C511,'Patrimoine 2018'!$C:$I,COLUMN(E507),0),"")</f>
        <v>SM</v>
      </c>
      <c r="Q511" t="str">
        <f>IFERROR(VLOOKUP($C511,'Patrimoine 2018'!$C:$I,COLUMN(F507),0),"")</f>
        <v>C.D.M TANGER</v>
      </c>
      <c r="R511" t="str">
        <f>IFERROR(VLOOKUP($C511,'Patrimoine 2018'!$C:$I,COLUMN(G507),0),"")</f>
        <v>TG</v>
      </c>
    </row>
    <row r="512" spans="1:18" x14ac:dyDescent="0.25">
      <c r="A512" s="33">
        <v>3</v>
      </c>
      <c r="B512" s="34">
        <v>933</v>
      </c>
      <c r="C512" s="35" t="str">
        <f t="shared" si="7"/>
        <v>3-37870-Bureau P</v>
      </c>
      <c r="D512" s="35">
        <v>2</v>
      </c>
      <c r="E512" s="34">
        <v>2351</v>
      </c>
      <c r="F512" s="36">
        <v>37870</v>
      </c>
      <c r="G512" s="37" t="s">
        <v>1678</v>
      </c>
      <c r="H512" s="33" t="s">
        <v>1582</v>
      </c>
      <c r="I512" s="38">
        <v>2178</v>
      </c>
      <c r="J512" s="39">
        <v>10</v>
      </c>
      <c r="K512" s="38">
        <v>2178</v>
      </c>
      <c r="L512" s="38">
        <v>0</v>
      </c>
      <c r="M512" s="38">
        <v>2178</v>
      </c>
      <c r="N512" s="38">
        <v>0</v>
      </c>
      <c r="O512" s="47"/>
      <c r="P512" t="str">
        <f>IFERROR(VLOOKUP($C512,'Patrimoine 2018'!$C:$I,COLUMN(E508),0),"")</f>
        <v>SM</v>
      </c>
      <c r="Q512" t="str">
        <f>IFERROR(VLOOKUP($C512,'Patrimoine 2018'!$C:$I,COLUMN(F508),0),"")</f>
        <v>C.D.M TANGER</v>
      </c>
      <c r="R512" t="str">
        <f>IFERROR(VLOOKUP($C512,'Patrimoine 2018'!$C:$I,COLUMN(G508),0),"")</f>
        <v>TG</v>
      </c>
    </row>
    <row r="513" spans="1:18" x14ac:dyDescent="0.25">
      <c r="A513" s="33">
        <v>4</v>
      </c>
      <c r="B513" s="34">
        <v>930</v>
      </c>
      <c r="C513" s="35" t="str">
        <f t="shared" si="7"/>
        <v>4-37870-Table Or</v>
      </c>
      <c r="D513" s="35">
        <v>1</v>
      </c>
      <c r="E513" s="34">
        <v>2351</v>
      </c>
      <c r="F513" s="36">
        <v>37870</v>
      </c>
      <c r="G513" s="37" t="s">
        <v>441</v>
      </c>
      <c r="H513" s="33" t="s">
        <v>1582</v>
      </c>
      <c r="I513" s="38">
        <v>1224</v>
      </c>
      <c r="J513" s="39">
        <v>10</v>
      </c>
      <c r="K513" s="38">
        <v>1224</v>
      </c>
      <c r="L513" s="38">
        <v>0</v>
      </c>
      <c r="M513" s="38">
        <v>1224</v>
      </c>
      <c r="N513" s="38">
        <v>0</v>
      </c>
      <c r="O513" s="47"/>
      <c r="P513" t="str">
        <f>IFERROR(VLOOKUP($C513,'Patrimoine 2018'!$C:$I,COLUMN(E509),0),"")</f>
        <v>SM</v>
      </c>
      <c r="Q513" t="str">
        <f>IFERROR(VLOOKUP($C513,'Patrimoine 2018'!$C:$I,COLUMN(F509),0),"")</f>
        <v>C.D.M TANGER</v>
      </c>
      <c r="R513" t="str">
        <f>IFERROR(VLOOKUP($C513,'Patrimoine 2018'!$C:$I,COLUMN(G509),0),"")</f>
        <v>TG</v>
      </c>
    </row>
    <row r="514" spans="1:18" x14ac:dyDescent="0.25">
      <c r="A514" s="41">
        <v>4</v>
      </c>
      <c r="B514" s="42">
        <v>933</v>
      </c>
      <c r="C514" s="43" t="str">
        <f t="shared" si="7"/>
        <v>4-37870-Fauteuil</v>
      </c>
      <c r="D514" s="43">
        <v>0</v>
      </c>
      <c r="E514" s="42">
        <v>2351</v>
      </c>
      <c r="F514" s="44">
        <v>37870</v>
      </c>
      <c r="G514" s="45" t="s">
        <v>1679</v>
      </c>
      <c r="H514" s="33" t="s">
        <v>1582</v>
      </c>
      <c r="I514" s="46">
        <v>1728</v>
      </c>
      <c r="J514" s="39">
        <v>10</v>
      </c>
      <c r="K514" s="38">
        <v>1728</v>
      </c>
      <c r="L514" s="38">
        <v>0</v>
      </c>
      <c r="M514" s="38">
        <v>1728</v>
      </c>
      <c r="N514" s="38">
        <v>0</v>
      </c>
      <c r="O514" s="47"/>
      <c r="P514" t="str">
        <f>IFERROR(VLOOKUP($C514,'Patrimoine 2018'!$C:$I,COLUMN(E510),0),"")</f>
        <v/>
      </c>
      <c r="Q514" t="str">
        <f>IFERROR(VLOOKUP($C514,'Patrimoine 2018'!$C:$I,COLUMN(F510),0),"")</f>
        <v/>
      </c>
      <c r="R514" t="str">
        <f>IFERROR(VLOOKUP($C514,'Patrimoine 2018'!$C:$I,COLUMN(G510),0),"")</f>
        <v/>
      </c>
    </row>
    <row r="515" spans="1:18" x14ac:dyDescent="0.25">
      <c r="A515" s="33">
        <v>5</v>
      </c>
      <c r="B515" s="34">
        <v>933</v>
      </c>
      <c r="C515" s="35" t="str">
        <f t="shared" si="7"/>
        <v>5-37870-Table Or</v>
      </c>
      <c r="D515" s="35">
        <v>1</v>
      </c>
      <c r="E515" s="34">
        <v>2351</v>
      </c>
      <c r="F515" s="36">
        <v>37870</v>
      </c>
      <c r="G515" s="37" t="s">
        <v>441</v>
      </c>
      <c r="H515" s="33" t="s">
        <v>1582</v>
      </c>
      <c r="I515" s="38">
        <v>1224</v>
      </c>
      <c r="J515" s="39">
        <v>10</v>
      </c>
      <c r="K515" s="38">
        <v>1224</v>
      </c>
      <c r="L515" s="38">
        <v>0</v>
      </c>
      <c r="M515" s="38">
        <v>1224</v>
      </c>
      <c r="N515" s="38">
        <v>0</v>
      </c>
      <c r="O515" s="47"/>
      <c r="P515" t="str">
        <f>IFERROR(VLOOKUP($C515,'Patrimoine 2018'!$C:$I,COLUMN(E511),0),"")</f>
        <v>SM</v>
      </c>
      <c r="Q515" t="str">
        <f>IFERROR(VLOOKUP($C515,'Patrimoine 2018'!$C:$I,COLUMN(F511),0),"")</f>
        <v>CELLULE DE REPRESENTATION REGIONALE SAFI</v>
      </c>
      <c r="R515" t="str">
        <f>IFERROR(VLOOKUP($C515,'Patrimoine 2018'!$C:$I,COLUMN(G511),0),"")</f>
        <v>SF</v>
      </c>
    </row>
    <row r="516" spans="1:18" x14ac:dyDescent="0.25">
      <c r="A516" s="33">
        <v>6</v>
      </c>
      <c r="B516" s="34">
        <v>926</v>
      </c>
      <c r="C516" s="35" t="str">
        <f t="shared" si="7"/>
        <v>6-37870-Bureau P</v>
      </c>
      <c r="D516" s="35">
        <v>1</v>
      </c>
      <c r="E516" s="34">
        <v>2351</v>
      </c>
      <c r="F516" s="36">
        <v>37870</v>
      </c>
      <c r="G516" s="37" t="s">
        <v>440</v>
      </c>
      <c r="H516" s="33" t="s">
        <v>1582</v>
      </c>
      <c r="I516" s="38">
        <v>1914</v>
      </c>
      <c r="J516" s="39">
        <v>10</v>
      </c>
      <c r="K516" s="38">
        <v>1914</v>
      </c>
      <c r="L516" s="38">
        <v>0</v>
      </c>
      <c r="M516" s="38">
        <v>1914</v>
      </c>
      <c r="N516" s="38">
        <v>0</v>
      </c>
      <c r="O516" s="47"/>
      <c r="P516" t="str">
        <f>IFERROR(VLOOKUP($C516,'Patrimoine 2018'!$C:$I,COLUMN(E512),0),"")</f>
        <v>SM</v>
      </c>
      <c r="Q516" t="str">
        <f>IFERROR(VLOOKUP($C516,'Patrimoine 2018'!$C:$I,COLUMN(F512),0),"")</f>
        <v>C.D.M GUELMIM</v>
      </c>
      <c r="R516">
        <f>IFERROR(VLOOKUP($C516,'Patrimoine 2018'!$C:$I,COLUMN(G512),0),"")</f>
        <v>0</v>
      </c>
    </row>
    <row r="517" spans="1:18" x14ac:dyDescent="0.25">
      <c r="A517" s="33">
        <v>6</v>
      </c>
      <c r="B517" s="34">
        <v>933</v>
      </c>
      <c r="C517" s="35" t="str">
        <f t="shared" si="7"/>
        <v>6-37870-Table Ba</v>
      </c>
      <c r="D517" s="35">
        <v>1</v>
      </c>
      <c r="E517" s="34">
        <v>2351</v>
      </c>
      <c r="F517" s="36">
        <v>37870</v>
      </c>
      <c r="G517" s="37" t="s">
        <v>1680</v>
      </c>
      <c r="H517" s="33" t="s">
        <v>1582</v>
      </c>
      <c r="I517" s="38">
        <v>510</v>
      </c>
      <c r="J517" s="39">
        <v>10</v>
      </c>
      <c r="K517" s="38">
        <v>510</v>
      </c>
      <c r="L517" s="38">
        <v>0</v>
      </c>
      <c r="M517" s="38">
        <v>510</v>
      </c>
      <c r="N517" s="38">
        <v>0</v>
      </c>
      <c r="O517" s="47"/>
      <c r="P517" t="str">
        <f>IFERROR(VLOOKUP($C517,'Patrimoine 2018'!$C:$I,COLUMN(E513),0),"")</f>
        <v>SM</v>
      </c>
      <c r="Q517" t="str">
        <f>IFERROR(VLOOKUP($C517,'Patrimoine 2018'!$C:$I,COLUMN(F513),0),"")</f>
        <v>CDM SAFI</v>
      </c>
      <c r="R517">
        <f>IFERROR(VLOOKUP($C517,'Patrimoine 2018'!$C:$I,COLUMN(G513),0),"")</f>
        <v>0</v>
      </c>
    </row>
    <row r="518" spans="1:18" x14ac:dyDescent="0.25">
      <c r="A518" s="33">
        <v>7</v>
      </c>
      <c r="B518" s="34">
        <v>926</v>
      </c>
      <c r="C518" s="35" t="str">
        <f t="shared" ref="C518:C581" si="8">A518&amp;"-"&amp;F518&amp;"-"&amp;LEFT(G518,8)</f>
        <v>7-37870-Table Or</v>
      </c>
      <c r="D518" s="35">
        <v>1</v>
      </c>
      <c r="E518" s="34">
        <v>2351</v>
      </c>
      <c r="F518" s="36">
        <v>37870</v>
      </c>
      <c r="G518" s="37" t="s">
        <v>441</v>
      </c>
      <c r="H518" s="33" t="s">
        <v>1582</v>
      </c>
      <c r="I518" s="38">
        <v>1224</v>
      </c>
      <c r="J518" s="39">
        <v>10</v>
      </c>
      <c r="K518" s="38">
        <v>1224</v>
      </c>
      <c r="L518" s="38">
        <v>0</v>
      </c>
      <c r="M518" s="38">
        <v>1224</v>
      </c>
      <c r="N518" s="38">
        <v>0</v>
      </c>
      <c r="O518" s="47"/>
      <c r="P518" t="str">
        <f>IFERROR(VLOOKUP($C518,'Patrimoine 2018'!$C:$I,COLUMN(E514),0),"")</f>
        <v>SM</v>
      </c>
      <c r="Q518" t="str">
        <f>IFERROR(VLOOKUP($C518,'Patrimoine 2018'!$C:$I,COLUMN(F514),0),"")</f>
        <v>C.D.M GUELMIM</v>
      </c>
      <c r="R518">
        <f>IFERROR(VLOOKUP($C518,'Patrimoine 2018'!$C:$I,COLUMN(G514),0),"")</f>
        <v>0</v>
      </c>
    </row>
    <row r="519" spans="1:18" x14ac:dyDescent="0.25">
      <c r="A519" s="33">
        <v>7</v>
      </c>
      <c r="B519" s="34">
        <v>933</v>
      </c>
      <c r="C519" s="35" t="str">
        <f t="shared" si="8"/>
        <v>7-37870-Table Ba</v>
      </c>
      <c r="D519" s="35">
        <v>1</v>
      </c>
      <c r="E519" s="34">
        <v>2351</v>
      </c>
      <c r="F519" s="36">
        <v>37870</v>
      </c>
      <c r="G519" s="37" t="s">
        <v>1681</v>
      </c>
      <c r="H519" s="33" t="s">
        <v>1582</v>
      </c>
      <c r="I519" s="38">
        <v>510</v>
      </c>
      <c r="J519" s="39">
        <v>10</v>
      </c>
      <c r="K519" s="38">
        <v>510</v>
      </c>
      <c r="L519" s="38">
        <v>0</v>
      </c>
      <c r="M519" s="38">
        <v>510</v>
      </c>
      <c r="N519" s="38">
        <v>0</v>
      </c>
      <c r="O519" s="47"/>
      <c r="P519" t="str">
        <f>IFERROR(VLOOKUP($C519,'Patrimoine 2018'!$C:$I,COLUMN(E515),0),"")</f>
        <v>SM</v>
      </c>
      <c r="Q519" t="str">
        <f>IFERROR(VLOOKUP($C519,'Patrimoine 2018'!$C:$I,COLUMN(F515),0),"")</f>
        <v>CDM SAFI</v>
      </c>
      <c r="R519">
        <f>IFERROR(VLOOKUP($C519,'Patrimoine 2018'!$C:$I,COLUMN(G515),0),"")</f>
        <v>0</v>
      </c>
    </row>
    <row r="520" spans="1:18" x14ac:dyDescent="0.25">
      <c r="A520" s="33">
        <v>8</v>
      </c>
      <c r="B520" s="34">
        <v>933</v>
      </c>
      <c r="C520" s="35" t="str">
        <f t="shared" si="8"/>
        <v>8-37870-Chaise V</v>
      </c>
      <c r="D520" s="35">
        <v>1</v>
      </c>
      <c r="E520" s="34">
        <v>2351</v>
      </c>
      <c r="F520" s="36">
        <v>37870</v>
      </c>
      <c r="G520" s="37" t="s">
        <v>1682</v>
      </c>
      <c r="H520" s="33" t="s">
        <v>1582</v>
      </c>
      <c r="I520" s="38">
        <v>396</v>
      </c>
      <c r="J520" s="39">
        <v>10</v>
      </c>
      <c r="K520" s="38">
        <v>396</v>
      </c>
      <c r="L520" s="38">
        <v>0</v>
      </c>
      <c r="M520" s="38">
        <v>396</v>
      </c>
      <c r="N520" s="38">
        <v>0</v>
      </c>
      <c r="O520" s="47"/>
      <c r="P520" t="str">
        <f>IFERROR(VLOOKUP($C520,'Patrimoine 2018'!$C:$I,COLUMN(E516),0),"")</f>
        <v>SM</v>
      </c>
      <c r="Q520" t="str">
        <f>IFERROR(VLOOKUP($C520,'Patrimoine 2018'!$C:$I,COLUMN(F516),0),"")</f>
        <v>CDM SAFI</v>
      </c>
      <c r="R520">
        <f>IFERROR(VLOOKUP($C520,'Patrimoine 2018'!$C:$I,COLUMN(G516),0),"")</f>
        <v>0</v>
      </c>
    </row>
    <row r="521" spans="1:18" x14ac:dyDescent="0.25">
      <c r="A521" s="33">
        <v>9</v>
      </c>
      <c r="B521" s="34">
        <v>933</v>
      </c>
      <c r="C521" s="35" t="str">
        <f t="shared" si="8"/>
        <v>9-37870-Chaise V</v>
      </c>
      <c r="D521" s="35">
        <v>1</v>
      </c>
      <c r="E521" s="34">
        <v>2351</v>
      </c>
      <c r="F521" s="36">
        <v>37870</v>
      </c>
      <c r="G521" s="37" t="s">
        <v>1682</v>
      </c>
      <c r="H521" s="33" t="s">
        <v>1582</v>
      </c>
      <c r="I521" s="38">
        <v>396</v>
      </c>
      <c r="J521" s="39">
        <v>10</v>
      </c>
      <c r="K521" s="38">
        <v>396</v>
      </c>
      <c r="L521" s="38">
        <v>0</v>
      </c>
      <c r="M521" s="38">
        <v>396</v>
      </c>
      <c r="N521" s="38">
        <v>0</v>
      </c>
      <c r="O521" s="47"/>
      <c r="P521" t="str">
        <f>IFERROR(VLOOKUP($C521,'Patrimoine 2018'!$C:$I,COLUMN(E517),0),"")</f>
        <v>SM</v>
      </c>
      <c r="Q521" t="str">
        <f>IFERROR(VLOOKUP($C521,'Patrimoine 2018'!$C:$I,COLUMN(F517),0),"")</f>
        <v>CDM SAFI</v>
      </c>
      <c r="R521">
        <f>IFERROR(VLOOKUP($C521,'Patrimoine 2018'!$C:$I,COLUMN(G517),0),"")</f>
        <v>0</v>
      </c>
    </row>
    <row r="522" spans="1:18" x14ac:dyDescent="0.25">
      <c r="A522" s="33">
        <v>2</v>
      </c>
      <c r="B522" s="34">
        <v>930</v>
      </c>
      <c r="C522" s="35" t="str">
        <f t="shared" si="8"/>
        <v xml:space="preserve">2-37874-Tableau </v>
      </c>
      <c r="D522" s="35">
        <v>2</v>
      </c>
      <c r="E522" s="34">
        <v>2351</v>
      </c>
      <c r="F522" s="36">
        <v>37874</v>
      </c>
      <c r="G522" s="37" t="s">
        <v>463</v>
      </c>
      <c r="H522" s="33" t="s">
        <v>1582</v>
      </c>
      <c r="I522" s="38">
        <v>2223</v>
      </c>
      <c r="J522" s="39">
        <v>10</v>
      </c>
      <c r="K522" s="38">
        <v>2223</v>
      </c>
      <c r="L522" s="38">
        <v>0</v>
      </c>
      <c r="M522" s="38">
        <v>2223</v>
      </c>
      <c r="N522" s="38">
        <v>0</v>
      </c>
      <c r="O522" s="47"/>
      <c r="P522" t="str">
        <f>IFERROR(VLOOKUP($C522,'Patrimoine 2018'!$C:$I,COLUMN(E518),0),"")</f>
        <v>SM</v>
      </c>
      <c r="Q522" t="str">
        <f>IFERROR(VLOOKUP($C522,'Patrimoine 2018'!$C:$I,COLUMN(F518),0),"")</f>
        <v>CELLULE DE REPRESENTATION REGIONALE TANGER</v>
      </c>
      <c r="R522" t="str">
        <f>IFERROR(VLOOKUP($C522,'Patrimoine 2018'!$C:$I,COLUMN(G518),0),"")</f>
        <v>TG</v>
      </c>
    </row>
    <row r="523" spans="1:18" x14ac:dyDescent="0.25">
      <c r="A523" s="33">
        <v>2</v>
      </c>
      <c r="B523" s="34">
        <v>933</v>
      </c>
      <c r="C523" s="35" t="str">
        <f t="shared" si="8"/>
        <v xml:space="preserve">2-37874-Tableau </v>
      </c>
      <c r="D523" s="35">
        <v>2</v>
      </c>
      <c r="E523" s="34">
        <v>2351</v>
      </c>
      <c r="F523" s="36">
        <v>37874</v>
      </c>
      <c r="G523" s="37" t="s">
        <v>463</v>
      </c>
      <c r="H523" s="33" t="s">
        <v>1582</v>
      </c>
      <c r="I523" s="38">
        <v>2223</v>
      </c>
      <c r="J523" s="39">
        <v>10</v>
      </c>
      <c r="K523" s="38">
        <v>2223</v>
      </c>
      <c r="L523" s="38">
        <v>0</v>
      </c>
      <c r="M523" s="38">
        <v>2223</v>
      </c>
      <c r="N523" s="38">
        <v>0</v>
      </c>
      <c r="O523" s="47"/>
      <c r="P523" t="str">
        <f>IFERROR(VLOOKUP($C523,'Patrimoine 2018'!$C:$I,COLUMN(E519),0),"")</f>
        <v>SM</v>
      </c>
      <c r="Q523" t="str">
        <f>IFERROR(VLOOKUP($C523,'Patrimoine 2018'!$C:$I,COLUMN(F519),0),"")</f>
        <v>CELLULE DE REPRESENTATION REGIONALE TANGER</v>
      </c>
      <c r="R523" t="str">
        <f>IFERROR(VLOOKUP($C523,'Patrimoine 2018'!$C:$I,COLUMN(G519),0),"")</f>
        <v>TG</v>
      </c>
    </row>
    <row r="524" spans="1:18" x14ac:dyDescent="0.25">
      <c r="A524" s="33">
        <v>5</v>
      </c>
      <c r="B524" s="34">
        <v>926</v>
      </c>
      <c r="C524" s="35" t="str">
        <f t="shared" si="8"/>
        <v xml:space="preserve">5-37874-Tableau </v>
      </c>
      <c r="D524" s="35">
        <v>1</v>
      </c>
      <c r="E524" s="34">
        <v>2351</v>
      </c>
      <c r="F524" s="36">
        <v>37874</v>
      </c>
      <c r="G524" s="37" t="s">
        <v>463</v>
      </c>
      <c r="H524" s="33" t="s">
        <v>1582</v>
      </c>
      <c r="I524" s="38">
        <v>2223</v>
      </c>
      <c r="J524" s="39">
        <v>10</v>
      </c>
      <c r="K524" s="38">
        <v>2223</v>
      </c>
      <c r="L524" s="38">
        <v>0</v>
      </c>
      <c r="M524" s="38">
        <v>2223</v>
      </c>
      <c r="N524" s="38">
        <v>0</v>
      </c>
      <c r="O524" s="47"/>
      <c r="P524" t="str">
        <f>IFERROR(VLOOKUP($C524,'Patrimoine 2018'!$C:$I,COLUMN(E520),0),"")</f>
        <v>SM</v>
      </c>
      <c r="Q524" t="str">
        <f>IFERROR(VLOOKUP($C524,'Patrimoine 2018'!$C:$I,COLUMN(F520),0),"")</f>
        <v>CELLULE DE REPRESENTATION REGIONALE GUELMIM</v>
      </c>
      <c r="R524" t="str">
        <f>IFERROR(VLOOKUP($C524,'Patrimoine 2018'!$C:$I,COLUMN(G520),0),"")</f>
        <v>GM</v>
      </c>
    </row>
    <row r="525" spans="1:18" x14ac:dyDescent="0.25">
      <c r="A525" s="33">
        <v>8</v>
      </c>
      <c r="B525" s="34">
        <v>922</v>
      </c>
      <c r="C525" s="35" t="str">
        <f t="shared" si="8"/>
        <v xml:space="preserve">8-37874-Tableau </v>
      </c>
      <c r="D525" s="35">
        <v>1</v>
      </c>
      <c r="E525" s="34">
        <v>2351</v>
      </c>
      <c r="F525" s="36">
        <v>37874</v>
      </c>
      <c r="G525" s="37" t="s">
        <v>463</v>
      </c>
      <c r="H525" s="33" t="s">
        <v>1582</v>
      </c>
      <c r="I525" s="38">
        <v>2223</v>
      </c>
      <c r="J525" s="39">
        <v>10</v>
      </c>
      <c r="K525" s="38">
        <v>2223</v>
      </c>
      <c r="L525" s="38">
        <v>0</v>
      </c>
      <c r="M525" s="38">
        <v>2223</v>
      </c>
      <c r="N525" s="38">
        <v>0</v>
      </c>
      <c r="O525" s="47"/>
      <c r="P525" t="str">
        <f>IFERROR(VLOOKUP($C525,'Patrimoine 2018'!$C:$I,COLUMN(E521),0),"")</f>
        <v>SM</v>
      </c>
      <c r="Q525" t="str">
        <f>IFERROR(VLOOKUP($C525,'Patrimoine 2018'!$C:$I,COLUMN(F521),0),"")</f>
        <v>C .D. M  ESSAOUIRA</v>
      </c>
      <c r="R525">
        <f>IFERROR(VLOOKUP($C525,'Patrimoine 2018'!$C:$I,COLUMN(G521),0),"")</f>
        <v>0</v>
      </c>
    </row>
    <row r="526" spans="1:18" x14ac:dyDescent="0.25">
      <c r="A526" s="41">
        <v>508</v>
      </c>
      <c r="B526" s="42">
        <v>0</v>
      </c>
      <c r="C526" s="43" t="str">
        <f t="shared" si="8"/>
        <v>508-37879-Chaise D</v>
      </c>
      <c r="D526" s="43">
        <v>0</v>
      </c>
      <c r="E526" s="42">
        <v>2351</v>
      </c>
      <c r="F526" s="44">
        <v>37879</v>
      </c>
      <c r="G526" s="45" t="s">
        <v>1683</v>
      </c>
      <c r="H526" s="33" t="s">
        <v>1582</v>
      </c>
      <c r="I526" s="46">
        <v>540</v>
      </c>
      <c r="J526" s="39">
        <v>10</v>
      </c>
      <c r="K526" s="38">
        <v>540</v>
      </c>
      <c r="L526" s="38">
        <v>0</v>
      </c>
      <c r="M526" s="38">
        <v>540</v>
      </c>
      <c r="N526" s="38">
        <v>0</v>
      </c>
      <c r="O526" s="47"/>
      <c r="P526" t="str">
        <f>IFERROR(VLOOKUP($C526,'Patrimoine 2018'!$C:$I,COLUMN(E522),0),"")</f>
        <v/>
      </c>
      <c r="Q526" t="str">
        <f>IFERROR(VLOOKUP($C526,'Patrimoine 2018'!$C:$I,COLUMN(F522),0),"")</f>
        <v/>
      </c>
      <c r="R526" t="str">
        <f>IFERROR(VLOOKUP($C526,'Patrimoine 2018'!$C:$I,COLUMN(G522),0),"")</f>
        <v/>
      </c>
    </row>
    <row r="527" spans="1:18" x14ac:dyDescent="0.25">
      <c r="A527" s="33">
        <v>30</v>
      </c>
      <c r="B527" s="34">
        <v>926</v>
      </c>
      <c r="C527" s="35" t="str">
        <f t="shared" si="8"/>
        <v>30-37883-Armoir e</v>
      </c>
      <c r="D527" s="35">
        <v>1</v>
      </c>
      <c r="E527" s="34">
        <v>2351</v>
      </c>
      <c r="F527" s="36">
        <v>37883</v>
      </c>
      <c r="G527" s="37" t="s">
        <v>467</v>
      </c>
      <c r="H527" s="33" t="s">
        <v>1582</v>
      </c>
      <c r="I527" s="38">
        <v>1800</v>
      </c>
      <c r="J527" s="39">
        <v>10</v>
      </c>
      <c r="K527" s="38">
        <v>1800</v>
      </c>
      <c r="L527" s="38">
        <v>0</v>
      </c>
      <c r="M527" s="38">
        <v>1800</v>
      </c>
      <c r="N527" s="38">
        <v>0</v>
      </c>
      <c r="O527" s="47"/>
      <c r="P527" t="str">
        <f>IFERROR(VLOOKUP($C527,'Patrimoine 2018'!$C:$I,COLUMN(E523),0),"")</f>
        <v>SM</v>
      </c>
      <c r="Q527" t="str">
        <f>IFERROR(VLOOKUP($C527,'Patrimoine 2018'!$C:$I,COLUMN(F523),0),"")</f>
        <v>C.D.M GUELMIM</v>
      </c>
      <c r="R527">
        <f>IFERROR(VLOOKUP($C527,'Patrimoine 2018'!$C:$I,COLUMN(G523),0),"")</f>
        <v>0</v>
      </c>
    </row>
    <row r="528" spans="1:18" x14ac:dyDescent="0.25">
      <c r="A528" s="33">
        <v>38</v>
      </c>
      <c r="B528" s="34">
        <v>926</v>
      </c>
      <c r="C528" s="35" t="str">
        <f t="shared" si="8"/>
        <v>38-37883-Armoir e</v>
      </c>
      <c r="D528" s="35">
        <v>1</v>
      </c>
      <c r="E528" s="34">
        <v>2351</v>
      </c>
      <c r="F528" s="36">
        <v>37883</v>
      </c>
      <c r="G528" s="37" t="s">
        <v>467</v>
      </c>
      <c r="H528" s="33" t="s">
        <v>1582</v>
      </c>
      <c r="I528" s="38">
        <v>1800</v>
      </c>
      <c r="J528" s="39">
        <v>10</v>
      </c>
      <c r="K528" s="38">
        <v>1800</v>
      </c>
      <c r="L528" s="38">
        <v>0</v>
      </c>
      <c r="M528" s="38">
        <v>1800</v>
      </c>
      <c r="N528" s="38">
        <v>0</v>
      </c>
      <c r="O528" s="47"/>
      <c r="P528" t="str">
        <f>IFERROR(VLOOKUP($C528,'Patrimoine 2018'!$C:$I,COLUMN(E524),0),"")</f>
        <v>SM</v>
      </c>
      <c r="Q528" t="str">
        <f>IFERROR(VLOOKUP($C528,'Patrimoine 2018'!$C:$I,COLUMN(F524),0),"")</f>
        <v>C.D.M GUELMIM</v>
      </c>
      <c r="R528">
        <f>IFERROR(VLOOKUP($C528,'Patrimoine 2018'!$C:$I,COLUMN(G524),0),"")</f>
        <v>0</v>
      </c>
    </row>
    <row r="529" spans="1:18" x14ac:dyDescent="0.25">
      <c r="A529" s="33">
        <v>510</v>
      </c>
      <c r="B529" s="34">
        <v>0</v>
      </c>
      <c r="C529" s="35" t="str">
        <f t="shared" si="8"/>
        <v>510-37930-Bureau C</v>
      </c>
      <c r="D529" s="35">
        <v>1</v>
      </c>
      <c r="E529" s="34">
        <v>2351</v>
      </c>
      <c r="F529" s="36">
        <v>37930</v>
      </c>
      <c r="G529" s="37" t="s">
        <v>471</v>
      </c>
      <c r="H529" s="33" t="s">
        <v>1582</v>
      </c>
      <c r="I529" s="38">
        <v>1620</v>
      </c>
      <c r="J529" s="39">
        <v>10</v>
      </c>
      <c r="K529" s="38">
        <v>1620</v>
      </c>
      <c r="L529" s="38">
        <v>0</v>
      </c>
      <c r="M529" s="38">
        <v>1620</v>
      </c>
      <c r="N529" s="38">
        <v>0</v>
      </c>
      <c r="O529" s="47"/>
      <c r="P529" t="str">
        <f>IFERROR(VLOOKUP($C529,'Patrimoine 2018'!$C:$I,COLUMN(E525),0),"")</f>
        <v>SM</v>
      </c>
      <c r="Q529" t="str">
        <f>IFERROR(VLOOKUP($C529,'Patrimoine 2018'!$C:$I,COLUMN(F525),0),"")</f>
        <v>SERVICE DES ARCHIVES</v>
      </c>
      <c r="R529">
        <f>IFERROR(VLOOKUP($C529,'Patrimoine 2018'!$C:$I,COLUMN(G525),0),"")</f>
        <v>1</v>
      </c>
    </row>
    <row r="530" spans="1:18" x14ac:dyDescent="0.25">
      <c r="A530" s="41">
        <v>512</v>
      </c>
      <c r="B530" s="42">
        <v>0</v>
      </c>
      <c r="C530" s="43" t="str">
        <f t="shared" si="8"/>
        <v>512-37930-Chaise d</v>
      </c>
      <c r="D530" s="43">
        <v>0</v>
      </c>
      <c r="E530" s="42">
        <v>2351</v>
      </c>
      <c r="F530" s="44">
        <v>37930</v>
      </c>
      <c r="G530" s="45" t="s">
        <v>1684</v>
      </c>
      <c r="H530" s="33" t="s">
        <v>1582</v>
      </c>
      <c r="I530" s="46">
        <v>540</v>
      </c>
      <c r="J530" s="39">
        <v>10</v>
      </c>
      <c r="K530" s="38">
        <v>540</v>
      </c>
      <c r="L530" s="38">
        <v>0</v>
      </c>
      <c r="M530" s="38">
        <v>540</v>
      </c>
      <c r="N530" s="38">
        <v>0</v>
      </c>
      <c r="O530" s="47"/>
      <c r="P530" t="str">
        <f>IFERROR(VLOOKUP($C530,'Patrimoine 2018'!$C:$I,COLUMN(E526),0),"")</f>
        <v/>
      </c>
      <c r="Q530" t="str">
        <f>IFERROR(VLOOKUP($C530,'Patrimoine 2018'!$C:$I,COLUMN(F526),0),"")</f>
        <v/>
      </c>
      <c r="R530" t="str">
        <f>IFERROR(VLOOKUP($C530,'Patrimoine 2018'!$C:$I,COLUMN(G526),0),"")</f>
        <v/>
      </c>
    </row>
    <row r="531" spans="1:18" x14ac:dyDescent="0.25">
      <c r="A531" s="33">
        <v>54</v>
      </c>
      <c r="B531" s="34">
        <v>926</v>
      </c>
      <c r="C531" s="35" t="str">
        <f t="shared" si="8"/>
        <v xml:space="preserve">54-37990-Tableau </v>
      </c>
      <c r="D531" s="35">
        <v>1</v>
      </c>
      <c r="E531" s="34">
        <v>2351</v>
      </c>
      <c r="F531" s="36">
        <v>37990</v>
      </c>
      <c r="G531" s="37" t="s">
        <v>478</v>
      </c>
      <c r="H531" s="33" t="s">
        <v>1582</v>
      </c>
      <c r="I531" s="38">
        <v>180</v>
      </c>
      <c r="J531" s="39">
        <v>10</v>
      </c>
      <c r="K531" s="38">
        <v>180</v>
      </c>
      <c r="L531" s="38">
        <v>0</v>
      </c>
      <c r="M531" s="38">
        <v>180</v>
      </c>
      <c r="N531" s="38">
        <v>0</v>
      </c>
      <c r="O531" s="47"/>
      <c r="P531" t="str">
        <f>IFERROR(VLOOKUP($C531,'Patrimoine 2018'!$C:$I,COLUMN(E527),0),"")</f>
        <v>SM</v>
      </c>
      <c r="Q531" t="str">
        <f>IFERROR(VLOOKUP($C531,'Patrimoine 2018'!$C:$I,COLUMN(F527),0),"")</f>
        <v>C.D.M GUELMIM</v>
      </c>
      <c r="R531">
        <f>IFERROR(VLOOKUP($C531,'Patrimoine 2018'!$C:$I,COLUMN(G527),0),"")</f>
        <v>0</v>
      </c>
    </row>
    <row r="532" spans="1:18" x14ac:dyDescent="0.25">
      <c r="A532" s="33">
        <v>527</v>
      </c>
      <c r="B532" s="34">
        <v>0</v>
      </c>
      <c r="C532" s="35" t="str">
        <f t="shared" si="8"/>
        <v>527-38079-Armoir M</v>
      </c>
      <c r="D532" s="35">
        <v>1</v>
      </c>
      <c r="E532" s="34">
        <v>2351</v>
      </c>
      <c r="F532" s="36">
        <v>38079</v>
      </c>
      <c r="G532" s="37" t="s">
        <v>481</v>
      </c>
      <c r="H532" s="33" t="s">
        <v>1582</v>
      </c>
      <c r="I532" s="38">
        <v>2760</v>
      </c>
      <c r="J532" s="39">
        <v>10</v>
      </c>
      <c r="K532" s="38">
        <v>2760</v>
      </c>
      <c r="L532" s="38">
        <v>0</v>
      </c>
      <c r="M532" s="38">
        <v>2760</v>
      </c>
      <c r="N532" s="38">
        <v>0</v>
      </c>
      <c r="O532" s="47"/>
      <c r="P532" t="str">
        <f>IFERROR(VLOOKUP($C532,'Patrimoine 2018'!$C:$I,COLUMN(E528),0),"")</f>
        <v>SM</v>
      </c>
      <c r="Q532" t="str">
        <f>IFERROR(VLOOKUP($C532,'Patrimoine 2018'!$C:$I,COLUMN(F528),0),"")</f>
        <v>DE LA GESTION DU PATRIMOINE ET DU PARC AUTO</v>
      </c>
      <c r="R532">
        <f>IFERROR(VLOOKUP($C532,'Patrimoine 2018'!$C:$I,COLUMN(G528),0),"")</f>
        <v>3</v>
      </c>
    </row>
    <row r="533" spans="1:18" x14ac:dyDescent="0.25">
      <c r="A533" s="33">
        <v>528</v>
      </c>
      <c r="B533" s="34">
        <v>0</v>
      </c>
      <c r="C533" s="35" t="str">
        <f t="shared" si="8"/>
        <v>528-38079-Armoir M</v>
      </c>
      <c r="D533" s="35">
        <v>1</v>
      </c>
      <c r="E533" s="34">
        <v>2351</v>
      </c>
      <c r="F533" s="36">
        <v>38079</v>
      </c>
      <c r="G533" s="37" t="s">
        <v>481</v>
      </c>
      <c r="H533" s="33" t="s">
        <v>1582</v>
      </c>
      <c r="I533" s="38">
        <v>2760</v>
      </c>
      <c r="J533" s="39">
        <v>10</v>
      </c>
      <c r="K533" s="38">
        <v>2760</v>
      </c>
      <c r="L533" s="38">
        <v>0</v>
      </c>
      <c r="M533" s="38">
        <v>2760</v>
      </c>
      <c r="N533" s="38">
        <v>0</v>
      </c>
      <c r="O533" s="47"/>
      <c r="P533" t="str">
        <f>IFERROR(VLOOKUP($C533,'Patrimoine 2018'!$C:$I,COLUMN(E529),0),"")</f>
        <v>SM</v>
      </c>
      <c r="Q533" t="str">
        <f>IFERROR(VLOOKUP($C533,'Patrimoine 2018'!$C:$I,COLUMN(F529),0),"")</f>
        <v>NON AFFECTES</v>
      </c>
      <c r="R533">
        <f>IFERROR(VLOOKUP($C533,'Patrimoine 2018'!$C:$I,COLUMN(G529),0),"")</f>
        <v>2</v>
      </c>
    </row>
    <row r="534" spans="1:18" x14ac:dyDescent="0.25">
      <c r="A534" s="33">
        <v>529</v>
      </c>
      <c r="B534" s="34">
        <v>0</v>
      </c>
      <c r="C534" s="35" t="str">
        <f t="shared" si="8"/>
        <v>529-38079-Armoir M</v>
      </c>
      <c r="D534" s="35">
        <v>1</v>
      </c>
      <c r="E534" s="34">
        <v>2351</v>
      </c>
      <c r="F534" s="36">
        <v>38079</v>
      </c>
      <c r="G534" s="37" t="s">
        <v>481</v>
      </c>
      <c r="H534" s="33" t="s">
        <v>1582</v>
      </c>
      <c r="I534" s="38">
        <v>2760</v>
      </c>
      <c r="J534" s="39">
        <v>10</v>
      </c>
      <c r="K534" s="38">
        <v>2760</v>
      </c>
      <c r="L534" s="38">
        <v>0</v>
      </c>
      <c r="M534" s="38">
        <v>2760</v>
      </c>
      <c r="N534" s="38">
        <v>0</v>
      </c>
      <c r="O534" s="47"/>
      <c r="P534" t="str">
        <f>IFERROR(VLOOKUP($C534,'Patrimoine 2018'!$C:$I,COLUMN(E530),0),"")</f>
        <v>SM</v>
      </c>
      <c r="Q534" t="str">
        <f>IFERROR(VLOOKUP($C534,'Patrimoine 2018'!$C:$I,COLUMN(F530),0),"")</f>
        <v>CONTROLE DE LIQUIDATION</v>
      </c>
      <c r="R534">
        <f>IFERROR(VLOOKUP($C534,'Patrimoine 2018'!$C:$I,COLUMN(G530),0),"")</f>
        <v>3</v>
      </c>
    </row>
    <row r="535" spans="1:18" x14ac:dyDescent="0.25">
      <c r="A535" s="33">
        <v>530</v>
      </c>
      <c r="B535" s="34">
        <v>0</v>
      </c>
      <c r="C535" s="35" t="str">
        <f t="shared" si="8"/>
        <v>530-38079-Armoir M</v>
      </c>
      <c r="D535" s="35">
        <v>1</v>
      </c>
      <c r="E535" s="34">
        <v>2351</v>
      </c>
      <c r="F535" s="36">
        <v>38079</v>
      </c>
      <c r="G535" s="37" t="s">
        <v>481</v>
      </c>
      <c r="H535" s="33" t="s">
        <v>1582</v>
      </c>
      <c r="I535" s="38">
        <v>2760</v>
      </c>
      <c r="J535" s="39">
        <v>10</v>
      </c>
      <c r="K535" s="38">
        <v>2760</v>
      </c>
      <c r="L535" s="38">
        <v>0</v>
      </c>
      <c r="M535" s="38">
        <v>2760</v>
      </c>
      <c r="N535" s="38">
        <v>0</v>
      </c>
      <c r="O535" s="47"/>
      <c r="P535" t="str">
        <f>IFERROR(VLOOKUP($C535,'Patrimoine 2018'!$C:$I,COLUMN(E531),0),"")</f>
        <v>SM</v>
      </c>
      <c r="Q535" t="str">
        <f>IFERROR(VLOOKUP($C535,'Patrimoine 2018'!$C:$I,COLUMN(F531),0),"")</f>
        <v>SERVICE DES ARCHIVES</v>
      </c>
      <c r="R535">
        <f>IFERROR(VLOOKUP($C535,'Patrimoine 2018'!$C:$I,COLUMN(G531),0),"")</f>
        <v>1</v>
      </c>
    </row>
    <row r="536" spans="1:18" x14ac:dyDescent="0.25">
      <c r="A536" s="33">
        <v>532</v>
      </c>
      <c r="B536" s="34">
        <v>0</v>
      </c>
      <c r="C536" s="35" t="str">
        <f t="shared" si="8"/>
        <v>532-38079-Bureau S</v>
      </c>
      <c r="D536" s="35">
        <v>1</v>
      </c>
      <c r="E536" s="34">
        <v>2351</v>
      </c>
      <c r="F536" s="36">
        <v>38079</v>
      </c>
      <c r="G536" s="37" t="s">
        <v>482</v>
      </c>
      <c r="H536" s="33" t="s">
        <v>1582</v>
      </c>
      <c r="I536" s="38">
        <v>2880</v>
      </c>
      <c r="J536" s="39">
        <v>10</v>
      </c>
      <c r="K536" s="38">
        <v>2880</v>
      </c>
      <c r="L536" s="38">
        <v>0</v>
      </c>
      <c r="M536" s="38">
        <v>2880</v>
      </c>
      <c r="N536" s="38">
        <v>0</v>
      </c>
      <c r="O536" s="47"/>
      <c r="P536" t="str">
        <f>IFERROR(VLOOKUP($C536,'Patrimoine 2018'!$C:$I,COLUMN(E532),0),"")</f>
        <v>SM</v>
      </c>
      <c r="Q536" t="str">
        <f>IFERROR(VLOOKUP($C536,'Patrimoine 2018'!$C:$I,COLUMN(F532),0),"")</f>
        <v>CONTROLE DE LIQUIDATION</v>
      </c>
      <c r="R536">
        <f>IFERROR(VLOOKUP($C536,'Patrimoine 2018'!$C:$I,COLUMN(G532),0),"")</f>
        <v>5</v>
      </c>
    </row>
    <row r="537" spans="1:18" x14ac:dyDescent="0.25">
      <c r="A537" s="33">
        <v>534</v>
      </c>
      <c r="B537" s="34">
        <v>0</v>
      </c>
      <c r="C537" s="35" t="str">
        <f t="shared" si="8"/>
        <v>534-38079-Retour B</v>
      </c>
      <c r="D537" s="35">
        <v>1</v>
      </c>
      <c r="E537" s="34">
        <v>2351</v>
      </c>
      <c r="F537" s="36">
        <v>38079</v>
      </c>
      <c r="G537" s="37" t="s">
        <v>1685</v>
      </c>
      <c r="H537" s="33" t="s">
        <v>1582</v>
      </c>
      <c r="I537" s="38">
        <v>1488</v>
      </c>
      <c r="J537" s="39">
        <v>10</v>
      </c>
      <c r="K537" s="38">
        <v>1488</v>
      </c>
      <c r="L537" s="38">
        <v>0</v>
      </c>
      <c r="M537" s="38">
        <v>1488</v>
      </c>
      <c r="N537" s="38">
        <v>0</v>
      </c>
      <c r="O537" s="47"/>
      <c r="P537" t="str">
        <f>IFERROR(VLOOKUP($C537,'Patrimoine 2018'!$C:$I,COLUMN(E533),0),"")</f>
        <v>SM</v>
      </c>
      <c r="Q537" t="str">
        <f>IFERROR(VLOOKUP($C537,'Patrimoine 2018'!$C:$I,COLUMN(F533),0),"")</f>
        <v>CONTROLE DE LIQUIDATION</v>
      </c>
      <c r="R537">
        <f>IFERROR(VLOOKUP($C537,'Patrimoine 2018'!$C:$I,COLUMN(G533),0),"")</f>
        <v>5</v>
      </c>
    </row>
    <row r="538" spans="1:18" x14ac:dyDescent="0.25">
      <c r="A538" s="33">
        <v>537</v>
      </c>
      <c r="B538" s="34">
        <v>0</v>
      </c>
      <c r="C538" s="35" t="str">
        <f t="shared" si="8"/>
        <v>537-38089-Bureau S</v>
      </c>
      <c r="D538" s="35">
        <v>1</v>
      </c>
      <c r="E538" s="34">
        <v>2351</v>
      </c>
      <c r="F538" s="36">
        <v>38089</v>
      </c>
      <c r="G538" s="37" t="s">
        <v>485</v>
      </c>
      <c r="H538" s="33" t="s">
        <v>1582</v>
      </c>
      <c r="I538" s="38">
        <v>2880</v>
      </c>
      <c r="J538" s="39">
        <v>10</v>
      </c>
      <c r="K538" s="38">
        <v>2880</v>
      </c>
      <c r="L538" s="38">
        <v>0</v>
      </c>
      <c r="M538" s="38">
        <v>2880</v>
      </c>
      <c r="N538" s="38">
        <v>0</v>
      </c>
      <c r="O538" s="47"/>
      <c r="P538" t="str">
        <f>IFERROR(VLOOKUP($C538,'Patrimoine 2018'!$C:$I,COLUMN(E534),0),"")</f>
        <v>SM</v>
      </c>
      <c r="Q538" t="str">
        <f>IFERROR(VLOOKUP($C538,'Patrimoine 2018'!$C:$I,COLUMN(F534),0),"")</f>
        <v>BUREAU D' ORDRE</v>
      </c>
      <c r="R538">
        <f>IFERROR(VLOOKUP($C538,'Patrimoine 2018'!$C:$I,COLUMN(G534),0),"")</f>
        <v>6</v>
      </c>
    </row>
    <row r="539" spans="1:18" x14ac:dyDescent="0.25">
      <c r="A539" s="33">
        <v>541</v>
      </c>
      <c r="B539" s="34">
        <v>0</v>
      </c>
      <c r="C539" s="35" t="str">
        <f t="shared" si="8"/>
        <v>541-38089-Retour p</v>
      </c>
      <c r="D539" s="35">
        <v>1</v>
      </c>
      <c r="E539" s="34">
        <v>2351</v>
      </c>
      <c r="F539" s="36">
        <v>38089</v>
      </c>
      <c r="G539" s="37" t="s">
        <v>486</v>
      </c>
      <c r="H539" s="33" t="s">
        <v>1582</v>
      </c>
      <c r="I539" s="38">
        <v>1488</v>
      </c>
      <c r="J539" s="39">
        <v>10</v>
      </c>
      <c r="K539" s="38">
        <v>1488</v>
      </c>
      <c r="L539" s="38">
        <v>0</v>
      </c>
      <c r="M539" s="38">
        <v>1488</v>
      </c>
      <c r="N539" s="38">
        <v>0</v>
      </c>
      <c r="O539" s="47"/>
      <c r="P539" t="str">
        <f>IFERROR(VLOOKUP($C539,'Patrimoine 2018'!$C:$I,COLUMN(E535),0),"")</f>
        <v>SM</v>
      </c>
      <c r="Q539" t="str">
        <f>IFERROR(VLOOKUP($C539,'Patrimoine 2018'!$C:$I,COLUMN(F535),0),"")</f>
        <v>CONTROLE DE LIQUIDATION</v>
      </c>
      <c r="R539">
        <f>IFERROR(VLOOKUP($C539,'Patrimoine 2018'!$C:$I,COLUMN(G535),0),"")</f>
        <v>5</v>
      </c>
    </row>
    <row r="540" spans="1:18" x14ac:dyDescent="0.25">
      <c r="A540" s="41">
        <v>542</v>
      </c>
      <c r="B540" s="42">
        <v>0</v>
      </c>
      <c r="C540" s="43" t="str">
        <f t="shared" si="8"/>
        <v>542-38089-Fauteuil</v>
      </c>
      <c r="D540" s="43">
        <v>0</v>
      </c>
      <c r="E540" s="42">
        <v>2351</v>
      </c>
      <c r="F540" s="44">
        <v>38089</v>
      </c>
      <c r="G540" s="45" t="s">
        <v>1686</v>
      </c>
      <c r="H540" s="33" t="s">
        <v>1582</v>
      </c>
      <c r="I540" s="46">
        <v>1640</v>
      </c>
      <c r="J540" s="39">
        <v>10</v>
      </c>
      <c r="K540" s="38">
        <v>1640</v>
      </c>
      <c r="L540" s="38">
        <v>0</v>
      </c>
      <c r="M540" s="38">
        <v>1640</v>
      </c>
      <c r="N540" s="38">
        <v>0</v>
      </c>
      <c r="O540" s="47"/>
      <c r="P540" t="str">
        <f>IFERROR(VLOOKUP($C540,'Patrimoine 2018'!$C:$I,COLUMN(E536),0),"")</f>
        <v/>
      </c>
      <c r="Q540" t="str">
        <f>IFERROR(VLOOKUP($C540,'Patrimoine 2018'!$C:$I,COLUMN(F536),0),"")</f>
        <v/>
      </c>
      <c r="R540" t="str">
        <f>IFERROR(VLOOKUP($C540,'Patrimoine 2018'!$C:$I,COLUMN(G536),0),"")</f>
        <v/>
      </c>
    </row>
    <row r="541" spans="1:18" x14ac:dyDescent="0.25">
      <c r="A541" s="33">
        <v>190</v>
      </c>
      <c r="B541" s="34">
        <v>909</v>
      </c>
      <c r="C541" s="35" t="str">
        <f t="shared" si="8"/>
        <v>190-38107-Fauteuil</v>
      </c>
      <c r="D541" s="35">
        <v>1</v>
      </c>
      <c r="E541" s="34">
        <v>2351</v>
      </c>
      <c r="F541" s="36">
        <v>38107</v>
      </c>
      <c r="G541" s="37" t="s">
        <v>489</v>
      </c>
      <c r="H541" s="33" t="s">
        <v>1582</v>
      </c>
      <c r="I541" s="38">
        <v>1980</v>
      </c>
      <c r="J541" s="39">
        <v>10</v>
      </c>
      <c r="K541" s="38">
        <v>1980</v>
      </c>
      <c r="L541" s="38">
        <v>0</v>
      </c>
      <c r="M541" s="38">
        <v>1980</v>
      </c>
      <c r="N541" s="38">
        <v>0</v>
      </c>
      <c r="O541" s="47"/>
      <c r="P541" t="str">
        <f>IFERROR(VLOOKUP($C541,'Patrimoine 2018'!$C:$I,COLUMN(E537),0),"")</f>
        <v>SM</v>
      </c>
      <c r="Q541" t="str">
        <f>IFERROR(VLOOKUP($C541,'Patrimoine 2018'!$C:$I,COLUMN(F537),0),"")</f>
        <v>CELLULE DE REPRESENTATION REGIONALE RABAT</v>
      </c>
      <c r="R541" t="str">
        <f>IFERROR(VLOOKUP($C541,'Patrimoine 2018'!$C:$I,COLUMN(G537),0),"")</f>
        <v>AG</v>
      </c>
    </row>
    <row r="542" spans="1:18" x14ac:dyDescent="0.25">
      <c r="A542" s="41">
        <v>544</v>
      </c>
      <c r="B542" s="42">
        <v>0</v>
      </c>
      <c r="C542" s="43" t="str">
        <f t="shared" si="8"/>
        <v>544-38107-Chaise a</v>
      </c>
      <c r="D542" s="43">
        <v>0</v>
      </c>
      <c r="E542" s="42">
        <v>2351</v>
      </c>
      <c r="F542" s="44">
        <v>38107</v>
      </c>
      <c r="G542" s="45" t="s">
        <v>487</v>
      </c>
      <c r="H542" s="33" t="s">
        <v>1582</v>
      </c>
      <c r="I542" s="46">
        <v>660</v>
      </c>
      <c r="J542" s="39">
        <v>10</v>
      </c>
      <c r="K542" s="38">
        <v>660</v>
      </c>
      <c r="L542" s="38">
        <v>0</v>
      </c>
      <c r="M542" s="38">
        <v>660</v>
      </c>
      <c r="N542" s="38">
        <v>0</v>
      </c>
      <c r="O542" s="47"/>
      <c r="P542" t="str">
        <f>IFERROR(VLOOKUP($C542,'Patrimoine 2018'!$C:$I,COLUMN(E538),0),"")</f>
        <v/>
      </c>
      <c r="Q542" t="str">
        <f>IFERROR(VLOOKUP($C542,'Patrimoine 2018'!$C:$I,COLUMN(F538),0),"")</f>
        <v/>
      </c>
      <c r="R542" t="str">
        <f>IFERROR(VLOOKUP($C542,'Patrimoine 2018'!$C:$I,COLUMN(G538),0),"")</f>
        <v/>
      </c>
    </row>
    <row r="543" spans="1:18" x14ac:dyDescent="0.25">
      <c r="A543" s="41">
        <v>545</v>
      </c>
      <c r="B543" s="42">
        <v>0</v>
      </c>
      <c r="C543" s="43" t="str">
        <f t="shared" si="8"/>
        <v>545-38107-Chaise a</v>
      </c>
      <c r="D543" s="43">
        <v>0</v>
      </c>
      <c r="E543" s="42">
        <v>2351</v>
      </c>
      <c r="F543" s="44">
        <v>38107</v>
      </c>
      <c r="G543" s="45" t="s">
        <v>487</v>
      </c>
      <c r="H543" s="33" t="s">
        <v>1582</v>
      </c>
      <c r="I543" s="46">
        <v>660</v>
      </c>
      <c r="J543" s="39">
        <v>10</v>
      </c>
      <c r="K543" s="38">
        <v>660</v>
      </c>
      <c r="L543" s="38">
        <v>0</v>
      </c>
      <c r="M543" s="38">
        <v>660</v>
      </c>
      <c r="N543" s="38">
        <v>0</v>
      </c>
      <c r="O543" s="47"/>
      <c r="P543" t="str">
        <f>IFERROR(VLOOKUP($C543,'Patrimoine 2018'!$C:$I,COLUMN(E539),0),"")</f>
        <v/>
      </c>
      <c r="Q543" t="str">
        <f>IFERROR(VLOOKUP($C543,'Patrimoine 2018'!$C:$I,COLUMN(F539),0),"")</f>
        <v/>
      </c>
      <c r="R543" t="str">
        <f>IFERROR(VLOOKUP($C543,'Patrimoine 2018'!$C:$I,COLUMN(G539),0),"")</f>
        <v/>
      </c>
    </row>
    <row r="544" spans="1:18" x14ac:dyDescent="0.25">
      <c r="A544" s="33">
        <v>546</v>
      </c>
      <c r="B544" s="34">
        <v>0</v>
      </c>
      <c r="C544" s="35" t="str">
        <f t="shared" si="8"/>
        <v>546-38107-Chaise a</v>
      </c>
      <c r="D544" s="35">
        <v>1</v>
      </c>
      <c r="E544" s="34">
        <v>2351</v>
      </c>
      <c r="F544" s="36">
        <v>38107</v>
      </c>
      <c r="G544" s="37" t="s">
        <v>487</v>
      </c>
      <c r="H544" s="33" t="s">
        <v>1582</v>
      </c>
      <c r="I544" s="38">
        <v>660</v>
      </c>
      <c r="J544" s="39">
        <v>10</v>
      </c>
      <c r="K544" s="38">
        <v>660</v>
      </c>
      <c r="L544" s="38">
        <v>0</v>
      </c>
      <c r="M544" s="38">
        <v>660</v>
      </c>
      <c r="N544" s="38">
        <v>0</v>
      </c>
      <c r="O544" s="47"/>
      <c r="P544" t="str">
        <f>IFERROR(VLOOKUP($C544,'Patrimoine 2018'!$C:$I,COLUMN(E540),0),"")</f>
        <v>SM</v>
      </c>
      <c r="Q544" t="str">
        <f>IFERROR(VLOOKUP($C544,'Patrimoine 2018'!$C:$I,COLUMN(F540),0),"")</f>
        <v>COMPTABILITE C.A.A.D</v>
      </c>
      <c r="R544">
        <f>IFERROR(VLOOKUP($C544,'Patrimoine 2018'!$C:$I,COLUMN(G540),0),"")</f>
        <v>303</v>
      </c>
    </row>
    <row r="545" spans="1:18" x14ac:dyDescent="0.25">
      <c r="A545" s="41">
        <v>547</v>
      </c>
      <c r="B545" s="42">
        <v>0</v>
      </c>
      <c r="C545" s="43" t="str">
        <f t="shared" si="8"/>
        <v>547-38107-Chaise a</v>
      </c>
      <c r="D545" s="43">
        <v>0</v>
      </c>
      <c r="E545" s="42">
        <v>2351</v>
      </c>
      <c r="F545" s="44">
        <v>38107</v>
      </c>
      <c r="G545" s="45" t="s">
        <v>487</v>
      </c>
      <c r="H545" s="33" t="s">
        <v>1582</v>
      </c>
      <c r="I545" s="46">
        <v>660</v>
      </c>
      <c r="J545" s="39">
        <v>10</v>
      </c>
      <c r="K545" s="38">
        <v>660</v>
      </c>
      <c r="L545" s="38">
        <v>0</v>
      </c>
      <c r="M545" s="38">
        <v>660</v>
      </c>
      <c r="N545" s="38">
        <v>0</v>
      </c>
      <c r="O545" s="47"/>
      <c r="P545" t="str">
        <f>IFERROR(VLOOKUP($C545,'Patrimoine 2018'!$C:$I,COLUMN(E541),0),"")</f>
        <v/>
      </c>
      <c r="Q545" t="str">
        <f>IFERROR(VLOOKUP($C545,'Patrimoine 2018'!$C:$I,COLUMN(F541),0),"")</f>
        <v/>
      </c>
      <c r="R545" t="str">
        <f>IFERROR(VLOOKUP($C545,'Patrimoine 2018'!$C:$I,COLUMN(G541),0),"")</f>
        <v/>
      </c>
    </row>
    <row r="546" spans="1:18" x14ac:dyDescent="0.25">
      <c r="A546" s="33">
        <v>559</v>
      </c>
      <c r="B546" s="34">
        <v>0</v>
      </c>
      <c r="C546" s="35" t="str">
        <f t="shared" si="8"/>
        <v>559-38126-Table Po</v>
      </c>
      <c r="D546" s="35">
        <v>1</v>
      </c>
      <c r="E546" s="34">
        <v>2351</v>
      </c>
      <c r="F546" s="36">
        <v>38126</v>
      </c>
      <c r="G546" s="37" t="s">
        <v>490</v>
      </c>
      <c r="H546" s="33" t="s">
        <v>1582</v>
      </c>
      <c r="I546" s="38">
        <v>1560</v>
      </c>
      <c r="J546" s="39">
        <v>10</v>
      </c>
      <c r="K546" s="38">
        <v>1560</v>
      </c>
      <c r="L546" s="38">
        <v>0</v>
      </c>
      <c r="M546" s="38">
        <v>1560</v>
      </c>
      <c r="N546" s="38">
        <v>0</v>
      </c>
      <c r="O546" s="47"/>
      <c r="P546" t="str">
        <f>IFERROR(VLOOKUP($C546,'Patrimoine 2018'!$C:$I,COLUMN(E542),0),"")</f>
        <v>SM</v>
      </c>
      <c r="Q546" t="str">
        <f>IFERROR(VLOOKUP($C546,'Patrimoine 2018'!$C:$I,COLUMN(F542),0),"")</f>
        <v>GESTION DES RESSOURCES HUMAINES</v>
      </c>
      <c r="R546">
        <f>IFERROR(VLOOKUP($C546,'Patrimoine 2018'!$C:$I,COLUMN(G542),0),"")</f>
        <v>314</v>
      </c>
    </row>
    <row r="547" spans="1:18" x14ac:dyDescent="0.25">
      <c r="A547" s="33">
        <v>578</v>
      </c>
      <c r="B547" s="34">
        <v>0</v>
      </c>
      <c r="C547" s="35" t="str">
        <f t="shared" si="8"/>
        <v>578-38154-Fauteuil</v>
      </c>
      <c r="D547" s="35">
        <v>1</v>
      </c>
      <c r="E547" s="34">
        <v>2351</v>
      </c>
      <c r="F547" s="36">
        <v>38154</v>
      </c>
      <c r="G547" s="37" t="s">
        <v>491</v>
      </c>
      <c r="H547" s="33" t="s">
        <v>1582</v>
      </c>
      <c r="I547" s="38">
        <v>2520</v>
      </c>
      <c r="J547" s="39">
        <v>10</v>
      </c>
      <c r="K547" s="38">
        <v>2520</v>
      </c>
      <c r="L547" s="38">
        <v>0</v>
      </c>
      <c r="M547" s="38">
        <v>2520</v>
      </c>
      <c r="N547" s="38">
        <v>0</v>
      </c>
      <c r="O547" s="47"/>
      <c r="P547" t="str">
        <f>IFERROR(VLOOKUP($C547,'Patrimoine 2018'!$C:$I,COLUMN(E543),0),"")</f>
        <v>SM</v>
      </c>
      <c r="Q547" t="str">
        <f>IFERROR(VLOOKUP($C547,'Patrimoine 2018'!$C:$I,COLUMN(F543),0),"")</f>
        <v>SERVICE DES ARCHIVES</v>
      </c>
      <c r="R547">
        <f>IFERROR(VLOOKUP($C547,'Patrimoine 2018'!$C:$I,COLUMN(G543),0),"")</f>
        <v>1</v>
      </c>
    </row>
    <row r="548" spans="1:18" x14ac:dyDescent="0.25">
      <c r="A548" s="33">
        <v>579</v>
      </c>
      <c r="B548" s="34">
        <v>0</v>
      </c>
      <c r="C548" s="35" t="str">
        <f t="shared" si="8"/>
        <v>579-38154-Fauteuil</v>
      </c>
      <c r="D548" s="35">
        <v>1</v>
      </c>
      <c r="E548" s="34">
        <v>2351</v>
      </c>
      <c r="F548" s="36">
        <v>38154</v>
      </c>
      <c r="G548" s="37" t="s">
        <v>492</v>
      </c>
      <c r="H548" s="33" t="s">
        <v>1582</v>
      </c>
      <c r="I548" s="38">
        <v>2520</v>
      </c>
      <c r="J548" s="39">
        <v>10</v>
      </c>
      <c r="K548" s="38">
        <v>2520</v>
      </c>
      <c r="L548" s="38">
        <v>0</v>
      </c>
      <c r="M548" s="38">
        <v>2520</v>
      </c>
      <c r="N548" s="38">
        <v>0</v>
      </c>
      <c r="O548" s="47"/>
      <c r="P548" t="str">
        <f>IFERROR(VLOOKUP($C548,'Patrimoine 2018'!$C:$I,COLUMN(E544),0),"")</f>
        <v>SM</v>
      </c>
      <c r="Q548" t="str">
        <f>IFERROR(VLOOKUP($C548,'Patrimoine 2018'!$C:$I,COLUMN(F544),0),"")</f>
        <v>FINANCIER</v>
      </c>
      <c r="R548">
        <f>IFERROR(VLOOKUP($C548,'Patrimoine 2018'!$C:$I,COLUMN(G544),0),"")</f>
        <v>306</v>
      </c>
    </row>
    <row r="549" spans="1:18" x14ac:dyDescent="0.25">
      <c r="A549" s="33">
        <v>562</v>
      </c>
      <c r="B549" s="34">
        <v>0</v>
      </c>
      <c r="C549" s="35" t="str">
        <f t="shared" si="8"/>
        <v>562-38180-Chaise V</v>
      </c>
      <c r="D549" s="35">
        <v>1</v>
      </c>
      <c r="E549" s="34">
        <v>2351</v>
      </c>
      <c r="F549" s="36">
        <v>38180</v>
      </c>
      <c r="G549" s="37" t="s">
        <v>494</v>
      </c>
      <c r="H549" s="33" t="s">
        <v>1582</v>
      </c>
      <c r="I549" s="38">
        <v>480</v>
      </c>
      <c r="J549" s="39">
        <v>10</v>
      </c>
      <c r="K549" s="38">
        <v>480</v>
      </c>
      <c r="L549" s="38">
        <v>0</v>
      </c>
      <c r="M549" s="38">
        <v>480</v>
      </c>
      <c r="N549" s="38">
        <v>0</v>
      </c>
      <c r="O549" s="47"/>
      <c r="P549" t="str">
        <f>IFERROR(VLOOKUP($C549,'Patrimoine 2018'!$C:$I,COLUMN(E545),0),"")</f>
        <v>SM</v>
      </c>
      <c r="Q549" t="str">
        <f>IFERROR(VLOOKUP($C549,'Patrimoine 2018'!$C:$I,COLUMN(F545),0),"")</f>
        <v>CELLULE DE REPRESENTATION REGIONALE CASA-MAARIF</v>
      </c>
      <c r="R549" t="str">
        <f>IFERROR(VLOOKUP($C549,'Patrimoine 2018'!$C:$I,COLUMN(G545),0),"")</f>
        <v>MRF</v>
      </c>
    </row>
    <row r="550" spans="1:18" x14ac:dyDescent="0.25">
      <c r="A550" s="41">
        <v>563</v>
      </c>
      <c r="B550" s="42">
        <v>0</v>
      </c>
      <c r="C550" s="43" t="str">
        <f t="shared" si="8"/>
        <v>563-38180-Chaise V</v>
      </c>
      <c r="D550" s="43">
        <v>0</v>
      </c>
      <c r="E550" s="42">
        <v>2351</v>
      </c>
      <c r="F550" s="44">
        <v>38180</v>
      </c>
      <c r="G550" s="45" t="s">
        <v>494</v>
      </c>
      <c r="H550" s="33" t="s">
        <v>1582</v>
      </c>
      <c r="I550" s="46">
        <v>480</v>
      </c>
      <c r="J550" s="39">
        <v>10</v>
      </c>
      <c r="K550" s="38">
        <v>480</v>
      </c>
      <c r="L550" s="38">
        <v>0</v>
      </c>
      <c r="M550" s="38">
        <v>480</v>
      </c>
      <c r="N550" s="38">
        <v>0</v>
      </c>
      <c r="O550" s="47"/>
      <c r="P550" t="str">
        <f>IFERROR(VLOOKUP($C550,'Patrimoine 2018'!$C:$I,COLUMN(E546),0),"")</f>
        <v/>
      </c>
      <c r="Q550" t="str">
        <f>IFERROR(VLOOKUP($C550,'Patrimoine 2018'!$C:$I,COLUMN(F546),0),"")</f>
        <v/>
      </c>
      <c r="R550" t="str">
        <f>IFERROR(VLOOKUP($C550,'Patrimoine 2018'!$C:$I,COLUMN(G546),0),"")</f>
        <v/>
      </c>
    </row>
    <row r="551" spans="1:18" x14ac:dyDescent="0.25">
      <c r="A551" s="33">
        <v>216</v>
      </c>
      <c r="B551" s="34">
        <v>901</v>
      </c>
      <c r="C551" s="35" t="str">
        <f t="shared" si="8"/>
        <v>216-38218-Boite Do</v>
      </c>
      <c r="D551" s="35">
        <v>1</v>
      </c>
      <c r="E551" s="34">
        <v>2351</v>
      </c>
      <c r="F551" s="36">
        <v>38218</v>
      </c>
      <c r="G551" s="37" t="s">
        <v>501</v>
      </c>
      <c r="H551" s="33" t="s">
        <v>1582</v>
      </c>
      <c r="I551" s="38">
        <v>650</v>
      </c>
      <c r="J551" s="39">
        <v>10</v>
      </c>
      <c r="K551" s="38">
        <v>650</v>
      </c>
      <c r="L551" s="38">
        <v>0</v>
      </c>
      <c r="M551" s="38">
        <v>650</v>
      </c>
      <c r="N551" s="38">
        <v>0</v>
      </c>
      <c r="O551" s="47"/>
      <c r="P551" t="str">
        <f>IFERROR(VLOOKUP($C551,'Patrimoine 2018'!$C:$I,COLUMN(E547),0),"")</f>
        <v>SM</v>
      </c>
      <c r="Q551" t="str">
        <f>IFERROR(VLOOKUP($C551,'Patrimoine 2018'!$C:$I,COLUMN(F547),0),"")</f>
        <v>C.D.M. CASA-MERS SULTAN</v>
      </c>
      <c r="R551">
        <f>IFERROR(VLOOKUP($C551,'Patrimoine 2018'!$C:$I,COLUMN(G547),0),"")</f>
        <v>0</v>
      </c>
    </row>
    <row r="552" spans="1:18" x14ac:dyDescent="0.25">
      <c r="A552" s="33">
        <v>217</v>
      </c>
      <c r="B552" s="34">
        <v>901</v>
      </c>
      <c r="C552" s="35" t="str">
        <f t="shared" si="8"/>
        <v>217-38218-Boite Do</v>
      </c>
      <c r="D552" s="35">
        <v>1</v>
      </c>
      <c r="E552" s="34">
        <v>2351</v>
      </c>
      <c r="F552" s="36">
        <v>38218</v>
      </c>
      <c r="G552" s="37" t="s">
        <v>501</v>
      </c>
      <c r="H552" s="33" t="s">
        <v>1582</v>
      </c>
      <c r="I552" s="38">
        <v>650</v>
      </c>
      <c r="J552" s="39">
        <v>10</v>
      </c>
      <c r="K552" s="38">
        <v>650</v>
      </c>
      <c r="L552" s="38">
        <v>0</v>
      </c>
      <c r="M552" s="38">
        <v>650</v>
      </c>
      <c r="N552" s="38">
        <v>0</v>
      </c>
      <c r="O552" s="47"/>
      <c r="P552" t="str">
        <f>IFERROR(VLOOKUP($C552,'Patrimoine 2018'!$C:$I,COLUMN(E548),0),"")</f>
        <v>SM</v>
      </c>
      <c r="Q552" t="str">
        <f>IFERROR(VLOOKUP($C552,'Patrimoine 2018'!$C:$I,COLUMN(F548),0),"")</f>
        <v>C.D.M. CASA-MERS SULTAN</v>
      </c>
      <c r="R552">
        <f>IFERROR(VLOOKUP($C552,'Patrimoine 2018'!$C:$I,COLUMN(G548),0),"")</f>
        <v>0</v>
      </c>
    </row>
    <row r="553" spans="1:18" x14ac:dyDescent="0.25">
      <c r="A553" s="33">
        <v>218</v>
      </c>
      <c r="B553" s="34">
        <v>901</v>
      </c>
      <c r="C553" s="35" t="str">
        <f t="shared" si="8"/>
        <v>218-38218-Table Ba</v>
      </c>
      <c r="D553" s="35">
        <v>1</v>
      </c>
      <c r="E553" s="34">
        <v>2351</v>
      </c>
      <c r="F553" s="36">
        <v>38218</v>
      </c>
      <c r="G553" s="37" t="s">
        <v>502</v>
      </c>
      <c r="H553" s="33" t="s">
        <v>1582</v>
      </c>
      <c r="I553" s="38">
        <v>130</v>
      </c>
      <c r="J553" s="39">
        <v>10</v>
      </c>
      <c r="K553" s="38">
        <v>130</v>
      </c>
      <c r="L553" s="38">
        <v>0</v>
      </c>
      <c r="M553" s="38">
        <v>130</v>
      </c>
      <c r="N553" s="38">
        <v>0</v>
      </c>
      <c r="O553" s="47"/>
      <c r="P553" t="str">
        <f>IFERROR(VLOOKUP($C553,'Patrimoine 2018'!$C:$I,COLUMN(E549),0),"")</f>
        <v>SM</v>
      </c>
      <c r="Q553" t="str">
        <f>IFERROR(VLOOKUP($C553,'Patrimoine 2018'!$C:$I,COLUMN(F549),0),"")</f>
        <v>C.D.M. CASA-MERS SULTAN</v>
      </c>
      <c r="R553">
        <f>IFERROR(VLOOKUP($C553,'Patrimoine 2018'!$C:$I,COLUMN(G549),0),"")</f>
        <v>0</v>
      </c>
    </row>
    <row r="554" spans="1:18" x14ac:dyDescent="0.25">
      <c r="A554" s="33">
        <v>222</v>
      </c>
      <c r="B554" s="34">
        <v>901</v>
      </c>
      <c r="C554" s="35" t="str">
        <f t="shared" si="8"/>
        <v>222-38218-Table Ba</v>
      </c>
      <c r="D554" s="35">
        <v>1</v>
      </c>
      <c r="E554" s="34">
        <v>2351</v>
      </c>
      <c r="F554" s="36">
        <v>38218</v>
      </c>
      <c r="G554" s="37" t="s">
        <v>503</v>
      </c>
      <c r="H554" s="33" t="s">
        <v>1582</v>
      </c>
      <c r="I554" s="38">
        <v>130</v>
      </c>
      <c r="J554" s="39">
        <v>10</v>
      </c>
      <c r="K554" s="38">
        <v>130</v>
      </c>
      <c r="L554" s="38">
        <v>0</v>
      </c>
      <c r="M554" s="38">
        <v>130</v>
      </c>
      <c r="N554" s="38">
        <v>0</v>
      </c>
      <c r="O554" s="47"/>
      <c r="P554" t="str">
        <f>IFERROR(VLOOKUP($C554,'Patrimoine 2018'!$C:$I,COLUMN(E550),0),"")</f>
        <v>SM</v>
      </c>
      <c r="Q554" t="str">
        <f>IFERROR(VLOOKUP($C554,'Patrimoine 2018'!$C:$I,COLUMN(F550),0),"")</f>
        <v>C.D.M. CASA-MERS SULTAN</v>
      </c>
      <c r="R554">
        <f>IFERROR(VLOOKUP($C554,'Patrimoine 2018'!$C:$I,COLUMN(G550),0),"")</f>
        <v>0</v>
      </c>
    </row>
    <row r="555" spans="1:18" x14ac:dyDescent="0.25">
      <c r="A555" s="33">
        <v>593</v>
      </c>
      <c r="B555" s="34">
        <v>0</v>
      </c>
      <c r="C555" s="35" t="str">
        <f t="shared" si="8"/>
        <v>593-38400-Bureau S</v>
      </c>
      <c r="D555" s="35">
        <v>1</v>
      </c>
      <c r="E555" s="34">
        <v>2351</v>
      </c>
      <c r="F555" s="36">
        <v>38400</v>
      </c>
      <c r="G555" s="37" t="s">
        <v>1687</v>
      </c>
      <c r="H555" s="33" t="s">
        <v>1582</v>
      </c>
      <c r="I555" s="38">
        <v>2928</v>
      </c>
      <c r="J555" s="39">
        <v>10</v>
      </c>
      <c r="K555" s="38">
        <v>2928</v>
      </c>
      <c r="L555" s="38">
        <v>0</v>
      </c>
      <c r="M555" s="38">
        <v>2928</v>
      </c>
      <c r="N555" s="38">
        <v>0</v>
      </c>
      <c r="O555" s="47"/>
      <c r="P555" t="str">
        <f>IFERROR(VLOOKUP($C555,'Patrimoine 2018'!$C:$I,COLUMN(E551),0),"")</f>
        <v>SM</v>
      </c>
      <c r="Q555" t="str">
        <f>IFERROR(VLOOKUP($C555,'Patrimoine 2018'!$C:$I,COLUMN(F551),0),"")</f>
        <v>JURIDIQUE ET CONTENTIEUX</v>
      </c>
      <c r="R555" t="str">
        <f>IFERROR(VLOOKUP($C555,'Patrimoine 2018'!$C:$I,COLUMN(G551),0),"")</f>
        <v>206.</v>
      </c>
    </row>
    <row r="556" spans="1:18" x14ac:dyDescent="0.25">
      <c r="A556" s="33">
        <v>43</v>
      </c>
      <c r="B556" s="34">
        <v>930</v>
      </c>
      <c r="C556" s="35" t="str">
        <f t="shared" si="8"/>
        <v>43-38442-Rangemen</v>
      </c>
      <c r="D556" s="35">
        <v>1</v>
      </c>
      <c r="E556" s="34">
        <v>2351</v>
      </c>
      <c r="F556" s="36">
        <v>38442</v>
      </c>
      <c r="G556" s="37" t="s">
        <v>507</v>
      </c>
      <c r="H556" s="33" t="s">
        <v>1582</v>
      </c>
      <c r="I556" s="38">
        <v>1950</v>
      </c>
      <c r="J556" s="39">
        <v>10</v>
      </c>
      <c r="K556" s="38">
        <v>1950</v>
      </c>
      <c r="L556" s="38">
        <v>0</v>
      </c>
      <c r="M556" s="38">
        <v>1950</v>
      </c>
      <c r="N556" s="38">
        <v>0</v>
      </c>
      <c r="O556" s="47"/>
      <c r="P556" t="str">
        <f>IFERROR(VLOOKUP($C556,'Patrimoine 2018'!$C:$I,COLUMN(E552),0),"")</f>
        <v>SM</v>
      </c>
      <c r="Q556" t="str">
        <f>IFERROR(VLOOKUP($C556,'Patrimoine 2018'!$C:$I,COLUMN(F552),0),"")</f>
        <v>C.D.M TANGER</v>
      </c>
      <c r="R556" t="str">
        <f>IFERROR(VLOOKUP($C556,'Patrimoine 2018'!$C:$I,COLUMN(G552),0),"")</f>
        <v>TG</v>
      </c>
    </row>
    <row r="557" spans="1:18" x14ac:dyDescent="0.25">
      <c r="A557" s="33">
        <v>594</v>
      </c>
      <c r="B557" s="34">
        <v>0</v>
      </c>
      <c r="C557" s="35" t="str">
        <f t="shared" si="8"/>
        <v>594-38468-Bureau D</v>
      </c>
      <c r="D557" s="35">
        <v>1</v>
      </c>
      <c r="E557" s="34">
        <v>2351</v>
      </c>
      <c r="F557" s="36">
        <v>38468</v>
      </c>
      <c r="G557" s="37" t="s">
        <v>508</v>
      </c>
      <c r="H557" s="33" t="s">
        <v>1582</v>
      </c>
      <c r="I557" s="38">
        <v>5400</v>
      </c>
      <c r="J557" s="39">
        <v>10</v>
      </c>
      <c r="K557" s="38">
        <v>5400</v>
      </c>
      <c r="L557" s="38">
        <v>0</v>
      </c>
      <c r="M557" s="38">
        <v>5400</v>
      </c>
      <c r="N557" s="38">
        <v>0</v>
      </c>
      <c r="O557" s="47"/>
      <c r="P557" t="str">
        <f>IFERROR(VLOOKUP($C557,'Patrimoine 2018'!$C:$I,COLUMN(E553),0),"")</f>
        <v>SM</v>
      </c>
      <c r="Q557" t="str">
        <f>IFERROR(VLOOKUP($C557,'Patrimoine 2018'!$C:$I,COLUMN(F553),0),"")</f>
        <v>CONTROLE MEDICAL</v>
      </c>
      <c r="R557">
        <f>IFERROR(VLOOKUP($C557,'Patrimoine 2018'!$C:$I,COLUMN(G553),0),"")</f>
        <v>204</v>
      </c>
    </row>
    <row r="558" spans="1:18" x14ac:dyDescent="0.25">
      <c r="A558" s="41">
        <v>595</v>
      </c>
      <c r="B558" s="42">
        <v>0</v>
      </c>
      <c r="C558" s="43" t="str">
        <f t="shared" si="8"/>
        <v>595-38469-Bahu Sem</v>
      </c>
      <c r="D558" s="43">
        <v>0</v>
      </c>
      <c r="E558" s="42">
        <v>2351</v>
      </c>
      <c r="F558" s="44">
        <v>38469</v>
      </c>
      <c r="G558" s="45" t="s">
        <v>1688</v>
      </c>
      <c r="H558" s="33" t="s">
        <v>1582</v>
      </c>
      <c r="I558" s="46">
        <v>2460</v>
      </c>
      <c r="J558" s="39">
        <v>10</v>
      </c>
      <c r="K558" s="38">
        <v>2460</v>
      </c>
      <c r="L558" s="38">
        <v>0</v>
      </c>
      <c r="M558" s="38">
        <v>2460</v>
      </c>
      <c r="N558" s="38">
        <v>0</v>
      </c>
      <c r="O558" s="47"/>
      <c r="P558" t="str">
        <f>IFERROR(VLOOKUP($C558,'Patrimoine 2018'!$C:$I,COLUMN(E554),0),"")</f>
        <v/>
      </c>
      <c r="Q558" t="str">
        <f>IFERROR(VLOOKUP($C558,'Patrimoine 2018'!$C:$I,COLUMN(F554),0),"")</f>
        <v/>
      </c>
      <c r="R558" t="str">
        <f>IFERROR(VLOOKUP($C558,'Patrimoine 2018'!$C:$I,COLUMN(G554),0),"")</f>
        <v/>
      </c>
    </row>
    <row r="559" spans="1:18" x14ac:dyDescent="0.25">
      <c r="A559" s="33">
        <v>596</v>
      </c>
      <c r="B559" s="34">
        <v>0</v>
      </c>
      <c r="C559" s="35" t="str">
        <f t="shared" si="8"/>
        <v>596-38469-Fauteuil</v>
      </c>
      <c r="D559" s="35">
        <v>1</v>
      </c>
      <c r="E559" s="34">
        <v>2351</v>
      </c>
      <c r="F559" s="36">
        <v>38469</v>
      </c>
      <c r="G559" s="37" t="s">
        <v>510</v>
      </c>
      <c r="H559" s="33" t="s">
        <v>1582</v>
      </c>
      <c r="I559" s="38">
        <v>600</v>
      </c>
      <c r="J559" s="39">
        <v>10</v>
      </c>
      <c r="K559" s="38">
        <v>600</v>
      </c>
      <c r="L559" s="38">
        <v>0</v>
      </c>
      <c r="M559" s="38">
        <v>600</v>
      </c>
      <c r="N559" s="38">
        <v>0</v>
      </c>
      <c r="O559" s="47"/>
      <c r="P559" t="str">
        <f>IFERROR(VLOOKUP($C559,'Patrimoine 2018'!$C:$I,COLUMN(E555),0),"")</f>
        <v>SM</v>
      </c>
      <c r="Q559" t="str">
        <f>IFERROR(VLOOKUP($C559,'Patrimoine 2018'!$C:$I,COLUMN(F555),0),"")</f>
        <v>CONTROLE MEDICAL</v>
      </c>
      <c r="R559">
        <f>IFERROR(VLOOKUP($C559,'Patrimoine 2018'!$C:$I,COLUMN(G555),0),"")</f>
        <v>204</v>
      </c>
    </row>
    <row r="560" spans="1:18" x14ac:dyDescent="0.25">
      <c r="A560" s="33">
        <v>597</v>
      </c>
      <c r="B560" s="34">
        <v>0</v>
      </c>
      <c r="C560" s="35" t="str">
        <f t="shared" si="8"/>
        <v>597-38469-Fauteuil</v>
      </c>
      <c r="D560" s="35">
        <v>1</v>
      </c>
      <c r="E560" s="34">
        <v>2351</v>
      </c>
      <c r="F560" s="36">
        <v>38469</v>
      </c>
      <c r="G560" s="37" t="s">
        <v>510</v>
      </c>
      <c r="H560" s="33" t="s">
        <v>1582</v>
      </c>
      <c r="I560" s="38">
        <v>600</v>
      </c>
      <c r="J560" s="39">
        <v>10</v>
      </c>
      <c r="K560" s="38">
        <v>600</v>
      </c>
      <c r="L560" s="38">
        <v>0</v>
      </c>
      <c r="M560" s="38">
        <v>600</v>
      </c>
      <c r="N560" s="38">
        <v>0</v>
      </c>
      <c r="O560" s="47"/>
      <c r="P560" t="str">
        <f>IFERROR(VLOOKUP($C560,'Patrimoine 2018'!$C:$I,COLUMN(E556),0),"")</f>
        <v>SM</v>
      </c>
      <c r="Q560" t="str">
        <f>IFERROR(VLOOKUP($C560,'Patrimoine 2018'!$C:$I,COLUMN(F556),0),"")</f>
        <v>CONTROLE MEDICAL</v>
      </c>
      <c r="R560">
        <f>IFERROR(VLOOKUP($C560,'Patrimoine 2018'!$C:$I,COLUMN(G556),0),"")</f>
        <v>204</v>
      </c>
    </row>
    <row r="561" spans="1:18" x14ac:dyDescent="0.25">
      <c r="A561" s="33">
        <v>598</v>
      </c>
      <c r="B561" s="34">
        <v>0</v>
      </c>
      <c r="C561" s="35" t="str">
        <f t="shared" si="8"/>
        <v>598-38474-Fauteuil</v>
      </c>
      <c r="D561" s="35">
        <v>1</v>
      </c>
      <c r="E561" s="34">
        <v>2351</v>
      </c>
      <c r="F561" s="36">
        <v>38474</v>
      </c>
      <c r="G561" s="37" t="s">
        <v>1689</v>
      </c>
      <c r="H561" s="33" t="s">
        <v>1582</v>
      </c>
      <c r="I561" s="38">
        <v>600</v>
      </c>
      <c r="J561" s="39">
        <v>10</v>
      </c>
      <c r="K561" s="38">
        <v>600</v>
      </c>
      <c r="L561" s="38">
        <v>0</v>
      </c>
      <c r="M561" s="38">
        <v>600</v>
      </c>
      <c r="N561" s="38">
        <v>0</v>
      </c>
      <c r="O561" s="47"/>
      <c r="P561" t="str">
        <f>IFERROR(VLOOKUP($C561,'Patrimoine 2018'!$C:$I,COLUMN(E557),0),"")</f>
        <v>SM</v>
      </c>
      <c r="Q561" t="str">
        <f>IFERROR(VLOOKUP($C561,'Patrimoine 2018'!$C:$I,COLUMN(F557),0),"")</f>
        <v>STANDARD</v>
      </c>
      <c r="R561">
        <f>IFERROR(VLOOKUP($C561,'Patrimoine 2018'!$C:$I,COLUMN(G557),0),"")</f>
        <v>315</v>
      </c>
    </row>
    <row r="562" spans="1:18" x14ac:dyDescent="0.25">
      <c r="A562" s="33">
        <v>599</v>
      </c>
      <c r="B562" s="34">
        <v>0</v>
      </c>
      <c r="C562" s="35" t="str">
        <f t="shared" si="8"/>
        <v>599-38474-Fauteuil</v>
      </c>
      <c r="D562" s="35">
        <v>1</v>
      </c>
      <c r="E562" s="34">
        <v>2351</v>
      </c>
      <c r="F562" s="36">
        <v>38474</v>
      </c>
      <c r="G562" s="37" t="s">
        <v>1689</v>
      </c>
      <c r="H562" s="33" t="s">
        <v>1582</v>
      </c>
      <c r="I562" s="38">
        <v>600</v>
      </c>
      <c r="J562" s="39">
        <v>10</v>
      </c>
      <c r="K562" s="38">
        <v>600</v>
      </c>
      <c r="L562" s="38">
        <v>0</v>
      </c>
      <c r="M562" s="38">
        <v>600</v>
      </c>
      <c r="N562" s="38">
        <v>0</v>
      </c>
      <c r="O562" s="47"/>
      <c r="P562" t="str">
        <f>IFERROR(VLOOKUP($C562,'Patrimoine 2018'!$C:$I,COLUMN(E558),0),"")</f>
        <v>SM</v>
      </c>
      <c r="Q562" t="str">
        <f>IFERROR(VLOOKUP($C562,'Patrimoine 2018'!$C:$I,COLUMN(F558),0),"")</f>
        <v>CELLULE DE REPRESENTATION REGIONALE CASA-MAARIF</v>
      </c>
      <c r="R562" t="str">
        <f>IFERROR(VLOOKUP($C562,'Patrimoine 2018'!$C:$I,COLUMN(G558),0),"")</f>
        <v>MRF</v>
      </c>
    </row>
    <row r="563" spans="1:18" x14ac:dyDescent="0.25">
      <c r="A563" s="33">
        <v>189</v>
      </c>
      <c r="B563" s="34">
        <v>906</v>
      </c>
      <c r="C563" s="35" t="str">
        <f t="shared" si="8"/>
        <v>189-38519-Fauteuil</v>
      </c>
      <c r="D563" s="35">
        <v>1</v>
      </c>
      <c r="E563" s="34">
        <v>2351</v>
      </c>
      <c r="F563" s="36">
        <v>38519</v>
      </c>
      <c r="G563" s="37" t="s">
        <v>517</v>
      </c>
      <c r="H563" s="33" t="s">
        <v>1582</v>
      </c>
      <c r="I563" s="38">
        <v>2064</v>
      </c>
      <c r="J563" s="39">
        <v>10</v>
      </c>
      <c r="K563" s="38">
        <v>2064</v>
      </c>
      <c r="L563" s="38">
        <v>0</v>
      </c>
      <c r="M563" s="38">
        <v>2064</v>
      </c>
      <c r="N563" s="38">
        <v>0</v>
      </c>
      <c r="O563" s="47"/>
      <c r="P563" t="str">
        <f>IFERROR(VLOOKUP($C563,'Patrimoine 2018'!$C:$I,COLUMN(E559),0),"")</f>
        <v>SM</v>
      </c>
      <c r="Q563" t="str">
        <f>IFERROR(VLOOKUP($C563,'Patrimoine 2018'!$C:$I,COLUMN(F559),0),"")</f>
        <v>CELLULE DE REPRESENTATION REGIONALE MARRAKECH</v>
      </c>
      <c r="R563" t="str">
        <f>IFERROR(VLOOKUP($C563,'Patrimoine 2018'!$C:$I,COLUMN(G559),0),"")</f>
        <v>MR</v>
      </c>
    </row>
    <row r="564" spans="1:18" x14ac:dyDescent="0.25">
      <c r="A564" s="33">
        <v>614</v>
      </c>
      <c r="B564" s="34">
        <v>0</v>
      </c>
      <c r="C564" s="35" t="str">
        <f t="shared" si="8"/>
        <v>614-38519-Fauteuil</v>
      </c>
      <c r="D564" s="35">
        <v>1</v>
      </c>
      <c r="E564" s="34">
        <v>2351</v>
      </c>
      <c r="F564" s="36">
        <v>38519</v>
      </c>
      <c r="G564" s="37" t="s">
        <v>515</v>
      </c>
      <c r="H564" s="33" t="s">
        <v>1582</v>
      </c>
      <c r="I564" s="38">
        <v>1980</v>
      </c>
      <c r="J564" s="39">
        <v>10</v>
      </c>
      <c r="K564" s="38">
        <v>1980</v>
      </c>
      <c r="L564" s="38">
        <v>0</v>
      </c>
      <c r="M564" s="38">
        <v>1980</v>
      </c>
      <c r="N564" s="38">
        <v>0</v>
      </c>
      <c r="O564" s="47"/>
      <c r="P564" t="str">
        <f>IFERROR(VLOOKUP($C564,'Patrimoine 2018'!$C:$I,COLUMN(E560),0),"")</f>
        <v>SM</v>
      </c>
      <c r="Q564" t="str">
        <f>IFERROR(VLOOKUP($C564,'Patrimoine 2018'!$C:$I,COLUMN(F560),0),"")</f>
        <v>ADHESIONS &amp;  AVIS DE MODIFICATION</v>
      </c>
      <c r="R564">
        <f>IFERROR(VLOOKUP($C564,'Patrimoine 2018'!$C:$I,COLUMN(G560),0),"")</f>
        <v>312</v>
      </c>
    </row>
    <row r="565" spans="1:18" x14ac:dyDescent="0.25">
      <c r="A565" s="33">
        <v>615</v>
      </c>
      <c r="B565" s="34">
        <v>0</v>
      </c>
      <c r="C565" s="35" t="str">
        <f t="shared" si="8"/>
        <v>615-38519-Fauteuil</v>
      </c>
      <c r="D565" s="35">
        <v>1</v>
      </c>
      <c r="E565" s="34">
        <v>2351</v>
      </c>
      <c r="F565" s="36">
        <v>38519</v>
      </c>
      <c r="G565" s="37" t="s">
        <v>515</v>
      </c>
      <c r="H565" s="33" t="s">
        <v>1582</v>
      </c>
      <c r="I565" s="38">
        <v>1980</v>
      </c>
      <c r="J565" s="39">
        <v>10</v>
      </c>
      <c r="K565" s="38">
        <v>1980</v>
      </c>
      <c r="L565" s="38">
        <v>0</v>
      </c>
      <c r="M565" s="38">
        <v>1980</v>
      </c>
      <c r="N565" s="38">
        <v>0</v>
      </c>
      <c r="O565" s="47"/>
      <c r="P565" t="str">
        <f>IFERROR(VLOOKUP($C565,'Patrimoine 2018'!$C:$I,COLUMN(E561),0),"")</f>
        <v>SM</v>
      </c>
      <c r="Q565" t="str">
        <f>IFERROR(VLOOKUP($C565,'Patrimoine 2018'!$C:$I,COLUMN(F561),0),"")</f>
        <v>LA LIQUIDATION PRESTATIONS CAAD</v>
      </c>
      <c r="R565">
        <f>IFERROR(VLOOKUP($C565,'Patrimoine 2018'!$C:$I,COLUMN(G561),0),"")</f>
        <v>302</v>
      </c>
    </row>
    <row r="566" spans="1:18" x14ac:dyDescent="0.25">
      <c r="A566" s="41">
        <v>616</v>
      </c>
      <c r="B566" s="42">
        <v>0</v>
      </c>
      <c r="C566" s="43" t="str">
        <f t="shared" si="8"/>
        <v>616-38519-Chaise d</v>
      </c>
      <c r="D566" s="43">
        <v>0</v>
      </c>
      <c r="E566" s="42">
        <v>2351</v>
      </c>
      <c r="F566" s="44">
        <v>38519</v>
      </c>
      <c r="G566" s="45" t="s">
        <v>516</v>
      </c>
      <c r="H566" s="33" t="s">
        <v>1582</v>
      </c>
      <c r="I566" s="46">
        <v>780</v>
      </c>
      <c r="J566" s="39">
        <v>10</v>
      </c>
      <c r="K566" s="38">
        <v>780</v>
      </c>
      <c r="L566" s="38">
        <v>0</v>
      </c>
      <c r="M566" s="38">
        <v>780</v>
      </c>
      <c r="N566" s="38">
        <v>0</v>
      </c>
      <c r="O566" s="47"/>
      <c r="P566" t="str">
        <f>IFERROR(VLOOKUP($C566,'Patrimoine 2018'!$C:$I,COLUMN(E562),0),"")</f>
        <v/>
      </c>
      <c r="Q566" t="str">
        <f>IFERROR(VLOOKUP($C566,'Patrimoine 2018'!$C:$I,COLUMN(F562),0),"")</f>
        <v/>
      </c>
      <c r="R566" t="str">
        <f>IFERROR(VLOOKUP($C566,'Patrimoine 2018'!$C:$I,COLUMN(G562),0),"")</f>
        <v/>
      </c>
    </row>
    <row r="567" spans="1:18" x14ac:dyDescent="0.25">
      <c r="A567" s="41">
        <v>617</v>
      </c>
      <c r="B567" s="42">
        <v>0</v>
      </c>
      <c r="C567" s="43" t="str">
        <f t="shared" si="8"/>
        <v>617-38519-Chaise d</v>
      </c>
      <c r="D567" s="43">
        <v>0</v>
      </c>
      <c r="E567" s="42">
        <v>2351</v>
      </c>
      <c r="F567" s="44">
        <v>38519</v>
      </c>
      <c r="G567" s="45" t="s">
        <v>516</v>
      </c>
      <c r="H567" s="33" t="s">
        <v>1582</v>
      </c>
      <c r="I567" s="46">
        <v>780</v>
      </c>
      <c r="J567" s="39">
        <v>10</v>
      </c>
      <c r="K567" s="38">
        <v>780</v>
      </c>
      <c r="L567" s="38">
        <v>0</v>
      </c>
      <c r="M567" s="38">
        <v>780</v>
      </c>
      <c r="N567" s="38">
        <v>0</v>
      </c>
      <c r="O567" s="47"/>
      <c r="P567" t="str">
        <f>IFERROR(VLOOKUP($C567,'Patrimoine 2018'!$C:$I,COLUMN(E563),0),"")</f>
        <v/>
      </c>
      <c r="Q567" t="str">
        <f>IFERROR(VLOOKUP($C567,'Patrimoine 2018'!$C:$I,COLUMN(F563),0),"")</f>
        <v/>
      </c>
      <c r="R567" t="str">
        <f>IFERROR(VLOOKUP($C567,'Patrimoine 2018'!$C:$I,COLUMN(G563),0),"")</f>
        <v/>
      </c>
    </row>
    <row r="568" spans="1:18" x14ac:dyDescent="0.25">
      <c r="A568" s="33">
        <v>618</v>
      </c>
      <c r="B568" s="34">
        <v>0</v>
      </c>
      <c r="C568" s="35" t="str">
        <f t="shared" si="8"/>
        <v>618-38519-Chaise d</v>
      </c>
      <c r="D568" s="35">
        <v>1</v>
      </c>
      <c r="E568" s="34">
        <v>2351</v>
      </c>
      <c r="F568" s="36">
        <v>38519</v>
      </c>
      <c r="G568" s="37" t="s">
        <v>516</v>
      </c>
      <c r="H568" s="33" t="s">
        <v>1582</v>
      </c>
      <c r="I568" s="38">
        <v>780</v>
      </c>
      <c r="J568" s="39">
        <v>10</v>
      </c>
      <c r="K568" s="38">
        <v>780</v>
      </c>
      <c r="L568" s="38">
        <v>0</v>
      </c>
      <c r="M568" s="38">
        <v>780</v>
      </c>
      <c r="N568" s="38">
        <v>0</v>
      </c>
      <c r="O568" s="47"/>
      <c r="P568" t="str">
        <f>IFERROR(VLOOKUP($C568,'Patrimoine 2018'!$C:$I,COLUMN(E564),0),"")</f>
        <v>SM</v>
      </c>
      <c r="Q568" t="str">
        <f>IFERROR(VLOOKUP($C568,'Patrimoine 2018'!$C:$I,COLUMN(F564),0),"")</f>
        <v>DE LA GESTION DU PATRIMOINE ET DU PARC AUTO</v>
      </c>
      <c r="R568">
        <f>IFERROR(VLOOKUP($C568,'Patrimoine 2018'!$C:$I,COLUMN(G564),0),"")</f>
        <v>3</v>
      </c>
    </row>
    <row r="569" spans="1:18" x14ac:dyDescent="0.25">
      <c r="A569" s="33">
        <v>65</v>
      </c>
      <c r="B569" s="34">
        <v>915</v>
      </c>
      <c r="C569" s="35" t="str">
        <f t="shared" si="8"/>
        <v>65-38519-Chaise D</v>
      </c>
      <c r="D569" s="35">
        <v>1</v>
      </c>
      <c r="E569" s="34">
        <v>2351</v>
      </c>
      <c r="F569" s="36">
        <v>38519</v>
      </c>
      <c r="G569" s="37" t="s">
        <v>518</v>
      </c>
      <c r="H569" s="33" t="s">
        <v>1582</v>
      </c>
      <c r="I569" s="38">
        <v>840</v>
      </c>
      <c r="J569" s="39">
        <v>10</v>
      </c>
      <c r="K569" s="38">
        <v>840</v>
      </c>
      <c r="L569" s="38">
        <v>0</v>
      </c>
      <c r="M569" s="38">
        <v>840</v>
      </c>
      <c r="N569" s="38">
        <v>0</v>
      </c>
      <c r="O569" s="47"/>
      <c r="P569" t="str">
        <f>IFERROR(VLOOKUP($C569,'Patrimoine 2018'!$C:$I,COLUMN(E565),0),"")</f>
        <v>SM</v>
      </c>
      <c r="Q569" t="str">
        <f>IFERROR(VLOOKUP($C569,'Patrimoine 2018'!$C:$I,COLUMN(F565),0),"")</f>
        <v>CELLULE DE REPRESENTATION REGIONALE BERKANE</v>
      </c>
      <c r="R569" t="str">
        <f>IFERROR(VLOOKUP($C569,'Patrimoine 2018'!$C:$I,COLUMN(G565),0),"")</f>
        <v>BR</v>
      </c>
    </row>
    <row r="570" spans="1:18" x14ac:dyDescent="0.25">
      <c r="A570" s="33">
        <v>66</v>
      </c>
      <c r="B570" s="34">
        <v>915</v>
      </c>
      <c r="C570" s="35" t="str">
        <f t="shared" si="8"/>
        <v>66-38519-Chaise D</v>
      </c>
      <c r="D570" s="35">
        <v>1</v>
      </c>
      <c r="E570" s="34">
        <v>2351</v>
      </c>
      <c r="F570" s="36">
        <v>38519</v>
      </c>
      <c r="G570" s="37" t="s">
        <v>518</v>
      </c>
      <c r="H570" s="33" t="s">
        <v>1582</v>
      </c>
      <c r="I570" s="38">
        <v>840</v>
      </c>
      <c r="J570" s="39">
        <v>10</v>
      </c>
      <c r="K570" s="38">
        <v>840</v>
      </c>
      <c r="L570" s="38">
        <v>0</v>
      </c>
      <c r="M570" s="38">
        <v>840</v>
      </c>
      <c r="N570" s="38">
        <v>0</v>
      </c>
      <c r="O570" s="47"/>
      <c r="P570" t="str">
        <f>IFERROR(VLOOKUP($C570,'Patrimoine 2018'!$C:$I,COLUMN(E566),0),"")</f>
        <v>SM</v>
      </c>
      <c r="Q570" t="str">
        <f>IFERROR(VLOOKUP($C570,'Patrimoine 2018'!$C:$I,COLUMN(F566),0),"")</f>
        <v>CELLULE DE REPRESENTATION REGIONALE BERKANE</v>
      </c>
      <c r="R570" t="str">
        <f>IFERROR(VLOOKUP($C570,'Patrimoine 2018'!$C:$I,COLUMN(G566),0),"")</f>
        <v>BR</v>
      </c>
    </row>
    <row r="571" spans="1:18" x14ac:dyDescent="0.25">
      <c r="A571" s="33">
        <v>619</v>
      </c>
      <c r="B571" s="34">
        <v>0</v>
      </c>
      <c r="C571" s="35" t="str">
        <f t="shared" si="8"/>
        <v>619-38527-Chaise d</v>
      </c>
      <c r="D571" s="35">
        <v>1</v>
      </c>
      <c r="E571" s="34">
        <v>2351</v>
      </c>
      <c r="F571" s="36">
        <v>38527</v>
      </c>
      <c r="G571" s="37" t="s">
        <v>516</v>
      </c>
      <c r="H571" s="33" t="s">
        <v>1582</v>
      </c>
      <c r="I571" s="38">
        <v>780</v>
      </c>
      <c r="J571" s="39">
        <v>10</v>
      </c>
      <c r="K571" s="38">
        <v>780</v>
      </c>
      <c r="L571" s="38">
        <v>0</v>
      </c>
      <c r="M571" s="38">
        <v>780</v>
      </c>
      <c r="N571" s="38">
        <v>0</v>
      </c>
      <c r="O571" s="47"/>
      <c r="P571" t="str">
        <f>IFERROR(VLOOKUP($C571,'Patrimoine 2018'!$C:$I,COLUMN(E567),0),"")</f>
        <v>SM</v>
      </c>
      <c r="Q571" t="str">
        <f>IFERROR(VLOOKUP($C571,'Patrimoine 2018'!$C:$I,COLUMN(F567),0),"")</f>
        <v>SERVICE DES ARCHIVES</v>
      </c>
      <c r="R571">
        <f>IFERROR(VLOOKUP($C571,'Patrimoine 2018'!$C:$I,COLUMN(G567),0),"")</f>
        <v>1</v>
      </c>
    </row>
    <row r="572" spans="1:18" x14ac:dyDescent="0.25">
      <c r="A572" s="33">
        <v>197</v>
      </c>
      <c r="B572" s="34">
        <v>909</v>
      </c>
      <c r="C572" s="35" t="str">
        <f t="shared" si="8"/>
        <v>197-38624-Chaise B</v>
      </c>
      <c r="D572" s="35">
        <v>1</v>
      </c>
      <c r="E572" s="34">
        <v>2351</v>
      </c>
      <c r="F572" s="36">
        <v>38624</v>
      </c>
      <c r="G572" s="37" t="s">
        <v>1690</v>
      </c>
      <c r="H572" s="33" t="s">
        <v>1582</v>
      </c>
      <c r="I572" s="38">
        <v>660</v>
      </c>
      <c r="J572" s="39">
        <v>10</v>
      </c>
      <c r="K572" s="38">
        <v>660</v>
      </c>
      <c r="L572" s="38">
        <v>0</v>
      </c>
      <c r="M572" s="38">
        <v>660</v>
      </c>
      <c r="N572" s="38">
        <v>0</v>
      </c>
      <c r="O572" s="47"/>
      <c r="P572" t="str">
        <f>IFERROR(VLOOKUP($C572,'Patrimoine 2018'!$C:$I,COLUMN(E568),0),"")</f>
        <v>SM</v>
      </c>
      <c r="Q572" t="str">
        <f>IFERROR(VLOOKUP($C572,'Patrimoine 2018'!$C:$I,COLUMN(F568),0),"")</f>
        <v>CELLULE DE REPRESENTATION REGIONALE RABAT</v>
      </c>
      <c r="R572">
        <f>IFERROR(VLOOKUP($C572,'Patrimoine 2018'!$C:$I,COLUMN(G568),0),"")</f>
        <v>0</v>
      </c>
    </row>
    <row r="573" spans="1:18" x14ac:dyDescent="0.25">
      <c r="A573" s="33">
        <v>199</v>
      </c>
      <c r="B573" s="34">
        <v>909</v>
      </c>
      <c r="C573" s="35" t="str">
        <f t="shared" si="8"/>
        <v>199-38624-Chaise B</v>
      </c>
      <c r="D573" s="35">
        <v>1</v>
      </c>
      <c r="E573" s="34">
        <v>2351</v>
      </c>
      <c r="F573" s="36">
        <v>38624</v>
      </c>
      <c r="G573" s="37" t="s">
        <v>1690</v>
      </c>
      <c r="H573" s="33" t="s">
        <v>1582</v>
      </c>
      <c r="I573" s="38">
        <v>660</v>
      </c>
      <c r="J573" s="39">
        <v>10</v>
      </c>
      <c r="K573" s="38">
        <v>660</v>
      </c>
      <c r="L573" s="38">
        <v>0</v>
      </c>
      <c r="M573" s="38">
        <v>660</v>
      </c>
      <c r="N573" s="38">
        <v>0</v>
      </c>
      <c r="O573" s="47"/>
      <c r="P573" t="str">
        <f>IFERROR(VLOOKUP($C573,'Patrimoine 2018'!$C:$I,COLUMN(E569),0),"")</f>
        <v>SM</v>
      </c>
      <c r="Q573" t="str">
        <f>IFERROR(VLOOKUP($C573,'Patrimoine 2018'!$C:$I,COLUMN(F569),0),"")</f>
        <v>CELLULE DE REPRESENTATION REGIONALE RABAT</v>
      </c>
      <c r="R573">
        <f>IFERROR(VLOOKUP($C573,'Patrimoine 2018'!$C:$I,COLUMN(G569),0),"")</f>
        <v>0</v>
      </c>
    </row>
    <row r="574" spans="1:18" x14ac:dyDescent="0.25">
      <c r="A574" s="33">
        <v>206</v>
      </c>
      <c r="B574" s="34">
        <v>901</v>
      </c>
      <c r="C574" s="35" t="str">
        <f t="shared" si="8"/>
        <v>206-38630-Chaise d</v>
      </c>
      <c r="D574" s="35">
        <v>1</v>
      </c>
      <c r="E574" s="34">
        <v>2351</v>
      </c>
      <c r="F574" s="36">
        <v>38630</v>
      </c>
      <c r="G574" s="37" t="s">
        <v>1691</v>
      </c>
      <c r="H574" s="33" t="s">
        <v>1582</v>
      </c>
      <c r="I574" s="38">
        <v>660</v>
      </c>
      <c r="J574" s="39">
        <v>10</v>
      </c>
      <c r="K574" s="38">
        <v>660</v>
      </c>
      <c r="L574" s="38">
        <v>0</v>
      </c>
      <c r="M574" s="38">
        <v>660</v>
      </c>
      <c r="N574" s="38">
        <v>0</v>
      </c>
      <c r="O574" s="47"/>
      <c r="P574" t="str">
        <f>IFERROR(VLOOKUP($C574,'Patrimoine 2018'!$C:$I,COLUMN(E570),0),"")</f>
        <v>SM</v>
      </c>
      <c r="Q574" t="str">
        <f>IFERROR(VLOOKUP($C574,'Patrimoine 2018'!$C:$I,COLUMN(F570),0),"")</f>
        <v>C.D.M. CASA-MERS SULTAN</v>
      </c>
      <c r="R574">
        <f>IFERROR(VLOOKUP($C574,'Patrimoine 2018'!$C:$I,COLUMN(G570),0),"")</f>
        <v>0</v>
      </c>
    </row>
    <row r="575" spans="1:18" x14ac:dyDescent="0.25">
      <c r="A575" s="33">
        <v>207</v>
      </c>
      <c r="B575" s="34">
        <v>901</v>
      </c>
      <c r="C575" s="35" t="str">
        <f t="shared" si="8"/>
        <v>207-38630-Chaise d</v>
      </c>
      <c r="D575" s="35">
        <v>1</v>
      </c>
      <c r="E575" s="34">
        <v>2351</v>
      </c>
      <c r="F575" s="36">
        <v>38630</v>
      </c>
      <c r="G575" s="37" t="s">
        <v>1691</v>
      </c>
      <c r="H575" s="33" t="s">
        <v>1582</v>
      </c>
      <c r="I575" s="38">
        <v>660</v>
      </c>
      <c r="J575" s="39">
        <v>10</v>
      </c>
      <c r="K575" s="38">
        <v>660</v>
      </c>
      <c r="L575" s="38">
        <v>0</v>
      </c>
      <c r="M575" s="38">
        <v>660</v>
      </c>
      <c r="N575" s="38">
        <v>0</v>
      </c>
      <c r="O575" s="47"/>
      <c r="P575" t="str">
        <f>IFERROR(VLOOKUP($C575,'Patrimoine 2018'!$C:$I,COLUMN(E571),0),"")</f>
        <v>SM</v>
      </c>
      <c r="Q575" t="str">
        <f>IFERROR(VLOOKUP($C575,'Patrimoine 2018'!$C:$I,COLUMN(F571),0),"")</f>
        <v>C.D.M. CASA-MERS SULTAN</v>
      </c>
      <c r="R575">
        <f>IFERROR(VLOOKUP($C575,'Patrimoine 2018'!$C:$I,COLUMN(G571),0),"")</f>
        <v>0</v>
      </c>
    </row>
    <row r="576" spans="1:18" x14ac:dyDescent="0.25">
      <c r="A576" s="33">
        <v>633</v>
      </c>
      <c r="B576" s="34">
        <v>0</v>
      </c>
      <c r="C576" s="35" t="str">
        <f t="shared" si="8"/>
        <v>633-38671-Fauteuil</v>
      </c>
      <c r="D576" s="35">
        <v>1</v>
      </c>
      <c r="E576" s="34">
        <v>2351</v>
      </c>
      <c r="F576" s="36">
        <v>38671</v>
      </c>
      <c r="G576" s="37" t="s">
        <v>523</v>
      </c>
      <c r="H576" s="33" t="s">
        <v>1582</v>
      </c>
      <c r="I576" s="38">
        <v>700</v>
      </c>
      <c r="J576" s="39">
        <v>10</v>
      </c>
      <c r="K576" s="38">
        <v>700</v>
      </c>
      <c r="L576" s="38">
        <v>0</v>
      </c>
      <c r="M576" s="38">
        <v>700</v>
      </c>
      <c r="N576" s="38">
        <v>0</v>
      </c>
      <c r="O576" s="47"/>
      <c r="P576" t="str">
        <f>IFERROR(VLOOKUP($C576,'Patrimoine 2018'!$C:$I,COLUMN(E572),0),"")</f>
        <v>SM</v>
      </c>
      <c r="Q576" t="str">
        <f>IFERROR(VLOOKUP($C576,'Patrimoine 2018'!$C:$I,COLUMN(F572),0),"")</f>
        <v>SECRETARIAT DE DIRECTION</v>
      </c>
      <c r="R576">
        <f>IFERROR(VLOOKUP($C576,'Patrimoine 2018'!$C:$I,COLUMN(G572),0),"")</f>
        <v>311</v>
      </c>
    </row>
    <row r="577" spans="1:18" x14ac:dyDescent="0.25">
      <c r="A577" s="33">
        <v>634</v>
      </c>
      <c r="B577" s="34">
        <v>0</v>
      </c>
      <c r="C577" s="35" t="str">
        <f t="shared" si="8"/>
        <v>634-38671-Fauteuil</v>
      </c>
      <c r="D577" s="35">
        <v>1</v>
      </c>
      <c r="E577" s="34">
        <v>2351</v>
      </c>
      <c r="F577" s="36">
        <v>38671</v>
      </c>
      <c r="G577" s="37" t="s">
        <v>523</v>
      </c>
      <c r="H577" s="33" t="s">
        <v>1582</v>
      </c>
      <c r="I577" s="38">
        <v>700</v>
      </c>
      <c r="J577" s="39">
        <v>10</v>
      </c>
      <c r="K577" s="38">
        <v>700</v>
      </c>
      <c r="L577" s="38">
        <v>0</v>
      </c>
      <c r="M577" s="38">
        <v>700</v>
      </c>
      <c r="N577" s="38">
        <v>0</v>
      </c>
      <c r="O577" s="47"/>
      <c r="P577" t="str">
        <f>IFERROR(VLOOKUP($C577,'Patrimoine 2018'!$C:$I,COLUMN(E573),0),"")</f>
        <v>SM</v>
      </c>
      <c r="Q577" t="str">
        <f>IFERROR(VLOOKUP($C577,'Patrimoine 2018'!$C:$I,COLUMN(F573),0),"")</f>
        <v>SECRETARIAT DE DIRECTION</v>
      </c>
      <c r="R577">
        <f>IFERROR(VLOOKUP($C577,'Patrimoine 2018'!$C:$I,COLUMN(G573),0),"")</f>
        <v>311</v>
      </c>
    </row>
    <row r="578" spans="1:18" x14ac:dyDescent="0.25">
      <c r="A578" s="41">
        <v>647</v>
      </c>
      <c r="B578" s="42">
        <v>0</v>
      </c>
      <c r="C578" s="43" t="str">
        <f t="shared" si="8"/>
        <v>647-38832-Chaise a</v>
      </c>
      <c r="D578" s="43">
        <v>0</v>
      </c>
      <c r="E578" s="42">
        <v>2351</v>
      </c>
      <c r="F578" s="44">
        <v>38832</v>
      </c>
      <c r="G578" s="45" t="s">
        <v>1692</v>
      </c>
      <c r="H578" s="33" t="s">
        <v>1582</v>
      </c>
      <c r="I578" s="46">
        <v>780</v>
      </c>
      <c r="J578" s="39">
        <v>10</v>
      </c>
      <c r="K578" s="38">
        <v>780</v>
      </c>
      <c r="L578" s="38">
        <v>0</v>
      </c>
      <c r="M578" s="38">
        <v>780</v>
      </c>
      <c r="N578" s="38">
        <v>0</v>
      </c>
      <c r="O578" s="47"/>
      <c r="P578" t="str">
        <f>IFERROR(VLOOKUP($C578,'Patrimoine 2018'!$C:$I,COLUMN(E574),0),"")</f>
        <v/>
      </c>
      <c r="Q578" t="str">
        <f>IFERROR(VLOOKUP($C578,'Patrimoine 2018'!$C:$I,COLUMN(F574),0),"")</f>
        <v/>
      </c>
      <c r="R578" t="str">
        <f>IFERROR(VLOOKUP($C578,'Patrimoine 2018'!$C:$I,COLUMN(G574),0),"")</f>
        <v/>
      </c>
    </row>
    <row r="579" spans="1:18" x14ac:dyDescent="0.25">
      <c r="A579" s="33">
        <v>652</v>
      </c>
      <c r="B579" s="34">
        <v>0</v>
      </c>
      <c r="C579" s="35" t="str">
        <f t="shared" si="8"/>
        <v xml:space="preserve">652-38944-Vitrine </v>
      </c>
      <c r="D579" s="35">
        <v>1</v>
      </c>
      <c r="E579" s="34">
        <v>2351</v>
      </c>
      <c r="F579" s="36">
        <v>38944</v>
      </c>
      <c r="G579" s="37" t="s">
        <v>1693</v>
      </c>
      <c r="H579" s="33" t="s">
        <v>1582</v>
      </c>
      <c r="I579" s="38">
        <v>3600</v>
      </c>
      <c r="J579" s="39">
        <v>10</v>
      </c>
      <c r="K579" s="38">
        <v>3600</v>
      </c>
      <c r="L579" s="38">
        <v>0</v>
      </c>
      <c r="M579" s="38">
        <v>3600</v>
      </c>
      <c r="N579" s="38">
        <v>0</v>
      </c>
      <c r="O579" s="47"/>
      <c r="P579" t="str">
        <f>IFERROR(VLOOKUP($C579,'Patrimoine 2018'!$C:$I,COLUMN(E575),0),"")</f>
        <v>SM</v>
      </c>
      <c r="Q579" t="str">
        <f>IFERROR(VLOOKUP($C579,'Patrimoine 2018'!$C:$I,COLUMN(F575),0),"")</f>
        <v>APPROVISIONNEMENTS &amp; MARCHES</v>
      </c>
      <c r="R579" t="str">
        <f>IFERROR(VLOOKUP($C579,'Patrimoine 2018'!$C:$I,COLUMN(G575),0),"")</f>
        <v>205.</v>
      </c>
    </row>
    <row r="580" spans="1:18" x14ac:dyDescent="0.25">
      <c r="A580" s="41">
        <v>654</v>
      </c>
      <c r="B580" s="42">
        <v>0</v>
      </c>
      <c r="C580" s="43" t="str">
        <f t="shared" si="8"/>
        <v xml:space="preserve">654-38952-Tableau </v>
      </c>
      <c r="D580" s="43">
        <v>0</v>
      </c>
      <c r="E580" s="42">
        <v>2351</v>
      </c>
      <c r="F580" s="44">
        <v>38952</v>
      </c>
      <c r="G580" s="45" t="s">
        <v>1694</v>
      </c>
      <c r="H580" s="33" t="s">
        <v>1582</v>
      </c>
      <c r="I580" s="46">
        <v>2520</v>
      </c>
      <c r="J580" s="39">
        <v>10</v>
      </c>
      <c r="K580" s="38">
        <v>2520</v>
      </c>
      <c r="L580" s="38">
        <v>0</v>
      </c>
      <c r="M580" s="38">
        <v>2520</v>
      </c>
      <c r="N580" s="38">
        <v>0</v>
      </c>
      <c r="O580" s="47"/>
      <c r="P580" t="str">
        <f>IFERROR(VLOOKUP($C580,'Patrimoine 2018'!$C:$I,COLUMN(E576),0),"")</f>
        <v/>
      </c>
      <c r="Q580" t="str">
        <f>IFERROR(VLOOKUP($C580,'Patrimoine 2018'!$C:$I,COLUMN(F576),0),"")</f>
        <v/>
      </c>
      <c r="R580" t="str">
        <f>IFERROR(VLOOKUP($C580,'Patrimoine 2018'!$C:$I,COLUMN(G576),0),"")</f>
        <v/>
      </c>
    </row>
    <row r="581" spans="1:18" x14ac:dyDescent="0.25">
      <c r="A581" s="33">
        <v>657</v>
      </c>
      <c r="B581" s="34">
        <v>0</v>
      </c>
      <c r="C581" s="35" t="str">
        <f t="shared" si="8"/>
        <v>657-39000-Bureau D</v>
      </c>
      <c r="D581" s="35">
        <v>1</v>
      </c>
      <c r="E581" s="34">
        <v>2351</v>
      </c>
      <c r="F581" s="36">
        <v>39000</v>
      </c>
      <c r="G581" s="37" t="s">
        <v>539</v>
      </c>
      <c r="H581" s="33" t="s">
        <v>1582</v>
      </c>
      <c r="I581" s="38">
        <v>5520</v>
      </c>
      <c r="J581" s="39">
        <v>10</v>
      </c>
      <c r="K581" s="38">
        <v>5520</v>
      </c>
      <c r="L581" s="38">
        <v>0</v>
      </c>
      <c r="M581" s="38">
        <v>5520</v>
      </c>
      <c r="N581" s="38">
        <v>0</v>
      </c>
      <c r="O581" s="47"/>
      <c r="P581" t="str">
        <f>IFERROR(VLOOKUP($C581,'Patrimoine 2018'!$C:$I,COLUMN(E577),0),"")</f>
        <v>SM</v>
      </c>
      <c r="Q581" t="str">
        <f>IFERROR(VLOOKUP($C581,'Patrimoine 2018'!$C:$I,COLUMN(F577),0),"")</f>
        <v>ACCUEIL</v>
      </c>
      <c r="R581">
        <f>IFERROR(VLOOKUP($C581,'Patrimoine 2018'!$C:$I,COLUMN(G577),0),"")</f>
        <v>5</v>
      </c>
    </row>
    <row r="582" spans="1:18" x14ac:dyDescent="0.25">
      <c r="A582" s="33">
        <v>658</v>
      </c>
      <c r="B582" s="34">
        <v>0</v>
      </c>
      <c r="C582" s="35" t="str">
        <f t="shared" ref="C582:C645" si="9">A582&amp;"-"&amp;F582&amp;"-"&amp;LEFT(G582,8)</f>
        <v>658-39000-Table Ba</v>
      </c>
      <c r="D582" s="35">
        <v>1</v>
      </c>
      <c r="E582" s="34">
        <v>2351</v>
      </c>
      <c r="F582" s="36">
        <v>39000</v>
      </c>
      <c r="G582" s="37" t="s">
        <v>540</v>
      </c>
      <c r="H582" s="33" t="s">
        <v>1582</v>
      </c>
      <c r="I582" s="38">
        <v>720</v>
      </c>
      <c r="J582" s="39">
        <v>10</v>
      </c>
      <c r="K582" s="38">
        <v>720</v>
      </c>
      <c r="L582" s="38">
        <v>0</v>
      </c>
      <c r="M582" s="38">
        <v>720</v>
      </c>
      <c r="N582" s="38">
        <v>0</v>
      </c>
      <c r="O582" s="47"/>
      <c r="P582" t="str">
        <f>IFERROR(VLOOKUP($C582,'Patrimoine 2018'!$C:$I,COLUMN(E578),0),"")</f>
        <v>SM</v>
      </c>
      <c r="Q582" t="str">
        <f>IFERROR(VLOOKUP($C582,'Patrimoine 2018'!$C:$I,COLUMN(F578),0),"")</f>
        <v>PRESTATIONS</v>
      </c>
      <c r="R582">
        <f>IFERROR(VLOOKUP($C582,'Patrimoine 2018'!$C:$I,COLUMN(G578),0),"")</f>
        <v>304</v>
      </c>
    </row>
    <row r="583" spans="1:18" x14ac:dyDescent="0.25">
      <c r="A583" s="33">
        <v>659</v>
      </c>
      <c r="B583" s="34">
        <v>0</v>
      </c>
      <c r="C583" s="35" t="str">
        <f t="shared" si="9"/>
        <v xml:space="preserve">659-39000-Support </v>
      </c>
      <c r="D583" s="35">
        <v>1</v>
      </c>
      <c r="E583" s="34">
        <v>2351</v>
      </c>
      <c r="F583" s="36">
        <v>39000</v>
      </c>
      <c r="G583" s="37" t="s">
        <v>541</v>
      </c>
      <c r="H583" s="33" t="s">
        <v>1582</v>
      </c>
      <c r="I583" s="38">
        <v>462</v>
      </c>
      <c r="J583" s="39">
        <v>10</v>
      </c>
      <c r="K583" s="38">
        <v>462</v>
      </c>
      <c r="L583" s="38">
        <v>0</v>
      </c>
      <c r="M583" s="38">
        <v>462</v>
      </c>
      <c r="N583" s="38">
        <v>0</v>
      </c>
      <c r="O583" s="47"/>
      <c r="P583" t="str">
        <f>IFERROR(VLOOKUP($C583,'Patrimoine 2018'!$C:$I,COLUMN(E579),0),"")</f>
        <v>SM</v>
      </c>
      <c r="Q583" t="str">
        <f>IFERROR(VLOOKUP($C583,'Patrimoine 2018'!$C:$I,COLUMN(F579),0),"")</f>
        <v>PRESTATIONS</v>
      </c>
      <c r="R583">
        <f>IFERROR(VLOOKUP($C583,'Patrimoine 2018'!$C:$I,COLUMN(G579),0),"")</f>
        <v>304</v>
      </c>
    </row>
    <row r="584" spans="1:18" x14ac:dyDescent="0.25">
      <c r="A584" s="33">
        <v>662</v>
      </c>
      <c r="B584" s="34">
        <v>0</v>
      </c>
      <c r="C584" s="35" t="str">
        <f t="shared" si="9"/>
        <v>662-39030-Fauteuil</v>
      </c>
      <c r="D584" s="35">
        <v>1</v>
      </c>
      <c r="E584" s="34">
        <v>2351</v>
      </c>
      <c r="F584" s="36">
        <v>39030</v>
      </c>
      <c r="G584" s="37" t="s">
        <v>523</v>
      </c>
      <c r="H584" s="33" t="s">
        <v>1582</v>
      </c>
      <c r="I584" s="38">
        <v>720</v>
      </c>
      <c r="J584" s="39">
        <v>10</v>
      </c>
      <c r="K584" s="38">
        <v>720</v>
      </c>
      <c r="L584" s="38">
        <v>0</v>
      </c>
      <c r="M584" s="38">
        <v>720</v>
      </c>
      <c r="N584" s="38">
        <v>0</v>
      </c>
      <c r="O584" s="47"/>
      <c r="P584" t="str">
        <f>IFERROR(VLOOKUP($C584,'Patrimoine 2018'!$C:$I,COLUMN(E580),0),"")</f>
        <v>SM</v>
      </c>
      <c r="Q584" t="str">
        <f>IFERROR(VLOOKUP($C584,'Patrimoine 2018'!$C:$I,COLUMN(F580),0),"")</f>
        <v>PRESTATIONS</v>
      </c>
      <c r="R584">
        <f>IFERROR(VLOOKUP($C584,'Patrimoine 2018'!$C:$I,COLUMN(G580),0),"")</f>
        <v>304</v>
      </c>
    </row>
    <row r="585" spans="1:18" x14ac:dyDescent="0.25">
      <c r="A585" s="33">
        <v>663</v>
      </c>
      <c r="B585" s="34">
        <v>0</v>
      </c>
      <c r="C585" s="35" t="str">
        <f t="shared" si="9"/>
        <v>663-39030-Fauteuil</v>
      </c>
      <c r="D585" s="35">
        <v>1</v>
      </c>
      <c r="E585" s="34">
        <v>2351</v>
      </c>
      <c r="F585" s="36">
        <v>39030</v>
      </c>
      <c r="G585" s="37" t="s">
        <v>523</v>
      </c>
      <c r="H585" s="33" t="s">
        <v>1582</v>
      </c>
      <c r="I585" s="38">
        <v>720</v>
      </c>
      <c r="J585" s="39">
        <v>10</v>
      </c>
      <c r="K585" s="38">
        <v>720</v>
      </c>
      <c r="L585" s="38">
        <v>0</v>
      </c>
      <c r="M585" s="38">
        <v>720</v>
      </c>
      <c r="N585" s="38">
        <v>0</v>
      </c>
      <c r="O585" s="47"/>
      <c r="P585" t="str">
        <f>IFERROR(VLOOKUP($C585,'Patrimoine 2018'!$C:$I,COLUMN(E581),0),"")</f>
        <v>SM</v>
      </c>
      <c r="Q585" t="str">
        <f>IFERROR(VLOOKUP($C585,'Patrimoine 2018'!$C:$I,COLUMN(F581),0),"")</f>
        <v>PRESTATIONS</v>
      </c>
      <c r="R585">
        <f>IFERROR(VLOOKUP($C585,'Patrimoine 2018'!$C:$I,COLUMN(G581),0),"")</f>
        <v>304</v>
      </c>
    </row>
    <row r="586" spans="1:18" x14ac:dyDescent="0.25">
      <c r="A586" s="33">
        <v>697</v>
      </c>
      <c r="B586" s="34">
        <v>0</v>
      </c>
      <c r="C586" s="35" t="str">
        <f t="shared" si="9"/>
        <v>697-39109-Bureau C</v>
      </c>
      <c r="D586" s="35">
        <v>1</v>
      </c>
      <c r="E586" s="34">
        <v>2351</v>
      </c>
      <c r="F586" s="36">
        <v>39109</v>
      </c>
      <c r="G586" s="37" t="s">
        <v>548</v>
      </c>
      <c r="H586" s="33" t="s">
        <v>1582</v>
      </c>
      <c r="I586" s="38">
        <v>1440</v>
      </c>
      <c r="J586" s="39">
        <v>10</v>
      </c>
      <c r="K586" s="38">
        <v>1440</v>
      </c>
      <c r="L586" s="38">
        <v>0</v>
      </c>
      <c r="M586" s="38">
        <v>1440</v>
      </c>
      <c r="N586" s="38">
        <v>0</v>
      </c>
      <c r="O586" s="47"/>
      <c r="P586" t="str">
        <f>IFERROR(VLOOKUP($C586,'Patrimoine 2018'!$C:$I,COLUMN(E582),0),"")</f>
        <v>SM</v>
      </c>
      <c r="Q586" t="str">
        <f>IFERROR(VLOOKUP($C586,'Patrimoine 2018'!$C:$I,COLUMN(F582),0),"")</f>
        <v>ENTITE AUDIT INTERNE ET CONTROLE DE GESTION</v>
      </c>
      <c r="R586">
        <f>IFERROR(VLOOKUP($C586,'Patrimoine 2018'!$C:$I,COLUMN(G582),0),"")</f>
        <v>301</v>
      </c>
    </row>
    <row r="587" spans="1:18" x14ac:dyDescent="0.25">
      <c r="A587" s="33">
        <v>698</v>
      </c>
      <c r="B587" s="34">
        <v>0</v>
      </c>
      <c r="C587" s="35" t="str">
        <f t="shared" si="9"/>
        <v>698-39109-Bureau C</v>
      </c>
      <c r="D587" s="35">
        <v>1</v>
      </c>
      <c r="E587" s="34">
        <v>2351</v>
      </c>
      <c r="F587" s="36">
        <v>39109</v>
      </c>
      <c r="G587" s="37" t="s">
        <v>548</v>
      </c>
      <c r="H587" s="33" t="s">
        <v>1582</v>
      </c>
      <c r="I587" s="38">
        <v>1440</v>
      </c>
      <c r="J587" s="39">
        <v>10</v>
      </c>
      <c r="K587" s="38">
        <v>1440</v>
      </c>
      <c r="L587" s="38">
        <v>0</v>
      </c>
      <c r="M587" s="38">
        <v>1440</v>
      </c>
      <c r="N587" s="38">
        <v>0</v>
      </c>
      <c r="O587" s="47"/>
      <c r="P587" t="str">
        <f>IFERROR(VLOOKUP($C587,'Patrimoine 2018'!$C:$I,COLUMN(E583),0),"")</f>
        <v>SM</v>
      </c>
      <c r="Q587" t="str">
        <f>IFERROR(VLOOKUP($C587,'Patrimoine 2018'!$C:$I,COLUMN(F583),0),"")</f>
        <v>COMPTABILITE</v>
      </c>
      <c r="R587">
        <f>IFERROR(VLOOKUP($C587,'Patrimoine 2018'!$C:$I,COLUMN(G583),0),"")</f>
        <v>309</v>
      </c>
    </row>
    <row r="588" spans="1:18" x14ac:dyDescent="0.25">
      <c r="A588" s="33">
        <v>701</v>
      </c>
      <c r="B588" s="34">
        <v>0</v>
      </c>
      <c r="C588" s="35" t="str">
        <f t="shared" si="9"/>
        <v>701-39135-Armoir e</v>
      </c>
      <c r="D588" s="35">
        <v>1</v>
      </c>
      <c r="E588" s="34">
        <v>2351</v>
      </c>
      <c r="F588" s="36">
        <v>39135</v>
      </c>
      <c r="G588" s="37" t="s">
        <v>551</v>
      </c>
      <c r="H588" s="33" t="s">
        <v>1582</v>
      </c>
      <c r="I588" s="38">
        <v>1500</v>
      </c>
      <c r="J588" s="39">
        <v>10</v>
      </c>
      <c r="K588" s="38">
        <v>1500</v>
      </c>
      <c r="L588" s="38">
        <v>0</v>
      </c>
      <c r="M588" s="38">
        <v>1500</v>
      </c>
      <c r="N588" s="38">
        <v>0</v>
      </c>
      <c r="O588" s="47"/>
      <c r="P588" t="str">
        <f>IFERROR(VLOOKUP($C588,'Patrimoine 2018'!$C:$I,COLUMN(E584),0),"")</f>
        <v>SM</v>
      </c>
      <c r="Q588" t="str">
        <f>IFERROR(VLOOKUP($C588,'Patrimoine 2018'!$C:$I,COLUMN(F584),0),"")</f>
        <v>ADHESIONS &amp;  AVIS DE MODIFICATION</v>
      </c>
      <c r="R588">
        <f>IFERROR(VLOOKUP($C588,'Patrimoine 2018'!$C:$I,COLUMN(G584),0),"")</f>
        <v>313</v>
      </c>
    </row>
    <row r="589" spans="1:18" x14ac:dyDescent="0.25">
      <c r="A589" s="33">
        <v>702</v>
      </c>
      <c r="B589" s="34">
        <v>0</v>
      </c>
      <c r="C589" s="35" t="str">
        <f t="shared" si="9"/>
        <v>702-39135-Armoir e</v>
      </c>
      <c r="D589" s="35">
        <v>1</v>
      </c>
      <c r="E589" s="34">
        <v>2351</v>
      </c>
      <c r="F589" s="36">
        <v>39135</v>
      </c>
      <c r="G589" s="37" t="s">
        <v>551</v>
      </c>
      <c r="H589" s="33" t="s">
        <v>1582</v>
      </c>
      <c r="I589" s="38">
        <v>1500</v>
      </c>
      <c r="J589" s="39">
        <v>10</v>
      </c>
      <c r="K589" s="38">
        <v>1500</v>
      </c>
      <c r="L589" s="38">
        <v>0</v>
      </c>
      <c r="M589" s="38">
        <v>1500</v>
      </c>
      <c r="N589" s="38">
        <v>0</v>
      </c>
      <c r="O589" s="47"/>
      <c r="P589" t="str">
        <f>IFERROR(VLOOKUP($C589,'Patrimoine 2018'!$C:$I,COLUMN(E585),0),"")</f>
        <v>SM</v>
      </c>
      <c r="Q589" t="str">
        <f>IFERROR(VLOOKUP($C589,'Patrimoine 2018'!$C:$I,COLUMN(F585),0),"")</f>
        <v>ADHESIONS &amp;  AVIS DE MODIFICATION</v>
      </c>
      <c r="R589">
        <f>IFERROR(VLOOKUP($C589,'Patrimoine 2018'!$C:$I,COLUMN(G585),0),"")</f>
        <v>313</v>
      </c>
    </row>
    <row r="590" spans="1:18" x14ac:dyDescent="0.25">
      <c r="A590" s="33">
        <v>703</v>
      </c>
      <c r="B590" s="34">
        <v>0</v>
      </c>
      <c r="C590" s="35" t="str">
        <f t="shared" si="9"/>
        <v>703-39135-Armoir e</v>
      </c>
      <c r="D590" s="35">
        <v>1</v>
      </c>
      <c r="E590" s="34">
        <v>2351</v>
      </c>
      <c r="F590" s="36">
        <v>39135</v>
      </c>
      <c r="G590" s="37" t="s">
        <v>552</v>
      </c>
      <c r="H590" s="33" t="s">
        <v>1582</v>
      </c>
      <c r="I590" s="38">
        <v>2500</v>
      </c>
      <c r="J590" s="39">
        <v>10</v>
      </c>
      <c r="K590" s="38">
        <v>2500</v>
      </c>
      <c r="L590" s="38">
        <v>0</v>
      </c>
      <c r="M590" s="38">
        <v>2500</v>
      </c>
      <c r="N590" s="38">
        <v>0</v>
      </c>
      <c r="O590" s="47"/>
      <c r="P590" t="str">
        <f>IFERROR(VLOOKUP($C590,'Patrimoine 2018'!$C:$I,COLUMN(E586),0),"")</f>
        <v>SM</v>
      </c>
      <c r="Q590" t="str">
        <f>IFERROR(VLOOKUP($C590,'Patrimoine 2018'!$C:$I,COLUMN(F586),0),"")</f>
        <v>ADHESIONS &amp;  AVIS DE MODIFICATION</v>
      </c>
      <c r="R590">
        <f>IFERROR(VLOOKUP($C590,'Patrimoine 2018'!$C:$I,COLUMN(G586),0),"")</f>
        <v>313</v>
      </c>
    </row>
    <row r="591" spans="1:18" x14ac:dyDescent="0.25">
      <c r="A591" s="41">
        <v>704</v>
      </c>
      <c r="B591" s="42">
        <v>0</v>
      </c>
      <c r="C591" s="43" t="str">
        <f t="shared" si="9"/>
        <v>704-39135-Armoir e</v>
      </c>
      <c r="D591" s="43">
        <v>0</v>
      </c>
      <c r="E591" s="42">
        <v>2351</v>
      </c>
      <c r="F591" s="44">
        <v>39135</v>
      </c>
      <c r="G591" s="45" t="s">
        <v>552</v>
      </c>
      <c r="H591" s="33" t="s">
        <v>1582</v>
      </c>
      <c r="I591" s="46">
        <v>2500</v>
      </c>
      <c r="J591" s="39">
        <v>10</v>
      </c>
      <c r="K591" s="38">
        <v>2500</v>
      </c>
      <c r="L591" s="38">
        <v>0</v>
      </c>
      <c r="M591" s="38">
        <v>2500</v>
      </c>
      <c r="N591" s="38">
        <v>0</v>
      </c>
      <c r="O591" s="47"/>
      <c r="P591" t="str">
        <f>IFERROR(VLOOKUP($C591,'Patrimoine 2018'!$C:$I,COLUMN(E587),0),"")</f>
        <v/>
      </c>
      <c r="Q591" t="str">
        <f>IFERROR(VLOOKUP($C591,'Patrimoine 2018'!$C:$I,COLUMN(F587),0),"")</f>
        <v/>
      </c>
      <c r="R591" t="str">
        <f>IFERROR(VLOOKUP($C591,'Patrimoine 2018'!$C:$I,COLUMN(G587),0),"")</f>
        <v/>
      </c>
    </row>
    <row r="592" spans="1:18" x14ac:dyDescent="0.25">
      <c r="A592" s="33">
        <v>711</v>
      </c>
      <c r="B592" s="34">
        <v>0</v>
      </c>
      <c r="C592" s="35" t="str">
        <f t="shared" si="9"/>
        <v>711-39156-Fauteuil</v>
      </c>
      <c r="D592" s="35">
        <v>1</v>
      </c>
      <c r="E592" s="34">
        <v>2351</v>
      </c>
      <c r="F592" s="36">
        <v>39156</v>
      </c>
      <c r="G592" s="37" t="s">
        <v>558</v>
      </c>
      <c r="H592" s="33" t="s">
        <v>1582</v>
      </c>
      <c r="I592" s="38">
        <v>1440</v>
      </c>
      <c r="J592" s="39">
        <v>10</v>
      </c>
      <c r="K592" s="38">
        <v>1440</v>
      </c>
      <c r="L592" s="38">
        <v>0</v>
      </c>
      <c r="M592" s="38">
        <v>1440</v>
      </c>
      <c r="N592" s="38">
        <v>0</v>
      </c>
      <c r="O592" s="47"/>
      <c r="P592" t="str">
        <f>IFERROR(VLOOKUP($C592,'Patrimoine 2018'!$C:$I,COLUMN(E588),0),"")</f>
        <v>SM</v>
      </c>
      <c r="Q592" t="str">
        <f>IFERROR(VLOOKUP($C592,'Patrimoine 2018'!$C:$I,COLUMN(F588),0),"")</f>
        <v>CELLULE DE REPRESENTATION REGIONALE AIN CHOUK</v>
      </c>
      <c r="R592" t="str">
        <f>IFERROR(VLOOKUP($C592,'Patrimoine 2018'!$C:$I,COLUMN(G588),0),"")</f>
        <v>IN</v>
      </c>
    </row>
    <row r="593" spans="1:18" x14ac:dyDescent="0.25">
      <c r="A593" s="33">
        <v>713</v>
      </c>
      <c r="B593" s="34">
        <v>0</v>
      </c>
      <c r="C593" s="35" t="str">
        <f t="shared" si="9"/>
        <v>713-39156-Fauteuil</v>
      </c>
      <c r="D593" s="35">
        <v>1</v>
      </c>
      <c r="E593" s="34">
        <v>2351</v>
      </c>
      <c r="F593" s="36">
        <v>39156</v>
      </c>
      <c r="G593" s="37" t="s">
        <v>558</v>
      </c>
      <c r="H593" s="33" t="s">
        <v>1582</v>
      </c>
      <c r="I593" s="38">
        <v>1440</v>
      </c>
      <c r="J593" s="39">
        <v>10</v>
      </c>
      <c r="K593" s="38">
        <v>1440</v>
      </c>
      <c r="L593" s="38">
        <v>0</v>
      </c>
      <c r="M593" s="38">
        <v>1440</v>
      </c>
      <c r="N593" s="38">
        <v>0</v>
      </c>
      <c r="O593" s="47"/>
      <c r="P593" t="str">
        <f>IFERROR(VLOOKUP($C593,'Patrimoine 2018'!$C:$I,COLUMN(E589),0),"")</f>
        <v>SM</v>
      </c>
      <c r="Q593" t="str">
        <f>IFERROR(VLOOKUP($C593,'Patrimoine 2018'!$C:$I,COLUMN(F589),0),"")</f>
        <v>DE LA GESTION DU PATRIMOINE ET DU PARC AUTO</v>
      </c>
      <c r="R593">
        <f>IFERROR(VLOOKUP($C593,'Patrimoine 2018'!$C:$I,COLUMN(G589),0),"")</f>
        <v>3</v>
      </c>
    </row>
    <row r="594" spans="1:18" x14ac:dyDescent="0.25">
      <c r="A594" s="33">
        <v>715</v>
      </c>
      <c r="B594" s="34">
        <v>0</v>
      </c>
      <c r="C594" s="35" t="str">
        <f t="shared" si="9"/>
        <v>715-39156-Fauteuil</v>
      </c>
      <c r="D594" s="35">
        <v>1</v>
      </c>
      <c r="E594" s="34">
        <v>2351</v>
      </c>
      <c r="F594" s="36">
        <v>39156</v>
      </c>
      <c r="G594" s="37" t="s">
        <v>558</v>
      </c>
      <c r="H594" s="33" t="s">
        <v>1582</v>
      </c>
      <c r="I594" s="38">
        <v>1440</v>
      </c>
      <c r="J594" s="39">
        <v>10</v>
      </c>
      <c r="K594" s="38">
        <v>1440</v>
      </c>
      <c r="L594" s="38">
        <v>0</v>
      </c>
      <c r="M594" s="38">
        <v>1440</v>
      </c>
      <c r="N594" s="38">
        <v>0</v>
      </c>
      <c r="O594" s="47"/>
      <c r="P594" t="str">
        <f>IFERROR(VLOOKUP($C594,'Patrimoine 2018'!$C:$I,COLUMN(E590),0),"")</f>
        <v>SM</v>
      </c>
      <c r="Q594" t="str">
        <f>IFERROR(VLOOKUP($C594,'Patrimoine 2018'!$C:$I,COLUMN(F590),0),"")</f>
        <v>ACCUEIL</v>
      </c>
      <c r="R594">
        <f>IFERROR(VLOOKUP($C594,'Patrimoine 2018'!$C:$I,COLUMN(G590),0),"")</f>
        <v>5</v>
      </c>
    </row>
    <row r="595" spans="1:18" x14ac:dyDescent="0.25">
      <c r="A595" s="33">
        <v>209</v>
      </c>
      <c r="B595" s="34">
        <v>906</v>
      </c>
      <c r="C595" s="35" t="str">
        <f t="shared" si="9"/>
        <v>209-39161-Fauteuil</v>
      </c>
      <c r="D595" s="35">
        <v>1</v>
      </c>
      <c r="E595" s="34">
        <v>2351</v>
      </c>
      <c r="F595" s="36">
        <v>39161</v>
      </c>
      <c r="G595" s="37" t="s">
        <v>1695</v>
      </c>
      <c r="H595" s="33" t="s">
        <v>1582</v>
      </c>
      <c r="I595" s="38">
        <v>1440</v>
      </c>
      <c r="J595" s="39">
        <v>10</v>
      </c>
      <c r="K595" s="38">
        <v>1440</v>
      </c>
      <c r="L595" s="38">
        <v>0</v>
      </c>
      <c r="M595" s="38">
        <v>1440</v>
      </c>
      <c r="N595" s="38">
        <v>0</v>
      </c>
      <c r="O595" s="47"/>
      <c r="P595" t="str">
        <f>IFERROR(VLOOKUP($C595,'Patrimoine 2018'!$C:$I,COLUMN(E591),0),"")</f>
        <v>SM</v>
      </c>
      <c r="Q595" t="str">
        <f>IFERROR(VLOOKUP($C595,'Patrimoine 2018'!$C:$I,COLUMN(F591),0),"")</f>
        <v>C.D.M. MARRAKECH</v>
      </c>
      <c r="R595">
        <f>IFERROR(VLOOKUP($C595,'Patrimoine 2018'!$C:$I,COLUMN(G591),0),"")</f>
        <v>0</v>
      </c>
    </row>
    <row r="596" spans="1:18" x14ac:dyDescent="0.25">
      <c r="A596" s="33">
        <v>720</v>
      </c>
      <c r="B596" s="34">
        <v>0</v>
      </c>
      <c r="C596" s="35" t="str">
        <f t="shared" si="9"/>
        <v xml:space="preserve">720-39231-Armoire </v>
      </c>
      <c r="D596" s="35">
        <v>1</v>
      </c>
      <c r="E596" s="34">
        <v>2351</v>
      </c>
      <c r="F596" s="36">
        <v>39231</v>
      </c>
      <c r="G596" s="37" t="s">
        <v>567</v>
      </c>
      <c r="H596" s="33" t="s">
        <v>1582</v>
      </c>
      <c r="I596" s="38">
        <v>3000</v>
      </c>
      <c r="J596" s="39">
        <v>10</v>
      </c>
      <c r="K596" s="38">
        <v>3000</v>
      </c>
      <c r="L596" s="38">
        <v>0</v>
      </c>
      <c r="M596" s="38">
        <v>3000</v>
      </c>
      <c r="N596" s="38">
        <v>0</v>
      </c>
      <c r="O596" s="47"/>
      <c r="P596" t="str">
        <f>IFERROR(VLOOKUP($C596,'Patrimoine 2018'!$C:$I,COLUMN(E592),0),"")</f>
        <v>SM</v>
      </c>
      <c r="Q596" t="str">
        <f>IFERROR(VLOOKUP($C596,'Patrimoine 2018'!$C:$I,COLUMN(F592),0),"")</f>
        <v>GESTION DES PRECOMPTES</v>
      </c>
      <c r="R596">
        <f>IFERROR(VLOOKUP($C596,'Patrimoine 2018'!$C:$I,COLUMN(G592),0),"")</f>
        <v>209</v>
      </c>
    </row>
    <row r="597" spans="1:18" x14ac:dyDescent="0.25">
      <c r="A597" s="33">
        <v>721</v>
      </c>
      <c r="B597" s="34">
        <v>0</v>
      </c>
      <c r="C597" s="35" t="str">
        <f t="shared" si="9"/>
        <v xml:space="preserve">721-39231-Armoire </v>
      </c>
      <c r="D597" s="35">
        <v>1</v>
      </c>
      <c r="E597" s="34">
        <v>2351</v>
      </c>
      <c r="F597" s="36">
        <v>39231</v>
      </c>
      <c r="G597" s="37" t="s">
        <v>568</v>
      </c>
      <c r="H597" s="33" t="s">
        <v>1582</v>
      </c>
      <c r="I597" s="38">
        <v>2500</v>
      </c>
      <c r="J597" s="39">
        <v>10</v>
      </c>
      <c r="K597" s="38">
        <v>2500</v>
      </c>
      <c r="L597" s="38">
        <v>0</v>
      </c>
      <c r="M597" s="38">
        <v>2500</v>
      </c>
      <c r="N597" s="38">
        <v>0</v>
      </c>
      <c r="O597" s="47"/>
      <c r="P597" t="str">
        <f>IFERROR(VLOOKUP($C597,'Patrimoine 2018'!$C:$I,COLUMN(E593),0),"")</f>
        <v>SM</v>
      </c>
      <c r="Q597" t="str">
        <f>IFERROR(VLOOKUP($C597,'Patrimoine 2018'!$C:$I,COLUMN(F593),0),"")</f>
        <v>GESTION DES PRECOMPTES</v>
      </c>
      <c r="R597">
        <f>IFERROR(VLOOKUP($C597,'Patrimoine 2018'!$C:$I,COLUMN(G593),0),"")</f>
        <v>209</v>
      </c>
    </row>
    <row r="598" spans="1:18" x14ac:dyDescent="0.25">
      <c r="A598" s="33">
        <v>722</v>
      </c>
      <c r="B598" s="34">
        <v>0</v>
      </c>
      <c r="C598" s="35" t="str">
        <f t="shared" si="9"/>
        <v>722-39248-Bureau e</v>
      </c>
      <c r="D598" s="35">
        <v>1</v>
      </c>
      <c r="E598" s="34">
        <v>2351</v>
      </c>
      <c r="F598" s="36">
        <v>39248</v>
      </c>
      <c r="G598" s="37" t="s">
        <v>1696</v>
      </c>
      <c r="H598" s="33" t="s">
        <v>1582</v>
      </c>
      <c r="I598" s="38">
        <v>2750</v>
      </c>
      <c r="J598" s="39">
        <v>10</v>
      </c>
      <c r="K598" s="38">
        <v>2750</v>
      </c>
      <c r="L598" s="38">
        <v>0</v>
      </c>
      <c r="M598" s="38">
        <v>2750</v>
      </c>
      <c r="N598" s="38">
        <v>0</v>
      </c>
      <c r="O598" s="47"/>
      <c r="P598" t="str">
        <f>IFERROR(VLOOKUP($C598,'Patrimoine 2018'!$C:$I,COLUMN(E594),0),"")</f>
        <v>SM</v>
      </c>
      <c r="Q598" t="str">
        <f>IFERROR(VLOOKUP($C598,'Patrimoine 2018'!$C:$I,COLUMN(F594),0),"")</f>
        <v>PRESTATIONS</v>
      </c>
      <c r="R598">
        <f>IFERROR(VLOOKUP($C598,'Patrimoine 2018'!$C:$I,COLUMN(G594),0),"")</f>
        <v>304</v>
      </c>
    </row>
    <row r="599" spans="1:18" x14ac:dyDescent="0.25">
      <c r="A599" s="41">
        <v>728</v>
      </c>
      <c r="B599" s="42">
        <v>0</v>
      </c>
      <c r="C599" s="43" t="str">
        <f t="shared" si="9"/>
        <v>728-39272-Bureau e</v>
      </c>
      <c r="D599" s="43">
        <v>0</v>
      </c>
      <c r="E599" s="42">
        <v>2351</v>
      </c>
      <c r="F599" s="44">
        <v>39272</v>
      </c>
      <c r="G599" s="45" t="s">
        <v>1697</v>
      </c>
      <c r="H599" s="33" t="s">
        <v>1582</v>
      </c>
      <c r="I599" s="46">
        <v>2750</v>
      </c>
      <c r="J599" s="39">
        <v>10</v>
      </c>
      <c r="K599" s="38">
        <v>2750</v>
      </c>
      <c r="L599" s="38">
        <v>0</v>
      </c>
      <c r="M599" s="38">
        <v>2750</v>
      </c>
      <c r="N599" s="38">
        <v>0</v>
      </c>
      <c r="O599" s="47"/>
      <c r="P599" t="str">
        <f>IFERROR(VLOOKUP($C599,'Patrimoine 2018'!$C:$I,COLUMN(E595),0),"")</f>
        <v/>
      </c>
      <c r="Q599" t="str">
        <f>IFERROR(VLOOKUP($C599,'Patrimoine 2018'!$C:$I,COLUMN(F595),0),"")</f>
        <v/>
      </c>
      <c r="R599" t="str">
        <f>IFERROR(VLOOKUP($C599,'Patrimoine 2018'!$C:$I,COLUMN(G595),0),"")</f>
        <v/>
      </c>
    </row>
    <row r="600" spans="1:18" x14ac:dyDescent="0.25">
      <c r="A600" s="33">
        <v>732</v>
      </c>
      <c r="B600" s="34">
        <v>0</v>
      </c>
      <c r="C600" s="35" t="str">
        <f t="shared" si="9"/>
        <v>732-39335-Biblioth</v>
      </c>
      <c r="D600" s="35">
        <v>1</v>
      </c>
      <c r="E600" s="34">
        <v>2351</v>
      </c>
      <c r="F600" s="36">
        <v>39335</v>
      </c>
      <c r="G600" s="37" t="s">
        <v>572</v>
      </c>
      <c r="H600" s="33" t="s">
        <v>1582</v>
      </c>
      <c r="I600" s="38">
        <v>7000</v>
      </c>
      <c r="J600" s="39">
        <v>10</v>
      </c>
      <c r="K600" s="38">
        <v>7000</v>
      </c>
      <c r="L600" s="38">
        <v>0</v>
      </c>
      <c r="M600" s="38">
        <v>7000</v>
      </c>
      <c r="N600" s="38">
        <v>0</v>
      </c>
      <c r="O600" s="47"/>
      <c r="P600" t="str">
        <f>IFERROR(VLOOKUP($C600,'Patrimoine 2018'!$C:$I,COLUMN(E596),0),"")</f>
        <v>SM</v>
      </c>
      <c r="Q600" t="str">
        <f>IFERROR(VLOOKUP($C600,'Patrimoine 2018'!$C:$I,COLUMN(F596),0),"")</f>
        <v>SERVICE TRAITEMENT DES REJETS</v>
      </c>
      <c r="R600">
        <f>IFERROR(VLOOKUP($C600,'Patrimoine 2018'!$C:$I,COLUMN(G596),0),"")</f>
        <v>7</v>
      </c>
    </row>
    <row r="601" spans="1:18" x14ac:dyDescent="0.25">
      <c r="A601" s="33">
        <v>733</v>
      </c>
      <c r="B601" s="34">
        <v>0</v>
      </c>
      <c r="C601" s="35" t="str">
        <f t="shared" si="9"/>
        <v>733-39335-Biblioth</v>
      </c>
      <c r="D601" s="35">
        <v>1</v>
      </c>
      <c r="E601" s="34">
        <v>2351</v>
      </c>
      <c r="F601" s="36">
        <v>39335</v>
      </c>
      <c r="G601" s="37" t="s">
        <v>572</v>
      </c>
      <c r="H601" s="33" t="s">
        <v>1582</v>
      </c>
      <c r="I601" s="38">
        <v>7000</v>
      </c>
      <c r="J601" s="39">
        <v>10</v>
      </c>
      <c r="K601" s="38">
        <v>7000</v>
      </c>
      <c r="L601" s="38">
        <v>0</v>
      </c>
      <c r="M601" s="38">
        <v>7000</v>
      </c>
      <c r="N601" s="38">
        <v>0</v>
      </c>
      <c r="O601" s="47"/>
      <c r="P601" t="str">
        <f>IFERROR(VLOOKUP($C601,'Patrimoine 2018'!$C:$I,COLUMN(E597),0),"")</f>
        <v>SM</v>
      </c>
      <c r="Q601" t="str">
        <f>IFERROR(VLOOKUP($C601,'Patrimoine 2018'!$C:$I,COLUMN(F597),0),"")</f>
        <v>SERVICE TRAITEMENT DES REJETS</v>
      </c>
      <c r="R601">
        <f>IFERROR(VLOOKUP($C601,'Patrimoine 2018'!$C:$I,COLUMN(G597),0),"")</f>
        <v>7</v>
      </c>
    </row>
    <row r="602" spans="1:18" x14ac:dyDescent="0.25">
      <c r="A602" s="33">
        <v>735</v>
      </c>
      <c r="B602" s="34">
        <v>0</v>
      </c>
      <c r="C602" s="35" t="str">
        <f t="shared" si="9"/>
        <v>735-39399-Fauteuil</v>
      </c>
      <c r="D602" s="35">
        <v>1</v>
      </c>
      <c r="E602" s="34">
        <v>2351</v>
      </c>
      <c r="F602" s="36">
        <v>39399</v>
      </c>
      <c r="G602" s="37" t="s">
        <v>575</v>
      </c>
      <c r="H602" s="33" t="s">
        <v>1582</v>
      </c>
      <c r="I602" s="38">
        <v>1440</v>
      </c>
      <c r="J602" s="39">
        <v>10</v>
      </c>
      <c r="K602" s="38">
        <v>1440</v>
      </c>
      <c r="L602" s="38">
        <v>0</v>
      </c>
      <c r="M602" s="38">
        <v>1440</v>
      </c>
      <c r="N602" s="38">
        <v>0</v>
      </c>
      <c r="O602" s="47"/>
      <c r="P602" t="str">
        <f>IFERROR(VLOOKUP($C602,'Patrimoine 2018'!$C:$I,COLUMN(E598),0),"")</f>
        <v>SM</v>
      </c>
      <c r="Q602" t="str">
        <f>IFERROR(VLOOKUP($C602,'Patrimoine 2018'!$C:$I,COLUMN(F598),0),"")</f>
        <v>PRESTATIONS</v>
      </c>
      <c r="R602">
        <f>IFERROR(VLOOKUP($C602,'Patrimoine 2018'!$C:$I,COLUMN(G598),0),"")</f>
        <v>304</v>
      </c>
    </row>
    <row r="603" spans="1:18" x14ac:dyDescent="0.25">
      <c r="A603" s="33">
        <v>76</v>
      </c>
      <c r="B603" s="34">
        <v>928</v>
      </c>
      <c r="C603" s="35" t="str">
        <f t="shared" si="9"/>
        <v>76-39406-Armoir M</v>
      </c>
      <c r="D603" s="35">
        <v>1</v>
      </c>
      <c r="E603" s="34">
        <v>2351</v>
      </c>
      <c r="F603" s="36">
        <v>39406</v>
      </c>
      <c r="G603" s="37" t="s">
        <v>577</v>
      </c>
      <c r="H603" s="33" t="s">
        <v>1582</v>
      </c>
      <c r="I603" s="38">
        <v>2388</v>
      </c>
      <c r="J603" s="39">
        <v>10</v>
      </c>
      <c r="K603" s="38">
        <v>2388</v>
      </c>
      <c r="L603" s="38">
        <v>0</v>
      </c>
      <c r="M603" s="38">
        <v>2388</v>
      </c>
      <c r="N603" s="38">
        <v>0</v>
      </c>
      <c r="O603" s="47"/>
      <c r="P603" t="str">
        <f>IFERROR(VLOOKUP($C603,'Patrimoine 2018'!$C:$I,COLUMN(E599),0),"")</f>
        <v>SM</v>
      </c>
      <c r="Q603" t="str">
        <f>IFERROR(VLOOKUP($C603,'Patrimoine 2018'!$C:$I,COLUMN(F599),0),"")</f>
        <v>C.D.M OUARZAZATE</v>
      </c>
      <c r="R603" t="str">
        <f>IFERROR(VLOOKUP($C603,'Patrimoine 2018'!$C:$I,COLUMN(G599),0),"")</f>
        <v>OZ</v>
      </c>
    </row>
    <row r="604" spans="1:18" x14ac:dyDescent="0.25">
      <c r="A604" s="33">
        <v>218</v>
      </c>
      <c r="B604" s="34">
        <v>909</v>
      </c>
      <c r="C604" s="35" t="str">
        <f t="shared" si="9"/>
        <v>218-39414-Bureau a</v>
      </c>
      <c r="D604" s="35">
        <v>1</v>
      </c>
      <c r="E604" s="34">
        <v>2351</v>
      </c>
      <c r="F604" s="36">
        <v>39414</v>
      </c>
      <c r="G604" s="37" t="s">
        <v>581</v>
      </c>
      <c r="H604" s="33" t="s">
        <v>1582</v>
      </c>
      <c r="I604" s="38">
        <v>1788</v>
      </c>
      <c r="J604" s="39">
        <v>10</v>
      </c>
      <c r="K604" s="38">
        <v>1788</v>
      </c>
      <c r="L604" s="38">
        <v>0</v>
      </c>
      <c r="M604" s="38">
        <v>1788</v>
      </c>
      <c r="N604" s="38">
        <v>0</v>
      </c>
      <c r="O604" s="47"/>
      <c r="P604" t="str">
        <f>IFERROR(VLOOKUP($C604,'Patrimoine 2018'!$C:$I,COLUMN(E600),0),"")</f>
        <v>SM</v>
      </c>
      <c r="Q604" t="str">
        <f>IFERROR(VLOOKUP($C604,'Patrimoine 2018'!$C:$I,COLUMN(F600),0),"")</f>
        <v>SERVICE DES ARCHIVES</v>
      </c>
      <c r="R604">
        <f>IFERROR(VLOOKUP($C604,'Patrimoine 2018'!$C:$I,COLUMN(G600),0),"")</f>
        <v>1</v>
      </c>
    </row>
    <row r="605" spans="1:18" x14ac:dyDescent="0.25">
      <c r="A605" s="33">
        <v>219</v>
      </c>
      <c r="B605" s="34">
        <v>909</v>
      </c>
      <c r="C605" s="35" t="str">
        <f t="shared" si="9"/>
        <v>219-39414-Bureau a</v>
      </c>
      <c r="D605" s="35">
        <v>1</v>
      </c>
      <c r="E605" s="34">
        <v>2351</v>
      </c>
      <c r="F605" s="36">
        <v>39414</v>
      </c>
      <c r="G605" s="37" t="s">
        <v>581</v>
      </c>
      <c r="H605" s="33" t="s">
        <v>1582</v>
      </c>
      <c r="I605" s="38">
        <v>1788</v>
      </c>
      <c r="J605" s="39">
        <v>10</v>
      </c>
      <c r="K605" s="38">
        <v>1788</v>
      </c>
      <c r="L605" s="38">
        <v>0</v>
      </c>
      <c r="M605" s="38">
        <v>1788</v>
      </c>
      <c r="N605" s="38">
        <v>0</v>
      </c>
      <c r="O605" s="47"/>
      <c r="P605" t="str">
        <f>IFERROR(VLOOKUP($C605,'Patrimoine 2018'!$C:$I,COLUMN(E601),0),"")</f>
        <v>SM</v>
      </c>
      <c r="Q605" t="str">
        <f>IFERROR(VLOOKUP($C605,'Patrimoine 2018'!$C:$I,COLUMN(F601),0),"")</f>
        <v>DE LA GESTION DU PATRIMOINE ET DU PARC AUTO</v>
      </c>
      <c r="R605" t="str">
        <f>IFERROR(VLOOKUP($C605,'Patrimoine 2018'!$C:$I,COLUMN(G601),0),"")</f>
        <v>205.</v>
      </c>
    </row>
    <row r="606" spans="1:18" x14ac:dyDescent="0.25">
      <c r="A606" s="41">
        <v>740</v>
      </c>
      <c r="B606" s="42">
        <v>0</v>
      </c>
      <c r="C606" s="43" t="str">
        <f t="shared" si="9"/>
        <v>740-39469-Fauteuil</v>
      </c>
      <c r="D606" s="43">
        <v>0</v>
      </c>
      <c r="E606" s="42">
        <v>2351</v>
      </c>
      <c r="F606" s="44">
        <v>39469</v>
      </c>
      <c r="G606" s="45" t="s">
        <v>584</v>
      </c>
      <c r="H606" s="33" t="s">
        <v>1582</v>
      </c>
      <c r="I606" s="46">
        <v>564</v>
      </c>
      <c r="J606" s="39">
        <v>10</v>
      </c>
      <c r="K606" s="38">
        <v>560.76</v>
      </c>
      <c r="L606" s="38">
        <v>3.24</v>
      </c>
      <c r="M606" s="38">
        <v>564</v>
      </c>
      <c r="N606" s="38">
        <v>0</v>
      </c>
      <c r="O606" s="40">
        <v>0</v>
      </c>
      <c r="P606" t="str">
        <f>IFERROR(VLOOKUP($C606,'Patrimoine 2018'!$C:$I,COLUMN(E602),0),"")</f>
        <v/>
      </c>
      <c r="Q606" t="str">
        <f>IFERROR(VLOOKUP($C606,'Patrimoine 2018'!$C:$I,COLUMN(F602),0),"")</f>
        <v/>
      </c>
      <c r="R606" t="str">
        <f>IFERROR(VLOOKUP($C606,'Patrimoine 2018'!$C:$I,COLUMN(G602),0),"")</f>
        <v/>
      </c>
    </row>
    <row r="607" spans="1:18" x14ac:dyDescent="0.25">
      <c r="A607" s="33">
        <v>741</v>
      </c>
      <c r="B607" s="34">
        <v>0</v>
      </c>
      <c r="C607" s="35" t="str">
        <f t="shared" si="9"/>
        <v>741-39469-Fauteuil</v>
      </c>
      <c r="D607" s="35">
        <v>1</v>
      </c>
      <c r="E607" s="34">
        <v>2351</v>
      </c>
      <c r="F607" s="36">
        <v>39469</v>
      </c>
      <c r="G607" s="37" t="s">
        <v>584</v>
      </c>
      <c r="H607" s="33" t="s">
        <v>1582</v>
      </c>
      <c r="I607" s="38">
        <v>564</v>
      </c>
      <c r="J607" s="39">
        <v>10</v>
      </c>
      <c r="K607" s="38">
        <v>560.76</v>
      </c>
      <c r="L607" s="38">
        <v>3.24</v>
      </c>
      <c r="M607" s="38">
        <v>564</v>
      </c>
      <c r="N607" s="38">
        <v>0</v>
      </c>
      <c r="O607" s="40">
        <v>0</v>
      </c>
      <c r="P607" t="str">
        <f>IFERROR(VLOOKUP($C607,'Patrimoine 2018'!$C:$I,COLUMN(E603),0),"")</f>
        <v>SM</v>
      </c>
      <c r="Q607" t="str">
        <f>IFERROR(VLOOKUP($C607,'Patrimoine 2018'!$C:$I,COLUMN(F603),0),"")</f>
        <v>STANDARD</v>
      </c>
      <c r="R607">
        <f>IFERROR(VLOOKUP($C607,'Patrimoine 2018'!$C:$I,COLUMN(G603),0),"")</f>
        <v>315</v>
      </c>
    </row>
    <row r="608" spans="1:18" x14ac:dyDescent="0.25">
      <c r="A608" s="41">
        <v>742</v>
      </c>
      <c r="B608" s="42">
        <v>0</v>
      </c>
      <c r="C608" s="43" t="str">
        <f t="shared" si="9"/>
        <v>742-39469-Fauteuil</v>
      </c>
      <c r="D608" s="43">
        <v>0</v>
      </c>
      <c r="E608" s="42">
        <v>2351</v>
      </c>
      <c r="F608" s="44">
        <v>39469</v>
      </c>
      <c r="G608" s="45" t="s">
        <v>584</v>
      </c>
      <c r="H608" s="33" t="s">
        <v>1582</v>
      </c>
      <c r="I608" s="46">
        <v>564</v>
      </c>
      <c r="J608" s="39">
        <v>10</v>
      </c>
      <c r="K608" s="38">
        <v>560.76</v>
      </c>
      <c r="L608" s="38">
        <v>3.24</v>
      </c>
      <c r="M608" s="38">
        <v>564</v>
      </c>
      <c r="N608" s="38">
        <v>0</v>
      </c>
      <c r="O608" s="40">
        <v>0</v>
      </c>
      <c r="P608" t="str">
        <f>IFERROR(VLOOKUP($C608,'Patrimoine 2018'!$C:$I,COLUMN(E604),0),"")</f>
        <v/>
      </c>
      <c r="Q608" t="str">
        <f>IFERROR(VLOOKUP($C608,'Patrimoine 2018'!$C:$I,COLUMN(F604),0),"")</f>
        <v/>
      </c>
      <c r="R608" t="str">
        <f>IFERROR(VLOOKUP($C608,'Patrimoine 2018'!$C:$I,COLUMN(G604),0),"")</f>
        <v/>
      </c>
    </row>
    <row r="609" spans="1:18" x14ac:dyDescent="0.25">
      <c r="A609" s="41">
        <v>743</v>
      </c>
      <c r="B609" s="42">
        <v>0</v>
      </c>
      <c r="C609" s="43" t="str">
        <f t="shared" si="9"/>
        <v>743-39469-Fauteuil</v>
      </c>
      <c r="D609" s="43">
        <v>0</v>
      </c>
      <c r="E609" s="42">
        <v>2351</v>
      </c>
      <c r="F609" s="44">
        <v>39469</v>
      </c>
      <c r="G609" s="45" t="s">
        <v>584</v>
      </c>
      <c r="H609" s="33" t="s">
        <v>1582</v>
      </c>
      <c r="I609" s="46">
        <v>564</v>
      </c>
      <c r="J609" s="39">
        <v>10</v>
      </c>
      <c r="K609" s="38">
        <v>560.76</v>
      </c>
      <c r="L609" s="38">
        <v>3.24</v>
      </c>
      <c r="M609" s="38">
        <v>564</v>
      </c>
      <c r="N609" s="38">
        <v>0</v>
      </c>
      <c r="O609" s="40">
        <v>0</v>
      </c>
      <c r="P609" t="str">
        <f>IFERROR(VLOOKUP($C609,'Patrimoine 2018'!$C:$I,COLUMN(E605),0),"")</f>
        <v/>
      </c>
      <c r="Q609" t="str">
        <f>IFERROR(VLOOKUP($C609,'Patrimoine 2018'!$C:$I,COLUMN(F605),0),"")</f>
        <v/>
      </c>
      <c r="R609" t="str">
        <f>IFERROR(VLOOKUP($C609,'Patrimoine 2018'!$C:$I,COLUMN(G605),0),"")</f>
        <v/>
      </c>
    </row>
    <row r="610" spans="1:18" x14ac:dyDescent="0.25">
      <c r="A610" s="41">
        <v>65</v>
      </c>
      <c r="B610" s="42">
        <v>911</v>
      </c>
      <c r="C610" s="43" t="str">
        <f t="shared" si="9"/>
        <v>65-39645-Fauteuil</v>
      </c>
      <c r="D610" s="43">
        <v>0</v>
      </c>
      <c r="E610" s="42">
        <v>2351</v>
      </c>
      <c r="F610" s="44">
        <v>39645</v>
      </c>
      <c r="G610" s="45" t="s">
        <v>1698</v>
      </c>
      <c r="H610" s="33" t="s">
        <v>1582</v>
      </c>
      <c r="I610" s="46">
        <v>2148</v>
      </c>
      <c r="J610" s="39">
        <v>10</v>
      </c>
      <c r="K610" s="38">
        <v>2032.07</v>
      </c>
      <c r="L610" s="38">
        <v>115.93</v>
      </c>
      <c r="M610" s="38">
        <v>2148</v>
      </c>
      <c r="N610" s="38">
        <v>0</v>
      </c>
      <c r="O610" s="40">
        <v>0</v>
      </c>
      <c r="P610" t="str">
        <f>IFERROR(VLOOKUP($C610,'Patrimoine 2018'!$C:$I,COLUMN(E606),0),"")</f>
        <v/>
      </c>
      <c r="Q610" t="str">
        <f>IFERROR(VLOOKUP($C610,'Patrimoine 2018'!$C:$I,COLUMN(F606),0),"")</f>
        <v/>
      </c>
      <c r="R610" t="str">
        <f>IFERROR(VLOOKUP($C610,'Patrimoine 2018'!$C:$I,COLUMN(G606),0),"")</f>
        <v/>
      </c>
    </row>
    <row r="611" spans="1:18" x14ac:dyDescent="0.25">
      <c r="A611" s="33">
        <v>762</v>
      </c>
      <c r="B611" s="34">
        <v>0</v>
      </c>
      <c r="C611" s="35" t="str">
        <f t="shared" si="9"/>
        <v>762-39650-Armoir e</v>
      </c>
      <c r="D611" s="35">
        <v>1</v>
      </c>
      <c r="E611" s="34">
        <v>2351</v>
      </c>
      <c r="F611" s="36">
        <v>39650</v>
      </c>
      <c r="G611" s="37" t="s">
        <v>1699</v>
      </c>
      <c r="H611" s="33" t="s">
        <v>1582</v>
      </c>
      <c r="I611" s="38">
        <v>2300</v>
      </c>
      <c r="J611" s="39">
        <v>10</v>
      </c>
      <c r="K611" s="38">
        <v>2172.71</v>
      </c>
      <c r="L611" s="38">
        <v>127.29</v>
      </c>
      <c r="M611" s="38">
        <v>2300</v>
      </c>
      <c r="N611" s="38">
        <v>0</v>
      </c>
      <c r="O611" s="40">
        <v>0</v>
      </c>
      <c r="P611" t="str">
        <f>IFERROR(VLOOKUP($C611,'Patrimoine 2018'!$C:$I,COLUMN(E607),0),"")</f>
        <v>SM</v>
      </c>
      <c r="Q611" t="str">
        <f>IFERROR(VLOOKUP($C611,'Patrimoine 2018'!$C:$I,COLUMN(F607),0),"")</f>
        <v>ADHESIONS &amp;  AVIS DE MODIFICATION</v>
      </c>
      <c r="R611" t="str">
        <f>IFERROR(VLOOKUP($C611,'Patrimoine 2018'!$C:$I,COLUMN(G607),0),"")</f>
        <v>RC3</v>
      </c>
    </row>
    <row r="612" spans="1:18" x14ac:dyDescent="0.25">
      <c r="A612" s="33">
        <v>763</v>
      </c>
      <c r="B612" s="34">
        <v>0</v>
      </c>
      <c r="C612" s="35" t="str">
        <f t="shared" si="9"/>
        <v>763-39672-Fauteuil</v>
      </c>
      <c r="D612" s="35">
        <v>1</v>
      </c>
      <c r="E612" s="34">
        <v>2351</v>
      </c>
      <c r="F612" s="36">
        <v>39672</v>
      </c>
      <c r="G612" s="37" t="s">
        <v>1700</v>
      </c>
      <c r="H612" s="33" t="s">
        <v>1582</v>
      </c>
      <c r="I612" s="38">
        <v>1788</v>
      </c>
      <c r="J612" s="39">
        <v>10</v>
      </c>
      <c r="K612" s="38">
        <v>1678.27</v>
      </c>
      <c r="L612" s="38">
        <v>109.73</v>
      </c>
      <c r="M612" s="38">
        <v>1788</v>
      </c>
      <c r="N612" s="38">
        <v>0</v>
      </c>
      <c r="O612" s="40">
        <v>0</v>
      </c>
      <c r="P612" t="str">
        <f>IFERROR(VLOOKUP($C612,'Patrimoine 2018'!$C:$I,COLUMN(E608),0),"")</f>
        <v>SM</v>
      </c>
      <c r="Q612" t="str">
        <f>IFERROR(VLOOKUP($C612,'Patrimoine 2018'!$C:$I,COLUMN(F608),0),"")</f>
        <v>GESTION DES RESSOURCES HUMAINES</v>
      </c>
      <c r="R612">
        <f>IFERROR(VLOOKUP($C612,'Patrimoine 2018'!$C:$I,COLUMN(G608),0),"")</f>
        <v>314</v>
      </c>
    </row>
    <row r="613" spans="1:18" x14ac:dyDescent="0.25">
      <c r="A613" s="33">
        <v>764</v>
      </c>
      <c r="B613" s="34">
        <v>0</v>
      </c>
      <c r="C613" s="35" t="str">
        <f t="shared" si="9"/>
        <v>764-39672-Fauteuil</v>
      </c>
      <c r="D613" s="35">
        <v>1</v>
      </c>
      <c r="E613" s="34">
        <v>2351</v>
      </c>
      <c r="F613" s="36">
        <v>39672</v>
      </c>
      <c r="G613" s="37" t="s">
        <v>1700</v>
      </c>
      <c r="H613" s="33" t="s">
        <v>1582</v>
      </c>
      <c r="I613" s="38">
        <v>1788</v>
      </c>
      <c r="J613" s="39">
        <v>10</v>
      </c>
      <c r="K613" s="38">
        <v>1678.27</v>
      </c>
      <c r="L613" s="38">
        <v>109.73</v>
      </c>
      <c r="M613" s="38">
        <v>1788</v>
      </c>
      <c r="N613" s="38">
        <v>0</v>
      </c>
      <c r="O613" s="40">
        <v>0</v>
      </c>
      <c r="P613" t="str">
        <f>IFERROR(VLOOKUP($C613,'Patrimoine 2018'!$C:$I,COLUMN(E609),0),"")</f>
        <v>SM</v>
      </c>
      <c r="Q613" t="str">
        <f>IFERROR(VLOOKUP($C613,'Patrimoine 2018'!$C:$I,COLUMN(F609),0),"")</f>
        <v>GESTION DES RESSOURCES HUMAINES</v>
      </c>
      <c r="R613">
        <f>IFERROR(VLOOKUP($C613,'Patrimoine 2018'!$C:$I,COLUMN(G609),0),"")</f>
        <v>314</v>
      </c>
    </row>
    <row r="614" spans="1:18" x14ac:dyDescent="0.25">
      <c r="A614" s="33">
        <v>94</v>
      </c>
      <c r="B614" s="34">
        <v>908</v>
      </c>
      <c r="C614" s="35" t="str">
        <f t="shared" si="9"/>
        <v>94-39769-Chaise B</v>
      </c>
      <c r="D614" s="35">
        <v>1</v>
      </c>
      <c r="E614" s="34">
        <v>2351</v>
      </c>
      <c r="F614" s="36">
        <v>39769</v>
      </c>
      <c r="G614" s="37" t="s">
        <v>611</v>
      </c>
      <c r="H614" s="33" t="s">
        <v>1582</v>
      </c>
      <c r="I614" s="38">
        <v>564</v>
      </c>
      <c r="J614" s="39">
        <v>10</v>
      </c>
      <c r="K614" s="38">
        <v>514.4</v>
      </c>
      <c r="L614" s="38">
        <v>49.6</v>
      </c>
      <c r="M614" s="38">
        <v>564</v>
      </c>
      <c r="N614" s="38">
        <v>0</v>
      </c>
      <c r="O614" s="40">
        <v>0</v>
      </c>
      <c r="P614" t="str">
        <f>IFERROR(VLOOKUP($C614,'Patrimoine 2018'!$C:$I,COLUMN(E610),0),"")</f>
        <v>SM</v>
      </c>
      <c r="Q614" t="str">
        <f>IFERROR(VLOOKUP($C614,'Patrimoine 2018'!$C:$I,COLUMN(F610),0),"")</f>
        <v>C.D.M. LAAYOUNE</v>
      </c>
      <c r="R614" t="str">
        <f>IFERROR(VLOOKUP($C614,'Patrimoine 2018'!$C:$I,COLUMN(G610),0),"")</f>
        <v>LY</v>
      </c>
    </row>
    <row r="615" spans="1:18" x14ac:dyDescent="0.25">
      <c r="A615" s="33">
        <v>95</v>
      </c>
      <c r="B615" s="34">
        <v>908</v>
      </c>
      <c r="C615" s="35" t="str">
        <f t="shared" si="9"/>
        <v>95-39769-Chaise B</v>
      </c>
      <c r="D615" s="35">
        <v>1</v>
      </c>
      <c r="E615" s="34">
        <v>2351</v>
      </c>
      <c r="F615" s="36">
        <v>39769</v>
      </c>
      <c r="G615" s="37" t="s">
        <v>611</v>
      </c>
      <c r="H615" s="33" t="s">
        <v>1582</v>
      </c>
      <c r="I615" s="38">
        <v>564</v>
      </c>
      <c r="J615" s="39">
        <v>10</v>
      </c>
      <c r="K615" s="38">
        <v>514.4</v>
      </c>
      <c r="L615" s="38">
        <v>49.6</v>
      </c>
      <c r="M615" s="38">
        <v>564</v>
      </c>
      <c r="N615" s="38">
        <v>0</v>
      </c>
      <c r="O615" s="40">
        <v>0</v>
      </c>
      <c r="P615" t="str">
        <f>IFERROR(VLOOKUP($C615,'Patrimoine 2018'!$C:$I,COLUMN(E611),0),"")</f>
        <v>SM</v>
      </c>
      <c r="Q615" t="str">
        <f>IFERROR(VLOOKUP($C615,'Patrimoine 2018'!$C:$I,COLUMN(F611),0),"")</f>
        <v>C.D.M. LAAYOUNE</v>
      </c>
      <c r="R615" t="str">
        <f>IFERROR(VLOOKUP($C615,'Patrimoine 2018'!$C:$I,COLUMN(G611),0),"")</f>
        <v>LY</v>
      </c>
    </row>
    <row r="616" spans="1:18" x14ac:dyDescent="0.25">
      <c r="A616" s="41">
        <v>789</v>
      </c>
      <c r="B616" s="42">
        <v>0</v>
      </c>
      <c r="C616" s="43" t="str">
        <f t="shared" si="9"/>
        <v>789-39827-Beblioth</v>
      </c>
      <c r="D616" s="43">
        <v>0</v>
      </c>
      <c r="E616" s="42">
        <v>2351</v>
      </c>
      <c r="F616" s="44">
        <v>39827</v>
      </c>
      <c r="G616" s="45" t="s">
        <v>1701</v>
      </c>
      <c r="H616" s="33" t="s">
        <v>1582</v>
      </c>
      <c r="I616" s="46">
        <v>2000</v>
      </c>
      <c r="J616" s="39">
        <v>10</v>
      </c>
      <c r="K616" s="38">
        <v>1792.88</v>
      </c>
      <c r="L616" s="38">
        <v>200</v>
      </c>
      <c r="M616" s="38">
        <v>1992.88</v>
      </c>
      <c r="N616" s="38">
        <v>7.12</v>
      </c>
      <c r="O616" s="40">
        <v>365</v>
      </c>
      <c r="P616" t="str">
        <f>IFERROR(VLOOKUP($C616,'Patrimoine 2018'!$C:$I,COLUMN(E612),0),"")</f>
        <v/>
      </c>
      <c r="Q616" t="str">
        <f>IFERROR(VLOOKUP($C616,'Patrimoine 2018'!$C:$I,COLUMN(F612),0),"")</f>
        <v/>
      </c>
      <c r="R616" t="str">
        <f>IFERROR(VLOOKUP($C616,'Patrimoine 2018'!$C:$I,COLUMN(G612),0),"")</f>
        <v/>
      </c>
    </row>
    <row r="617" spans="1:18" x14ac:dyDescent="0.25">
      <c r="A617" s="41">
        <v>790</v>
      </c>
      <c r="B617" s="42">
        <v>0</v>
      </c>
      <c r="C617" s="43" t="str">
        <f t="shared" si="9"/>
        <v>790-39827-Beblioth</v>
      </c>
      <c r="D617" s="43">
        <v>0</v>
      </c>
      <c r="E617" s="42">
        <v>2351</v>
      </c>
      <c r="F617" s="44">
        <v>39827</v>
      </c>
      <c r="G617" s="45" t="s">
        <v>1701</v>
      </c>
      <c r="H617" s="33" t="s">
        <v>1582</v>
      </c>
      <c r="I617" s="46">
        <v>2000</v>
      </c>
      <c r="J617" s="39">
        <v>10</v>
      </c>
      <c r="K617" s="38">
        <v>1792.88</v>
      </c>
      <c r="L617" s="38">
        <v>200</v>
      </c>
      <c r="M617" s="38">
        <v>1992.88</v>
      </c>
      <c r="N617" s="38">
        <v>7.12</v>
      </c>
      <c r="O617" s="40">
        <v>365</v>
      </c>
      <c r="P617" t="str">
        <f>IFERROR(VLOOKUP($C617,'Patrimoine 2018'!$C:$I,COLUMN(E613),0),"")</f>
        <v/>
      </c>
      <c r="Q617" t="str">
        <f>IFERROR(VLOOKUP($C617,'Patrimoine 2018'!$C:$I,COLUMN(F613),0),"")</f>
        <v/>
      </c>
      <c r="R617" t="str">
        <f>IFERROR(VLOOKUP($C617,'Patrimoine 2018'!$C:$I,COLUMN(G613),0),"")</f>
        <v/>
      </c>
    </row>
    <row r="618" spans="1:18" x14ac:dyDescent="0.25">
      <c r="A618" s="33">
        <v>813</v>
      </c>
      <c r="B618" s="34">
        <v>0</v>
      </c>
      <c r="C618" s="35" t="str">
        <f t="shared" si="9"/>
        <v>813-39953-Chaise F</v>
      </c>
      <c r="D618" s="35">
        <v>1</v>
      </c>
      <c r="E618" s="34">
        <v>2351</v>
      </c>
      <c r="F618" s="36">
        <v>39953</v>
      </c>
      <c r="G618" s="37" t="s">
        <v>627</v>
      </c>
      <c r="H618" s="33" t="s">
        <v>1582</v>
      </c>
      <c r="I618" s="38">
        <v>348</v>
      </c>
      <c r="J618" s="39">
        <v>10</v>
      </c>
      <c r="K618" s="38">
        <v>299.95</v>
      </c>
      <c r="L618" s="38">
        <v>34.799999999999997</v>
      </c>
      <c r="M618" s="38">
        <v>334.75</v>
      </c>
      <c r="N618" s="38">
        <v>13.25</v>
      </c>
      <c r="O618" s="40">
        <v>365</v>
      </c>
      <c r="P618" t="str">
        <f>IFERROR(VLOOKUP($C618,'Patrimoine 2018'!$C:$I,COLUMN(E614),0),"")</f>
        <v>SM</v>
      </c>
      <c r="Q618" t="str">
        <f>IFERROR(VLOOKUP($C618,'Patrimoine 2018'!$C:$I,COLUMN(F614),0),"")</f>
        <v>ENTITE AUDIT INTERNE ET CONTROLE DE GESTION</v>
      </c>
      <c r="R618">
        <f>IFERROR(VLOOKUP($C618,'Patrimoine 2018'!$C:$I,COLUMN(G614),0),"")</f>
        <v>301</v>
      </c>
    </row>
    <row r="619" spans="1:18" x14ac:dyDescent="0.25">
      <c r="A619" s="33">
        <v>805</v>
      </c>
      <c r="B619" s="34">
        <v>0</v>
      </c>
      <c r="C619" s="35" t="str">
        <f t="shared" si="9"/>
        <v>805-39954-Chaise e</v>
      </c>
      <c r="D619" s="35">
        <v>1</v>
      </c>
      <c r="E619" s="34">
        <v>2351</v>
      </c>
      <c r="F619" s="36">
        <v>39954</v>
      </c>
      <c r="G619" s="37" t="s">
        <v>623</v>
      </c>
      <c r="H619" s="33" t="s">
        <v>1582</v>
      </c>
      <c r="I619" s="38">
        <v>1020</v>
      </c>
      <c r="J619" s="39">
        <v>10</v>
      </c>
      <c r="K619" s="38">
        <v>878.88</v>
      </c>
      <c r="L619" s="38">
        <v>102</v>
      </c>
      <c r="M619" s="38">
        <v>980.88</v>
      </c>
      <c r="N619" s="38">
        <v>39.119999999999997</v>
      </c>
      <c r="O619" s="40">
        <v>365</v>
      </c>
      <c r="P619" t="str">
        <f>IFERROR(VLOOKUP($C619,'Patrimoine 2018'!$C:$I,COLUMN(E615),0),"")</f>
        <v>SM</v>
      </c>
      <c r="Q619" t="str">
        <f>IFERROR(VLOOKUP($C619,'Patrimoine 2018'!$C:$I,COLUMN(F615),0),"")</f>
        <v>COMPTABILITE</v>
      </c>
      <c r="R619">
        <f>IFERROR(VLOOKUP($C619,'Patrimoine 2018'!$C:$I,COLUMN(G615),0),"")</f>
        <v>309</v>
      </c>
    </row>
    <row r="620" spans="1:18" x14ac:dyDescent="0.25">
      <c r="A620" s="33">
        <v>806</v>
      </c>
      <c r="B620" s="34">
        <v>0</v>
      </c>
      <c r="C620" s="35" t="str">
        <f t="shared" si="9"/>
        <v>806-39954-Chaise e</v>
      </c>
      <c r="D620" s="35">
        <v>1</v>
      </c>
      <c r="E620" s="34">
        <v>2351</v>
      </c>
      <c r="F620" s="36">
        <v>39954</v>
      </c>
      <c r="G620" s="37" t="s">
        <v>623</v>
      </c>
      <c r="H620" s="33" t="s">
        <v>1582</v>
      </c>
      <c r="I620" s="38">
        <v>1020</v>
      </c>
      <c r="J620" s="39">
        <v>10</v>
      </c>
      <c r="K620" s="38">
        <v>878.88</v>
      </c>
      <c r="L620" s="38">
        <v>102</v>
      </c>
      <c r="M620" s="38">
        <v>980.88</v>
      </c>
      <c r="N620" s="38">
        <v>39.119999999999997</v>
      </c>
      <c r="O620" s="40">
        <v>365</v>
      </c>
      <c r="P620" t="str">
        <f>IFERROR(VLOOKUP($C620,'Patrimoine 2018'!$C:$I,COLUMN(E616),0),"")</f>
        <v>SM</v>
      </c>
      <c r="Q620" t="str">
        <f>IFERROR(VLOOKUP($C620,'Patrimoine 2018'!$C:$I,COLUMN(F616),0),"")</f>
        <v>DE LA GESTION DU PATRIMOINE ET DU PARC AUTO</v>
      </c>
      <c r="R620">
        <f>IFERROR(VLOOKUP($C620,'Patrimoine 2018'!$C:$I,COLUMN(G616),0),"")</f>
        <v>3</v>
      </c>
    </row>
    <row r="621" spans="1:18" x14ac:dyDescent="0.25">
      <c r="A621" s="33">
        <v>807</v>
      </c>
      <c r="B621" s="34">
        <v>0</v>
      </c>
      <c r="C621" s="35" t="str">
        <f t="shared" si="9"/>
        <v>807-39954-Chaise e</v>
      </c>
      <c r="D621" s="35">
        <v>1</v>
      </c>
      <c r="E621" s="34">
        <v>2351</v>
      </c>
      <c r="F621" s="36">
        <v>39954</v>
      </c>
      <c r="G621" s="37" t="s">
        <v>623</v>
      </c>
      <c r="H621" s="33" t="s">
        <v>1582</v>
      </c>
      <c r="I621" s="38">
        <v>1020</v>
      </c>
      <c r="J621" s="39">
        <v>10</v>
      </c>
      <c r="K621" s="38">
        <v>878.88</v>
      </c>
      <c r="L621" s="38">
        <v>102</v>
      </c>
      <c r="M621" s="38">
        <v>980.88</v>
      </c>
      <c r="N621" s="38">
        <v>39.119999999999997</v>
      </c>
      <c r="O621" s="40">
        <v>365</v>
      </c>
      <c r="P621" t="str">
        <f>IFERROR(VLOOKUP($C621,'Patrimoine 2018'!$C:$I,COLUMN(E617),0),"")</f>
        <v>SM</v>
      </c>
      <c r="Q621" t="str">
        <f>IFERROR(VLOOKUP($C621,'Patrimoine 2018'!$C:$I,COLUMN(F617),0),"")</f>
        <v>ADHESIONS &amp;  AVIS DE MODIFICATION</v>
      </c>
      <c r="R621">
        <f>IFERROR(VLOOKUP($C621,'Patrimoine 2018'!$C:$I,COLUMN(G617),0),"")</f>
        <v>312</v>
      </c>
    </row>
    <row r="622" spans="1:18" x14ac:dyDescent="0.25">
      <c r="A622" s="33">
        <v>809</v>
      </c>
      <c r="B622" s="34">
        <v>0</v>
      </c>
      <c r="C622" s="35" t="str">
        <f t="shared" si="9"/>
        <v>809-39955-Bureau C</v>
      </c>
      <c r="D622" s="35">
        <v>1</v>
      </c>
      <c r="E622" s="34">
        <v>2351</v>
      </c>
      <c r="F622" s="36">
        <v>39955</v>
      </c>
      <c r="G622" s="37" t="s">
        <v>624</v>
      </c>
      <c r="H622" s="33" t="s">
        <v>1582</v>
      </c>
      <c r="I622" s="38">
        <v>6228</v>
      </c>
      <c r="J622" s="39">
        <v>10</v>
      </c>
      <c r="K622" s="38">
        <v>5364.61</v>
      </c>
      <c r="L622" s="38">
        <v>622.79999999999995</v>
      </c>
      <c r="M622" s="38">
        <v>5987.41</v>
      </c>
      <c r="N622" s="38">
        <v>240.59</v>
      </c>
      <c r="O622" s="40">
        <v>365</v>
      </c>
      <c r="P622" t="str">
        <f>IFERROR(VLOOKUP($C622,'Patrimoine 2018'!$C:$I,COLUMN(E618),0),"")</f>
        <v>SM</v>
      </c>
      <c r="Q622" t="str">
        <f>IFERROR(VLOOKUP($C622,'Patrimoine 2018'!$C:$I,COLUMN(F618),0),"")</f>
        <v>ENTITE AUDIT INTERNE ET CONTROLE DE GESTION</v>
      </c>
      <c r="R622">
        <f>IFERROR(VLOOKUP($C622,'Patrimoine 2018'!$C:$I,COLUMN(G618),0),"")</f>
        <v>301</v>
      </c>
    </row>
    <row r="623" spans="1:18" x14ac:dyDescent="0.25">
      <c r="A623" s="33">
        <v>810</v>
      </c>
      <c r="B623" s="34">
        <v>0</v>
      </c>
      <c r="C623" s="35" t="str">
        <f t="shared" si="9"/>
        <v>810-39955-Table Ba</v>
      </c>
      <c r="D623" s="35">
        <v>1</v>
      </c>
      <c r="E623" s="34">
        <v>2351</v>
      </c>
      <c r="F623" s="36">
        <v>39955</v>
      </c>
      <c r="G623" s="37" t="s">
        <v>625</v>
      </c>
      <c r="H623" s="33" t="s">
        <v>1582</v>
      </c>
      <c r="I623" s="38">
        <v>588</v>
      </c>
      <c r="J623" s="39">
        <v>10</v>
      </c>
      <c r="K623" s="38">
        <v>506.49</v>
      </c>
      <c r="L623" s="38">
        <v>58.8</v>
      </c>
      <c r="M623" s="38">
        <v>565.29</v>
      </c>
      <c r="N623" s="38">
        <v>22.71</v>
      </c>
      <c r="O623" s="40">
        <v>365</v>
      </c>
      <c r="P623" t="str">
        <f>IFERROR(VLOOKUP($C623,'Patrimoine 2018'!$C:$I,COLUMN(E619),0),"")</f>
        <v>SM</v>
      </c>
      <c r="Q623" t="str">
        <f>IFERROR(VLOOKUP($C623,'Patrimoine 2018'!$C:$I,COLUMN(F619),0),"")</f>
        <v>ENTITE AUDIT INTERNE ET CONTROLE DE GESTION</v>
      </c>
      <c r="R623">
        <f>IFERROR(VLOOKUP($C623,'Patrimoine 2018'!$C:$I,COLUMN(G619),0),"")</f>
        <v>301</v>
      </c>
    </row>
    <row r="624" spans="1:18" x14ac:dyDescent="0.25">
      <c r="A624" s="33">
        <v>811</v>
      </c>
      <c r="B624" s="34">
        <v>0</v>
      </c>
      <c r="C624" s="35" t="str">
        <f t="shared" si="9"/>
        <v xml:space="preserve">811-39955-Armoire </v>
      </c>
      <c r="D624" s="35">
        <v>1</v>
      </c>
      <c r="E624" s="34">
        <v>2351</v>
      </c>
      <c r="F624" s="36">
        <v>39955</v>
      </c>
      <c r="G624" s="37" t="s">
        <v>1702</v>
      </c>
      <c r="H624" s="33" t="s">
        <v>1582</v>
      </c>
      <c r="I624" s="38">
        <v>3000</v>
      </c>
      <c r="J624" s="39">
        <v>10</v>
      </c>
      <c r="K624" s="38">
        <v>2584.11</v>
      </c>
      <c r="L624" s="38">
        <v>300</v>
      </c>
      <c r="M624" s="38">
        <v>2884.11</v>
      </c>
      <c r="N624" s="38">
        <v>115.89</v>
      </c>
      <c r="O624" s="40">
        <v>365</v>
      </c>
      <c r="P624" t="str">
        <f>IFERROR(VLOOKUP($C624,'Patrimoine 2018'!$C:$I,COLUMN(E620),0),"")</f>
        <v>SM</v>
      </c>
      <c r="Q624" t="str">
        <f>IFERROR(VLOOKUP($C624,'Patrimoine 2018'!$C:$I,COLUMN(F620),0),"")</f>
        <v>ENTITE AUDIT INTERNE ET CONTROLE DE GESTION</v>
      </c>
      <c r="R624">
        <f>IFERROR(VLOOKUP($C624,'Patrimoine 2018'!$C:$I,COLUMN(G620),0),"")</f>
        <v>301</v>
      </c>
    </row>
    <row r="625" spans="1:18" x14ac:dyDescent="0.25">
      <c r="A625" s="33">
        <v>812</v>
      </c>
      <c r="B625" s="34">
        <v>0</v>
      </c>
      <c r="C625" s="35" t="str">
        <f t="shared" si="9"/>
        <v>812-39955-Chaise F</v>
      </c>
      <c r="D625" s="35">
        <v>1</v>
      </c>
      <c r="E625" s="34">
        <v>2351</v>
      </c>
      <c r="F625" s="36">
        <v>39955</v>
      </c>
      <c r="G625" s="37" t="s">
        <v>627</v>
      </c>
      <c r="H625" s="33" t="s">
        <v>1582</v>
      </c>
      <c r="I625" s="38">
        <v>348</v>
      </c>
      <c r="J625" s="39">
        <v>10</v>
      </c>
      <c r="K625" s="38">
        <v>299.76</v>
      </c>
      <c r="L625" s="38">
        <v>34.799999999999997</v>
      </c>
      <c r="M625" s="38">
        <v>334.56</v>
      </c>
      <c r="N625" s="38">
        <v>13.44</v>
      </c>
      <c r="O625" s="40">
        <v>365</v>
      </c>
      <c r="P625" t="str">
        <f>IFERROR(VLOOKUP($C625,'Patrimoine 2018'!$C:$I,COLUMN(E621),0),"")</f>
        <v>SM</v>
      </c>
      <c r="Q625" t="str">
        <f>IFERROR(VLOOKUP($C625,'Patrimoine 2018'!$C:$I,COLUMN(F621),0),"")</f>
        <v>ENTITE AUDIT INTERNE ET CONTROLE DE GESTION</v>
      </c>
      <c r="R625">
        <f>IFERROR(VLOOKUP($C625,'Patrimoine 2018'!$C:$I,COLUMN(G621),0),"")</f>
        <v>301</v>
      </c>
    </row>
    <row r="626" spans="1:18" x14ac:dyDescent="0.25">
      <c r="A626" s="33">
        <v>72</v>
      </c>
      <c r="B626" s="34">
        <v>915</v>
      </c>
      <c r="C626" s="35" t="str">
        <f t="shared" si="9"/>
        <v>72-40014-Bureau e</v>
      </c>
      <c r="D626" s="35">
        <v>1</v>
      </c>
      <c r="E626" s="34">
        <v>2351</v>
      </c>
      <c r="F626" s="36">
        <v>40014</v>
      </c>
      <c r="G626" s="37" t="s">
        <v>634</v>
      </c>
      <c r="H626" s="33" t="s">
        <v>1582</v>
      </c>
      <c r="I626" s="38">
        <v>1920</v>
      </c>
      <c r="J626" s="39">
        <v>10</v>
      </c>
      <c r="K626" s="38">
        <v>1622.79</v>
      </c>
      <c r="L626" s="38">
        <v>192</v>
      </c>
      <c r="M626" s="38">
        <v>1814.79</v>
      </c>
      <c r="N626" s="38">
        <v>105.21</v>
      </c>
      <c r="O626" s="40">
        <v>365</v>
      </c>
      <c r="P626" t="str">
        <f>IFERROR(VLOOKUP($C626,'Patrimoine 2018'!$C:$I,COLUMN(E622),0),"")</f>
        <v>SM</v>
      </c>
      <c r="Q626" t="str">
        <f>IFERROR(VLOOKUP($C626,'Patrimoine 2018'!$C:$I,COLUMN(F622),0),"")</f>
        <v>CELLULE DE REPRESENTATION REGIONALE BERKANE</v>
      </c>
      <c r="R626" t="str">
        <f>IFERROR(VLOOKUP($C626,'Patrimoine 2018'!$C:$I,COLUMN(G622),0),"")</f>
        <v>BR</v>
      </c>
    </row>
    <row r="627" spans="1:18" x14ac:dyDescent="0.25">
      <c r="A627" s="33">
        <v>836</v>
      </c>
      <c r="B627" s="34">
        <v>0</v>
      </c>
      <c r="C627" s="35" t="str">
        <f t="shared" si="9"/>
        <v>836-40052-Fauteuil</v>
      </c>
      <c r="D627" s="35">
        <v>1</v>
      </c>
      <c r="E627" s="34">
        <v>2351</v>
      </c>
      <c r="F627" s="36">
        <v>40052</v>
      </c>
      <c r="G627" s="37" t="s">
        <v>637</v>
      </c>
      <c r="H627" s="33" t="s">
        <v>1582</v>
      </c>
      <c r="I627" s="38">
        <v>5880</v>
      </c>
      <c r="J627" s="39">
        <v>10</v>
      </c>
      <c r="K627" s="38">
        <v>4908.59</v>
      </c>
      <c r="L627" s="38">
        <v>588</v>
      </c>
      <c r="M627" s="38">
        <v>5496.59</v>
      </c>
      <c r="N627" s="38">
        <v>383.41</v>
      </c>
      <c r="O627" s="40">
        <v>365</v>
      </c>
      <c r="P627" t="str">
        <f>IFERROR(VLOOKUP($C627,'Patrimoine 2018'!$C:$I,COLUMN(E623),0),"")</f>
        <v>SM</v>
      </c>
      <c r="Q627" t="str">
        <f>IFERROR(VLOOKUP($C627,'Patrimoine 2018'!$C:$I,COLUMN(F623),0),"")</f>
        <v>DE LA GESTION DU PATRIMOINE ET DU PARC AUTO</v>
      </c>
      <c r="R627">
        <f>IFERROR(VLOOKUP($C627,'Patrimoine 2018'!$C:$I,COLUMN(G623),0),"")</f>
        <v>3</v>
      </c>
    </row>
    <row r="628" spans="1:18" x14ac:dyDescent="0.25">
      <c r="A628" s="33">
        <v>87</v>
      </c>
      <c r="B628" s="34">
        <v>905</v>
      </c>
      <c r="C628" s="35" t="str">
        <f t="shared" si="9"/>
        <v>87-40081-Fauteuil</v>
      </c>
      <c r="D628" s="35">
        <v>1</v>
      </c>
      <c r="E628" s="34">
        <v>2351</v>
      </c>
      <c r="F628" s="36">
        <v>40081</v>
      </c>
      <c r="G628" s="37" t="s">
        <v>638</v>
      </c>
      <c r="H628" s="33" t="s">
        <v>1582</v>
      </c>
      <c r="I628" s="38">
        <v>2028</v>
      </c>
      <c r="J628" s="39">
        <v>10</v>
      </c>
      <c r="K628" s="38">
        <v>1676.85</v>
      </c>
      <c r="L628" s="38">
        <v>202.8</v>
      </c>
      <c r="M628" s="38">
        <v>1879.65</v>
      </c>
      <c r="N628" s="38">
        <v>148.35</v>
      </c>
      <c r="O628" s="40">
        <v>365</v>
      </c>
      <c r="P628" t="str">
        <f>IFERROR(VLOOKUP($C628,'Patrimoine 2018'!$C:$I,COLUMN(E624),0),"")</f>
        <v>SM</v>
      </c>
      <c r="Q628" t="str">
        <f>IFERROR(VLOOKUP($C628,'Patrimoine 2018'!$C:$I,COLUMN(F624),0),"")</f>
        <v>CELLULE DE REPRESENTATION REGIONALE FKIH BEN SALAH</v>
      </c>
      <c r="R628" t="str">
        <f>IFERROR(VLOOKUP($C628,'Patrimoine 2018'!$C:$I,COLUMN(G624),0),"")</f>
        <v>FB</v>
      </c>
    </row>
    <row r="629" spans="1:18" x14ac:dyDescent="0.25">
      <c r="A629" s="33">
        <v>854</v>
      </c>
      <c r="B629" s="34">
        <v>0</v>
      </c>
      <c r="C629" s="35" t="str">
        <f t="shared" si="9"/>
        <v>854-40112-Ensemble</v>
      </c>
      <c r="D629" s="35">
        <v>1</v>
      </c>
      <c r="E629" s="34">
        <v>2351</v>
      </c>
      <c r="F629" s="36">
        <v>40112</v>
      </c>
      <c r="G629" s="37" t="s">
        <v>1703</v>
      </c>
      <c r="H629" s="33" t="s">
        <v>1582</v>
      </c>
      <c r="I629" s="38">
        <v>34200</v>
      </c>
      <c r="J629" s="39">
        <v>10</v>
      </c>
      <c r="K629" s="38">
        <v>27987.78</v>
      </c>
      <c r="L629" s="38">
        <v>3420</v>
      </c>
      <c r="M629" s="38">
        <v>31407.78</v>
      </c>
      <c r="N629" s="38">
        <v>2792.22</v>
      </c>
      <c r="O629" s="40">
        <v>365</v>
      </c>
      <c r="P629" t="str">
        <f>IFERROR(VLOOKUP($C629,'Patrimoine 2018'!$C:$I,COLUMN(E625),0),"")</f>
        <v>SM</v>
      </c>
      <c r="Q629" t="str">
        <f>IFERROR(VLOOKUP($C629,'Patrimoine 2018'!$C:$I,COLUMN(F625),0),"")</f>
        <v>GESTION DES PRECOMPTES</v>
      </c>
      <c r="R629" t="str">
        <f>IFERROR(VLOOKUP($C629,'Patrimoine 2018'!$C:$I,COLUMN(G625),0),"")</f>
        <v>RC1</v>
      </c>
    </row>
    <row r="630" spans="1:18" x14ac:dyDescent="0.25">
      <c r="A630" s="33">
        <v>855</v>
      </c>
      <c r="B630" s="34">
        <v>0</v>
      </c>
      <c r="C630" s="35" t="str">
        <f t="shared" si="9"/>
        <v>855-40112-Comptoir</v>
      </c>
      <c r="D630" s="35">
        <v>1</v>
      </c>
      <c r="E630" s="34">
        <v>2351</v>
      </c>
      <c r="F630" s="36">
        <v>40112</v>
      </c>
      <c r="G630" s="37" t="s">
        <v>1704</v>
      </c>
      <c r="H630" s="33" t="s">
        <v>1582</v>
      </c>
      <c r="I630" s="38">
        <v>11400</v>
      </c>
      <c r="J630" s="39">
        <v>10</v>
      </c>
      <c r="K630" s="38">
        <v>9329.26</v>
      </c>
      <c r="L630" s="38">
        <v>1140</v>
      </c>
      <c r="M630" s="38">
        <v>10469.26</v>
      </c>
      <c r="N630" s="38">
        <v>930.74</v>
      </c>
      <c r="O630" s="40">
        <v>365</v>
      </c>
      <c r="P630" t="str">
        <f>IFERROR(VLOOKUP($C630,'Patrimoine 2018'!$C:$I,COLUMN(E626),0),"")</f>
        <v>SM</v>
      </c>
      <c r="Q630" t="str">
        <f>IFERROR(VLOOKUP($C630,'Patrimoine 2018'!$C:$I,COLUMN(F626),0),"")</f>
        <v>COMPTABILITE AMO</v>
      </c>
      <c r="R630" t="str">
        <f>IFERROR(VLOOKUP($C630,'Patrimoine 2018'!$C:$I,COLUMN(G626),0),"")</f>
        <v>RC4</v>
      </c>
    </row>
    <row r="631" spans="1:18" x14ac:dyDescent="0.25">
      <c r="A631" s="33">
        <v>868</v>
      </c>
      <c r="B631" s="34">
        <v>0</v>
      </c>
      <c r="C631" s="35" t="str">
        <f t="shared" si="9"/>
        <v>868-40157-Table In</v>
      </c>
      <c r="D631" s="35">
        <v>1</v>
      </c>
      <c r="E631" s="34">
        <v>2351</v>
      </c>
      <c r="F631" s="36">
        <v>40157</v>
      </c>
      <c r="G631" s="37" t="s">
        <v>1705</v>
      </c>
      <c r="H631" s="33" t="s">
        <v>1582</v>
      </c>
      <c r="I631" s="38">
        <v>1324.8</v>
      </c>
      <c r="J631" s="39">
        <v>10</v>
      </c>
      <c r="K631" s="38">
        <v>1067.83</v>
      </c>
      <c r="L631" s="38">
        <v>132.47999999999999</v>
      </c>
      <c r="M631" s="38">
        <v>1200.31</v>
      </c>
      <c r="N631" s="38">
        <v>124.49</v>
      </c>
      <c r="O631" s="40">
        <v>365</v>
      </c>
      <c r="P631" t="str">
        <f>IFERROR(VLOOKUP($C631,'Patrimoine 2018'!$C:$I,COLUMN(E627),0),"")</f>
        <v>SM</v>
      </c>
      <c r="Q631" t="str">
        <f>IFERROR(VLOOKUP($C631,'Patrimoine 2018'!$C:$I,COLUMN(F627),0),"")</f>
        <v>FINANCIER</v>
      </c>
      <c r="R631">
        <f>IFERROR(VLOOKUP($C631,'Patrimoine 2018'!$C:$I,COLUMN(G627),0),"")</f>
        <v>306</v>
      </c>
    </row>
    <row r="632" spans="1:18" x14ac:dyDescent="0.25">
      <c r="A632" s="33">
        <v>869</v>
      </c>
      <c r="B632" s="34">
        <v>0</v>
      </c>
      <c r="C632" s="35" t="str">
        <f t="shared" si="9"/>
        <v>869-40157-Table In</v>
      </c>
      <c r="D632" s="35">
        <v>1</v>
      </c>
      <c r="E632" s="34">
        <v>2351</v>
      </c>
      <c r="F632" s="36">
        <v>40157</v>
      </c>
      <c r="G632" s="37" t="s">
        <v>1705</v>
      </c>
      <c r="H632" s="33" t="s">
        <v>1582</v>
      </c>
      <c r="I632" s="38">
        <v>1324.8</v>
      </c>
      <c r="J632" s="39">
        <v>10</v>
      </c>
      <c r="K632" s="38">
        <v>1067.83</v>
      </c>
      <c r="L632" s="38">
        <v>132.47999999999999</v>
      </c>
      <c r="M632" s="38">
        <v>1200.31</v>
      </c>
      <c r="N632" s="38">
        <v>124.49</v>
      </c>
      <c r="O632" s="40">
        <v>365</v>
      </c>
      <c r="P632" t="str">
        <f>IFERROR(VLOOKUP($C632,'Patrimoine 2018'!$C:$I,COLUMN(E628),0),"")</f>
        <v>SM</v>
      </c>
      <c r="Q632" t="str">
        <f>IFERROR(VLOOKUP($C632,'Patrimoine 2018'!$C:$I,COLUMN(F628),0),"")</f>
        <v>Systeme information et communication</v>
      </c>
      <c r="R632">
        <f>IFERROR(VLOOKUP($C632,'Patrimoine 2018'!$C:$I,COLUMN(G628),0),"")</f>
        <v>210</v>
      </c>
    </row>
    <row r="633" spans="1:18" x14ac:dyDescent="0.25">
      <c r="A633" s="33">
        <v>70</v>
      </c>
      <c r="B633" s="34">
        <v>915</v>
      </c>
      <c r="C633" s="35" t="str">
        <f t="shared" si="9"/>
        <v>70-40161-Fauteuil</v>
      </c>
      <c r="D633" s="35">
        <v>1</v>
      </c>
      <c r="E633" s="34">
        <v>2351</v>
      </c>
      <c r="F633" s="36">
        <v>40161</v>
      </c>
      <c r="G633" s="37" t="s">
        <v>650</v>
      </c>
      <c r="H633" s="33" t="s">
        <v>1582</v>
      </c>
      <c r="I633" s="38">
        <v>1600</v>
      </c>
      <c r="J633" s="39">
        <v>10</v>
      </c>
      <c r="K633" s="38">
        <v>1287.8900000000001</v>
      </c>
      <c r="L633" s="38">
        <v>160</v>
      </c>
      <c r="M633" s="38">
        <v>1447.89</v>
      </c>
      <c r="N633" s="38">
        <v>152.11000000000001</v>
      </c>
      <c r="O633" s="40">
        <v>365</v>
      </c>
      <c r="P633" t="str">
        <f>IFERROR(VLOOKUP($C633,'Patrimoine 2018'!$C:$I,COLUMN(E629),0),"")</f>
        <v>SM</v>
      </c>
      <c r="Q633" t="str">
        <f>IFERROR(VLOOKUP($C633,'Patrimoine 2018'!$C:$I,COLUMN(F629),0),"")</f>
        <v>CELLULE DE REPRESENTATION REGIONALE BERKANE</v>
      </c>
      <c r="R633" t="str">
        <f>IFERROR(VLOOKUP($C633,'Patrimoine 2018'!$C:$I,COLUMN(G629),0),"")</f>
        <v>BR</v>
      </c>
    </row>
    <row r="634" spans="1:18" x14ac:dyDescent="0.25">
      <c r="A634" s="33">
        <v>870</v>
      </c>
      <c r="B634" s="34">
        <v>0</v>
      </c>
      <c r="C634" s="35" t="str">
        <f t="shared" si="9"/>
        <v xml:space="preserve">870-40173-Armoire </v>
      </c>
      <c r="D634" s="35">
        <v>1</v>
      </c>
      <c r="E634" s="34">
        <v>2351</v>
      </c>
      <c r="F634" s="36">
        <v>40173</v>
      </c>
      <c r="G634" s="37" t="s">
        <v>651</v>
      </c>
      <c r="H634" s="33" t="s">
        <v>1582</v>
      </c>
      <c r="I634" s="38">
        <v>2760</v>
      </c>
      <c r="J634" s="39">
        <v>10</v>
      </c>
      <c r="K634" s="38">
        <v>2212.54</v>
      </c>
      <c r="L634" s="38">
        <v>276</v>
      </c>
      <c r="M634" s="38">
        <v>2488.54</v>
      </c>
      <c r="N634" s="38">
        <v>271.45999999999998</v>
      </c>
      <c r="O634" s="40">
        <v>365</v>
      </c>
      <c r="P634" t="str">
        <f>IFERROR(VLOOKUP($C634,'Patrimoine 2018'!$C:$I,COLUMN(E630),0),"")</f>
        <v>SM</v>
      </c>
      <c r="Q634" t="str">
        <f>IFERROR(VLOOKUP($C634,'Patrimoine 2018'!$C:$I,COLUMN(F630),0),"")</f>
        <v>GESTION DES PRECOMPTES</v>
      </c>
      <c r="R634" t="str">
        <f>IFERROR(VLOOKUP($C634,'Patrimoine 2018'!$C:$I,COLUMN(G630),0),"")</f>
        <v>RC1</v>
      </c>
    </row>
    <row r="635" spans="1:18" x14ac:dyDescent="0.25">
      <c r="A635" s="33">
        <v>871</v>
      </c>
      <c r="B635" s="34">
        <v>0</v>
      </c>
      <c r="C635" s="35" t="str">
        <f t="shared" si="9"/>
        <v xml:space="preserve">871-40173-Armoire </v>
      </c>
      <c r="D635" s="35">
        <v>1</v>
      </c>
      <c r="E635" s="34">
        <v>2351</v>
      </c>
      <c r="F635" s="36">
        <v>40173</v>
      </c>
      <c r="G635" s="37" t="s">
        <v>651</v>
      </c>
      <c r="H635" s="33" t="s">
        <v>1582</v>
      </c>
      <c r="I635" s="38">
        <v>2760</v>
      </c>
      <c r="J635" s="39">
        <v>10</v>
      </c>
      <c r="K635" s="38">
        <v>2212.54</v>
      </c>
      <c r="L635" s="38">
        <v>276</v>
      </c>
      <c r="M635" s="38">
        <v>2488.54</v>
      </c>
      <c r="N635" s="38">
        <v>271.45999999999998</v>
      </c>
      <c r="O635" s="40">
        <v>365</v>
      </c>
      <c r="P635" t="str">
        <f>IFERROR(VLOOKUP($C635,'Patrimoine 2018'!$C:$I,COLUMN(E631),0),"")</f>
        <v>SM</v>
      </c>
      <c r="Q635" t="str">
        <f>IFERROR(VLOOKUP($C635,'Patrimoine 2018'!$C:$I,COLUMN(F631),0),"")</f>
        <v>GESTION DES PRECOMPTES</v>
      </c>
      <c r="R635" t="str">
        <f>IFERROR(VLOOKUP($C635,'Patrimoine 2018'!$C:$I,COLUMN(G631),0),"")</f>
        <v>RC1</v>
      </c>
    </row>
    <row r="636" spans="1:18" x14ac:dyDescent="0.25">
      <c r="A636" s="33">
        <v>872</v>
      </c>
      <c r="B636" s="34">
        <v>0</v>
      </c>
      <c r="C636" s="35" t="str">
        <f t="shared" si="9"/>
        <v>872-40182-Comptoir</v>
      </c>
      <c r="D636" s="35">
        <v>1</v>
      </c>
      <c r="E636" s="34">
        <v>2351</v>
      </c>
      <c r="F636" s="36">
        <v>40182</v>
      </c>
      <c r="G636" s="37" t="s">
        <v>1706</v>
      </c>
      <c r="H636" s="33" t="s">
        <v>1582</v>
      </c>
      <c r="I636" s="38">
        <v>4900</v>
      </c>
      <c r="J636" s="39">
        <v>10</v>
      </c>
      <c r="K636" s="38">
        <v>3915.97</v>
      </c>
      <c r="L636" s="38">
        <v>490</v>
      </c>
      <c r="M636" s="38">
        <v>4405.97</v>
      </c>
      <c r="N636" s="38">
        <v>494.03</v>
      </c>
      <c r="O636" s="40">
        <v>365</v>
      </c>
      <c r="P636" t="str">
        <f>IFERROR(VLOOKUP($C636,'Patrimoine 2018'!$C:$I,COLUMN(E632),0),"")</f>
        <v>SM</v>
      </c>
      <c r="Q636" t="str">
        <f>IFERROR(VLOOKUP($C636,'Patrimoine 2018'!$C:$I,COLUMN(F632),0),"")</f>
        <v>GESTION DES PRECOMPTES</v>
      </c>
      <c r="R636" t="str">
        <f>IFERROR(VLOOKUP($C636,'Patrimoine 2018'!$C:$I,COLUMN(G632),0),"")</f>
        <v>RC1</v>
      </c>
    </row>
    <row r="637" spans="1:18" x14ac:dyDescent="0.25">
      <c r="A637" s="33">
        <v>873</v>
      </c>
      <c r="B637" s="34">
        <v>0</v>
      </c>
      <c r="C637" s="35" t="str">
        <f t="shared" si="9"/>
        <v>873-40183-Fauteuil</v>
      </c>
      <c r="D637" s="35">
        <v>1</v>
      </c>
      <c r="E637" s="34">
        <v>2351</v>
      </c>
      <c r="F637" s="36">
        <v>40183</v>
      </c>
      <c r="G637" s="37" t="s">
        <v>653</v>
      </c>
      <c r="H637" s="33" t="s">
        <v>1582</v>
      </c>
      <c r="I637" s="38">
        <v>1600</v>
      </c>
      <c r="J637" s="39">
        <v>10</v>
      </c>
      <c r="K637" s="38">
        <v>1278.25</v>
      </c>
      <c r="L637" s="38">
        <v>160</v>
      </c>
      <c r="M637" s="38">
        <v>1438.25</v>
      </c>
      <c r="N637" s="38">
        <v>161.75</v>
      </c>
      <c r="O637" s="40">
        <v>365</v>
      </c>
      <c r="P637" t="str">
        <f>IFERROR(VLOOKUP($C637,'Patrimoine 2018'!$C:$I,COLUMN(E633),0),"")</f>
        <v>SM</v>
      </c>
      <c r="Q637" t="str">
        <f>IFERROR(VLOOKUP($C637,'Patrimoine 2018'!$C:$I,COLUMN(F633),0),"")</f>
        <v>DE LA GESTION DU PATRIMOINE ET DU PARC AUTO</v>
      </c>
      <c r="R637">
        <f>IFERROR(VLOOKUP($C637,'Patrimoine 2018'!$C:$I,COLUMN(G633),0),"")</f>
        <v>3</v>
      </c>
    </row>
    <row r="638" spans="1:18" x14ac:dyDescent="0.25">
      <c r="A638" s="33">
        <v>877</v>
      </c>
      <c r="B638" s="34">
        <v>0</v>
      </c>
      <c r="C638" s="35" t="str">
        <f t="shared" si="9"/>
        <v>877-40220-Bureau C</v>
      </c>
      <c r="D638" s="35">
        <v>1</v>
      </c>
      <c r="E638" s="34">
        <v>2351</v>
      </c>
      <c r="F638" s="36">
        <v>40220</v>
      </c>
      <c r="G638" s="37" t="s">
        <v>654</v>
      </c>
      <c r="H638" s="33" t="s">
        <v>1582</v>
      </c>
      <c r="I638" s="38">
        <v>5316</v>
      </c>
      <c r="J638" s="39">
        <v>10</v>
      </c>
      <c r="K638" s="38">
        <v>4193.09</v>
      </c>
      <c r="L638" s="38">
        <v>531.6</v>
      </c>
      <c r="M638" s="38">
        <v>4724.6899999999996</v>
      </c>
      <c r="N638" s="38">
        <v>591.30999999999995</v>
      </c>
      <c r="O638" s="40">
        <v>365</v>
      </c>
      <c r="P638" t="str">
        <f>IFERROR(VLOOKUP($C638,'Patrimoine 2018'!$C:$I,COLUMN(E634),0),"")</f>
        <v>SM</v>
      </c>
      <c r="Q638" t="str">
        <f>IFERROR(VLOOKUP($C638,'Patrimoine 2018'!$C:$I,COLUMN(F634),0),"")</f>
        <v>DE LA GESTION DU PATRIMOINE ET DU PARC AUTO</v>
      </c>
      <c r="R638">
        <f>IFERROR(VLOOKUP($C638,'Patrimoine 2018'!$C:$I,COLUMN(G634),0),"")</f>
        <v>3</v>
      </c>
    </row>
    <row r="639" spans="1:18" x14ac:dyDescent="0.25">
      <c r="A639" s="33">
        <v>892</v>
      </c>
      <c r="B639" s="34">
        <v>0</v>
      </c>
      <c r="C639" s="35" t="str">
        <f t="shared" si="9"/>
        <v xml:space="preserve">892-40255-Armoire </v>
      </c>
      <c r="D639" s="35">
        <v>1</v>
      </c>
      <c r="E639" s="34">
        <v>2351</v>
      </c>
      <c r="F639" s="36">
        <v>40255</v>
      </c>
      <c r="G639" s="37" t="s">
        <v>663</v>
      </c>
      <c r="H639" s="33" t="s">
        <v>1582</v>
      </c>
      <c r="I639" s="38">
        <v>5900</v>
      </c>
      <c r="J639" s="39">
        <v>10</v>
      </c>
      <c r="K639" s="38">
        <v>4597.1499999999996</v>
      </c>
      <c r="L639" s="38">
        <v>590</v>
      </c>
      <c r="M639" s="38">
        <v>5187.1499999999996</v>
      </c>
      <c r="N639" s="38">
        <v>712.85</v>
      </c>
      <c r="O639" s="40">
        <v>365</v>
      </c>
      <c r="P639" t="str">
        <f>IFERROR(VLOOKUP($C639,'Patrimoine 2018'!$C:$I,COLUMN(E635),0),"")</f>
        <v>SM</v>
      </c>
      <c r="Q639" t="str">
        <f>IFERROR(VLOOKUP($C639,'Patrimoine 2018'!$C:$I,COLUMN(F635),0),"")</f>
        <v>GESTION DES STOCKS</v>
      </c>
      <c r="R639">
        <f>IFERROR(VLOOKUP($C639,'Patrimoine 2018'!$C:$I,COLUMN(G635),0),"")</f>
        <v>2</v>
      </c>
    </row>
    <row r="640" spans="1:18" x14ac:dyDescent="0.25">
      <c r="A640" s="33">
        <v>893</v>
      </c>
      <c r="B640" s="34">
        <v>0</v>
      </c>
      <c r="C640" s="35" t="str">
        <f t="shared" si="9"/>
        <v xml:space="preserve">893-40255-Armoire </v>
      </c>
      <c r="D640" s="35">
        <v>1</v>
      </c>
      <c r="E640" s="34">
        <v>2351</v>
      </c>
      <c r="F640" s="36">
        <v>40255</v>
      </c>
      <c r="G640" s="37" t="s">
        <v>663</v>
      </c>
      <c r="H640" s="33" t="s">
        <v>1582</v>
      </c>
      <c r="I640" s="38">
        <v>6700</v>
      </c>
      <c r="J640" s="39">
        <v>10</v>
      </c>
      <c r="K640" s="38">
        <v>5220.49</v>
      </c>
      <c r="L640" s="38">
        <v>670</v>
      </c>
      <c r="M640" s="38">
        <v>5890.49</v>
      </c>
      <c r="N640" s="38">
        <v>809.51</v>
      </c>
      <c r="O640" s="40">
        <v>365</v>
      </c>
      <c r="P640" t="str">
        <f>IFERROR(VLOOKUP($C640,'Patrimoine 2018'!$C:$I,COLUMN(E636),0),"")</f>
        <v>SM</v>
      </c>
      <c r="Q640" t="str">
        <f>IFERROR(VLOOKUP($C640,'Patrimoine 2018'!$C:$I,COLUMN(F636),0),"")</f>
        <v>SERVICE DES ARCHIVES</v>
      </c>
      <c r="R640">
        <f>IFERROR(VLOOKUP($C640,'Patrimoine 2018'!$C:$I,COLUMN(G636),0),"")</f>
        <v>1</v>
      </c>
    </row>
    <row r="641" spans="1:18" x14ac:dyDescent="0.25">
      <c r="A641" s="33">
        <v>895</v>
      </c>
      <c r="B641" s="34">
        <v>0</v>
      </c>
      <c r="C641" s="35" t="str">
        <f t="shared" si="9"/>
        <v xml:space="preserve">895-40268-Armoire </v>
      </c>
      <c r="D641" s="35">
        <v>1</v>
      </c>
      <c r="E641" s="34">
        <v>2351</v>
      </c>
      <c r="F641" s="36">
        <v>40268</v>
      </c>
      <c r="G641" s="37" t="s">
        <v>665</v>
      </c>
      <c r="H641" s="33" t="s">
        <v>1582</v>
      </c>
      <c r="I641" s="38">
        <v>2760</v>
      </c>
      <c r="J641" s="39">
        <v>10</v>
      </c>
      <c r="K641" s="38">
        <v>2140.6999999999998</v>
      </c>
      <c r="L641" s="38">
        <v>276</v>
      </c>
      <c r="M641" s="38">
        <v>2416.6999999999998</v>
      </c>
      <c r="N641" s="38">
        <v>343.3</v>
      </c>
      <c r="O641" s="40">
        <v>365</v>
      </c>
      <c r="P641" t="str">
        <f>IFERROR(VLOOKUP($C641,'Patrimoine 2018'!$C:$I,COLUMN(E637),0),"")</f>
        <v>SM</v>
      </c>
      <c r="Q641" t="str">
        <f>IFERROR(VLOOKUP($C641,'Patrimoine 2018'!$C:$I,COLUMN(F637),0),"")</f>
        <v>OEUVRES SOCIALES</v>
      </c>
      <c r="R641" t="str">
        <f>IFERROR(VLOOKUP($C641,'Patrimoine 2018'!$C:$I,COLUMN(G637),0),"")</f>
        <v>OS</v>
      </c>
    </row>
    <row r="642" spans="1:18" x14ac:dyDescent="0.25">
      <c r="A642" s="33">
        <v>896</v>
      </c>
      <c r="B642" s="34">
        <v>0</v>
      </c>
      <c r="C642" s="35" t="str">
        <f t="shared" si="9"/>
        <v xml:space="preserve">896-40268-Armoire </v>
      </c>
      <c r="D642" s="35">
        <v>1</v>
      </c>
      <c r="E642" s="34">
        <v>2351</v>
      </c>
      <c r="F642" s="36">
        <v>40268</v>
      </c>
      <c r="G642" s="37" t="s">
        <v>665</v>
      </c>
      <c r="H642" s="33" t="s">
        <v>1582</v>
      </c>
      <c r="I642" s="38">
        <v>2760</v>
      </c>
      <c r="J642" s="39">
        <v>10</v>
      </c>
      <c r="K642" s="38">
        <v>2140.6999999999998</v>
      </c>
      <c r="L642" s="38">
        <v>276</v>
      </c>
      <c r="M642" s="38">
        <v>2416.6999999999998</v>
      </c>
      <c r="N642" s="38">
        <v>343.3</v>
      </c>
      <c r="O642" s="40">
        <v>365</v>
      </c>
      <c r="P642" t="str">
        <f>IFERROR(VLOOKUP($C642,'Patrimoine 2018'!$C:$I,COLUMN(E638),0),"")</f>
        <v>SM</v>
      </c>
      <c r="Q642" t="str">
        <f>IFERROR(VLOOKUP($C642,'Patrimoine 2018'!$C:$I,COLUMN(F638),0),"")</f>
        <v>OEUVRES SOCIALES</v>
      </c>
      <c r="R642" t="str">
        <f>IFERROR(VLOOKUP($C642,'Patrimoine 2018'!$C:$I,COLUMN(G638),0),"")</f>
        <v>OS</v>
      </c>
    </row>
    <row r="643" spans="1:18" x14ac:dyDescent="0.25">
      <c r="A643" s="33">
        <v>901</v>
      </c>
      <c r="B643" s="34">
        <v>0</v>
      </c>
      <c r="C643" s="35" t="str">
        <f t="shared" si="9"/>
        <v xml:space="preserve">901-40280-Armoire </v>
      </c>
      <c r="D643" s="35">
        <v>1</v>
      </c>
      <c r="E643" s="34">
        <v>2351</v>
      </c>
      <c r="F643" s="36">
        <v>40280</v>
      </c>
      <c r="G643" s="37" t="s">
        <v>665</v>
      </c>
      <c r="H643" s="33" t="s">
        <v>1582</v>
      </c>
      <c r="I643" s="38">
        <v>2760</v>
      </c>
      <c r="J643" s="39">
        <v>10</v>
      </c>
      <c r="K643" s="38">
        <v>2131.63</v>
      </c>
      <c r="L643" s="38">
        <v>276</v>
      </c>
      <c r="M643" s="38">
        <v>2407.63</v>
      </c>
      <c r="N643" s="38">
        <v>352.37</v>
      </c>
      <c r="O643" s="40">
        <v>365</v>
      </c>
      <c r="P643" t="str">
        <f>IFERROR(VLOOKUP($C643,'Patrimoine 2018'!$C:$I,COLUMN(E639),0),"")</f>
        <v>SM</v>
      </c>
      <c r="Q643" t="str">
        <f>IFERROR(VLOOKUP($C643,'Patrimoine 2018'!$C:$I,COLUMN(F639),0),"")</f>
        <v>CONTROLE DE LIQUIDATION</v>
      </c>
      <c r="R643">
        <f>IFERROR(VLOOKUP($C643,'Patrimoine 2018'!$C:$I,COLUMN(G639),0),"")</f>
        <v>5</v>
      </c>
    </row>
    <row r="644" spans="1:18" x14ac:dyDescent="0.25">
      <c r="A644" s="41">
        <v>908</v>
      </c>
      <c r="B644" s="42">
        <v>0</v>
      </c>
      <c r="C644" s="43" t="str">
        <f t="shared" si="9"/>
        <v>908-40316-Fauteuil</v>
      </c>
      <c r="D644" s="43">
        <v>0</v>
      </c>
      <c r="E644" s="42">
        <v>2351</v>
      </c>
      <c r="F644" s="44">
        <v>40316</v>
      </c>
      <c r="G644" s="45" t="s">
        <v>1707</v>
      </c>
      <c r="H644" s="33" t="s">
        <v>1582</v>
      </c>
      <c r="I644" s="46">
        <v>2148</v>
      </c>
      <c r="J644" s="39">
        <v>10</v>
      </c>
      <c r="K644" s="38">
        <v>1637.78</v>
      </c>
      <c r="L644" s="38">
        <v>214.8</v>
      </c>
      <c r="M644" s="38">
        <v>1852.58</v>
      </c>
      <c r="N644" s="38">
        <v>295.42</v>
      </c>
      <c r="O644" s="40">
        <v>365</v>
      </c>
      <c r="P644" t="str">
        <f>IFERROR(VLOOKUP($C644,'Patrimoine 2018'!$C:$I,COLUMN(E640),0),"")</f>
        <v/>
      </c>
      <c r="Q644" t="str">
        <f>IFERROR(VLOOKUP($C644,'Patrimoine 2018'!$C:$I,COLUMN(F640),0),"")</f>
        <v/>
      </c>
      <c r="R644" t="str">
        <f>IFERROR(VLOOKUP($C644,'Patrimoine 2018'!$C:$I,COLUMN(G640),0),"")</f>
        <v/>
      </c>
    </row>
    <row r="645" spans="1:18" x14ac:dyDescent="0.25">
      <c r="A645" s="33">
        <v>910</v>
      </c>
      <c r="B645" s="34">
        <v>0</v>
      </c>
      <c r="C645" s="35" t="str">
        <f t="shared" si="9"/>
        <v>910-40357-Fauteuil</v>
      </c>
      <c r="D645" s="35">
        <v>1</v>
      </c>
      <c r="E645" s="34">
        <v>2351</v>
      </c>
      <c r="F645" s="36">
        <v>40357</v>
      </c>
      <c r="G645" s="37" t="s">
        <v>674</v>
      </c>
      <c r="H645" s="33" t="s">
        <v>1582</v>
      </c>
      <c r="I645" s="38">
        <v>1500</v>
      </c>
      <c r="J645" s="39">
        <v>10</v>
      </c>
      <c r="K645" s="38">
        <v>1126.8499999999999</v>
      </c>
      <c r="L645" s="38">
        <v>150</v>
      </c>
      <c r="M645" s="38">
        <v>1276.8499999999999</v>
      </c>
      <c r="N645" s="38">
        <v>223.15</v>
      </c>
      <c r="O645" s="40">
        <v>365</v>
      </c>
      <c r="P645" t="str">
        <f>IFERROR(VLOOKUP($C645,'Patrimoine 2018'!$C:$I,COLUMN(E641),0),"")</f>
        <v>SM</v>
      </c>
      <c r="Q645" t="str">
        <f>IFERROR(VLOOKUP($C645,'Patrimoine 2018'!$C:$I,COLUMN(F641),0),"")</f>
        <v>DE LA GESTION DU PATRIMOINE ET DU PARC AUTO</v>
      </c>
      <c r="R645">
        <f>IFERROR(VLOOKUP($C645,'Patrimoine 2018'!$C:$I,COLUMN(G641),0),"")</f>
        <v>4</v>
      </c>
    </row>
    <row r="646" spans="1:18" x14ac:dyDescent="0.25">
      <c r="A646" s="33">
        <v>911</v>
      </c>
      <c r="B646" s="34">
        <v>0</v>
      </c>
      <c r="C646" s="35" t="str">
        <f t="shared" ref="C646:C709" si="10">A646&amp;"-"&amp;F646&amp;"-"&amp;LEFT(G646,8)</f>
        <v>911-40357-Fauteuil</v>
      </c>
      <c r="D646" s="35">
        <v>1</v>
      </c>
      <c r="E646" s="34">
        <v>2351</v>
      </c>
      <c r="F646" s="36">
        <v>40357</v>
      </c>
      <c r="G646" s="37" t="s">
        <v>674</v>
      </c>
      <c r="H646" s="33" t="s">
        <v>1582</v>
      </c>
      <c r="I646" s="38">
        <v>1500</v>
      </c>
      <c r="J646" s="39">
        <v>10</v>
      </c>
      <c r="K646" s="38">
        <v>1126.8499999999999</v>
      </c>
      <c r="L646" s="38">
        <v>150</v>
      </c>
      <c r="M646" s="38">
        <v>1276.8499999999999</v>
      </c>
      <c r="N646" s="38">
        <v>223.15</v>
      </c>
      <c r="O646" s="40">
        <v>365</v>
      </c>
      <c r="P646" t="str">
        <f>IFERROR(VLOOKUP($C646,'Patrimoine 2018'!$C:$I,COLUMN(E642),0),"")</f>
        <v>SM</v>
      </c>
      <c r="Q646" t="str">
        <f>IFERROR(VLOOKUP($C646,'Patrimoine 2018'!$C:$I,COLUMN(F642),0),"")</f>
        <v>RECOUVREMENT DES COTISATIONS</v>
      </c>
      <c r="R646">
        <f>IFERROR(VLOOKUP($C646,'Patrimoine 2018'!$C:$I,COLUMN(G642),0),"")</f>
        <v>205</v>
      </c>
    </row>
    <row r="647" spans="1:18" x14ac:dyDescent="0.25">
      <c r="A647" s="33">
        <v>913</v>
      </c>
      <c r="B647" s="34">
        <v>0</v>
      </c>
      <c r="C647" s="35" t="str">
        <f t="shared" si="10"/>
        <v>913-40357-Fauteuil</v>
      </c>
      <c r="D647" s="35">
        <v>1</v>
      </c>
      <c r="E647" s="34">
        <v>2351</v>
      </c>
      <c r="F647" s="36">
        <v>40357</v>
      </c>
      <c r="G647" s="37" t="s">
        <v>674</v>
      </c>
      <c r="H647" s="33" t="s">
        <v>1582</v>
      </c>
      <c r="I647" s="38">
        <v>1500</v>
      </c>
      <c r="J647" s="39">
        <v>10</v>
      </c>
      <c r="K647" s="38">
        <v>1126.8499999999999</v>
      </c>
      <c r="L647" s="38">
        <v>150</v>
      </c>
      <c r="M647" s="38">
        <v>1276.8499999999999</v>
      </c>
      <c r="N647" s="38">
        <v>223.15</v>
      </c>
      <c r="O647" s="40">
        <v>365</v>
      </c>
      <c r="P647" t="str">
        <f>IFERROR(VLOOKUP($C647,'Patrimoine 2018'!$C:$I,COLUMN(E643),0),"")</f>
        <v>SM</v>
      </c>
      <c r="Q647" t="str">
        <f>IFERROR(VLOOKUP($C647,'Patrimoine 2018'!$C:$I,COLUMN(F643),0),"")</f>
        <v>SERVICE DES ARCHIVES</v>
      </c>
      <c r="R647">
        <f>IFERROR(VLOOKUP($C647,'Patrimoine 2018'!$C:$I,COLUMN(G643),0),"")</f>
        <v>1</v>
      </c>
    </row>
    <row r="648" spans="1:18" x14ac:dyDescent="0.25">
      <c r="A648" s="33">
        <v>914</v>
      </c>
      <c r="B648" s="34">
        <v>0</v>
      </c>
      <c r="C648" s="35" t="str">
        <f t="shared" si="10"/>
        <v>914-40365-Armoir M</v>
      </c>
      <c r="D648" s="35">
        <v>1</v>
      </c>
      <c r="E648" s="34">
        <v>2351</v>
      </c>
      <c r="F648" s="36">
        <v>40365</v>
      </c>
      <c r="G648" s="37" t="s">
        <v>675</v>
      </c>
      <c r="H648" s="33" t="s">
        <v>1582</v>
      </c>
      <c r="I648" s="38">
        <v>2760</v>
      </c>
      <c r="J648" s="39">
        <v>10</v>
      </c>
      <c r="K648" s="38">
        <v>2067.35</v>
      </c>
      <c r="L648" s="38">
        <v>276</v>
      </c>
      <c r="M648" s="38">
        <v>2343.35</v>
      </c>
      <c r="N648" s="38">
        <v>416.65</v>
      </c>
      <c r="O648" s="40">
        <v>365</v>
      </c>
      <c r="P648" t="str">
        <f>IFERROR(VLOOKUP($C648,'Patrimoine 2018'!$C:$I,COLUMN(E644),0),"")</f>
        <v>SM</v>
      </c>
      <c r="Q648" t="str">
        <f>IFERROR(VLOOKUP($C648,'Patrimoine 2018'!$C:$I,COLUMN(F644),0),"")</f>
        <v>SERVICE TRAITEMENT DES REJETS</v>
      </c>
      <c r="R648">
        <f>IFERROR(VLOOKUP($C648,'Patrimoine 2018'!$C:$I,COLUMN(G644),0),"")</f>
        <v>7</v>
      </c>
    </row>
    <row r="649" spans="1:18" x14ac:dyDescent="0.25">
      <c r="A649" s="33">
        <v>940</v>
      </c>
      <c r="B649" s="34">
        <v>0</v>
      </c>
      <c r="C649" s="35" t="str">
        <f t="shared" si="10"/>
        <v>940-40434-Table In</v>
      </c>
      <c r="D649" s="35">
        <v>1</v>
      </c>
      <c r="E649" s="34">
        <v>2351</v>
      </c>
      <c r="F649" s="36">
        <v>40434</v>
      </c>
      <c r="G649" s="37" t="s">
        <v>683</v>
      </c>
      <c r="H649" s="33" t="s">
        <v>1582</v>
      </c>
      <c r="I649" s="38">
        <v>1386</v>
      </c>
      <c r="J649" s="39">
        <v>10</v>
      </c>
      <c r="K649" s="38">
        <v>1011.97</v>
      </c>
      <c r="L649" s="38">
        <v>138.6</v>
      </c>
      <c r="M649" s="38">
        <v>1150.57</v>
      </c>
      <c r="N649" s="38">
        <v>235.43</v>
      </c>
      <c r="O649" s="40">
        <v>365</v>
      </c>
      <c r="P649" t="str">
        <f>IFERROR(VLOOKUP($C649,'Patrimoine 2018'!$C:$I,COLUMN(E645),0),"")</f>
        <v>SM</v>
      </c>
      <c r="Q649" t="str">
        <f>IFERROR(VLOOKUP($C649,'Patrimoine 2018'!$C:$I,COLUMN(F645),0),"")</f>
        <v>RECOUVREMENT DES COTISATIONS</v>
      </c>
      <c r="R649">
        <f>IFERROR(VLOOKUP($C649,'Patrimoine 2018'!$C:$I,COLUMN(G645),0),"")</f>
        <v>205</v>
      </c>
    </row>
    <row r="650" spans="1:18" x14ac:dyDescent="0.25">
      <c r="A650" s="33">
        <v>941</v>
      </c>
      <c r="B650" s="34">
        <v>0</v>
      </c>
      <c r="C650" s="35" t="str">
        <f t="shared" si="10"/>
        <v>941-40434-Table In</v>
      </c>
      <c r="D650" s="35">
        <v>1</v>
      </c>
      <c r="E650" s="34">
        <v>2351</v>
      </c>
      <c r="F650" s="36">
        <v>40434</v>
      </c>
      <c r="G650" s="37" t="s">
        <v>683</v>
      </c>
      <c r="H650" s="33" t="s">
        <v>1582</v>
      </c>
      <c r="I650" s="38">
        <v>1386</v>
      </c>
      <c r="J650" s="39">
        <v>10</v>
      </c>
      <c r="K650" s="38">
        <v>1011.97</v>
      </c>
      <c r="L650" s="38">
        <v>138.6</v>
      </c>
      <c r="M650" s="38">
        <v>1150.57</v>
      </c>
      <c r="N650" s="38">
        <v>235.43</v>
      </c>
      <c r="O650" s="40">
        <v>365</v>
      </c>
      <c r="P650" t="str">
        <f>IFERROR(VLOOKUP($C650,'Patrimoine 2018'!$C:$I,COLUMN(E646),0),"")</f>
        <v>SM</v>
      </c>
      <c r="Q650" t="str">
        <f>IFERROR(VLOOKUP($C650,'Patrimoine 2018'!$C:$I,COLUMN(F646),0),"")</f>
        <v>COMPTABILITE AMO</v>
      </c>
      <c r="R650">
        <f>IFERROR(VLOOKUP($C650,'Patrimoine 2018'!$C:$I,COLUMN(G646),0),"")</f>
        <v>203</v>
      </c>
    </row>
    <row r="651" spans="1:18" x14ac:dyDescent="0.25">
      <c r="A651" s="33">
        <v>942</v>
      </c>
      <c r="B651" s="34">
        <v>0</v>
      </c>
      <c r="C651" s="35" t="str">
        <f t="shared" si="10"/>
        <v>942-40434-Table In</v>
      </c>
      <c r="D651" s="35">
        <v>1</v>
      </c>
      <c r="E651" s="34">
        <v>2351</v>
      </c>
      <c r="F651" s="36">
        <v>40434</v>
      </c>
      <c r="G651" s="37" t="s">
        <v>683</v>
      </c>
      <c r="H651" s="33" t="s">
        <v>1582</v>
      </c>
      <c r="I651" s="38">
        <v>1386</v>
      </c>
      <c r="J651" s="39">
        <v>10</v>
      </c>
      <c r="K651" s="38">
        <v>1011.97</v>
      </c>
      <c r="L651" s="38">
        <v>138.6</v>
      </c>
      <c r="M651" s="38">
        <v>1150.57</v>
      </c>
      <c r="N651" s="38">
        <v>235.43</v>
      </c>
      <c r="O651" s="40">
        <v>365</v>
      </c>
      <c r="P651" t="str">
        <f>IFERROR(VLOOKUP($C651,'Patrimoine 2018'!$C:$I,COLUMN(E647),0),"")</f>
        <v>SM</v>
      </c>
      <c r="Q651" t="str">
        <f>IFERROR(VLOOKUP($C651,'Patrimoine 2018'!$C:$I,COLUMN(F647),0),"")</f>
        <v>COMPTABILITE AMO</v>
      </c>
      <c r="R651">
        <f>IFERROR(VLOOKUP($C651,'Patrimoine 2018'!$C:$I,COLUMN(G647),0),"")</f>
        <v>203</v>
      </c>
    </row>
    <row r="652" spans="1:18" x14ac:dyDescent="0.25">
      <c r="A652" s="33">
        <v>951</v>
      </c>
      <c r="B652" s="34">
        <v>0</v>
      </c>
      <c r="C652" s="35" t="str">
        <f t="shared" si="10"/>
        <v>951-40452-Store Ve</v>
      </c>
      <c r="D652" s="35">
        <v>1</v>
      </c>
      <c r="E652" s="34">
        <v>2351</v>
      </c>
      <c r="F652" s="36">
        <v>40452</v>
      </c>
      <c r="G652" s="37" t="s">
        <v>684</v>
      </c>
      <c r="H652" s="33" t="s">
        <v>1582</v>
      </c>
      <c r="I652" s="38">
        <v>3600</v>
      </c>
      <c r="J652" s="39">
        <v>10</v>
      </c>
      <c r="K652" s="38">
        <v>2610.7399999999998</v>
      </c>
      <c r="L652" s="38">
        <v>360</v>
      </c>
      <c r="M652" s="38">
        <v>2970.74</v>
      </c>
      <c r="N652" s="38">
        <v>629.26</v>
      </c>
      <c r="O652" s="40">
        <v>365</v>
      </c>
      <c r="P652" t="str">
        <f>IFERROR(VLOOKUP($C652,'Patrimoine 2018'!$C:$I,COLUMN(E648),0),"")</f>
        <v>SM</v>
      </c>
      <c r="Q652" t="str">
        <f>IFERROR(VLOOKUP($C652,'Patrimoine 2018'!$C:$I,COLUMN(F648),0),"")</f>
        <v>GENERAUX</v>
      </c>
      <c r="R652">
        <f>IFERROR(VLOOKUP($C652,'Patrimoine 2018'!$C:$I,COLUMN(G648),0),"")</f>
        <v>6</v>
      </c>
    </row>
    <row r="653" spans="1:18" x14ac:dyDescent="0.25">
      <c r="A653" s="33">
        <v>952</v>
      </c>
      <c r="B653" s="34">
        <v>0</v>
      </c>
      <c r="C653" s="35" t="str">
        <f t="shared" si="10"/>
        <v>952-40452-Store Ve</v>
      </c>
      <c r="D653" s="35">
        <v>1</v>
      </c>
      <c r="E653" s="34">
        <v>2351</v>
      </c>
      <c r="F653" s="36">
        <v>40452</v>
      </c>
      <c r="G653" s="37" t="s">
        <v>684</v>
      </c>
      <c r="H653" s="33" t="s">
        <v>1582</v>
      </c>
      <c r="I653" s="38">
        <v>3600</v>
      </c>
      <c r="J653" s="39">
        <v>10</v>
      </c>
      <c r="K653" s="38">
        <v>2610.7399999999998</v>
      </c>
      <c r="L653" s="38">
        <v>360</v>
      </c>
      <c r="M653" s="38">
        <v>2970.74</v>
      </c>
      <c r="N653" s="38">
        <v>629.26</v>
      </c>
      <c r="O653" s="40">
        <v>365</v>
      </c>
      <c r="P653" t="str">
        <f>IFERROR(VLOOKUP($C653,'Patrimoine 2018'!$C:$I,COLUMN(E649),0),"")</f>
        <v>SM</v>
      </c>
      <c r="Q653" t="str">
        <f>IFERROR(VLOOKUP($C653,'Patrimoine 2018'!$C:$I,COLUMN(F649),0),"")</f>
        <v>GENERAUX</v>
      </c>
      <c r="R653">
        <f>IFERROR(VLOOKUP($C653,'Patrimoine 2018'!$C:$I,COLUMN(G649),0),"")</f>
        <v>6</v>
      </c>
    </row>
    <row r="654" spans="1:18" x14ac:dyDescent="0.25">
      <c r="A654" s="33">
        <v>944</v>
      </c>
      <c r="B654" s="34">
        <v>0</v>
      </c>
      <c r="C654" s="35" t="str">
        <f t="shared" si="10"/>
        <v>944-40465-Fauteuil</v>
      </c>
      <c r="D654" s="35">
        <v>1</v>
      </c>
      <c r="E654" s="34">
        <v>2351</v>
      </c>
      <c r="F654" s="36">
        <v>40465</v>
      </c>
      <c r="G654" s="37" t="s">
        <v>686</v>
      </c>
      <c r="H654" s="33" t="s">
        <v>1582</v>
      </c>
      <c r="I654" s="38">
        <v>2100</v>
      </c>
      <c r="J654" s="39">
        <v>10</v>
      </c>
      <c r="K654" s="38">
        <v>1515.45</v>
      </c>
      <c r="L654" s="38">
        <v>210</v>
      </c>
      <c r="M654" s="38">
        <v>1725.45</v>
      </c>
      <c r="N654" s="38">
        <v>374.55</v>
      </c>
      <c r="O654" s="40">
        <v>365</v>
      </c>
      <c r="P654" t="str">
        <f>IFERROR(VLOOKUP($C654,'Patrimoine 2018'!$C:$I,COLUMN(E650),0),"")</f>
        <v>SM</v>
      </c>
      <c r="Q654" t="str">
        <f>IFERROR(VLOOKUP($C654,'Patrimoine 2018'!$C:$I,COLUMN(F650),0),"")</f>
        <v>GESTION DES STOCKS</v>
      </c>
      <c r="R654">
        <f>IFERROR(VLOOKUP($C654,'Patrimoine 2018'!$C:$I,COLUMN(G650),0),"")</f>
        <v>2</v>
      </c>
    </row>
    <row r="655" spans="1:18" x14ac:dyDescent="0.25">
      <c r="A655" s="33">
        <v>86</v>
      </c>
      <c r="B655" s="34">
        <v>923</v>
      </c>
      <c r="C655" s="35" t="str">
        <f t="shared" si="10"/>
        <v xml:space="preserve">86-40506-Armoire </v>
      </c>
      <c r="D655" s="35">
        <v>1</v>
      </c>
      <c r="E655" s="34">
        <v>2351</v>
      </c>
      <c r="F655" s="36">
        <v>40506</v>
      </c>
      <c r="G655" s="37" t="s">
        <v>1708</v>
      </c>
      <c r="H655" s="33" t="s">
        <v>1582</v>
      </c>
      <c r="I655" s="38">
        <v>2760</v>
      </c>
      <c r="J655" s="39">
        <v>10</v>
      </c>
      <c r="K655" s="38">
        <v>1960.73</v>
      </c>
      <c r="L655" s="38">
        <v>276</v>
      </c>
      <c r="M655" s="38">
        <v>2236.73</v>
      </c>
      <c r="N655" s="38">
        <v>523.27</v>
      </c>
      <c r="O655" s="40">
        <v>365</v>
      </c>
      <c r="P655" t="str">
        <f>IFERROR(VLOOKUP($C655,'Patrimoine 2018'!$C:$I,COLUMN(E651),0),"")</f>
        <v>SM</v>
      </c>
      <c r="Q655" t="str">
        <f>IFERROR(VLOOKUP($C655,'Patrimoine 2018'!$C:$I,COLUMN(F651),0),"")</f>
        <v>CELLULE DE REPRESENTATION REGIONALE ERRACHIDIA</v>
      </c>
      <c r="R655" t="str">
        <f>IFERROR(VLOOKUP($C655,'Patrimoine 2018'!$C:$I,COLUMN(G651),0),"")</f>
        <v>ER</v>
      </c>
    </row>
    <row r="656" spans="1:18" x14ac:dyDescent="0.25">
      <c r="A656" s="33">
        <v>260</v>
      </c>
      <c r="B656" s="34">
        <v>901</v>
      </c>
      <c r="C656" s="35" t="str">
        <f t="shared" si="10"/>
        <v>260-40549-Boite en</v>
      </c>
      <c r="D656" s="35">
        <v>1</v>
      </c>
      <c r="E656" s="34">
        <v>2351</v>
      </c>
      <c r="F656" s="36">
        <v>40549</v>
      </c>
      <c r="G656" s="37" t="s">
        <v>690</v>
      </c>
      <c r="H656" s="33" t="s">
        <v>1582</v>
      </c>
      <c r="I656" s="38">
        <v>1800</v>
      </c>
      <c r="J656" s="39">
        <v>10</v>
      </c>
      <c r="K656" s="38">
        <v>1257.53</v>
      </c>
      <c r="L656" s="38">
        <v>180</v>
      </c>
      <c r="M656" s="38">
        <v>1437.53</v>
      </c>
      <c r="N656" s="38">
        <v>362.47</v>
      </c>
      <c r="O656" s="40">
        <v>365</v>
      </c>
      <c r="P656" t="str">
        <f>IFERROR(VLOOKUP($C656,'Patrimoine 2018'!$C:$I,COLUMN(E652),0),"")</f>
        <v>SM</v>
      </c>
      <c r="Q656" t="str">
        <f>IFERROR(VLOOKUP($C656,'Patrimoine 2018'!$C:$I,COLUMN(F652),0),"")</f>
        <v>C.D.M. CASA-MERS SULTAN</v>
      </c>
      <c r="R656">
        <f>IFERROR(VLOOKUP($C656,'Patrimoine 2018'!$C:$I,COLUMN(G652),0),"")</f>
        <v>0</v>
      </c>
    </row>
    <row r="657" spans="1:18" x14ac:dyDescent="0.25">
      <c r="A657" s="33">
        <v>960</v>
      </c>
      <c r="B657" s="34">
        <v>0</v>
      </c>
      <c r="C657" s="35" t="str">
        <f t="shared" si="10"/>
        <v>960-40653-Meuble d</v>
      </c>
      <c r="D657" s="35">
        <v>1</v>
      </c>
      <c r="E657" s="34">
        <v>2351</v>
      </c>
      <c r="F657" s="36">
        <v>40653</v>
      </c>
      <c r="G657" s="37" t="s">
        <v>699</v>
      </c>
      <c r="H657" s="33" t="s">
        <v>1582</v>
      </c>
      <c r="I657" s="38">
        <v>3000</v>
      </c>
      <c r="J657" s="39">
        <v>10</v>
      </c>
      <c r="K657" s="38">
        <v>2010.41</v>
      </c>
      <c r="L657" s="38">
        <v>300</v>
      </c>
      <c r="M657" s="38">
        <v>2310.41</v>
      </c>
      <c r="N657" s="38">
        <v>689.59</v>
      </c>
      <c r="O657" s="40">
        <v>365</v>
      </c>
      <c r="P657" t="str">
        <f>IFERROR(VLOOKUP($C657,'Patrimoine 2018'!$C:$I,COLUMN(E653),0),"")</f>
        <v>SM</v>
      </c>
      <c r="Q657" t="str">
        <f>IFERROR(VLOOKUP($C657,'Patrimoine 2018'!$C:$I,COLUMN(F653),0),"")</f>
        <v>ADHESIONS &amp;  AVIS DE MODIFICATION</v>
      </c>
      <c r="R657" t="str">
        <f>IFERROR(VLOOKUP($C657,'Patrimoine 2018'!$C:$I,COLUMN(G653),0),"")</f>
        <v>RC3</v>
      </c>
    </row>
    <row r="658" spans="1:18" x14ac:dyDescent="0.25">
      <c r="A658" s="33">
        <v>961</v>
      </c>
      <c r="B658" s="34">
        <v>0</v>
      </c>
      <c r="C658" s="35" t="str">
        <f t="shared" si="10"/>
        <v>961-40653-Meuble d</v>
      </c>
      <c r="D658" s="35">
        <v>1</v>
      </c>
      <c r="E658" s="34">
        <v>2351</v>
      </c>
      <c r="F658" s="36">
        <v>40653</v>
      </c>
      <c r="G658" s="37" t="s">
        <v>700</v>
      </c>
      <c r="H658" s="33" t="s">
        <v>1582</v>
      </c>
      <c r="I658" s="38">
        <v>2280</v>
      </c>
      <c r="J658" s="39">
        <v>10</v>
      </c>
      <c r="K658" s="38">
        <v>1527.91</v>
      </c>
      <c r="L658" s="38">
        <v>228</v>
      </c>
      <c r="M658" s="38">
        <v>1755.91</v>
      </c>
      <c r="N658" s="38">
        <v>524.09</v>
      </c>
      <c r="O658" s="40">
        <v>365</v>
      </c>
      <c r="P658" t="str">
        <f>IFERROR(VLOOKUP($C658,'Patrimoine 2018'!$C:$I,COLUMN(E654),0),"")</f>
        <v>SM</v>
      </c>
      <c r="Q658" t="str">
        <f>IFERROR(VLOOKUP($C658,'Patrimoine 2018'!$C:$I,COLUMN(F654),0),"")</f>
        <v>ADHESIONS &amp;  AVIS DE MODIFICATION</v>
      </c>
      <c r="R658" t="str">
        <f>IFERROR(VLOOKUP($C658,'Patrimoine 2018'!$C:$I,COLUMN(G654),0),"")</f>
        <v>RC3</v>
      </c>
    </row>
    <row r="659" spans="1:18" x14ac:dyDescent="0.25">
      <c r="A659" s="33">
        <v>983</v>
      </c>
      <c r="B659" s="34">
        <v>0</v>
      </c>
      <c r="C659" s="35" t="str">
        <f t="shared" si="10"/>
        <v>983-40701-Armoir e</v>
      </c>
      <c r="D659" s="35">
        <v>1</v>
      </c>
      <c r="E659" s="34">
        <v>2351</v>
      </c>
      <c r="F659" s="36">
        <v>40701</v>
      </c>
      <c r="G659" s="37" t="s">
        <v>716</v>
      </c>
      <c r="H659" s="33" t="s">
        <v>1582</v>
      </c>
      <c r="I659" s="38">
        <v>4000</v>
      </c>
      <c r="J659" s="39">
        <v>10</v>
      </c>
      <c r="K659" s="38">
        <v>2627.95</v>
      </c>
      <c r="L659" s="38">
        <v>400</v>
      </c>
      <c r="M659" s="38">
        <v>3027.95</v>
      </c>
      <c r="N659" s="38">
        <v>972.05</v>
      </c>
      <c r="O659" s="40">
        <v>365</v>
      </c>
      <c r="P659" t="str">
        <f>IFERROR(VLOOKUP($C659,'Patrimoine 2018'!$C:$I,COLUMN(E655),0),"")</f>
        <v>SM</v>
      </c>
      <c r="Q659" t="str">
        <f>IFERROR(VLOOKUP($C659,'Patrimoine 2018'!$C:$I,COLUMN(F655),0),"")</f>
        <v>GESTION DES STOCKS</v>
      </c>
      <c r="R659">
        <f>IFERROR(VLOOKUP($C659,'Patrimoine 2018'!$C:$I,COLUMN(G655),0),"")</f>
        <v>2</v>
      </c>
    </row>
    <row r="660" spans="1:18" x14ac:dyDescent="0.25">
      <c r="A660" s="33">
        <v>984</v>
      </c>
      <c r="B660" s="34">
        <v>0</v>
      </c>
      <c r="C660" s="35" t="str">
        <f t="shared" si="10"/>
        <v>984-40701-Armoir e</v>
      </c>
      <c r="D660" s="35">
        <v>1</v>
      </c>
      <c r="E660" s="34">
        <v>2351</v>
      </c>
      <c r="F660" s="36">
        <v>40701</v>
      </c>
      <c r="G660" s="37" t="s">
        <v>716</v>
      </c>
      <c r="H660" s="33" t="s">
        <v>1582</v>
      </c>
      <c r="I660" s="38">
        <v>4000</v>
      </c>
      <c r="J660" s="39">
        <v>10</v>
      </c>
      <c r="K660" s="38">
        <v>2627.95</v>
      </c>
      <c r="L660" s="38">
        <v>400</v>
      </c>
      <c r="M660" s="38">
        <v>3027.95</v>
      </c>
      <c r="N660" s="38">
        <v>972.05</v>
      </c>
      <c r="O660" s="40">
        <v>365</v>
      </c>
      <c r="P660" t="str">
        <f>IFERROR(VLOOKUP($C660,'Patrimoine 2018'!$C:$I,COLUMN(E656),0),"")</f>
        <v>SM</v>
      </c>
      <c r="Q660" t="str">
        <f>IFERROR(VLOOKUP($C660,'Patrimoine 2018'!$C:$I,COLUMN(F656),0),"")</f>
        <v>GESTION DES STOCKS</v>
      </c>
      <c r="R660">
        <f>IFERROR(VLOOKUP($C660,'Patrimoine 2018'!$C:$I,COLUMN(G656),0),"")</f>
        <v>2</v>
      </c>
    </row>
    <row r="661" spans="1:18" x14ac:dyDescent="0.25">
      <c r="A661" s="33">
        <v>985</v>
      </c>
      <c r="B661" s="34">
        <v>0</v>
      </c>
      <c r="C661" s="35" t="str">
        <f t="shared" si="10"/>
        <v>985-40701-Armoir e</v>
      </c>
      <c r="D661" s="35">
        <v>1</v>
      </c>
      <c r="E661" s="34">
        <v>2351</v>
      </c>
      <c r="F661" s="36">
        <v>40701</v>
      </c>
      <c r="G661" s="37" t="s">
        <v>716</v>
      </c>
      <c r="H661" s="33" t="s">
        <v>1582</v>
      </c>
      <c r="I661" s="38">
        <v>2000</v>
      </c>
      <c r="J661" s="39">
        <v>10</v>
      </c>
      <c r="K661" s="38">
        <v>1313.97</v>
      </c>
      <c r="L661" s="38">
        <v>200</v>
      </c>
      <c r="M661" s="38">
        <v>1513.97</v>
      </c>
      <c r="N661" s="38">
        <v>486.03</v>
      </c>
      <c r="O661" s="40">
        <v>365</v>
      </c>
      <c r="P661" t="str">
        <f>IFERROR(VLOOKUP($C661,'Patrimoine 2018'!$C:$I,COLUMN(E657),0),"")</f>
        <v>SM</v>
      </c>
      <c r="Q661" t="str">
        <f>IFERROR(VLOOKUP($C661,'Patrimoine 2018'!$C:$I,COLUMN(F657),0),"")</f>
        <v>GESTION DES STOCKS</v>
      </c>
      <c r="R661">
        <f>IFERROR(VLOOKUP($C661,'Patrimoine 2018'!$C:$I,COLUMN(G657),0),"")</f>
        <v>2</v>
      </c>
    </row>
    <row r="662" spans="1:18" x14ac:dyDescent="0.25">
      <c r="A662" s="33">
        <v>986</v>
      </c>
      <c r="B662" s="34">
        <v>0</v>
      </c>
      <c r="C662" s="35" t="str">
        <f t="shared" si="10"/>
        <v>986-40701-Armoir e</v>
      </c>
      <c r="D662" s="35">
        <v>1</v>
      </c>
      <c r="E662" s="34">
        <v>2351</v>
      </c>
      <c r="F662" s="36">
        <v>40701</v>
      </c>
      <c r="G662" s="37" t="s">
        <v>716</v>
      </c>
      <c r="H662" s="33" t="s">
        <v>1582</v>
      </c>
      <c r="I662" s="38">
        <v>2000</v>
      </c>
      <c r="J662" s="39">
        <v>10</v>
      </c>
      <c r="K662" s="38">
        <v>1313.97</v>
      </c>
      <c r="L662" s="38">
        <v>200</v>
      </c>
      <c r="M662" s="38">
        <v>1513.97</v>
      </c>
      <c r="N662" s="38">
        <v>486.03</v>
      </c>
      <c r="O662" s="40">
        <v>365</v>
      </c>
      <c r="P662" t="str">
        <f>IFERROR(VLOOKUP($C662,'Patrimoine 2018'!$C:$I,COLUMN(E658),0),"")</f>
        <v>SM</v>
      </c>
      <c r="Q662" t="str">
        <f>IFERROR(VLOOKUP($C662,'Patrimoine 2018'!$C:$I,COLUMN(F658),0),"")</f>
        <v>GESTION DES STOCKS</v>
      </c>
      <c r="R662">
        <f>IFERROR(VLOOKUP($C662,'Patrimoine 2018'!$C:$I,COLUMN(G658),0),"")</f>
        <v>2</v>
      </c>
    </row>
    <row r="663" spans="1:18" x14ac:dyDescent="0.25">
      <c r="A663" s="33">
        <v>1000</v>
      </c>
      <c r="B663" s="34">
        <v>0</v>
      </c>
      <c r="C663" s="35" t="str">
        <f t="shared" si="10"/>
        <v>1000-40709-Fauteuil</v>
      </c>
      <c r="D663" s="35">
        <v>1</v>
      </c>
      <c r="E663" s="34">
        <v>2351</v>
      </c>
      <c r="F663" s="36">
        <v>40709</v>
      </c>
      <c r="G663" s="37" t="s">
        <v>717</v>
      </c>
      <c r="H663" s="33" t="s">
        <v>1582</v>
      </c>
      <c r="I663" s="38">
        <v>2388</v>
      </c>
      <c r="J663" s="39">
        <v>10</v>
      </c>
      <c r="K663" s="38">
        <v>1563.65</v>
      </c>
      <c r="L663" s="38">
        <v>238.8</v>
      </c>
      <c r="M663" s="38">
        <v>1802.45</v>
      </c>
      <c r="N663" s="38">
        <v>585.54999999999995</v>
      </c>
      <c r="O663" s="40">
        <v>365</v>
      </c>
      <c r="P663" t="str">
        <f>IFERROR(VLOOKUP($C663,'Patrimoine 2018'!$C:$I,COLUMN(E659),0),"")</f>
        <v>SM</v>
      </c>
      <c r="Q663" t="str">
        <f>IFERROR(VLOOKUP($C663,'Patrimoine 2018'!$C:$I,COLUMN(F659),0),"")</f>
        <v>JURIDIQUE ET CONTENTIEUX</v>
      </c>
      <c r="R663" t="str">
        <f>IFERROR(VLOOKUP($C663,'Patrimoine 2018'!$C:$I,COLUMN(G659),0),"")</f>
        <v>206.</v>
      </c>
    </row>
    <row r="664" spans="1:18" x14ac:dyDescent="0.25">
      <c r="A664" s="33">
        <v>987</v>
      </c>
      <c r="B664" s="34">
        <v>0</v>
      </c>
      <c r="C664" s="35" t="str">
        <f t="shared" si="10"/>
        <v>987-40709-Fauteuil</v>
      </c>
      <c r="D664" s="35">
        <v>1</v>
      </c>
      <c r="E664" s="34">
        <v>2351</v>
      </c>
      <c r="F664" s="36">
        <v>40709</v>
      </c>
      <c r="G664" s="37" t="s">
        <v>717</v>
      </c>
      <c r="H664" s="33" t="s">
        <v>1582</v>
      </c>
      <c r="I664" s="38">
        <v>2388</v>
      </c>
      <c r="J664" s="39">
        <v>10</v>
      </c>
      <c r="K664" s="38">
        <v>1563.65</v>
      </c>
      <c r="L664" s="38">
        <v>238.8</v>
      </c>
      <c r="M664" s="38">
        <v>1802.45</v>
      </c>
      <c r="N664" s="38">
        <v>585.54999999999995</v>
      </c>
      <c r="O664" s="40">
        <v>365</v>
      </c>
      <c r="P664" t="str">
        <f>IFERROR(VLOOKUP($C664,'Patrimoine 2018'!$C:$I,COLUMN(E660),0),"")</f>
        <v>SM</v>
      </c>
      <c r="Q664" t="str">
        <f>IFERROR(VLOOKUP($C664,'Patrimoine 2018'!$C:$I,COLUMN(F660),0),"")</f>
        <v>DE LA GESTION DU PATRIMOINE ET DU PARC AUTO</v>
      </c>
      <c r="R664">
        <f>IFERROR(VLOOKUP($C664,'Patrimoine 2018'!$C:$I,COLUMN(G660),0),"")</f>
        <v>3</v>
      </c>
    </row>
    <row r="665" spans="1:18" x14ac:dyDescent="0.25">
      <c r="A665" s="33">
        <v>988</v>
      </c>
      <c r="B665" s="34">
        <v>0</v>
      </c>
      <c r="C665" s="35" t="str">
        <f t="shared" si="10"/>
        <v>988-40709-Fauteuil</v>
      </c>
      <c r="D665" s="35">
        <v>1</v>
      </c>
      <c r="E665" s="34">
        <v>2351</v>
      </c>
      <c r="F665" s="36">
        <v>40709</v>
      </c>
      <c r="G665" s="37" t="s">
        <v>717</v>
      </c>
      <c r="H665" s="33" t="s">
        <v>1582</v>
      </c>
      <c r="I665" s="38">
        <v>2388</v>
      </c>
      <c r="J665" s="39">
        <v>10</v>
      </c>
      <c r="K665" s="38">
        <v>1563.65</v>
      </c>
      <c r="L665" s="38">
        <v>238.8</v>
      </c>
      <c r="M665" s="38">
        <v>1802.45</v>
      </c>
      <c r="N665" s="38">
        <v>585.54999999999995</v>
      </c>
      <c r="O665" s="40">
        <v>365</v>
      </c>
      <c r="P665" t="str">
        <f>IFERROR(VLOOKUP($C665,'Patrimoine 2018'!$C:$I,COLUMN(E661),0),"")</f>
        <v>SM</v>
      </c>
      <c r="Q665" t="str">
        <f>IFERROR(VLOOKUP($C665,'Patrimoine 2018'!$C:$I,COLUMN(F661),0),"")</f>
        <v>DE LA GESTION DU PATRIMOINE ET DU PARC AUTO</v>
      </c>
      <c r="R665">
        <f>IFERROR(VLOOKUP($C665,'Patrimoine 2018'!$C:$I,COLUMN(G661),0),"")</f>
        <v>3</v>
      </c>
    </row>
    <row r="666" spans="1:18" x14ac:dyDescent="0.25">
      <c r="A666" s="33">
        <v>990</v>
      </c>
      <c r="B666" s="34">
        <v>0</v>
      </c>
      <c r="C666" s="35" t="str">
        <f t="shared" si="10"/>
        <v>990-40709-Fauteuil</v>
      </c>
      <c r="D666" s="35">
        <v>1</v>
      </c>
      <c r="E666" s="34">
        <v>2351</v>
      </c>
      <c r="F666" s="36">
        <v>40709</v>
      </c>
      <c r="G666" s="37" t="s">
        <v>717</v>
      </c>
      <c r="H666" s="33" t="s">
        <v>1582</v>
      </c>
      <c r="I666" s="38">
        <v>2388</v>
      </c>
      <c r="J666" s="39">
        <v>10</v>
      </c>
      <c r="K666" s="38">
        <v>1563.65</v>
      </c>
      <c r="L666" s="38">
        <v>238.8</v>
      </c>
      <c r="M666" s="38">
        <v>1802.45</v>
      </c>
      <c r="N666" s="38">
        <v>585.54999999999995</v>
      </c>
      <c r="O666" s="40">
        <v>365</v>
      </c>
      <c r="P666" t="str">
        <f>IFERROR(VLOOKUP($C666,'Patrimoine 2018'!$C:$I,COLUMN(E662),0),"")</f>
        <v>SM</v>
      </c>
      <c r="Q666" t="str">
        <f>IFERROR(VLOOKUP($C666,'Patrimoine 2018'!$C:$I,COLUMN(F662),0),"")</f>
        <v>DE LA GESTION DU PATRIMOINE ET DU PARC AUTO</v>
      </c>
      <c r="R666">
        <f>IFERROR(VLOOKUP($C666,'Patrimoine 2018'!$C:$I,COLUMN(G662),0),"")</f>
        <v>3</v>
      </c>
    </row>
    <row r="667" spans="1:18" x14ac:dyDescent="0.25">
      <c r="A667" s="33">
        <v>991</v>
      </c>
      <c r="B667" s="34">
        <v>0</v>
      </c>
      <c r="C667" s="35" t="str">
        <f t="shared" si="10"/>
        <v>991-40709-Fauteuil</v>
      </c>
      <c r="D667" s="35">
        <v>1</v>
      </c>
      <c r="E667" s="34">
        <v>2351</v>
      </c>
      <c r="F667" s="36">
        <v>40709</v>
      </c>
      <c r="G667" s="37" t="s">
        <v>717</v>
      </c>
      <c r="H667" s="33" t="s">
        <v>1582</v>
      </c>
      <c r="I667" s="38">
        <v>2388</v>
      </c>
      <c r="J667" s="39">
        <v>10</v>
      </c>
      <c r="K667" s="38">
        <v>1563.65</v>
      </c>
      <c r="L667" s="38">
        <v>238.8</v>
      </c>
      <c r="M667" s="38">
        <v>1802.45</v>
      </c>
      <c r="N667" s="38">
        <v>585.54999999999995</v>
      </c>
      <c r="O667" s="40">
        <v>365</v>
      </c>
      <c r="P667" t="str">
        <f>IFERROR(VLOOKUP($C667,'Patrimoine 2018'!$C:$I,COLUMN(E663),0),"")</f>
        <v>SM</v>
      </c>
      <c r="Q667" t="str">
        <f>IFERROR(VLOOKUP($C667,'Patrimoine 2018'!$C:$I,COLUMN(F663),0),"")</f>
        <v>CONTROLE DE LIQUIDATION</v>
      </c>
      <c r="R667">
        <f>IFERROR(VLOOKUP($C667,'Patrimoine 2018'!$C:$I,COLUMN(G663),0),"")</f>
        <v>5</v>
      </c>
    </row>
    <row r="668" spans="1:18" x14ac:dyDescent="0.25">
      <c r="A668" s="33">
        <v>992</v>
      </c>
      <c r="B668" s="34">
        <v>0</v>
      </c>
      <c r="C668" s="35" t="str">
        <f t="shared" si="10"/>
        <v>992-40709-Fauteuil</v>
      </c>
      <c r="D668" s="35">
        <v>1</v>
      </c>
      <c r="E668" s="34">
        <v>2351</v>
      </c>
      <c r="F668" s="36">
        <v>40709</v>
      </c>
      <c r="G668" s="37" t="s">
        <v>717</v>
      </c>
      <c r="H668" s="33" t="s">
        <v>1582</v>
      </c>
      <c r="I668" s="38">
        <v>2388</v>
      </c>
      <c r="J668" s="39">
        <v>10</v>
      </c>
      <c r="K668" s="38">
        <v>1563.65</v>
      </c>
      <c r="L668" s="38">
        <v>238.8</v>
      </c>
      <c r="M668" s="38">
        <v>1802.45</v>
      </c>
      <c r="N668" s="38">
        <v>585.54999999999995</v>
      </c>
      <c r="O668" s="40">
        <v>365</v>
      </c>
      <c r="P668" t="str">
        <f>IFERROR(VLOOKUP($C668,'Patrimoine 2018'!$C:$I,COLUMN(E664),0),"")</f>
        <v>SM</v>
      </c>
      <c r="Q668" t="str">
        <f>IFERROR(VLOOKUP($C668,'Patrimoine 2018'!$C:$I,COLUMN(F664),0),"")</f>
        <v>CONTROLE DE LIQUIDATION</v>
      </c>
      <c r="R668">
        <f>IFERROR(VLOOKUP($C668,'Patrimoine 2018'!$C:$I,COLUMN(G664),0),"")</f>
        <v>5</v>
      </c>
    </row>
    <row r="669" spans="1:18" x14ac:dyDescent="0.25">
      <c r="A669" s="33">
        <v>993</v>
      </c>
      <c r="B669" s="34">
        <v>0</v>
      </c>
      <c r="C669" s="35" t="str">
        <f t="shared" si="10"/>
        <v>993-40709-Fauteuil</v>
      </c>
      <c r="D669" s="35">
        <v>1</v>
      </c>
      <c r="E669" s="34">
        <v>2351</v>
      </c>
      <c r="F669" s="36">
        <v>40709</v>
      </c>
      <c r="G669" s="37" t="s">
        <v>717</v>
      </c>
      <c r="H669" s="33" t="s">
        <v>1582</v>
      </c>
      <c r="I669" s="38">
        <v>2388</v>
      </c>
      <c r="J669" s="39">
        <v>10</v>
      </c>
      <c r="K669" s="38">
        <v>1563.65</v>
      </c>
      <c r="L669" s="38">
        <v>238.8</v>
      </c>
      <c r="M669" s="38">
        <v>1802.45</v>
      </c>
      <c r="N669" s="38">
        <v>585.54999999999995</v>
      </c>
      <c r="O669" s="40">
        <v>365</v>
      </c>
      <c r="P669" t="str">
        <f>IFERROR(VLOOKUP($C669,'Patrimoine 2018'!$C:$I,COLUMN(E665),0),"")</f>
        <v>SM</v>
      </c>
      <c r="Q669" t="str">
        <f>IFERROR(VLOOKUP($C669,'Patrimoine 2018'!$C:$I,COLUMN(F665),0),"")</f>
        <v>CONTROLE DE LIQUIDATION</v>
      </c>
      <c r="R669">
        <f>IFERROR(VLOOKUP($C669,'Patrimoine 2018'!$C:$I,COLUMN(G665),0),"")</f>
        <v>5</v>
      </c>
    </row>
    <row r="670" spans="1:18" x14ac:dyDescent="0.25">
      <c r="A670" s="33">
        <v>994</v>
      </c>
      <c r="B670" s="34">
        <v>0</v>
      </c>
      <c r="C670" s="35" t="str">
        <f t="shared" si="10"/>
        <v>994-40709-Fauteuil</v>
      </c>
      <c r="D670" s="35">
        <v>1</v>
      </c>
      <c r="E670" s="34">
        <v>2351</v>
      </c>
      <c r="F670" s="36">
        <v>40709</v>
      </c>
      <c r="G670" s="37" t="s">
        <v>717</v>
      </c>
      <c r="H670" s="33" t="s">
        <v>1582</v>
      </c>
      <c r="I670" s="38">
        <v>2388</v>
      </c>
      <c r="J670" s="39">
        <v>10</v>
      </c>
      <c r="K670" s="38">
        <v>1563.65</v>
      </c>
      <c r="L670" s="38">
        <v>238.8</v>
      </c>
      <c r="M670" s="38">
        <v>1802.45</v>
      </c>
      <c r="N670" s="38">
        <v>585.54999999999995</v>
      </c>
      <c r="O670" s="40">
        <v>365</v>
      </c>
      <c r="P670" t="str">
        <f>IFERROR(VLOOKUP($C670,'Patrimoine 2018'!$C:$I,COLUMN(E666),0),"")</f>
        <v>SM</v>
      </c>
      <c r="Q670" t="str">
        <f>IFERROR(VLOOKUP($C670,'Patrimoine 2018'!$C:$I,COLUMN(F666),0),"")</f>
        <v>CONTROLE DE LIQUIDATION</v>
      </c>
      <c r="R670">
        <f>IFERROR(VLOOKUP($C670,'Patrimoine 2018'!$C:$I,COLUMN(G666),0),"")</f>
        <v>5</v>
      </c>
    </row>
    <row r="671" spans="1:18" x14ac:dyDescent="0.25">
      <c r="A671" s="33">
        <v>995</v>
      </c>
      <c r="B671" s="34">
        <v>0</v>
      </c>
      <c r="C671" s="35" t="str">
        <f t="shared" si="10"/>
        <v>995-40709-Fauteuil</v>
      </c>
      <c r="D671" s="35">
        <v>1</v>
      </c>
      <c r="E671" s="34">
        <v>2351</v>
      </c>
      <c r="F671" s="36">
        <v>40709</v>
      </c>
      <c r="G671" s="37" t="s">
        <v>717</v>
      </c>
      <c r="H671" s="33" t="s">
        <v>1582</v>
      </c>
      <c r="I671" s="38">
        <v>2388</v>
      </c>
      <c r="J671" s="39">
        <v>10</v>
      </c>
      <c r="K671" s="38">
        <v>1563.65</v>
      </c>
      <c r="L671" s="38">
        <v>238.8</v>
      </c>
      <c r="M671" s="38">
        <v>1802.45</v>
      </c>
      <c r="N671" s="38">
        <v>585.54999999999995</v>
      </c>
      <c r="O671" s="40">
        <v>365</v>
      </c>
      <c r="P671" t="str">
        <f>IFERROR(VLOOKUP($C671,'Patrimoine 2018'!$C:$I,COLUMN(E667),0),"")</f>
        <v>SM</v>
      </c>
      <c r="Q671" t="str">
        <f>IFERROR(VLOOKUP($C671,'Patrimoine 2018'!$C:$I,COLUMN(F667),0),"")</f>
        <v>CONTROLE DE LIQUIDATION</v>
      </c>
      <c r="R671">
        <f>IFERROR(VLOOKUP($C671,'Patrimoine 2018'!$C:$I,COLUMN(G667),0),"")</f>
        <v>5</v>
      </c>
    </row>
    <row r="672" spans="1:18" x14ac:dyDescent="0.25">
      <c r="A672" s="33">
        <v>996</v>
      </c>
      <c r="B672" s="34">
        <v>0</v>
      </c>
      <c r="C672" s="35" t="str">
        <f t="shared" si="10"/>
        <v>996-40709-Fauteuil</v>
      </c>
      <c r="D672" s="35">
        <v>1</v>
      </c>
      <c r="E672" s="34">
        <v>2351</v>
      </c>
      <c r="F672" s="36">
        <v>40709</v>
      </c>
      <c r="G672" s="37" t="s">
        <v>717</v>
      </c>
      <c r="H672" s="33" t="s">
        <v>1582</v>
      </c>
      <c r="I672" s="38">
        <v>2388</v>
      </c>
      <c r="J672" s="39">
        <v>10</v>
      </c>
      <c r="K672" s="38">
        <v>1563.65</v>
      </c>
      <c r="L672" s="38">
        <v>238.8</v>
      </c>
      <c r="M672" s="38">
        <v>1802.45</v>
      </c>
      <c r="N672" s="38">
        <v>585.54999999999995</v>
      </c>
      <c r="O672" s="40">
        <v>365</v>
      </c>
      <c r="P672" t="str">
        <f>IFERROR(VLOOKUP($C672,'Patrimoine 2018'!$C:$I,COLUMN(E668),0),"")</f>
        <v>SM</v>
      </c>
      <c r="Q672" t="str">
        <f>IFERROR(VLOOKUP($C672,'Patrimoine 2018'!$C:$I,COLUMN(F668),0),"")</f>
        <v>CONTROLE DE LIQUIDATION</v>
      </c>
      <c r="R672">
        <f>IFERROR(VLOOKUP($C672,'Patrimoine 2018'!$C:$I,COLUMN(G668),0),"")</f>
        <v>5</v>
      </c>
    </row>
    <row r="673" spans="1:18" x14ac:dyDescent="0.25">
      <c r="A673" s="33">
        <v>997</v>
      </c>
      <c r="B673" s="34">
        <v>0</v>
      </c>
      <c r="C673" s="35" t="str">
        <f t="shared" si="10"/>
        <v>997-40709-Fauteuil</v>
      </c>
      <c r="D673" s="35">
        <v>1</v>
      </c>
      <c r="E673" s="34">
        <v>2351</v>
      </c>
      <c r="F673" s="36">
        <v>40709</v>
      </c>
      <c r="G673" s="37" t="s">
        <v>717</v>
      </c>
      <c r="H673" s="33" t="s">
        <v>1582</v>
      </c>
      <c r="I673" s="38">
        <v>2388</v>
      </c>
      <c r="J673" s="39">
        <v>10</v>
      </c>
      <c r="K673" s="38">
        <v>1563.65</v>
      </c>
      <c r="L673" s="38">
        <v>238.8</v>
      </c>
      <c r="M673" s="38">
        <v>1802.45</v>
      </c>
      <c r="N673" s="38">
        <v>585.54999999999995</v>
      </c>
      <c r="O673" s="40">
        <v>365</v>
      </c>
      <c r="P673" t="str">
        <f>IFERROR(VLOOKUP($C673,'Patrimoine 2018'!$C:$I,COLUMN(E669),0),"")</f>
        <v>SM</v>
      </c>
      <c r="Q673" t="str">
        <f>IFERROR(VLOOKUP($C673,'Patrimoine 2018'!$C:$I,COLUMN(F669),0),"")</f>
        <v>DE LA GESTION DU PATRIMOINE ET DU PARC AUTO</v>
      </c>
      <c r="R673">
        <f>IFERROR(VLOOKUP($C673,'Patrimoine 2018'!$C:$I,COLUMN(G669),0),"")</f>
        <v>3</v>
      </c>
    </row>
    <row r="674" spans="1:18" x14ac:dyDescent="0.25">
      <c r="A674" s="33">
        <v>998</v>
      </c>
      <c r="B674" s="34">
        <v>0</v>
      </c>
      <c r="C674" s="35" t="str">
        <f t="shared" si="10"/>
        <v>998-40709-Fauteuil</v>
      </c>
      <c r="D674" s="35">
        <v>1</v>
      </c>
      <c r="E674" s="34">
        <v>2351</v>
      </c>
      <c r="F674" s="36">
        <v>40709</v>
      </c>
      <c r="G674" s="37" t="s">
        <v>717</v>
      </c>
      <c r="H674" s="33" t="s">
        <v>1582</v>
      </c>
      <c r="I674" s="38">
        <v>2388</v>
      </c>
      <c r="J674" s="39">
        <v>10</v>
      </c>
      <c r="K674" s="38">
        <v>1563.65</v>
      </c>
      <c r="L674" s="38">
        <v>238.8</v>
      </c>
      <c r="M674" s="38">
        <v>1802.45</v>
      </c>
      <c r="N674" s="38">
        <v>585.54999999999995</v>
      </c>
      <c r="O674" s="40">
        <v>365</v>
      </c>
      <c r="P674" t="str">
        <f>IFERROR(VLOOKUP($C674,'Patrimoine 2018'!$C:$I,COLUMN(E670),0),"")</f>
        <v>SM</v>
      </c>
      <c r="Q674" t="str">
        <f>IFERROR(VLOOKUP($C674,'Patrimoine 2018'!$C:$I,COLUMN(F670),0),"")</f>
        <v>DE LA GESTION DU PATRIMOINE ET DU PARC AUTO</v>
      </c>
      <c r="R674">
        <f>IFERROR(VLOOKUP($C674,'Patrimoine 2018'!$C:$I,COLUMN(G670),0),"")</f>
        <v>3</v>
      </c>
    </row>
    <row r="675" spans="1:18" x14ac:dyDescent="0.25">
      <c r="A675" s="33">
        <v>999</v>
      </c>
      <c r="B675" s="34">
        <v>0</v>
      </c>
      <c r="C675" s="35" t="str">
        <f t="shared" si="10"/>
        <v>999-40709-Fauteuil</v>
      </c>
      <c r="D675" s="35">
        <v>1</v>
      </c>
      <c r="E675" s="34">
        <v>2351</v>
      </c>
      <c r="F675" s="36">
        <v>40709</v>
      </c>
      <c r="G675" s="37" t="s">
        <v>717</v>
      </c>
      <c r="H675" s="33" t="s">
        <v>1582</v>
      </c>
      <c r="I675" s="38">
        <v>2388</v>
      </c>
      <c r="J675" s="39">
        <v>10</v>
      </c>
      <c r="K675" s="38">
        <v>1563.65</v>
      </c>
      <c r="L675" s="38">
        <v>238.8</v>
      </c>
      <c r="M675" s="38">
        <v>1802.45</v>
      </c>
      <c r="N675" s="38">
        <v>585.54999999999995</v>
      </c>
      <c r="O675" s="40">
        <v>365</v>
      </c>
      <c r="P675" t="str">
        <f>IFERROR(VLOOKUP($C675,'Patrimoine 2018'!$C:$I,COLUMN(E671),0),"")</f>
        <v>SM</v>
      </c>
      <c r="Q675" t="str">
        <f>IFERROR(VLOOKUP($C675,'Patrimoine 2018'!$C:$I,COLUMN(F671),0),"")</f>
        <v>CONTROLE DE LIQUIDATION</v>
      </c>
      <c r="R675">
        <f>IFERROR(VLOOKUP($C675,'Patrimoine 2018'!$C:$I,COLUMN(G671),0),"")</f>
        <v>5</v>
      </c>
    </row>
    <row r="676" spans="1:18" x14ac:dyDescent="0.25">
      <c r="A676" s="33">
        <v>1015</v>
      </c>
      <c r="B676" s="34">
        <v>0</v>
      </c>
      <c r="C676" s="35" t="str">
        <f t="shared" si="10"/>
        <v xml:space="preserve">1015-40737-Fauteui </v>
      </c>
      <c r="D676" s="35">
        <v>1</v>
      </c>
      <c r="E676" s="34">
        <v>2351</v>
      </c>
      <c r="F676" s="36">
        <v>40737</v>
      </c>
      <c r="G676" s="37" t="s">
        <v>1709</v>
      </c>
      <c r="H676" s="33" t="s">
        <v>1582</v>
      </c>
      <c r="I676" s="38">
        <v>2388</v>
      </c>
      <c r="J676" s="39">
        <v>10</v>
      </c>
      <c r="K676" s="38">
        <v>1545.33</v>
      </c>
      <c r="L676" s="38">
        <v>238.8</v>
      </c>
      <c r="M676" s="38">
        <v>1784.13</v>
      </c>
      <c r="N676" s="38">
        <v>603.87</v>
      </c>
      <c r="O676" s="40">
        <v>365</v>
      </c>
      <c r="P676" t="str">
        <f>IFERROR(VLOOKUP($C676,'Patrimoine 2018'!$C:$I,COLUMN(E672),0),"")</f>
        <v>SM</v>
      </c>
      <c r="Q676" t="str">
        <f>IFERROR(VLOOKUP($C676,'Patrimoine 2018'!$C:$I,COLUMN(F672),0),"")</f>
        <v>DE LA GESTION DU PATRIMOINE ET DU PARC AUTO</v>
      </c>
      <c r="R676">
        <f>IFERROR(VLOOKUP($C676,'Patrimoine 2018'!$C:$I,COLUMN(G672),0),"")</f>
        <v>3</v>
      </c>
    </row>
    <row r="677" spans="1:18" x14ac:dyDescent="0.25">
      <c r="A677" s="33">
        <v>1016</v>
      </c>
      <c r="B677" s="34">
        <v>0</v>
      </c>
      <c r="C677" s="35" t="str">
        <f t="shared" si="10"/>
        <v xml:space="preserve">1016-40737-Fauteui </v>
      </c>
      <c r="D677" s="35">
        <v>1</v>
      </c>
      <c r="E677" s="34">
        <v>2351</v>
      </c>
      <c r="F677" s="36">
        <v>40737</v>
      </c>
      <c r="G677" s="37" t="s">
        <v>1709</v>
      </c>
      <c r="H677" s="33" t="s">
        <v>1582</v>
      </c>
      <c r="I677" s="38">
        <v>2388</v>
      </c>
      <c r="J677" s="39">
        <v>10</v>
      </c>
      <c r="K677" s="38">
        <v>1545.33</v>
      </c>
      <c r="L677" s="38">
        <v>238.8</v>
      </c>
      <c r="M677" s="38">
        <v>1784.13</v>
      </c>
      <c r="N677" s="38">
        <v>603.87</v>
      </c>
      <c r="O677" s="40">
        <v>365</v>
      </c>
      <c r="P677" t="str">
        <f>IFERROR(VLOOKUP($C677,'Patrimoine 2018'!$C:$I,COLUMN(E673),0),"")</f>
        <v>SM</v>
      </c>
      <c r="Q677" t="str">
        <f>IFERROR(VLOOKUP($C677,'Patrimoine 2018'!$C:$I,COLUMN(F673),0),"")</f>
        <v>CELLULE DE REPRESENTATION REGIONALE EL JADIDA</v>
      </c>
      <c r="R677" t="str">
        <f>IFERROR(VLOOKUP($C677,'Patrimoine 2018'!$C:$I,COLUMN(G673),0),"")</f>
        <v>EJ</v>
      </c>
    </row>
    <row r="678" spans="1:18" x14ac:dyDescent="0.25">
      <c r="A678" s="33">
        <v>1017</v>
      </c>
      <c r="B678" s="34">
        <v>0</v>
      </c>
      <c r="C678" s="35" t="str">
        <f t="shared" si="10"/>
        <v xml:space="preserve">1017-40737-Fauteui </v>
      </c>
      <c r="D678" s="35">
        <v>1</v>
      </c>
      <c r="E678" s="34">
        <v>2351</v>
      </c>
      <c r="F678" s="36">
        <v>40737</v>
      </c>
      <c r="G678" s="37" t="s">
        <v>1709</v>
      </c>
      <c r="H678" s="33" t="s">
        <v>1582</v>
      </c>
      <c r="I678" s="38">
        <v>2388</v>
      </c>
      <c r="J678" s="39">
        <v>10</v>
      </c>
      <c r="K678" s="38">
        <v>1545.33</v>
      </c>
      <c r="L678" s="38">
        <v>238.8</v>
      </c>
      <c r="M678" s="38">
        <v>1784.13</v>
      </c>
      <c r="N678" s="38">
        <v>603.87</v>
      </c>
      <c r="O678" s="40">
        <v>365</v>
      </c>
      <c r="P678" t="str">
        <f>IFERROR(VLOOKUP($C678,'Patrimoine 2018'!$C:$I,COLUMN(E674),0),"")</f>
        <v>SM</v>
      </c>
      <c r="Q678" t="str">
        <f>IFERROR(VLOOKUP($C678,'Patrimoine 2018'!$C:$I,COLUMN(F674),0),"")</f>
        <v>ACCUEIL</v>
      </c>
      <c r="R678">
        <f>IFERROR(VLOOKUP($C678,'Patrimoine 2018'!$C:$I,COLUMN(G674),0),"")</f>
        <v>5</v>
      </c>
    </row>
    <row r="679" spans="1:18" x14ac:dyDescent="0.25">
      <c r="A679" s="33">
        <v>1018</v>
      </c>
      <c r="B679" s="34">
        <v>0</v>
      </c>
      <c r="C679" s="35" t="str">
        <f t="shared" si="10"/>
        <v xml:space="preserve">1018-40737-Fauteui </v>
      </c>
      <c r="D679" s="35">
        <v>1</v>
      </c>
      <c r="E679" s="34">
        <v>2351</v>
      </c>
      <c r="F679" s="36">
        <v>40737</v>
      </c>
      <c r="G679" s="37" t="s">
        <v>1709</v>
      </c>
      <c r="H679" s="33" t="s">
        <v>1582</v>
      </c>
      <c r="I679" s="38">
        <v>2388</v>
      </c>
      <c r="J679" s="39">
        <v>10</v>
      </c>
      <c r="K679" s="38">
        <v>1545.33</v>
      </c>
      <c r="L679" s="38">
        <v>238.8</v>
      </c>
      <c r="M679" s="38">
        <v>1784.13</v>
      </c>
      <c r="N679" s="38">
        <v>603.87</v>
      </c>
      <c r="O679" s="40">
        <v>365</v>
      </c>
      <c r="P679" t="str">
        <f>IFERROR(VLOOKUP($C679,'Patrimoine 2018'!$C:$I,COLUMN(E675),0),"")</f>
        <v>SM</v>
      </c>
      <c r="Q679" t="str">
        <f>IFERROR(VLOOKUP($C679,'Patrimoine 2018'!$C:$I,COLUMN(F675),0),"")</f>
        <v>DE LA GESTION DU PATRIMOINE ET DU PARC AUTO</v>
      </c>
      <c r="R679">
        <f>IFERROR(VLOOKUP($C679,'Patrimoine 2018'!$C:$I,COLUMN(G675),0),"")</f>
        <v>3</v>
      </c>
    </row>
    <row r="680" spans="1:18" x14ac:dyDescent="0.25">
      <c r="A680" s="33">
        <v>1020</v>
      </c>
      <c r="B680" s="34">
        <v>0</v>
      </c>
      <c r="C680" s="35" t="str">
        <f t="shared" si="10"/>
        <v xml:space="preserve">1020-40737-Fauteui </v>
      </c>
      <c r="D680" s="35">
        <v>1</v>
      </c>
      <c r="E680" s="34">
        <v>2351</v>
      </c>
      <c r="F680" s="36">
        <v>40737</v>
      </c>
      <c r="G680" s="37" t="s">
        <v>1709</v>
      </c>
      <c r="H680" s="33" t="s">
        <v>1582</v>
      </c>
      <c r="I680" s="38">
        <v>2388</v>
      </c>
      <c r="J680" s="39">
        <v>10</v>
      </c>
      <c r="K680" s="38">
        <v>1545.33</v>
      </c>
      <c r="L680" s="38">
        <v>238.8</v>
      </c>
      <c r="M680" s="38">
        <v>1784.13</v>
      </c>
      <c r="N680" s="38">
        <v>603.87</v>
      </c>
      <c r="O680" s="40">
        <v>365</v>
      </c>
      <c r="P680" t="str">
        <f>IFERROR(VLOOKUP($C680,'Patrimoine 2018'!$C:$I,COLUMN(E676),0),"")</f>
        <v>SM</v>
      </c>
      <c r="Q680" t="str">
        <f>IFERROR(VLOOKUP($C680,'Patrimoine 2018'!$C:$I,COLUMN(F676),0),"")</f>
        <v>LIQUIDATION DES DOSSIERS DE MALADIE</v>
      </c>
      <c r="R680">
        <f>IFERROR(VLOOKUP($C680,'Patrimoine 2018'!$C:$I,COLUMN(G676),0),"")</f>
        <v>4</v>
      </c>
    </row>
    <row r="681" spans="1:18" x14ac:dyDescent="0.25">
      <c r="A681" s="33">
        <v>1021</v>
      </c>
      <c r="B681" s="34">
        <v>0</v>
      </c>
      <c r="C681" s="35" t="str">
        <f t="shared" si="10"/>
        <v xml:space="preserve">1021-40737-Fauteui </v>
      </c>
      <c r="D681" s="35">
        <v>1</v>
      </c>
      <c r="E681" s="34">
        <v>2351</v>
      </c>
      <c r="F681" s="36">
        <v>40737</v>
      </c>
      <c r="G681" s="37" t="s">
        <v>1709</v>
      </c>
      <c r="H681" s="33" t="s">
        <v>1582</v>
      </c>
      <c r="I681" s="38">
        <v>2388</v>
      </c>
      <c r="J681" s="39">
        <v>10</v>
      </c>
      <c r="K681" s="38">
        <v>1545.33</v>
      </c>
      <c r="L681" s="38">
        <v>238.8</v>
      </c>
      <c r="M681" s="38">
        <v>1784.13</v>
      </c>
      <c r="N681" s="38">
        <v>603.87</v>
      </c>
      <c r="O681" s="40">
        <v>365</v>
      </c>
      <c r="P681" t="str">
        <f>IFERROR(VLOOKUP($C681,'Patrimoine 2018'!$C:$I,COLUMN(E677),0),"")</f>
        <v>SM</v>
      </c>
      <c r="Q681" t="str">
        <f>IFERROR(VLOOKUP($C681,'Patrimoine 2018'!$C:$I,COLUMN(F677),0),"")</f>
        <v>DE LA GESTION DU PATRIMOINE ET DU PARC AUTO</v>
      </c>
      <c r="R681">
        <f>IFERROR(VLOOKUP($C681,'Patrimoine 2018'!$C:$I,COLUMN(G677),0),"")</f>
        <v>4</v>
      </c>
    </row>
    <row r="682" spans="1:18" x14ac:dyDescent="0.25">
      <c r="A682" s="33">
        <v>259</v>
      </c>
      <c r="B682" s="34">
        <v>909</v>
      </c>
      <c r="C682" s="35" t="str">
        <f t="shared" si="10"/>
        <v>259-40751-Bureau a</v>
      </c>
      <c r="D682" s="35">
        <v>1</v>
      </c>
      <c r="E682" s="34">
        <v>2351</v>
      </c>
      <c r="F682" s="36">
        <v>40751</v>
      </c>
      <c r="G682" s="37" t="s">
        <v>721</v>
      </c>
      <c r="H682" s="33" t="s">
        <v>1582</v>
      </c>
      <c r="I682" s="38">
        <v>2533</v>
      </c>
      <c r="J682" s="39">
        <v>10</v>
      </c>
      <c r="K682" s="38">
        <v>1629.45</v>
      </c>
      <c r="L682" s="38">
        <v>253.3</v>
      </c>
      <c r="M682" s="38">
        <v>1882.75</v>
      </c>
      <c r="N682" s="38">
        <v>650.25</v>
      </c>
      <c r="O682" s="40">
        <v>365</v>
      </c>
      <c r="P682" t="str">
        <f>IFERROR(VLOOKUP($C682,'Patrimoine 2018'!$C:$I,COLUMN(E678),0),"")</f>
        <v>SM</v>
      </c>
      <c r="Q682" t="str">
        <f>IFERROR(VLOOKUP($C682,'Patrimoine 2018'!$C:$I,COLUMN(F678),0),"")</f>
        <v>SERVICE DES ARCHIVES</v>
      </c>
      <c r="R682">
        <f>IFERROR(VLOOKUP($C682,'Patrimoine 2018'!$C:$I,COLUMN(G678),0),"")</f>
        <v>1</v>
      </c>
    </row>
    <row r="683" spans="1:18" x14ac:dyDescent="0.25">
      <c r="A683" s="33">
        <v>261</v>
      </c>
      <c r="B683" s="34">
        <v>909</v>
      </c>
      <c r="C683" s="35" t="str">
        <f t="shared" si="10"/>
        <v>261-40751-Bureau a</v>
      </c>
      <c r="D683" s="35">
        <v>1</v>
      </c>
      <c r="E683" s="34">
        <v>2351</v>
      </c>
      <c r="F683" s="36">
        <v>40751</v>
      </c>
      <c r="G683" s="37" t="s">
        <v>721</v>
      </c>
      <c r="H683" s="33" t="s">
        <v>1582</v>
      </c>
      <c r="I683" s="38">
        <v>2534</v>
      </c>
      <c r="J683" s="39">
        <v>10</v>
      </c>
      <c r="K683" s="38">
        <v>1630.09</v>
      </c>
      <c r="L683" s="38">
        <v>253.4</v>
      </c>
      <c r="M683" s="38">
        <v>1883.49</v>
      </c>
      <c r="N683" s="38">
        <v>650.51</v>
      </c>
      <c r="O683" s="40">
        <v>365</v>
      </c>
      <c r="P683" t="str">
        <f>IFERROR(VLOOKUP($C683,'Patrimoine 2018'!$C:$I,COLUMN(E679),0),"")</f>
        <v>SM</v>
      </c>
      <c r="Q683" t="str">
        <f>IFERROR(VLOOKUP($C683,'Patrimoine 2018'!$C:$I,COLUMN(F679),0),"")</f>
        <v>SERVICE DES ARCHIVES</v>
      </c>
      <c r="R683">
        <f>IFERROR(VLOOKUP($C683,'Patrimoine 2018'!$C:$I,COLUMN(G679),0),"")</f>
        <v>1</v>
      </c>
    </row>
    <row r="684" spans="1:18" x14ac:dyDescent="0.25">
      <c r="A684" s="33">
        <v>264</v>
      </c>
      <c r="B684" s="34">
        <v>909</v>
      </c>
      <c r="C684" s="35" t="str">
        <f t="shared" si="10"/>
        <v>264-40751-Chaise V</v>
      </c>
      <c r="D684" s="35">
        <v>1</v>
      </c>
      <c r="E684" s="34">
        <v>2351</v>
      </c>
      <c r="F684" s="36">
        <v>40751</v>
      </c>
      <c r="G684" s="37" t="s">
        <v>722</v>
      </c>
      <c r="H684" s="33" t="s">
        <v>1582</v>
      </c>
      <c r="I684" s="38">
        <v>782</v>
      </c>
      <c r="J684" s="39">
        <v>10</v>
      </c>
      <c r="K684" s="38">
        <v>503.05</v>
      </c>
      <c r="L684" s="38">
        <v>78.2</v>
      </c>
      <c r="M684" s="38">
        <v>581.25</v>
      </c>
      <c r="N684" s="38">
        <v>200.75</v>
      </c>
      <c r="O684" s="40">
        <v>365</v>
      </c>
      <c r="P684" t="str">
        <f>IFERROR(VLOOKUP($C684,'Patrimoine 2018'!$C:$I,COLUMN(E680),0),"")</f>
        <v>SM</v>
      </c>
      <c r="Q684" t="str">
        <f>IFERROR(VLOOKUP($C684,'Patrimoine 2018'!$C:$I,COLUMN(F680),0),"")</f>
        <v>CELLULE DE REPRESENTATION REGIONALE RABAT</v>
      </c>
      <c r="R684">
        <f>IFERROR(VLOOKUP($C684,'Patrimoine 2018'!$C:$I,COLUMN(G680),0),"")</f>
        <v>0</v>
      </c>
    </row>
    <row r="685" spans="1:18" x14ac:dyDescent="0.25">
      <c r="A685" s="33">
        <v>949</v>
      </c>
      <c r="B685" s="34">
        <v>906</v>
      </c>
      <c r="C685" s="35" t="str">
        <f t="shared" si="10"/>
        <v>949-40765-Fauteuil</v>
      </c>
      <c r="D685" s="35">
        <v>1</v>
      </c>
      <c r="E685" s="34">
        <v>2351</v>
      </c>
      <c r="F685" s="36">
        <v>40765</v>
      </c>
      <c r="G685" s="37" t="s">
        <v>1710</v>
      </c>
      <c r="H685" s="33" t="s">
        <v>1582</v>
      </c>
      <c r="I685" s="38">
        <v>2388</v>
      </c>
      <c r="J685" s="39">
        <v>10</v>
      </c>
      <c r="K685" s="38">
        <v>1382.42</v>
      </c>
      <c r="L685" s="38">
        <v>238.8</v>
      </c>
      <c r="M685" s="38">
        <v>1621.22</v>
      </c>
      <c r="N685" s="38">
        <v>766.78</v>
      </c>
      <c r="O685" s="40">
        <v>365</v>
      </c>
      <c r="P685" t="str">
        <f>IFERROR(VLOOKUP($C685,'Patrimoine 2018'!$C:$I,COLUMN(E681),0),"")</f>
        <v>SM</v>
      </c>
      <c r="Q685" t="str">
        <f>IFERROR(VLOOKUP($C685,'Patrimoine 2018'!$C:$I,COLUMN(F681),0),"")</f>
        <v>CELLULE DE REPRESENTATION REGIONALE MARRAKECH</v>
      </c>
      <c r="R685" t="str">
        <f>IFERROR(VLOOKUP($C685,'Patrimoine 2018'!$C:$I,COLUMN(G681),0),"")</f>
        <v>MR</v>
      </c>
    </row>
    <row r="686" spans="1:18" x14ac:dyDescent="0.25">
      <c r="A686" s="33">
        <v>950</v>
      </c>
      <c r="B686" s="34">
        <v>906</v>
      </c>
      <c r="C686" s="35" t="str">
        <f t="shared" si="10"/>
        <v>950-40765-Fauteuil</v>
      </c>
      <c r="D686" s="35">
        <v>1</v>
      </c>
      <c r="E686" s="34">
        <v>2351</v>
      </c>
      <c r="F686" s="36">
        <v>40765</v>
      </c>
      <c r="G686" s="37" t="s">
        <v>1710</v>
      </c>
      <c r="H686" s="33" t="s">
        <v>1582</v>
      </c>
      <c r="I686" s="38">
        <v>2388</v>
      </c>
      <c r="J686" s="39">
        <v>10</v>
      </c>
      <c r="K686" s="38">
        <v>1382.42</v>
      </c>
      <c r="L686" s="38">
        <v>238.8</v>
      </c>
      <c r="M686" s="38">
        <v>1621.22</v>
      </c>
      <c r="N686" s="38">
        <v>766.78</v>
      </c>
      <c r="O686" s="40">
        <v>365</v>
      </c>
      <c r="P686" t="str">
        <f>IFERROR(VLOOKUP($C686,'Patrimoine 2018'!$C:$I,COLUMN(E682),0),"")</f>
        <v>SM</v>
      </c>
      <c r="Q686" t="str">
        <f>IFERROR(VLOOKUP($C686,'Patrimoine 2018'!$C:$I,COLUMN(F682),0),"")</f>
        <v>CELLULE DE REPRESENTATION REGIONALE MARRAKECH</v>
      </c>
      <c r="R686" t="str">
        <f>IFERROR(VLOOKUP($C686,'Patrimoine 2018'!$C:$I,COLUMN(G682),0),"")</f>
        <v>MR</v>
      </c>
    </row>
    <row r="687" spans="1:18" x14ac:dyDescent="0.25">
      <c r="A687" s="33">
        <v>1026</v>
      </c>
      <c r="B687" s="34">
        <v>0</v>
      </c>
      <c r="C687" s="35" t="str">
        <f t="shared" si="10"/>
        <v>1026-40807-Fauteuil</v>
      </c>
      <c r="D687" s="35">
        <v>1</v>
      </c>
      <c r="E687" s="34">
        <v>2351</v>
      </c>
      <c r="F687" s="36">
        <v>40807</v>
      </c>
      <c r="G687" s="37" t="s">
        <v>723</v>
      </c>
      <c r="H687" s="33" t="s">
        <v>1582</v>
      </c>
      <c r="I687" s="38">
        <v>2868</v>
      </c>
      <c r="J687" s="39">
        <v>10</v>
      </c>
      <c r="K687" s="38">
        <v>1800.95</v>
      </c>
      <c r="L687" s="38">
        <v>286.8</v>
      </c>
      <c r="M687" s="38">
        <v>2087.75</v>
      </c>
      <c r="N687" s="38">
        <v>780.25</v>
      </c>
      <c r="O687" s="40">
        <v>365</v>
      </c>
      <c r="P687" t="str">
        <f>IFERROR(VLOOKUP($C687,'Patrimoine 2018'!$C:$I,COLUMN(E683),0),"")</f>
        <v>SM</v>
      </c>
      <c r="Q687" t="str">
        <f>IFERROR(VLOOKUP($C687,'Patrimoine 2018'!$C:$I,COLUMN(F683),0),"")</f>
        <v>APPROVISIONNEMENTS &amp; MARCHES</v>
      </c>
      <c r="R687" t="str">
        <f>IFERROR(VLOOKUP($C687,'Patrimoine 2018'!$C:$I,COLUMN(G683),0),"")</f>
        <v>205.</v>
      </c>
    </row>
    <row r="688" spans="1:18" x14ac:dyDescent="0.25">
      <c r="A688" s="33">
        <v>1027</v>
      </c>
      <c r="B688" s="34">
        <v>0</v>
      </c>
      <c r="C688" s="35" t="str">
        <f t="shared" si="10"/>
        <v>1027-40807-Fauteuil</v>
      </c>
      <c r="D688" s="35">
        <v>1</v>
      </c>
      <c r="E688" s="34">
        <v>2351</v>
      </c>
      <c r="F688" s="36">
        <v>40807</v>
      </c>
      <c r="G688" s="37" t="s">
        <v>723</v>
      </c>
      <c r="H688" s="33" t="s">
        <v>1582</v>
      </c>
      <c r="I688" s="38">
        <v>2868</v>
      </c>
      <c r="J688" s="39">
        <v>10</v>
      </c>
      <c r="K688" s="38">
        <v>1800.95</v>
      </c>
      <c r="L688" s="38">
        <v>286.8</v>
      </c>
      <c r="M688" s="38">
        <v>2087.75</v>
      </c>
      <c r="N688" s="38">
        <v>780.25</v>
      </c>
      <c r="O688" s="40">
        <v>365</v>
      </c>
      <c r="P688" t="str">
        <f>IFERROR(VLOOKUP($C688,'Patrimoine 2018'!$C:$I,COLUMN(E684),0),"")</f>
        <v>SM</v>
      </c>
      <c r="Q688" t="str">
        <f>IFERROR(VLOOKUP($C688,'Patrimoine 2018'!$C:$I,COLUMN(F684),0),"")</f>
        <v>LOGISTIQUE</v>
      </c>
      <c r="R688" t="str">
        <f>IFERROR(VLOOKUP($C688,'Patrimoine 2018'!$C:$I,COLUMN(G684),0),"")</f>
        <v>205.</v>
      </c>
    </row>
    <row r="689" spans="1:18" x14ac:dyDescent="0.25">
      <c r="A689" s="33">
        <v>55</v>
      </c>
      <c r="B689" s="34">
        <v>930</v>
      </c>
      <c r="C689" s="35" t="str">
        <f t="shared" si="10"/>
        <v>55-40807-Fauteuil</v>
      </c>
      <c r="D689" s="35">
        <v>1</v>
      </c>
      <c r="E689" s="34">
        <v>2351</v>
      </c>
      <c r="F689" s="36">
        <v>40807</v>
      </c>
      <c r="G689" s="37" t="s">
        <v>724</v>
      </c>
      <c r="H689" s="33" t="s">
        <v>1582</v>
      </c>
      <c r="I689" s="38">
        <v>1980</v>
      </c>
      <c r="J689" s="39">
        <v>10</v>
      </c>
      <c r="K689" s="38">
        <v>1243.33</v>
      </c>
      <c r="L689" s="38">
        <v>198</v>
      </c>
      <c r="M689" s="38">
        <v>1441.33</v>
      </c>
      <c r="N689" s="38">
        <v>538.66999999999996</v>
      </c>
      <c r="O689" s="40">
        <v>365</v>
      </c>
      <c r="P689" t="str">
        <f>IFERROR(VLOOKUP($C689,'Patrimoine 2018'!$C:$I,COLUMN(E685),0),"")</f>
        <v>SM</v>
      </c>
      <c r="Q689" t="str">
        <f>IFERROR(VLOOKUP($C689,'Patrimoine 2018'!$C:$I,COLUMN(F685),0),"")</f>
        <v>C.D.M TANGER</v>
      </c>
      <c r="R689" t="str">
        <f>IFERROR(VLOOKUP($C689,'Patrimoine 2018'!$C:$I,COLUMN(G685),0),"")</f>
        <v>TG</v>
      </c>
    </row>
    <row r="690" spans="1:18" x14ac:dyDescent="0.25">
      <c r="A690" s="33">
        <v>83</v>
      </c>
      <c r="B690" s="34">
        <v>915</v>
      </c>
      <c r="C690" s="35" t="str">
        <f t="shared" si="10"/>
        <v>83-40819-Fauteuil</v>
      </c>
      <c r="D690" s="35">
        <v>1</v>
      </c>
      <c r="E690" s="34">
        <v>2351</v>
      </c>
      <c r="F690" s="36">
        <v>40819</v>
      </c>
      <c r="G690" s="37" t="s">
        <v>724</v>
      </c>
      <c r="H690" s="33" t="s">
        <v>1582</v>
      </c>
      <c r="I690" s="38">
        <v>1980</v>
      </c>
      <c r="J690" s="39">
        <v>10</v>
      </c>
      <c r="K690" s="38">
        <v>1236.82</v>
      </c>
      <c r="L690" s="38">
        <v>198</v>
      </c>
      <c r="M690" s="38">
        <v>1434.82</v>
      </c>
      <c r="N690" s="38">
        <v>545.17999999999995</v>
      </c>
      <c r="O690" s="40">
        <v>365</v>
      </c>
      <c r="P690" t="str">
        <f>IFERROR(VLOOKUP($C690,'Patrimoine 2018'!$C:$I,COLUMN(E686),0),"")</f>
        <v>SM</v>
      </c>
      <c r="Q690" t="str">
        <f>IFERROR(VLOOKUP($C690,'Patrimoine 2018'!$C:$I,COLUMN(F686),0),"")</f>
        <v>C.D.M. BERKANE</v>
      </c>
      <c r="R690">
        <f>IFERROR(VLOOKUP($C690,'Patrimoine 2018'!$C:$I,COLUMN(G686),0),"")</f>
        <v>0</v>
      </c>
    </row>
    <row r="691" spans="1:18" x14ac:dyDescent="0.25">
      <c r="A691" s="33">
        <v>1463</v>
      </c>
      <c r="B691" s="34">
        <v>0</v>
      </c>
      <c r="C691" s="35" t="str">
        <f t="shared" si="10"/>
        <v xml:space="preserve">1463-40844-Armoire </v>
      </c>
      <c r="D691" s="35">
        <v>1</v>
      </c>
      <c r="E691" s="34">
        <v>2351</v>
      </c>
      <c r="F691" s="36">
        <v>40844</v>
      </c>
      <c r="G691" s="37" t="s">
        <v>726</v>
      </c>
      <c r="H691" s="33" t="s">
        <v>1582</v>
      </c>
      <c r="I691" s="38">
        <v>3000</v>
      </c>
      <c r="J691" s="39">
        <v>10</v>
      </c>
      <c r="K691" s="38">
        <v>1853.42</v>
      </c>
      <c r="L691" s="38">
        <v>300</v>
      </c>
      <c r="M691" s="38">
        <v>2153.42</v>
      </c>
      <c r="N691" s="38">
        <v>846.58</v>
      </c>
      <c r="O691" s="40">
        <v>365</v>
      </c>
      <c r="P691" t="str">
        <f>IFERROR(VLOOKUP($C691,'Patrimoine 2018'!$C:$I,COLUMN(E687),0),"")</f>
        <v>SM</v>
      </c>
      <c r="Q691" t="str">
        <f>IFERROR(VLOOKUP($C691,'Patrimoine 2018'!$C:$I,COLUMN(F687),0),"")</f>
        <v>GESTION DES PRECOMPTES</v>
      </c>
      <c r="R691">
        <f>IFERROR(VLOOKUP($C691,'Patrimoine 2018'!$C:$I,COLUMN(G687),0),"")</f>
        <v>209</v>
      </c>
    </row>
    <row r="692" spans="1:18" x14ac:dyDescent="0.25">
      <c r="A692" s="33">
        <v>1464</v>
      </c>
      <c r="B692" s="34">
        <v>0</v>
      </c>
      <c r="C692" s="35" t="str">
        <f t="shared" si="10"/>
        <v xml:space="preserve">1464-40844-Armoire </v>
      </c>
      <c r="D692" s="35">
        <v>1</v>
      </c>
      <c r="E692" s="34">
        <v>2351</v>
      </c>
      <c r="F692" s="36">
        <v>40844</v>
      </c>
      <c r="G692" s="37" t="s">
        <v>726</v>
      </c>
      <c r="H692" s="33" t="s">
        <v>1582</v>
      </c>
      <c r="I692" s="38">
        <v>3000</v>
      </c>
      <c r="J692" s="39">
        <v>10</v>
      </c>
      <c r="K692" s="38">
        <v>1853.42</v>
      </c>
      <c r="L692" s="38">
        <v>300</v>
      </c>
      <c r="M692" s="38">
        <v>2153.42</v>
      </c>
      <c r="N692" s="38">
        <v>846.58</v>
      </c>
      <c r="O692" s="40">
        <v>365</v>
      </c>
      <c r="P692" t="str">
        <f>IFERROR(VLOOKUP($C692,'Patrimoine 2018'!$C:$I,COLUMN(E688),0),"")</f>
        <v>SM</v>
      </c>
      <c r="Q692" t="str">
        <f>IFERROR(VLOOKUP($C692,'Patrimoine 2018'!$C:$I,COLUMN(F688),0),"")</f>
        <v>GESTION DES PRECOMPTES</v>
      </c>
      <c r="R692">
        <f>IFERROR(VLOOKUP($C692,'Patrimoine 2018'!$C:$I,COLUMN(G688),0),"")</f>
        <v>209</v>
      </c>
    </row>
    <row r="693" spans="1:18" x14ac:dyDescent="0.25">
      <c r="A693" s="33">
        <v>1467</v>
      </c>
      <c r="B693" s="34">
        <v>911</v>
      </c>
      <c r="C693" s="35" t="str">
        <f t="shared" si="10"/>
        <v>1467-40868-comptoir</v>
      </c>
      <c r="D693" s="35">
        <v>1</v>
      </c>
      <c r="E693" s="34">
        <v>2351</v>
      </c>
      <c r="F693" s="36">
        <v>40868</v>
      </c>
      <c r="G693" s="37" t="s">
        <v>1711</v>
      </c>
      <c r="H693" s="33" t="s">
        <v>1582</v>
      </c>
      <c r="I693" s="38">
        <v>7140</v>
      </c>
      <c r="J693" s="39">
        <v>10</v>
      </c>
      <c r="K693" s="38">
        <v>4364.2</v>
      </c>
      <c r="L693" s="38">
        <v>714</v>
      </c>
      <c r="M693" s="38">
        <v>5078.2</v>
      </c>
      <c r="N693" s="38">
        <v>2061.8000000000002</v>
      </c>
      <c r="O693" s="40">
        <v>365</v>
      </c>
      <c r="P693" t="str">
        <f>IFERROR(VLOOKUP($C693,'Patrimoine 2018'!$C:$I,COLUMN(E689),0),"")</f>
        <v>SM</v>
      </c>
      <c r="Q693" t="str">
        <f>IFERROR(VLOOKUP($C693,'Patrimoine 2018'!$C:$I,COLUMN(F689),0),"")</f>
        <v>C.D.M. EL JADIDA</v>
      </c>
      <c r="R693" t="str">
        <f>IFERROR(VLOOKUP($C693,'Patrimoine 2018'!$C:$I,COLUMN(G689),0),"")</f>
        <v>EJ</v>
      </c>
    </row>
    <row r="694" spans="1:18" x14ac:dyDescent="0.25">
      <c r="A694" s="41">
        <v>1468</v>
      </c>
      <c r="B694" s="42">
        <v>911</v>
      </c>
      <c r="C694" s="43" t="str">
        <f t="shared" si="10"/>
        <v>1468-40868-fauteuil</v>
      </c>
      <c r="D694" s="43">
        <v>0</v>
      </c>
      <c r="E694" s="42">
        <v>2351</v>
      </c>
      <c r="F694" s="44">
        <v>40868</v>
      </c>
      <c r="G694" s="45" t="s">
        <v>1712</v>
      </c>
      <c r="H694" s="33" t="s">
        <v>1582</v>
      </c>
      <c r="I694" s="46">
        <v>1800</v>
      </c>
      <c r="J694" s="39">
        <v>10</v>
      </c>
      <c r="K694" s="38">
        <v>1100.22</v>
      </c>
      <c r="L694" s="38">
        <v>180</v>
      </c>
      <c r="M694" s="38">
        <v>1280.22</v>
      </c>
      <c r="N694" s="38">
        <v>519.78</v>
      </c>
      <c r="O694" s="40">
        <v>365</v>
      </c>
      <c r="P694" t="str">
        <f>IFERROR(VLOOKUP($C694,'Patrimoine 2018'!$C:$I,COLUMN(E690),0),"")</f>
        <v/>
      </c>
      <c r="Q694" t="str">
        <f>IFERROR(VLOOKUP($C694,'Patrimoine 2018'!$C:$I,COLUMN(F690),0),"")</f>
        <v/>
      </c>
      <c r="R694" t="str">
        <f>IFERROR(VLOOKUP($C694,'Patrimoine 2018'!$C:$I,COLUMN(G690),0),"")</f>
        <v/>
      </c>
    </row>
    <row r="695" spans="1:18" x14ac:dyDescent="0.25">
      <c r="A695" s="41">
        <v>1481</v>
      </c>
      <c r="B695" s="42">
        <v>928</v>
      </c>
      <c r="C695" s="43" t="str">
        <f t="shared" si="10"/>
        <v>1481-40925-Table PC</v>
      </c>
      <c r="D695" s="43">
        <v>0</v>
      </c>
      <c r="E695" s="42">
        <v>2351</v>
      </c>
      <c r="F695" s="44">
        <v>40925</v>
      </c>
      <c r="G695" s="45" t="s">
        <v>1713</v>
      </c>
      <c r="H695" s="33" t="s">
        <v>1582</v>
      </c>
      <c r="I695" s="46">
        <v>490</v>
      </c>
      <c r="J695" s="39">
        <v>10</v>
      </c>
      <c r="K695" s="38">
        <v>291.85000000000002</v>
      </c>
      <c r="L695" s="38">
        <v>49</v>
      </c>
      <c r="M695" s="38">
        <v>340.85</v>
      </c>
      <c r="N695" s="38">
        <v>149.15</v>
      </c>
      <c r="O695" s="40">
        <v>365</v>
      </c>
      <c r="P695" t="str">
        <f>IFERROR(VLOOKUP($C695,'Patrimoine 2018'!$C:$I,COLUMN(E691),0),"")</f>
        <v/>
      </c>
      <c r="Q695" t="str">
        <f>IFERROR(VLOOKUP($C695,'Patrimoine 2018'!$C:$I,COLUMN(F691),0),"")</f>
        <v/>
      </c>
      <c r="R695" t="str">
        <f>IFERROR(VLOOKUP($C695,'Patrimoine 2018'!$C:$I,COLUMN(G691),0),"")</f>
        <v/>
      </c>
    </row>
    <row r="696" spans="1:18" x14ac:dyDescent="0.25">
      <c r="A696" s="33">
        <v>1475</v>
      </c>
      <c r="B696" s="34">
        <v>906</v>
      </c>
      <c r="C696" s="35" t="str">
        <f t="shared" si="10"/>
        <v>1475-40956-Bureau e</v>
      </c>
      <c r="D696" s="35">
        <v>1</v>
      </c>
      <c r="E696" s="34">
        <v>2351</v>
      </c>
      <c r="F696" s="36">
        <v>40956</v>
      </c>
      <c r="G696" s="37" t="s">
        <v>1714</v>
      </c>
      <c r="H696" s="33" t="s">
        <v>1582</v>
      </c>
      <c r="I696" s="38">
        <v>6196</v>
      </c>
      <c r="J696" s="39">
        <v>10</v>
      </c>
      <c r="K696" s="38">
        <v>3637.82</v>
      </c>
      <c r="L696" s="38">
        <v>619.6</v>
      </c>
      <c r="M696" s="38">
        <v>4257.42</v>
      </c>
      <c r="N696" s="38">
        <v>1938.58</v>
      </c>
      <c r="O696" s="40">
        <v>365</v>
      </c>
      <c r="P696" t="str">
        <f>IFERROR(VLOOKUP($C696,'Patrimoine 2018'!$C:$I,COLUMN(E692),0),"")</f>
        <v>SM</v>
      </c>
      <c r="Q696" t="str">
        <f>IFERROR(VLOOKUP($C696,'Patrimoine 2018'!$C:$I,COLUMN(F692),0),"")</f>
        <v>C.D.M. MARRAKECH</v>
      </c>
      <c r="R696">
        <f>IFERROR(VLOOKUP($C696,'Patrimoine 2018'!$C:$I,COLUMN(G692),0),"")</f>
        <v>0</v>
      </c>
    </row>
    <row r="697" spans="1:18" x14ac:dyDescent="0.25">
      <c r="A697" s="33">
        <v>1476</v>
      </c>
      <c r="B697" s="34">
        <v>906</v>
      </c>
      <c r="C697" s="35" t="str">
        <f t="shared" si="10"/>
        <v>1476-40956-Fauteuil</v>
      </c>
      <c r="D697" s="35">
        <v>1</v>
      </c>
      <c r="E697" s="34">
        <v>2351</v>
      </c>
      <c r="F697" s="36">
        <v>40956</v>
      </c>
      <c r="G697" s="37" t="s">
        <v>1715</v>
      </c>
      <c r="H697" s="33" t="s">
        <v>1582</v>
      </c>
      <c r="I697" s="38">
        <v>2080</v>
      </c>
      <c r="J697" s="39">
        <v>10</v>
      </c>
      <c r="K697" s="38">
        <v>1221.22</v>
      </c>
      <c r="L697" s="38">
        <v>208</v>
      </c>
      <c r="M697" s="38">
        <v>1429.22</v>
      </c>
      <c r="N697" s="38">
        <v>650.78</v>
      </c>
      <c r="O697" s="40">
        <v>365</v>
      </c>
      <c r="P697" t="str">
        <f>IFERROR(VLOOKUP($C697,'Patrimoine 2018'!$C:$I,COLUMN(E693),0),"")</f>
        <v>SM</v>
      </c>
      <c r="Q697" t="str">
        <f>IFERROR(VLOOKUP($C697,'Patrimoine 2018'!$C:$I,COLUMN(F693),0),"")</f>
        <v>C.D.M. MARRAKECH</v>
      </c>
      <c r="R697">
        <f>IFERROR(VLOOKUP($C697,'Patrimoine 2018'!$C:$I,COLUMN(G693),0),"")</f>
        <v>0</v>
      </c>
    </row>
    <row r="698" spans="1:18" x14ac:dyDescent="0.25">
      <c r="A698" s="33">
        <v>1477</v>
      </c>
      <c r="B698" s="34">
        <v>906</v>
      </c>
      <c r="C698" s="35" t="str">
        <f t="shared" si="10"/>
        <v xml:space="preserve">1477-40956-Armoire </v>
      </c>
      <c r="D698" s="35">
        <v>1</v>
      </c>
      <c r="E698" s="34">
        <v>2351</v>
      </c>
      <c r="F698" s="36">
        <v>40956</v>
      </c>
      <c r="G698" s="37" t="s">
        <v>1716</v>
      </c>
      <c r="H698" s="33" t="s">
        <v>1582</v>
      </c>
      <c r="I698" s="38">
        <v>3040</v>
      </c>
      <c r="J698" s="39">
        <v>10</v>
      </c>
      <c r="K698" s="38">
        <v>1784.85</v>
      </c>
      <c r="L698" s="38">
        <v>304</v>
      </c>
      <c r="M698" s="38">
        <v>2088.85</v>
      </c>
      <c r="N698" s="38">
        <v>951.15</v>
      </c>
      <c r="O698" s="40">
        <v>365</v>
      </c>
      <c r="P698" t="str">
        <f>IFERROR(VLOOKUP($C698,'Patrimoine 2018'!$C:$I,COLUMN(E694),0),"")</f>
        <v>SM</v>
      </c>
      <c r="Q698" t="str">
        <f>IFERROR(VLOOKUP($C698,'Patrimoine 2018'!$C:$I,COLUMN(F694),0),"")</f>
        <v>C.D.M. MARRAKECH</v>
      </c>
      <c r="R698">
        <f>IFERROR(VLOOKUP($C698,'Patrimoine 2018'!$C:$I,COLUMN(G694),0),"")</f>
        <v>0</v>
      </c>
    </row>
    <row r="699" spans="1:18" x14ac:dyDescent="0.25">
      <c r="A699" s="41">
        <v>1478</v>
      </c>
      <c r="B699" s="42">
        <v>906</v>
      </c>
      <c r="C699" s="43" t="str">
        <f t="shared" si="10"/>
        <v xml:space="preserve">1478-40956-Armoire </v>
      </c>
      <c r="D699" s="43">
        <v>0</v>
      </c>
      <c r="E699" s="42">
        <v>2351</v>
      </c>
      <c r="F699" s="44">
        <v>40956</v>
      </c>
      <c r="G699" s="45" t="s">
        <v>1717</v>
      </c>
      <c r="H699" s="33" t="s">
        <v>1582</v>
      </c>
      <c r="I699" s="46">
        <v>3040</v>
      </c>
      <c r="J699" s="39">
        <v>10</v>
      </c>
      <c r="K699" s="38">
        <v>1784.85</v>
      </c>
      <c r="L699" s="38">
        <v>304</v>
      </c>
      <c r="M699" s="38">
        <v>2088.85</v>
      </c>
      <c r="N699" s="38">
        <v>951.15</v>
      </c>
      <c r="O699" s="40">
        <v>365</v>
      </c>
      <c r="P699" t="str">
        <f>IFERROR(VLOOKUP($C699,'Patrimoine 2018'!$C:$I,COLUMN(E695),0),"")</f>
        <v/>
      </c>
      <c r="Q699" t="str">
        <f>IFERROR(VLOOKUP($C699,'Patrimoine 2018'!$C:$I,COLUMN(F695),0),"")</f>
        <v/>
      </c>
      <c r="R699" t="str">
        <f>IFERROR(VLOOKUP($C699,'Patrimoine 2018'!$C:$I,COLUMN(G695),0),"")</f>
        <v/>
      </c>
    </row>
    <row r="700" spans="1:18" x14ac:dyDescent="0.25">
      <c r="A700" s="33">
        <v>1479</v>
      </c>
      <c r="B700" s="34">
        <v>906</v>
      </c>
      <c r="C700" s="35" t="str">
        <f t="shared" si="10"/>
        <v xml:space="preserve">1479-40956-Armoire </v>
      </c>
      <c r="D700" s="35">
        <v>1</v>
      </c>
      <c r="E700" s="34">
        <v>2351</v>
      </c>
      <c r="F700" s="36">
        <v>40956</v>
      </c>
      <c r="G700" s="37" t="s">
        <v>1718</v>
      </c>
      <c r="H700" s="33" t="s">
        <v>1582</v>
      </c>
      <c r="I700" s="38">
        <v>3040</v>
      </c>
      <c r="J700" s="39">
        <v>10</v>
      </c>
      <c r="K700" s="38">
        <v>1784.85</v>
      </c>
      <c r="L700" s="38">
        <v>304</v>
      </c>
      <c r="M700" s="38">
        <v>2088.85</v>
      </c>
      <c r="N700" s="38">
        <v>951.15</v>
      </c>
      <c r="O700" s="40">
        <v>365</v>
      </c>
      <c r="P700" t="str">
        <f>IFERROR(VLOOKUP($C700,'Patrimoine 2018'!$C:$I,COLUMN(E696),0),"")</f>
        <v>SM</v>
      </c>
      <c r="Q700" t="str">
        <f>IFERROR(VLOOKUP($C700,'Patrimoine 2018'!$C:$I,COLUMN(F696),0),"")</f>
        <v>C.D.M. MARRAKECH</v>
      </c>
      <c r="R700">
        <f>IFERROR(VLOOKUP($C700,'Patrimoine 2018'!$C:$I,COLUMN(G696),0),"")</f>
        <v>0</v>
      </c>
    </row>
    <row r="701" spans="1:18" x14ac:dyDescent="0.25">
      <c r="A701" s="41">
        <v>1480</v>
      </c>
      <c r="B701" s="42">
        <v>906</v>
      </c>
      <c r="C701" s="43" t="str">
        <f t="shared" si="10"/>
        <v xml:space="preserve">1480-40956-Armoire </v>
      </c>
      <c r="D701" s="43">
        <v>0</v>
      </c>
      <c r="E701" s="42">
        <v>2351</v>
      </c>
      <c r="F701" s="44">
        <v>40956</v>
      </c>
      <c r="G701" s="45" t="s">
        <v>1719</v>
      </c>
      <c r="H701" s="33" t="s">
        <v>1582</v>
      </c>
      <c r="I701" s="46">
        <v>3040</v>
      </c>
      <c r="J701" s="39">
        <v>10</v>
      </c>
      <c r="K701" s="38">
        <v>1784.85</v>
      </c>
      <c r="L701" s="38">
        <v>304</v>
      </c>
      <c r="M701" s="38">
        <v>2088.85</v>
      </c>
      <c r="N701" s="38">
        <v>951.15</v>
      </c>
      <c r="O701" s="40">
        <v>365</v>
      </c>
      <c r="P701" t="str">
        <f>IFERROR(VLOOKUP($C701,'Patrimoine 2018'!$C:$I,COLUMN(E697),0),"")</f>
        <v/>
      </c>
      <c r="Q701" t="str">
        <f>IFERROR(VLOOKUP($C701,'Patrimoine 2018'!$C:$I,COLUMN(F697),0),"")</f>
        <v/>
      </c>
      <c r="R701" t="str">
        <f>IFERROR(VLOOKUP($C701,'Patrimoine 2018'!$C:$I,COLUMN(G697),0),"")</f>
        <v/>
      </c>
    </row>
    <row r="702" spans="1:18" x14ac:dyDescent="0.25">
      <c r="A702" s="41">
        <v>1499</v>
      </c>
      <c r="B702" s="42">
        <v>928</v>
      </c>
      <c r="C702" s="43" t="str">
        <f t="shared" si="10"/>
        <v>1499-41001-Fournitu</v>
      </c>
      <c r="D702" s="43">
        <v>0</v>
      </c>
      <c r="E702" s="42">
        <v>2351</v>
      </c>
      <c r="F702" s="44">
        <v>41001</v>
      </c>
      <c r="G702" s="45" t="s">
        <v>1720</v>
      </c>
      <c r="H702" s="33" t="s">
        <v>1582</v>
      </c>
      <c r="I702" s="46">
        <v>4440</v>
      </c>
      <c r="J702" s="39">
        <v>10</v>
      </c>
      <c r="K702" s="38">
        <v>2552.09</v>
      </c>
      <c r="L702" s="38">
        <v>444</v>
      </c>
      <c r="M702" s="38">
        <v>2996.09</v>
      </c>
      <c r="N702" s="38">
        <v>1443.91</v>
      </c>
      <c r="O702" s="40">
        <v>365</v>
      </c>
      <c r="P702" t="str">
        <f>IFERROR(VLOOKUP($C702,'Patrimoine 2018'!$C:$I,COLUMN(E698),0),"")</f>
        <v/>
      </c>
      <c r="Q702" t="str">
        <f>IFERROR(VLOOKUP($C702,'Patrimoine 2018'!$C:$I,COLUMN(F698),0),"")</f>
        <v/>
      </c>
      <c r="R702" t="str">
        <f>IFERROR(VLOOKUP($C702,'Patrimoine 2018'!$C:$I,COLUMN(G698),0),"")</f>
        <v/>
      </c>
    </row>
    <row r="703" spans="1:18" x14ac:dyDescent="0.25">
      <c r="A703" s="41">
        <v>1500</v>
      </c>
      <c r="B703" s="42">
        <v>928</v>
      </c>
      <c r="C703" s="43" t="str">
        <f t="shared" si="10"/>
        <v>1500-41001-Fournitu</v>
      </c>
      <c r="D703" s="43">
        <v>0</v>
      </c>
      <c r="E703" s="42">
        <v>2351</v>
      </c>
      <c r="F703" s="44">
        <v>41001</v>
      </c>
      <c r="G703" s="45" t="s">
        <v>1720</v>
      </c>
      <c r="H703" s="33" t="s">
        <v>1582</v>
      </c>
      <c r="I703" s="46">
        <v>4440</v>
      </c>
      <c r="J703" s="39">
        <v>10</v>
      </c>
      <c r="K703" s="38">
        <v>2552.09</v>
      </c>
      <c r="L703" s="38">
        <v>444</v>
      </c>
      <c r="M703" s="38">
        <v>2996.09</v>
      </c>
      <c r="N703" s="38">
        <v>1443.91</v>
      </c>
      <c r="O703" s="40">
        <v>365</v>
      </c>
      <c r="P703" t="str">
        <f>IFERROR(VLOOKUP($C703,'Patrimoine 2018'!$C:$I,COLUMN(E699),0),"")</f>
        <v/>
      </c>
      <c r="Q703" t="str">
        <f>IFERROR(VLOOKUP($C703,'Patrimoine 2018'!$C:$I,COLUMN(F699),0),"")</f>
        <v/>
      </c>
      <c r="R703" t="str">
        <f>IFERROR(VLOOKUP($C703,'Patrimoine 2018'!$C:$I,COLUMN(G699),0),"")</f>
        <v/>
      </c>
    </row>
    <row r="704" spans="1:18" x14ac:dyDescent="0.25">
      <c r="A704" s="33">
        <v>1501</v>
      </c>
      <c r="B704" s="34">
        <v>906</v>
      </c>
      <c r="C704" s="35" t="str">
        <f t="shared" si="10"/>
        <v>1501-41015-Banquett</v>
      </c>
      <c r="D704" s="35">
        <v>1</v>
      </c>
      <c r="E704" s="34">
        <v>2351</v>
      </c>
      <c r="F704" s="36">
        <v>41015</v>
      </c>
      <c r="G704" s="37" t="s">
        <v>1721</v>
      </c>
      <c r="H704" s="33" t="s">
        <v>1582</v>
      </c>
      <c r="I704" s="38">
        <v>3228</v>
      </c>
      <c r="J704" s="39">
        <v>10</v>
      </c>
      <c r="K704" s="38">
        <v>1843.06</v>
      </c>
      <c r="L704" s="38">
        <v>322.8</v>
      </c>
      <c r="M704" s="38">
        <v>2165.86</v>
      </c>
      <c r="N704" s="38">
        <v>1062.1400000000001</v>
      </c>
      <c r="O704" s="40">
        <v>365</v>
      </c>
      <c r="P704" t="str">
        <f>IFERROR(VLOOKUP($C704,'Patrimoine 2018'!$C:$I,COLUMN(E700),0),"")</f>
        <v>SM</v>
      </c>
      <c r="Q704" t="str">
        <f>IFERROR(VLOOKUP($C704,'Patrimoine 2018'!$C:$I,COLUMN(F700),0),"")</f>
        <v>C.D.M. MARRAKECH</v>
      </c>
      <c r="R704">
        <f>IFERROR(VLOOKUP($C704,'Patrimoine 2018'!$C:$I,COLUMN(G700),0),"")</f>
        <v>0</v>
      </c>
    </row>
    <row r="705" spans="1:18" x14ac:dyDescent="0.25">
      <c r="A705" s="33">
        <v>1502</v>
      </c>
      <c r="B705" s="34">
        <v>906</v>
      </c>
      <c r="C705" s="35" t="str">
        <f t="shared" si="10"/>
        <v>1502-41015-Banquett</v>
      </c>
      <c r="D705" s="35">
        <v>1</v>
      </c>
      <c r="E705" s="34">
        <v>2351</v>
      </c>
      <c r="F705" s="36">
        <v>41015</v>
      </c>
      <c r="G705" s="37" t="s">
        <v>1721</v>
      </c>
      <c r="H705" s="33" t="s">
        <v>1582</v>
      </c>
      <c r="I705" s="38">
        <v>3228</v>
      </c>
      <c r="J705" s="39">
        <v>10</v>
      </c>
      <c r="K705" s="38">
        <v>1843.06</v>
      </c>
      <c r="L705" s="38">
        <v>322.8</v>
      </c>
      <c r="M705" s="38">
        <v>2165.86</v>
      </c>
      <c r="N705" s="38">
        <v>1062.1400000000001</v>
      </c>
      <c r="O705" s="40">
        <v>365</v>
      </c>
      <c r="P705" t="str">
        <f>IFERROR(VLOOKUP($C705,'Patrimoine 2018'!$C:$I,COLUMN(E701),0),"")</f>
        <v>SM</v>
      </c>
      <c r="Q705" t="str">
        <f>IFERROR(VLOOKUP($C705,'Patrimoine 2018'!$C:$I,COLUMN(F701),0),"")</f>
        <v>C.D.M. MARRAKECH</v>
      </c>
      <c r="R705">
        <f>IFERROR(VLOOKUP($C705,'Patrimoine 2018'!$C:$I,COLUMN(G701),0),"")</f>
        <v>0</v>
      </c>
    </row>
    <row r="706" spans="1:18" x14ac:dyDescent="0.25">
      <c r="A706" s="33">
        <v>1503</v>
      </c>
      <c r="B706" s="34">
        <v>906</v>
      </c>
      <c r="C706" s="35" t="str">
        <f t="shared" si="10"/>
        <v>1503-41015-Banquett</v>
      </c>
      <c r="D706" s="35">
        <v>1</v>
      </c>
      <c r="E706" s="34">
        <v>2351</v>
      </c>
      <c r="F706" s="36">
        <v>41015</v>
      </c>
      <c r="G706" s="37" t="s">
        <v>1721</v>
      </c>
      <c r="H706" s="33" t="s">
        <v>1582</v>
      </c>
      <c r="I706" s="38">
        <v>3228</v>
      </c>
      <c r="J706" s="39">
        <v>10</v>
      </c>
      <c r="K706" s="38">
        <v>1843.06</v>
      </c>
      <c r="L706" s="38">
        <v>322.8</v>
      </c>
      <c r="M706" s="38">
        <v>2165.86</v>
      </c>
      <c r="N706" s="38">
        <v>1062.1400000000001</v>
      </c>
      <c r="O706" s="40">
        <v>365</v>
      </c>
      <c r="P706" t="str">
        <f>IFERROR(VLOOKUP($C706,'Patrimoine 2018'!$C:$I,COLUMN(E702),0),"")</f>
        <v>SM</v>
      </c>
      <c r="Q706" t="str">
        <f>IFERROR(VLOOKUP($C706,'Patrimoine 2018'!$C:$I,COLUMN(F702),0),"")</f>
        <v>C.D.M. MARRAKECH</v>
      </c>
      <c r="R706">
        <f>IFERROR(VLOOKUP($C706,'Patrimoine 2018'!$C:$I,COLUMN(G702),0),"")</f>
        <v>0</v>
      </c>
    </row>
    <row r="707" spans="1:18" x14ac:dyDescent="0.25">
      <c r="A707" s="33">
        <v>1504</v>
      </c>
      <c r="B707" s="34">
        <v>906</v>
      </c>
      <c r="C707" s="35" t="str">
        <f t="shared" si="10"/>
        <v>1504-41015-Banquett</v>
      </c>
      <c r="D707" s="35">
        <v>1</v>
      </c>
      <c r="E707" s="34">
        <v>2351</v>
      </c>
      <c r="F707" s="36">
        <v>41015</v>
      </c>
      <c r="G707" s="37" t="s">
        <v>1721</v>
      </c>
      <c r="H707" s="33" t="s">
        <v>1582</v>
      </c>
      <c r="I707" s="38">
        <v>3228</v>
      </c>
      <c r="J707" s="39">
        <v>10</v>
      </c>
      <c r="K707" s="38">
        <v>1843.06</v>
      </c>
      <c r="L707" s="38">
        <v>322.8</v>
      </c>
      <c r="M707" s="38">
        <v>2165.86</v>
      </c>
      <c r="N707" s="38">
        <v>1062.1400000000001</v>
      </c>
      <c r="O707" s="40">
        <v>365</v>
      </c>
      <c r="P707" t="str">
        <f>IFERROR(VLOOKUP($C707,'Patrimoine 2018'!$C:$I,COLUMN(E703),0),"")</f>
        <v>SM</v>
      </c>
      <c r="Q707" t="str">
        <f>IFERROR(VLOOKUP($C707,'Patrimoine 2018'!$C:$I,COLUMN(F703),0),"")</f>
        <v>C.D.M. MARRAKECH</v>
      </c>
      <c r="R707">
        <f>IFERROR(VLOOKUP($C707,'Patrimoine 2018'!$C:$I,COLUMN(G703),0),"")</f>
        <v>0</v>
      </c>
    </row>
    <row r="708" spans="1:18" x14ac:dyDescent="0.25">
      <c r="A708" s="33">
        <v>1505</v>
      </c>
      <c r="B708" s="34">
        <v>906</v>
      </c>
      <c r="C708" s="35" t="str">
        <f t="shared" si="10"/>
        <v>1505-41015-Banquett</v>
      </c>
      <c r="D708" s="35">
        <v>1</v>
      </c>
      <c r="E708" s="34">
        <v>2351</v>
      </c>
      <c r="F708" s="36">
        <v>41015</v>
      </c>
      <c r="G708" s="37" t="s">
        <v>1721</v>
      </c>
      <c r="H708" s="33" t="s">
        <v>1582</v>
      </c>
      <c r="I708" s="38">
        <v>3228</v>
      </c>
      <c r="J708" s="39">
        <v>10</v>
      </c>
      <c r="K708" s="38">
        <v>1843.06</v>
      </c>
      <c r="L708" s="38">
        <v>322.8</v>
      </c>
      <c r="M708" s="38">
        <v>2165.86</v>
      </c>
      <c r="N708" s="38">
        <v>1062.1400000000001</v>
      </c>
      <c r="O708" s="40">
        <v>365</v>
      </c>
      <c r="P708" t="str">
        <f>IFERROR(VLOOKUP($C708,'Patrimoine 2018'!$C:$I,COLUMN(E704),0),"")</f>
        <v>SM</v>
      </c>
      <c r="Q708" t="str">
        <f>IFERROR(VLOOKUP($C708,'Patrimoine 2018'!$C:$I,COLUMN(F704),0),"")</f>
        <v>C.D.M. MARRAKECH</v>
      </c>
      <c r="R708">
        <f>IFERROR(VLOOKUP($C708,'Patrimoine 2018'!$C:$I,COLUMN(G704),0),"")</f>
        <v>0</v>
      </c>
    </row>
    <row r="709" spans="1:18" x14ac:dyDescent="0.25">
      <c r="A709" s="33">
        <v>1506</v>
      </c>
      <c r="B709" s="34">
        <v>906</v>
      </c>
      <c r="C709" s="35" t="str">
        <f t="shared" si="10"/>
        <v>1506-41015-Banquett</v>
      </c>
      <c r="D709" s="35">
        <v>1</v>
      </c>
      <c r="E709" s="34">
        <v>2351</v>
      </c>
      <c r="F709" s="36">
        <v>41015</v>
      </c>
      <c r="G709" s="37" t="s">
        <v>1722</v>
      </c>
      <c r="H709" s="33" t="s">
        <v>1582</v>
      </c>
      <c r="I709" s="38">
        <v>2820</v>
      </c>
      <c r="J709" s="39">
        <v>10</v>
      </c>
      <c r="K709" s="38">
        <v>1610.1</v>
      </c>
      <c r="L709" s="38">
        <v>282</v>
      </c>
      <c r="M709" s="38">
        <v>1892.1</v>
      </c>
      <c r="N709" s="38">
        <v>927.9</v>
      </c>
      <c r="O709" s="40">
        <v>365</v>
      </c>
      <c r="P709" t="str">
        <f>IFERROR(VLOOKUP($C709,'Patrimoine 2018'!$C:$I,COLUMN(E705),0),"")</f>
        <v>SM</v>
      </c>
      <c r="Q709" t="str">
        <f>IFERROR(VLOOKUP($C709,'Patrimoine 2018'!$C:$I,COLUMN(F705),0),"")</f>
        <v>C.D.M. MARRAKECH</v>
      </c>
      <c r="R709">
        <f>IFERROR(VLOOKUP($C709,'Patrimoine 2018'!$C:$I,COLUMN(G705),0),"")</f>
        <v>0</v>
      </c>
    </row>
    <row r="710" spans="1:18" x14ac:dyDescent="0.25">
      <c r="A710" s="33">
        <v>1507</v>
      </c>
      <c r="B710" s="34">
        <v>906</v>
      </c>
      <c r="C710" s="35" t="str">
        <f t="shared" ref="C710:C773" si="11">A710&amp;"-"&amp;F710&amp;"-"&amp;LEFT(G710,8)</f>
        <v>1507-41015-Banquett</v>
      </c>
      <c r="D710" s="35">
        <v>1</v>
      </c>
      <c r="E710" s="34">
        <v>2351</v>
      </c>
      <c r="F710" s="36">
        <v>41015</v>
      </c>
      <c r="G710" s="37" t="s">
        <v>1723</v>
      </c>
      <c r="H710" s="33" t="s">
        <v>1582</v>
      </c>
      <c r="I710" s="38">
        <v>2340</v>
      </c>
      <c r="J710" s="39">
        <v>10</v>
      </c>
      <c r="K710" s="38">
        <v>1336.04</v>
      </c>
      <c r="L710" s="38">
        <v>234</v>
      </c>
      <c r="M710" s="38">
        <v>1570.04</v>
      </c>
      <c r="N710" s="38">
        <v>769.96</v>
      </c>
      <c r="O710" s="40">
        <v>365</v>
      </c>
      <c r="P710" t="str">
        <f>IFERROR(VLOOKUP($C710,'Patrimoine 2018'!$C:$I,COLUMN(E706),0),"")</f>
        <v>SM</v>
      </c>
      <c r="Q710" t="str">
        <f>IFERROR(VLOOKUP($C710,'Patrimoine 2018'!$C:$I,COLUMN(F706),0),"")</f>
        <v>C.D.M. MARRAKECH</v>
      </c>
      <c r="R710">
        <f>IFERROR(VLOOKUP($C710,'Patrimoine 2018'!$C:$I,COLUMN(G706),0),"")</f>
        <v>0</v>
      </c>
    </row>
    <row r="711" spans="1:18" x14ac:dyDescent="0.25">
      <c r="A711" s="33">
        <v>1526</v>
      </c>
      <c r="B711" s="34">
        <v>0</v>
      </c>
      <c r="C711" s="35" t="str">
        <f t="shared" si="11"/>
        <v>1526-41074-Bureau R</v>
      </c>
      <c r="D711" s="35">
        <v>1</v>
      </c>
      <c r="E711" s="34">
        <v>2351</v>
      </c>
      <c r="F711" s="36">
        <v>41074</v>
      </c>
      <c r="G711" s="37" t="s">
        <v>764</v>
      </c>
      <c r="H711" s="33" t="s">
        <v>1582</v>
      </c>
      <c r="I711" s="38">
        <v>3840</v>
      </c>
      <c r="J711" s="39">
        <v>10</v>
      </c>
      <c r="K711" s="38">
        <v>2130.41</v>
      </c>
      <c r="L711" s="38">
        <v>384</v>
      </c>
      <c r="M711" s="38">
        <v>2514.41</v>
      </c>
      <c r="N711" s="38">
        <v>1325.59</v>
      </c>
      <c r="O711" s="40">
        <v>365</v>
      </c>
      <c r="P711" t="str">
        <f>IFERROR(VLOOKUP($C711,'Patrimoine 2018'!$C:$I,COLUMN(E707),0),"")</f>
        <v>SM</v>
      </c>
      <c r="Q711" t="str">
        <f>IFERROR(VLOOKUP($C711,'Patrimoine 2018'!$C:$I,COLUMN(F707),0),"")</f>
        <v>SERVICE DES ARCHIVES</v>
      </c>
      <c r="R711">
        <f>IFERROR(VLOOKUP($C711,'Patrimoine 2018'!$C:$I,COLUMN(G707),0),"")</f>
        <v>1</v>
      </c>
    </row>
    <row r="712" spans="1:18" x14ac:dyDescent="0.25">
      <c r="A712" s="33">
        <v>1527</v>
      </c>
      <c r="B712" s="34">
        <v>0</v>
      </c>
      <c r="C712" s="35" t="str">
        <f t="shared" si="11"/>
        <v>1527-41074-Bureau R</v>
      </c>
      <c r="D712" s="35">
        <v>1</v>
      </c>
      <c r="E712" s="34">
        <v>2351</v>
      </c>
      <c r="F712" s="36">
        <v>41074</v>
      </c>
      <c r="G712" s="37" t="s">
        <v>764</v>
      </c>
      <c r="H712" s="33" t="s">
        <v>1582</v>
      </c>
      <c r="I712" s="38">
        <v>3840</v>
      </c>
      <c r="J712" s="39">
        <v>10</v>
      </c>
      <c r="K712" s="38">
        <v>2130.41</v>
      </c>
      <c r="L712" s="38">
        <v>384</v>
      </c>
      <c r="M712" s="38">
        <v>2514.41</v>
      </c>
      <c r="N712" s="38">
        <v>1325.59</v>
      </c>
      <c r="O712" s="40">
        <v>365</v>
      </c>
      <c r="P712" t="str">
        <f>IFERROR(VLOOKUP($C712,'Patrimoine 2018'!$C:$I,COLUMN(E708),0),"")</f>
        <v>SM</v>
      </c>
      <c r="Q712" t="str">
        <f>IFERROR(VLOOKUP($C712,'Patrimoine 2018'!$C:$I,COLUMN(F708),0),"")</f>
        <v>DEVELOPPEMENT</v>
      </c>
      <c r="R712">
        <f>IFERROR(VLOOKUP($C712,'Patrimoine 2018'!$C:$I,COLUMN(G708),0),"")</f>
        <v>207</v>
      </c>
    </row>
    <row r="713" spans="1:18" x14ac:dyDescent="0.25">
      <c r="A713" s="33">
        <v>1528</v>
      </c>
      <c r="B713" s="34">
        <v>0</v>
      </c>
      <c r="C713" s="35" t="str">
        <f t="shared" si="11"/>
        <v>1528-41074-Fauteuil</v>
      </c>
      <c r="D713" s="35">
        <v>1</v>
      </c>
      <c r="E713" s="34">
        <v>2351</v>
      </c>
      <c r="F713" s="36">
        <v>41074</v>
      </c>
      <c r="G713" s="37" t="s">
        <v>1724</v>
      </c>
      <c r="H713" s="33" t="s">
        <v>1582</v>
      </c>
      <c r="I713" s="38">
        <v>1788</v>
      </c>
      <c r="J713" s="39">
        <v>10</v>
      </c>
      <c r="K713" s="38">
        <v>991.97</v>
      </c>
      <c r="L713" s="38">
        <v>178.8</v>
      </c>
      <c r="M713" s="38">
        <v>1170.77</v>
      </c>
      <c r="N713" s="38">
        <v>617.23</v>
      </c>
      <c r="O713" s="40">
        <v>365</v>
      </c>
      <c r="P713" t="str">
        <f>IFERROR(VLOOKUP($C713,'Patrimoine 2018'!$C:$I,COLUMN(E709),0),"")</f>
        <v>SM</v>
      </c>
      <c r="Q713" t="str">
        <f>IFERROR(VLOOKUP($C713,'Patrimoine 2018'!$C:$I,COLUMN(F709),0),"")</f>
        <v>SERVICE DES ARCHIVES</v>
      </c>
      <c r="R713">
        <f>IFERROR(VLOOKUP($C713,'Patrimoine 2018'!$C:$I,COLUMN(G709),0),"")</f>
        <v>1</v>
      </c>
    </row>
    <row r="714" spans="1:18" x14ac:dyDescent="0.25">
      <c r="A714" s="33">
        <v>1529</v>
      </c>
      <c r="B714" s="34">
        <v>0</v>
      </c>
      <c r="C714" s="35" t="str">
        <f t="shared" si="11"/>
        <v>1529-41074-Fauteuil</v>
      </c>
      <c r="D714" s="35">
        <v>1</v>
      </c>
      <c r="E714" s="34">
        <v>2351</v>
      </c>
      <c r="F714" s="36">
        <v>41074</v>
      </c>
      <c r="G714" s="37" t="s">
        <v>1724</v>
      </c>
      <c r="H714" s="33" t="s">
        <v>1582</v>
      </c>
      <c r="I714" s="38">
        <v>1788</v>
      </c>
      <c r="J714" s="39">
        <v>10</v>
      </c>
      <c r="K714" s="38">
        <v>991.97</v>
      </c>
      <c r="L714" s="38">
        <v>178.8</v>
      </c>
      <c r="M714" s="38">
        <v>1170.77</v>
      </c>
      <c r="N714" s="38">
        <v>617.23</v>
      </c>
      <c r="O714" s="40">
        <v>365</v>
      </c>
      <c r="P714" t="str">
        <f>IFERROR(VLOOKUP($C714,'Patrimoine 2018'!$C:$I,COLUMN(E710),0),"")</f>
        <v>SM</v>
      </c>
      <c r="Q714" t="str">
        <f>IFERROR(VLOOKUP($C714,'Patrimoine 2018'!$C:$I,COLUMN(F710),0),"")</f>
        <v>Systeme information et communication</v>
      </c>
      <c r="R714">
        <f>IFERROR(VLOOKUP($C714,'Patrimoine 2018'!$C:$I,COLUMN(G710),0),"")</f>
        <v>208</v>
      </c>
    </row>
    <row r="715" spans="1:18" x14ac:dyDescent="0.25">
      <c r="A715" s="33">
        <v>1596</v>
      </c>
      <c r="B715" s="34">
        <v>0</v>
      </c>
      <c r="C715" s="35" t="str">
        <f t="shared" si="11"/>
        <v>1596-41124-Bureau N</v>
      </c>
      <c r="D715" s="35">
        <v>1</v>
      </c>
      <c r="E715" s="34">
        <v>2351</v>
      </c>
      <c r="F715" s="36">
        <v>41124</v>
      </c>
      <c r="G715" s="37" t="s">
        <v>788</v>
      </c>
      <c r="H715" s="33" t="s">
        <v>1582</v>
      </c>
      <c r="I715" s="38">
        <v>3240</v>
      </c>
      <c r="J715" s="39">
        <v>10</v>
      </c>
      <c r="K715" s="38">
        <v>1753.15</v>
      </c>
      <c r="L715" s="38">
        <v>324</v>
      </c>
      <c r="M715" s="38">
        <v>2077.15</v>
      </c>
      <c r="N715" s="38">
        <v>1162.8499999999999</v>
      </c>
      <c r="O715" s="40">
        <v>365</v>
      </c>
      <c r="P715" t="str">
        <f>IFERROR(VLOOKUP($C715,'Patrimoine 2018'!$C:$I,COLUMN(E711),0),"")</f>
        <v>SM</v>
      </c>
      <c r="Q715" t="str">
        <f>IFERROR(VLOOKUP($C715,'Patrimoine 2018'!$C:$I,COLUMN(F711),0),"")</f>
        <v>OEUVRES SOCIALES</v>
      </c>
      <c r="R715" t="str">
        <f>IFERROR(VLOOKUP($C715,'Patrimoine 2018'!$C:$I,COLUMN(G711),0),"")</f>
        <v>OS</v>
      </c>
    </row>
    <row r="716" spans="1:18" x14ac:dyDescent="0.25">
      <c r="A716" s="33">
        <v>1597</v>
      </c>
      <c r="B716" s="34">
        <v>0</v>
      </c>
      <c r="C716" s="35" t="str">
        <f t="shared" si="11"/>
        <v>1597-41124-Fauteuil</v>
      </c>
      <c r="D716" s="35">
        <v>1</v>
      </c>
      <c r="E716" s="34">
        <v>2351</v>
      </c>
      <c r="F716" s="36">
        <v>41124</v>
      </c>
      <c r="G716" s="37" t="s">
        <v>789</v>
      </c>
      <c r="H716" s="33" t="s">
        <v>1582</v>
      </c>
      <c r="I716" s="38">
        <v>1800</v>
      </c>
      <c r="J716" s="39">
        <v>10</v>
      </c>
      <c r="K716" s="38">
        <v>973.97</v>
      </c>
      <c r="L716" s="38">
        <v>180</v>
      </c>
      <c r="M716" s="38">
        <v>1153.97</v>
      </c>
      <c r="N716" s="38">
        <v>646.03</v>
      </c>
      <c r="O716" s="40">
        <v>365</v>
      </c>
      <c r="P716" t="str">
        <f>IFERROR(VLOOKUP($C716,'Patrimoine 2018'!$C:$I,COLUMN(E712),0),"")</f>
        <v>SM</v>
      </c>
      <c r="Q716" t="str">
        <f>IFERROR(VLOOKUP($C716,'Patrimoine 2018'!$C:$I,COLUMN(F712),0),"")</f>
        <v>OEUVRES SOCIALES</v>
      </c>
      <c r="R716" t="str">
        <f>IFERROR(VLOOKUP($C716,'Patrimoine 2018'!$C:$I,COLUMN(G712),0),"")</f>
        <v>OS</v>
      </c>
    </row>
    <row r="717" spans="1:18" x14ac:dyDescent="0.25">
      <c r="A717" s="33">
        <v>1560</v>
      </c>
      <c r="B717" s="34">
        <v>0</v>
      </c>
      <c r="C717" s="35" t="str">
        <f t="shared" si="11"/>
        <v>1560-41155-Fauteuil</v>
      </c>
      <c r="D717" s="35">
        <v>1</v>
      </c>
      <c r="E717" s="34">
        <v>2351</v>
      </c>
      <c r="F717" s="36">
        <v>41155</v>
      </c>
      <c r="G717" s="37" t="s">
        <v>1725</v>
      </c>
      <c r="H717" s="33" t="s">
        <v>1582</v>
      </c>
      <c r="I717" s="38">
        <v>1788</v>
      </c>
      <c r="J717" s="39">
        <v>10</v>
      </c>
      <c r="K717" s="38">
        <v>952.29</v>
      </c>
      <c r="L717" s="38">
        <v>178.8</v>
      </c>
      <c r="M717" s="38">
        <v>1131.0899999999999</v>
      </c>
      <c r="N717" s="38">
        <v>656.91</v>
      </c>
      <c r="O717" s="40">
        <v>365</v>
      </c>
      <c r="P717" t="str">
        <f>IFERROR(VLOOKUP($C717,'Patrimoine 2018'!$C:$I,COLUMN(E713),0),"")</f>
        <v>SM</v>
      </c>
      <c r="Q717" t="str">
        <f>IFERROR(VLOOKUP($C717,'Patrimoine 2018'!$C:$I,COLUMN(F713),0),"")</f>
        <v>BUREAU D' ORDRE</v>
      </c>
      <c r="R717">
        <f>IFERROR(VLOOKUP($C717,'Patrimoine 2018'!$C:$I,COLUMN(G713),0),"")</f>
        <v>6</v>
      </c>
    </row>
    <row r="718" spans="1:18" x14ac:dyDescent="0.25">
      <c r="A718" s="33">
        <v>1564</v>
      </c>
      <c r="B718" s="34">
        <v>0</v>
      </c>
      <c r="C718" s="35" t="str">
        <f t="shared" si="11"/>
        <v>1564-41155-Fauteuil</v>
      </c>
      <c r="D718" s="35">
        <v>1</v>
      </c>
      <c r="E718" s="34">
        <v>2351</v>
      </c>
      <c r="F718" s="36">
        <v>41155</v>
      </c>
      <c r="G718" s="37" t="s">
        <v>1725</v>
      </c>
      <c r="H718" s="33" t="s">
        <v>1582</v>
      </c>
      <c r="I718" s="38">
        <v>1788</v>
      </c>
      <c r="J718" s="39">
        <v>10</v>
      </c>
      <c r="K718" s="38">
        <v>952.29</v>
      </c>
      <c r="L718" s="38">
        <v>178.8</v>
      </c>
      <c r="M718" s="38">
        <v>1131.0899999999999</v>
      </c>
      <c r="N718" s="38">
        <v>656.91</v>
      </c>
      <c r="O718" s="40">
        <v>365</v>
      </c>
      <c r="P718" t="str">
        <f>IFERROR(VLOOKUP($C718,'Patrimoine 2018'!$C:$I,COLUMN(E714),0),"")</f>
        <v>SM</v>
      </c>
      <c r="Q718" t="str">
        <f>IFERROR(VLOOKUP($C718,'Patrimoine 2018'!$C:$I,COLUMN(F714),0),"")</f>
        <v>OEUVRES SOCIALES</v>
      </c>
      <c r="R718" t="str">
        <f>IFERROR(VLOOKUP($C718,'Patrimoine 2018'!$C:$I,COLUMN(G714),0),"")</f>
        <v>OS</v>
      </c>
    </row>
    <row r="719" spans="1:18" x14ac:dyDescent="0.25">
      <c r="A719" s="33">
        <v>1565</v>
      </c>
      <c r="B719" s="34">
        <v>0</v>
      </c>
      <c r="C719" s="35" t="str">
        <f t="shared" si="11"/>
        <v>1565-41155-Fauteuil</v>
      </c>
      <c r="D719" s="35">
        <v>1</v>
      </c>
      <c r="E719" s="34">
        <v>2351</v>
      </c>
      <c r="F719" s="36">
        <v>41155</v>
      </c>
      <c r="G719" s="37" t="s">
        <v>1725</v>
      </c>
      <c r="H719" s="33" t="s">
        <v>1582</v>
      </c>
      <c r="I719" s="38">
        <v>1788</v>
      </c>
      <c r="J719" s="39">
        <v>10</v>
      </c>
      <c r="K719" s="38">
        <v>952.29</v>
      </c>
      <c r="L719" s="38">
        <v>178.8</v>
      </c>
      <c r="M719" s="38">
        <v>1131.0899999999999</v>
      </c>
      <c r="N719" s="38">
        <v>656.91</v>
      </c>
      <c r="O719" s="40">
        <v>365</v>
      </c>
      <c r="P719" t="str">
        <f>IFERROR(VLOOKUP($C719,'Patrimoine 2018'!$C:$I,COLUMN(E715),0),"")</f>
        <v>SM</v>
      </c>
      <c r="Q719" t="str">
        <f>IFERROR(VLOOKUP($C719,'Patrimoine 2018'!$C:$I,COLUMN(F715),0),"")</f>
        <v>DE LA GESTION DU PATRIMOINE ET DU PARC AUTO</v>
      </c>
      <c r="R719">
        <f>IFERROR(VLOOKUP($C719,'Patrimoine 2018'!$C:$I,COLUMN(G715),0),"")</f>
        <v>3</v>
      </c>
    </row>
    <row r="720" spans="1:18" x14ac:dyDescent="0.25">
      <c r="A720" s="33">
        <v>1567</v>
      </c>
      <c r="B720" s="34">
        <v>0</v>
      </c>
      <c r="C720" s="35" t="str">
        <f t="shared" si="11"/>
        <v>1567-41155-Fauteuil</v>
      </c>
      <c r="D720" s="35">
        <v>1</v>
      </c>
      <c r="E720" s="34">
        <v>2351</v>
      </c>
      <c r="F720" s="36">
        <v>41155</v>
      </c>
      <c r="G720" s="37" t="s">
        <v>1725</v>
      </c>
      <c r="H720" s="33" t="s">
        <v>1582</v>
      </c>
      <c r="I720" s="38">
        <v>1788</v>
      </c>
      <c r="J720" s="39">
        <v>10</v>
      </c>
      <c r="K720" s="38">
        <v>952.29</v>
      </c>
      <c r="L720" s="38">
        <v>178.8</v>
      </c>
      <c r="M720" s="38">
        <v>1131.0899999999999</v>
      </c>
      <c r="N720" s="38">
        <v>656.91</v>
      </c>
      <c r="O720" s="40">
        <v>365</v>
      </c>
      <c r="P720" t="str">
        <f>IFERROR(VLOOKUP($C720,'Patrimoine 2018'!$C:$I,COLUMN(E716),0),"")</f>
        <v>SM</v>
      </c>
      <c r="Q720" t="str">
        <f>IFERROR(VLOOKUP($C720,'Patrimoine 2018'!$C:$I,COLUMN(F716),0),"")</f>
        <v>DE LA GESTION DU PATRIMOINE ET DU PARC AUTO</v>
      </c>
      <c r="R720">
        <f>IFERROR(VLOOKUP($C720,'Patrimoine 2018'!$C:$I,COLUMN(G716),0),"")</f>
        <v>3</v>
      </c>
    </row>
    <row r="721" spans="1:18" x14ac:dyDescent="0.25">
      <c r="A721" s="33">
        <v>1568</v>
      </c>
      <c r="B721" s="34">
        <v>0</v>
      </c>
      <c r="C721" s="35" t="str">
        <f t="shared" si="11"/>
        <v>1568-41155-Fauteuil</v>
      </c>
      <c r="D721" s="35">
        <v>1</v>
      </c>
      <c r="E721" s="34">
        <v>2351</v>
      </c>
      <c r="F721" s="36">
        <v>41155</v>
      </c>
      <c r="G721" s="37" t="s">
        <v>1725</v>
      </c>
      <c r="H721" s="33" t="s">
        <v>1582</v>
      </c>
      <c r="I721" s="38">
        <v>1788</v>
      </c>
      <c r="J721" s="39">
        <v>10</v>
      </c>
      <c r="K721" s="38">
        <v>952.29</v>
      </c>
      <c r="L721" s="38">
        <v>178.8</v>
      </c>
      <c r="M721" s="38">
        <v>1131.0899999999999</v>
      </c>
      <c r="N721" s="38">
        <v>656.91</v>
      </c>
      <c r="O721" s="40">
        <v>365</v>
      </c>
      <c r="P721" t="str">
        <f>IFERROR(VLOOKUP($C721,'Patrimoine 2018'!$C:$I,COLUMN(E717),0),"")</f>
        <v>SM</v>
      </c>
      <c r="Q721" t="str">
        <f>IFERROR(VLOOKUP($C721,'Patrimoine 2018'!$C:$I,COLUMN(F717),0),"")</f>
        <v>JURIDIQUE ET CONTENTIEUX</v>
      </c>
      <c r="R721" t="str">
        <f>IFERROR(VLOOKUP($C721,'Patrimoine 2018'!$C:$I,COLUMN(G717),0),"")</f>
        <v>206.</v>
      </c>
    </row>
    <row r="722" spans="1:18" x14ac:dyDescent="0.25">
      <c r="A722" s="33">
        <v>1569</v>
      </c>
      <c r="B722" s="34">
        <v>0</v>
      </c>
      <c r="C722" s="35" t="str">
        <f t="shared" si="11"/>
        <v>1569-41155-Fauteuil</v>
      </c>
      <c r="D722" s="35">
        <v>1</v>
      </c>
      <c r="E722" s="34">
        <v>2351</v>
      </c>
      <c r="F722" s="36">
        <v>41155</v>
      </c>
      <c r="G722" s="37" t="s">
        <v>1725</v>
      </c>
      <c r="H722" s="33" t="s">
        <v>1582</v>
      </c>
      <c r="I722" s="38">
        <v>1788</v>
      </c>
      <c r="J722" s="39">
        <v>10</v>
      </c>
      <c r="K722" s="38">
        <v>952.29</v>
      </c>
      <c r="L722" s="38">
        <v>178.8</v>
      </c>
      <c r="M722" s="38">
        <v>1131.0899999999999</v>
      </c>
      <c r="N722" s="38">
        <v>656.91</v>
      </c>
      <c r="O722" s="40">
        <v>365</v>
      </c>
      <c r="P722" t="str">
        <f>IFERROR(VLOOKUP($C722,'Patrimoine 2018'!$C:$I,COLUMN(E718),0),"")</f>
        <v>SM</v>
      </c>
      <c r="Q722" t="str">
        <f>IFERROR(VLOOKUP($C722,'Patrimoine 2018'!$C:$I,COLUMN(F718),0),"")</f>
        <v>DE LA GESTION DU PATRIMOINE ET DU PARC AUTO</v>
      </c>
      <c r="R722">
        <f>IFERROR(VLOOKUP($C722,'Patrimoine 2018'!$C:$I,COLUMN(G718),0),"")</f>
        <v>3</v>
      </c>
    </row>
    <row r="723" spans="1:18" x14ac:dyDescent="0.25">
      <c r="A723" s="33">
        <v>1570</v>
      </c>
      <c r="B723" s="34">
        <v>0</v>
      </c>
      <c r="C723" s="35" t="str">
        <f t="shared" si="11"/>
        <v>1570-41155-Fauteuil</v>
      </c>
      <c r="D723" s="35">
        <v>1</v>
      </c>
      <c r="E723" s="34">
        <v>2351</v>
      </c>
      <c r="F723" s="36">
        <v>41155</v>
      </c>
      <c r="G723" s="37" t="s">
        <v>1725</v>
      </c>
      <c r="H723" s="33" t="s">
        <v>1582</v>
      </c>
      <c r="I723" s="38">
        <v>1788</v>
      </c>
      <c r="J723" s="39">
        <v>10</v>
      </c>
      <c r="K723" s="38">
        <v>952.29</v>
      </c>
      <c r="L723" s="38">
        <v>178.8</v>
      </c>
      <c r="M723" s="38">
        <v>1131.0899999999999</v>
      </c>
      <c r="N723" s="38">
        <v>656.91</v>
      </c>
      <c r="O723" s="40">
        <v>365</v>
      </c>
      <c r="P723" t="str">
        <f>IFERROR(VLOOKUP($C723,'Patrimoine 2018'!$C:$I,COLUMN(E719),0),"")</f>
        <v>SM</v>
      </c>
      <c r="Q723" t="str">
        <f>IFERROR(VLOOKUP($C723,'Patrimoine 2018'!$C:$I,COLUMN(F719),0),"")</f>
        <v>DE LA GESTION DU PATRIMOINE ET DU PARC AUTO</v>
      </c>
      <c r="R723">
        <f>IFERROR(VLOOKUP($C723,'Patrimoine 2018'!$C:$I,COLUMN(G719),0),"")</f>
        <v>3</v>
      </c>
    </row>
    <row r="724" spans="1:18" x14ac:dyDescent="0.25">
      <c r="A724" s="33">
        <v>1571</v>
      </c>
      <c r="B724" s="34">
        <v>0</v>
      </c>
      <c r="C724" s="35" t="str">
        <f t="shared" si="11"/>
        <v>1571-41155-Fauteuil</v>
      </c>
      <c r="D724" s="35">
        <v>1</v>
      </c>
      <c r="E724" s="34">
        <v>2351</v>
      </c>
      <c r="F724" s="36">
        <v>41155</v>
      </c>
      <c r="G724" s="37" t="s">
        <v>1725</v>
      </c>
      <c r="H724" s="33" t="s">
        <v>1582</v>
      </c>
      <c r="I724" s="38">
        <v>1788</v>
      </c>
      <c r="J724" s="39">
        <v>10</v>
      </c>
      <c r="K724" s="38">
        <v>952.29</v>
      </c>
      <c r="L724" s="38">
        <v>178.8</v>
      </c>
      <c r="M724" s="38">
        <v>1131.0899999999999</v>
      </c>
      <c r="N724" s="38">
        <v>656.91</v>
      </c>
      <c r="O724" s="40">
        <v>365</v>
      </c>
      <c r="P724" t="str">
        <f>IFERROR(VLOOKUP($C724,'Patrimoine 2018'!$C:$I,COLUMN(E720),0),"")</f>
        <v>SM</v>
      </c>
      <c r="Q724" t="str">
        <f>IFERROR(VLOOKUP($C724,'Patrimoine 2018'!$C:$I,COLUMN(F720),0),"")</f>
        <v>LIQUIDATION DES DOSSIERS DE MALADIE</v>
      </c>
      <c r="R724">
        <f>IFERROR(VLOOKUP($C724,'Patrimoine 2018'!$C:$I,COLUMN(G720),0),"")</f>
        <v>4</v>
      </c>
    </row>
    <row r="725" spans="1:18" x14ac:dyDescent="0.25">
      <c r="A725" s="33">
        <v>1572</v>
      </c>
      <c r="B725" s="34">
        <v>0</v>
      </c>
      <c r="C725" s="35" t="str">
        <f t="shared" si="11"/>
        <v>1572-41155-Fauteuil</v>
      </c>
      <c r="D725" s="35">
        <v>1</v>
      </c>
      <c r="E725" s="34">
        <v>2351</v>
      </c>
      <c r="F725" s="36">
        <v>41155</v>
      </c>
      <c r="G725" s="37" t="s">
        <v>1725</v>
      </c>
      <c r="H725" s="33" t="s">
        <v>1582</v>
      </c>
      <c r="I725" s="38">
        <v>1788</v>
      </c>
      <c r="J725" s="39">
        <v>10</v>
      </c>
      <c r="K725" s="38">
        <v>952.29</v>
      </c>
      <c r="L725" s="38">
        <v>178.8</v>
      </c>
      <c r="M725" s="38">
        <v>1131.0899999999999</v>
      </c>
      <c r="N725" s="38">
        <v>656.91</v>
      </c>
      <c r="O725" s="40">
        <v>365</v>
      </c>
      <c r="P725" t="str">
        <f>IFERROR(VLOOKUP($C725,'Patrimoine 2018'!$C:$I,COLUMN(E721),0),"")</f>
        <v>SM</v>
      </c>
      <c r="Q725" t="str">
        <f>IFERROR(VLOOKUP($C725,'Patrimoine 2018'!$C:$I,COLUMN(F721),0),"")</f>
        <v>LIQUIDATION DES DOSSIERS DE MALADIE</v>
      </c>
      <c r="R725">
        <f>IFERROR(VLOOKUP($C725,'Patrimoine 2018'!$C:$I,COLUMN(G721),0),"")</f>
        <v>4</v>
      </c>
    </row>
    <row r="726" spans="1:18" x14ac:dyDescent="0.25">
      <c r="A726" s="33">
        <v>1573</v>
      </c>
      <c r="B726" s="34">
        <v>0</v>
      </c>
      <c r="C726" s="35" t="str">
        <f t="shared" si="11"/>
        <v>1573-41155-Fauteuil</v>
      </c>
      <c r="D726" s="35">
        <v>1</v>
      </c>
      <c r="E726" s="34">
        <v>2351</v>
      </c>
      <c r="F726" s="36">
        <v>41155</v>
      </c>
      <c r="G726" s="37" t="s">
        <v>1725</v>
      </c>
      <c r="H726" s="33" t="s">
        <v>1582</v>
      </c>
      <c r="I726" s="38">
        <v>1788</v>
      </c>
      <c r="J726" s="39">
        <v>10</v>
      </c>
      <c r="K726" s="38">
        <v>952.29</v>
      </c>
      <c r="L726" s="38">
        <v>178.8</v>
      </c>
      <c r="M726" s="38">
        <v>1131.0899999999999</v>
      </c>
      <c r="N726" s="38">
        <v>656.91</v>
      </c>
      <c r="O726" s="40">
        <v>365</v>
      </c>
      <c r="P726" t="str">
        <f>IFERROR(VLOOKUP($C726,'Patrimoine 2018'!$C:$I,COLUMN(E722),0),"")</f>
        <v>SM</v>
      </c>
      <c r="Q726" t="str">
        <f>IFERROR(VLOOKUP($C726,'Patrimoine 2018'!$C:$I,COLUMN(F722),0),"")</f>
        <v>CONTROLE DE LIQUIDATION</v>
      </c>
      <c r="R726">
        <f>IFERROR(VLOOKUP($C726,'Patrimoine 2018'!$C:$I,COLUMN(G722),0),"")</f>
        <v>5</v>
      </c>
    </row>
    <row r="727" spans="1:18" x14ac:dyDescent="0.25">
      <c r="A727" s="33">
        <v>1576</v>
      </c>
      <c r="B727" s="34">
        <v>0</v>
      </c>
      <c r="C727" s="35" t="str">
        <f t="shared" si="11"/>
        <v>1576-41155-Fauteuil</v>
      </c>
      <c r="D727" s="35">
        <v>1</v>
      </c>
      <c r="E727" s="34">
        <v>2351</v>
      </c>
      <c r="F727" s="36">
        <v>41155</v>
      </c>
      <c r="G727" s="37" t="s">
        <v>1725</v>
      </c>
      <c r="H727" s="33" t="s">
        <v>1582</v>
      </c>
      <c r="I727" s="38">
        <v>1788</v>
      </c>
      <c r="J727" s="39">
        <v>10</v>
      </c>
      <c r="K727" s="38">
        <v>952.29</v>
      </c>
      <c r="L727" s="38">
        <v>178.8</v>
      </c>
      <c r="M727" s="38">
        <v>1131.0899999999999</v>
      </c>
      <c r="N727" s="38">
        <v>656.91</v>
      </c>
      <c r="O727" s="40">
        <v>365</v>
      </c>
      <c r="P727" t="str">
        <f>IFERROR(VLOOKUP($C727,'Patrimoine 2018'!$C:$I,COLUMN(E723),0),"")</f>
        <v>SM</v>
      </c>
      <c r="Q727" t="str">
        <f>IFERROR(VLOOKUP($C727,'Patrimoine 2018'!$C:$I,COLUMN(F723),0),"")</f>
        <v>CELLULE DE REP. REGIONALE AGADIR</v>
      </c>
      <c r="R727" t="str">
        <f>IFERROR(VLOOKUP($C727,'Patrimoine 2018'!$C:$I,COLUMN(G723),0),"")</f>
        <v>AG</v>
      </c>
    </row>
    <row r="728" spans="1:18" x14ac:dyDescent="0.25">
      <c r="A728" s="33">
        <v>1626</v>
      </c>
      <c r="B728" s="34">
        <v>921</v>
      </c>
      <c r="C728" s="35" t="str">
        <f t="shared" si="11"/>
        <v>1626-41162-Fauteuil</v>
      </c>
      <c r="D728" s="35">
        <v>1</v>
      </c>
      <c r="E728" s="34">
        <v>2351</v>
      </c>
      <c r="F728" s="36">
        <v>41162</v>
      </c>
      <c r="G728" s="37" t="s">
        <v>1726</v>
      </c>
      <c r="H728" s="33" t="s">
        <v>1582</v>
      </c>
      <c r="I728" s="38">
        <v>1800</v>
      </c>
      <c r="J728" s="39">
        <v>10</v>
      </c>
      <c r="K728" s="38">
        <v>955.23</v>
      </c>
      <c r="L728" s="38">
        <v>180</v>
      </c>
      <c r="M728" s="38">
        <v>1135.23</v>
      </c>
      <c r="N728" s="38">
        <v>664.77</v>
      </c>
      <c r="O728" s="40">
        <v>365</v>
      </c>
      <c r="P728" t="str">
        <f>IFERROR(VLOOKUP($C728,'Patrimoine 2018'!$C:$I,COLUMN(E724),0),"")</f>
        <v>SM</v>
      </c>
      <c r="Q728" t="str">
        <f>IFERROR(VLOOKUP($C728,'Patrimoine 2018'!$C:$I,COLUMN(F724),0),"")</f>
        <v>CELLULE DE REPRESENTATION REGIONALE OUJDA</v>
      </c>
      <c r="R728" t="str">
        <f>IFERROR(VLOOKUP($C728,'Patrimoine 2018'!$C:$I,COLUMN(G724),0),"")</f>
        <v>OJ</v>
      </c>
    </row>
    <row r="729" spans="1:18" x14ac:dyDescent="0.25">
      <c r="A729" s="33">
        <v>1672</v>
      </c>
      <c r="B729" s="34">
        <v>915</v>
      </c>
      <c r="C729" s="35" t="str">
        <f t="shared" si="11"/>
        <v>1672-41162-Fauteuil</v>
      </c>
      <c r="D729" s="35">
        <v>1</v>
      </c>
      <c r="E729" s="34">
        <v>2351</v>
      </c>
      <c r="F729" s="36">
        <v>41162</v>
      </c>
      <c r="G729" s="37" t="s">
        <v>1726</v>
      </c>
      <c r="H729" s="33" t="s">
        <v>1582</v>
      </c>
      <c r="I729" s="38">
        <v>1800</v>
      </c>
      <c r="J729" s="39">
        <v>10</v>
      </c>
      <c r="K729" s="38">
        <v>955.23</v>
      </c>
      <c r="L729" s="38">
        <v>180</v>
      </c>
      <c r="M729" s="38">
        <v>1135.23</v>
      </c>
      <c r="N729" s="38">
        <v>664.77</v>
      </c>
      <c r="O729" s="40">
        <v>365</v>
      </c>
      <c r="P729" t="str">
        <f>IFERROR(VLOOKUP($C729,'Patrimoine 2018'!$C:$I,COLUMN(E725),0),"")</f>
        <v>SM</v>
      </c>
      <c r="Q729" t="str">
        <f>IFERROR(VLOOKUP($C729,'Patrimoine 2018'!$C:$I,COLUMN(F725),0),"")</f>
        <v>C.D.M. BERKANE</v>
      </c>
      <c r="R729">
        <f>IFERROR(VLOOKUP($C729,'Patrimoine 2018'!$C:$I,COLUMN(G725),0),"")</f>
        <v>0</v>
      </c>
    </row>
    <row r="730" spans="1:18" x14ac:dyDescent="0.25">
      <c r="A730" s="33">
        <v>1674</v>
      </c>
      <c r="B730" s="34">
        <v>0</v>
      </c>
      <c r="C730" s="35" t="str">
        <f t="shared" si="11"/>
        <v>1674-41162-Armoir à</v>
      </c>
      <c r="D730" s="35">
        <v>1</v>
      </c>
      <c r="E730" s="34">
        <v>2351</v>
      </c>
      <c r="F730" s="36">
        <v>41162</v>
      </c>
      <c r="G730" s="37" t="s">
        <v>1727</v>
      </c>
      <c r="H730" s="33" t="s">
        <v>1582</v>
      </c>
      <c r="I730" s="38">
        <v>2760</v>
      </c>
      <c r="J730" s="39">
        <v>10</v>
      </c>
      <c r="K730" s="38">
        <v>1464.69</v>
      </c>
      <c r="L730" s="38">
        <v>276</v>
      </c>
      <c r="M730" s="38">
        <v>1740.69</v>
      </c>
      <c r="N730" s="38">
        <v>1019.31</v>
      </c>
      <c r="O730" s="40">
        <v>365</v>
      </c>
      <c r="P730" t="str">
        <f>IFERROR(VLOOKUP($C730,'Patrimoine 2018'!$C:$I,COLUMN(E726),0),"")</f>
        <v>SM</v>
      </c>
      <c r="Q730" t="str">
        <f>IFERROR(VLOOKUP($C730,'Patrimoine 2018'!$C:$I,COLUMN(F726),0),"")</f>
        <v>OEUVRES SOCIALES</v>
      </c>
      <c r="R730" t="str">
        <f>IFERROR(VLOOKUP($C730,'Patrimoine 2018'!$C:$I,COLUMN(G726),0),"")</f>
        <v>OS</v>
      </c>
    </row>
    <row r="731" spans="1:18" x14ac:dyDescent="0.25">
      <c r="A731" s="33">
        <v>1675</v>
      </c>
      <c r="B731" s="34">
        <v>0</v>
      </c>
      <c r="C731" s="35" t="str">
        <f t="shared" si="11"/>
        <v>1675-41162-Armoir à</v>
      </c>
      <c r="D731" s="35">
        <v>1</v>
      </c>
      <c r="E731" s="34">
        <v>2351</v>
      </c>
      <c r="F731" s="36">
        <v>41162</v>
      </c>
      <c r="G731" s="37" t="s">
        <v>1727</v>
      </c>
      <c r="H731" s="33" t="s">
        <v>1582</v>
      </c>
      <c r="I731" s="38">
        <v>2760</v>
      </c>
      <c r="J731" s="39">
        <v>10</v>
      </c>
      <c r="K731" s="38">
        <v>1464.69</v>
      </c>
      <c r="L731" s="38">
        <v>276</v>
      </c>
      <c r="M731" s="38">
        <v>1740.69</v>
      </c>
      <c r="N731" s="38">
        <v>1019.31</v>
      </c>
      <c r="O731" s="40">
        <v>365</v>
      </c>
      <c r="P731" t="str">
        <f>IFERROR(VLOOKUP($C731,'Patrimoine 2018'!$C:$I,COLUMN(E727),0),"")</f>
        <v>SM</v>
      </c>
      <c r="Q731" t="str">
        <f>IFERROR(VLOOKUP($C731,'Patrimoine 2018'!$C:$I,COLUMN(F727),0),"")</f>
        <v>ADHESIONS &amp;  AVIS DE MODIFICATION</v>
      </c>
      <c r="R731">
        <f>IFERROR(VLOOKUP($C731,'Patrimoine 2018'!$C:$I,COLUMN(G727),0),"")</f>
        <v>313</v>
      </c>
    </row>
    <row r="732" spans="1:18" x14ac:dyDescent="0.25">
      <c r="A732" s="33">
        <v>1676</v>
      </c>
      <c r="B732" s="34">
        <v>0</v>
      </c>
      <c r="C732" s="35" t="str">
        <f t="shared" si="11"/>
        <v>1676-41162-Armoir à</v>
      </c>
      <c r="D732" s="35">
        <v>1</v>
      </c>
      <c r="E732" s="34">
        <v>2351</v>
      </c>
      <c r="F732" s="36">
        <v>41162</v>
      </c>
      <c r="G732" s="37" t="s">
        <v>1727</v>
      </c>
      <c r="H732" s="33" t="s">
        <v>1582</v>
      </c>
      <c r="I732" s="38">
        <v>2760</v>
      </c>
      <c r="J732" s="39">
        <v>10</v>
      </c>
      <c r="K732" s="38">
        <v>1464.69</v>
      </c>
      <c r="L732" s="38">
        <v>276</v>
      </c>
      <c r="M732" s="38">
        <v>1740.69</v>
      </c>
      <c r="N732" s="38">
        <v>1019.31</v>
      </c>
      <c r="O732" s="40">
        <v>365</v>
      </c>
      <c r="P732" t="str">
        <f>IFERROR(VLOOKUP($C732,'Patrimoine 2018'!$C:$I,COLUMN(E728),0),"")</f>
        <v>SM</v>
      </c>
      <c r="Q732" t="str">
        <f>IFERROR(VLOOKUP($C732,'Patrimoine 2018'!$C:$I,COLUMN(F728),0),"")</f>
        <v>ADHESIONS &amp;  AVIS DE MODIFICATION</v>
      </c>
      <c r="R732">
        <f>IFERROR(VLOOKUP($C732,'Patrimoine 2018'!$C:$I,COLUMN(G728),0),"")</f>
        <v>313</v>
      </c>
    </row>
    <row r="733" spans="1:18" x14ac:dyDescent="0.25">
      <c r="A733" s="33">
        <v>1620</v>
      </c>
      <c r="B733" s="34">
        <v>100</v>
      </c>
      <c r="C733" s="35" t="str">
        <f t="shared" si="11"/>
        <v>1620-41170-Fauteuil</v>
      </c>
      <c r="D733" s="35">
        <v>1</v>
      </c>
      <c r="E733" s="34">
        <v>2351</v>
      </c>
      <c r="F733" s="36">
        <v>41170</v>
      </c>
      <c r="G733" s="37" t="s">
        <v>1728</v>
      </c>
      <c r="H733" s="33" t="s">
        <v>1582</v>
      </c>
      <c r="I733" s="38">
        <v>1788</v>
      </c>
      <c r="J733" s="39">
        <v>10</v>
      </c>
      <c r="K733" s="38">
        <v>944.95</v>
      </c>
      <c r="L733" s="38">
        <v>178.8</v>
      </c>
      <c r="M733" s="38">
        <v>1123.75</v>
      </c>
      <c r="N733" s="38">
        <v>664.25</v>
      </c>
      <c r="O733" s="40">
        <v>365</v>
      </c>
      <c r="P733" t="str">
        <f>IFERROR(VLOOKUP($C733,'Patrimoine 2018'!$C:$I,COLUMN(E729),0),"")</f>
        <v>SM</v>
      </c>
      <c r="Q733" t="str">
        <f>IFERROR(VLOOKUP($C733,'Patrimoine 2018'!$C:$I,COLUMN(F729),0),"")</f>
        <v>CELLULE DE REPRESENTATION REGIONALE AIN CHOUK</v>
      </c>
      <c r="R733" t="str">
        <f>IFERROR(VLOOKUP($C733,'Patrimoine 2018'!$C:$I,COLUMN(G729),0),"")</f>
        <v>IN</v>
      </c>
    </row>
    <row r="734" spans="1:18" x14ac:dyDescent="0.25">
      <c r="A734" s="33">
        <v>1622</v>
      </c>
      <c r="B734" s="34">
        <v>100</v>
      </c>
      <c r="C734" s="35" t="str">
        <f t="shared" si="11"/>
        <v>1622-41170-Fauteuil</v>
      </c>
      <c r="D734" s="35">
        <v>1</v>
      </c>
      <c r="E734" s="34">
        <v>2351</v>
      </c>
      <c r="F734" s="36">
        <v>41170</v>
      </c>
      <c r="G734" s="37" t="s">
        <v>1728</v>
      </c>
      <c r="H734" s="33" t="s">
        <v>1582</v>
      </c>
      <c r="I734" s="38">
        <v>1788</v>
      </c>
      <c r="J734" s="39">
        <v>10</v>
      </c>
      <c r="K734" s="38">
        <v>944.95</v>
      </c>
      <c r="L734" s="38">
        <v>178.8</v>
      </c>
      <c r="M734" s="38">
        <v>1123.75</v>
      </c>
      <c r="N734" s="38">
        <v>664.25</v>
      </c>
      <c r="O734" s="40">
        <v>365</v>
      </c>
      <c r="P734" t="str">
        <f>IFERROR(VLOOKUP($C734,'Patrimoine 2018'!$C:$I,COLUMN(E730),0),"")</f>
        <v>SM</v>
      </c>
      <c r="Q734" t="str">
        <f>IFERROR(VLOOKUP($C734,'Patrimoine 2018'!$C:$I,COLUMN(F730),0),"")</f>
        <v>CELLULE DE REPRESENTATION REGIONALE ESSAMARA</v>
      </c>
      <c r="R734" t="str">
        <f>IFERROR(VLOOKUP($C734,'Patrimoine 2018'!$C:$I,COLUMN(G730),0),"")</f>
        <v>SM</v>
      </c>
    </row>
    <row r="735" spans="1:18" x14ac:dyDescent="0.25">
      <c r="A735" s="33">
        <v>1623</v>
      </c>
      <c r="B735" s="34">
        <v>100</v>
      </c>
      <c r="C735" s="35" t="str">
        <f t="shared" si="11"/>
        <v>1623-41170-Fauteuil</v>
      </c>
      <c r="D735" s="35">
        <v>1</v>
      </c>
      <c r="E735" s="34">
        <v>2351</v>
      </c>
      <c r="F735" s="36">
        <v>41170</v>
      </c>
      <c r="G735" s="37" t="s">
        <v>1728</v>
      </c>
      <c r="H735" s="33" t="s">
        <v>1582</v>
      </c>
      <c r="I735" s="38">
        <v>1788</v>
      </c>
      <c r="J735" s="39">
        <v>10</v>
      </c>
      <c r="K735" s="38">
        <v>944.95</v>
      </c>
      <c r="L735" s="38">
        <v>178.8</v>
      </c>
      <c r="M735" s="38">
        <v>1123.75</v>
      </c>
      <c r="N735" s="38">
        <v>664.25</v>
      </c>
      <c r="O735" s="40">
        <v>365</v>
      </c>
      <c r="P735" t="str">
        <f>IFERROR(VLOOKUP($C735,'Patrimoine 2018'!$C:$I,COLUMN(E731),0),"")</f>
        <v>SM</v>
      </c>
      <c r="Q735" t="str">
        <f>IFERROR(VLOOKUP($C735,'Patrimoine 2018'!$C:$I,COLUMN(F731),0),"")</f>
        <v>DE LA GESTION DU PATRIMOINE ET DU PARC AUTO</v>
      </c>
      <c r="R735">
        <f>IFERROR(VLOOKUP($C735,'Patrimoine 2018'!$C:$I,COLUMN(G731),0),"")</f>
        <v>3</v>
      </c>
    </row>
    <row r="736" spans="1:18" x14ac:dyDescent="0.25">
      <c r="A736" s="33">
        <v>1624</v>
      </c>
      <c r="B736" s="34">
        <v>100</v>
      </c>
      <c r="C736" s="35" t="str">
        <f t="shared" si="11"/>
        <v>1624-41170-Fauteuil</v>
      </c>
      <c r="D736" s="35">
        <v>1</v>
      </c>
      <c r="E736" s="34">
        <v>2351</v>
      </c>
      <c r="F736" s="36">
        <v>41170</v>
      </c>
      <c r="G736" s="37" t="s">
        <v>1728</v>
      </c>
      <c r="H736" s="33" t="s">
        <v>1582</v>
      </c>
      <c r="I736" s="38">
        <v>1788</v>
      </c>
      <c r="J736" s="39">
        <v>10</v>
      </c>
      <c r="K736" s="38">
        <v>944.95</v>
      </c>
      <c r="L736" s="38">
        <v>178.8</v>
      </c>
      <c r="M736" s="38">
        <v>1123.75</v>
      </c>
      <c r="N736" s="38">
        <v>664.25</v>
      </c>
      <c r="O736" s="40">
        <v>365</v>
      </c>
      <c r="P736" t="str">
        <f>IFERROR(VLOOKUP($C736,'Patrimoine 2018'!$C:$I,COLUMN(E732),0),"")</f>
        <v>SM</v>
      </c>
      <c r="Q736" t="str">
        <f>IFERROR(VLOOKUP($C736,'Patrimoine 2018'!$C:$I,COLUMN(F732),0),"")</f>
        <v>FINANCIER</v>
      </c>
      <c r="R736">
        <f>IFERROR(VLOOKUP($C736,'Patrimoine 2018'!$C:$I,COLUMN(G732),0),"")</f>
        <v>306</v>
      </c>
    </row>
    <row r="737" spans="1:18" x14ac:dyDescent="0.25">
      <c r="A737" s="33">
        <v>1625</v>
      </c>
      <c r="B737" s="34">
        <v>100</v>
      </c>
      <c r="C737" s="35" t="str">
        <f t="shared" si="11"/>
        <v>1625-41170-Fauteuil</v>
      </c>
      <c r="D737" s="35">
        <v>1</v>
      </c>
      <c r="E737" s="34">
        <v>2351</v>
      </c>
      <c r="F737" s="36">
        <v>41170</v>
      </c>
      <c r="G737" s="37" t="s">
        <v>1728</v>
      </c>
      <c r="H737" s="33" t="s">
        <v>1582</v>
      </c>
      <c r="I737" s="38">
        <v>1788</v>
      </c>
      <c r="J737" s="39">
        <v>10</v>
      </c>
      <c r="K737" s="38">
        <v>944.95</v>
      </c>
      <c r="L737" s="38">
        <v>178.8</v>
      </c>
      <c r="M737" s="38">
        <v>1123.75</v>
      </c>
      <c r="N737" s="38">
        <v>664.25</v>
      </c>
      <c r="O737" s="40">
        <v>365</v>
      </c>
      <c r="P737" t="str">
        <f>IFERROR(VLOOKUP($C737,'Patrimoine 2018'!$C:$I,COLUMN(E733),0),"")</f>
        <v>SM</v>
      </c>
      <c r="Q737" t="str">
        <f>IFERROR(VLOOKUP($C737,'Patrimoine 2018'!$C:$I,COLUMN(F733),0),"")</f>
        <v>CELLULE DE REPRESENTATION REGIONALE ERRACHIDIA</v>
      </c>
      <c r="R737" t="str">
        <f>IFERROR(VLOOKUP($C737,'Patrimoine 2018'!$C:$I,COLUMN(G733),0),"")</f>
        <v>ER</v>
      </c>
    </row>
    <row r="738" spans="1:18" x14ac:dyDescent="0.25">
      <c r="A738" s="41">
        <v>1589</v>
      </c>
      <c r="B738" s="42">
        <v>100</v>
      </c>
      <c r="C738" s="43" t="str">
        <f t="shared" si="11"/>
        <v>1589-41178-Bureau D</v>
      </c>
      <c r="D738" s="43">
        <v>0</v>
      </c>
      <c r="E738" s="42">
        <v>2351</v>
      </c>
      <c r="F738" s="44">
        <v>41178</v>
      </c>
      <c r="G738" s="45" t="s">
        <v>1729</v>
      </c>
      <c r="H738" s="33" t="s">
        <v>1582</v>
      </c>
      <c r="I738" s="46">
        <v>2340</v>
      </c>
      <c r="J738" s="39">
        <v>10</v>
      </c>
      <c r="K738" s="38">
        <v>1231.55</v>
      </c>
      <c r="L738" s="38">
        <v>234</v>
      </c>
      <c r="M738" s="38">
        <v>1465.55</v>
      </c>
      <c r="N738" s="38">
        <v>874.45</v>
      </c>
      <c r="O738" s="40">
        <v>365</v>
      </c>
      <c r="P738" t="str">
        <f>IFERROR(VLOOKUP($C738,'Patrimoine 2018'!$C:$I,COLUMN(E734),0),"")</f>
        <v/>
      </c>
      <c r="Q738" t="str">
        <f>IFERROR(VLOOKUP($C738,'Patrimoine 2018'!$C:$I,COLUMN(F734),0),"")</f>
        <v/>
      </c>
      <c r="R738" t="str">
        <f>IFERROR(VLOOKUP($C738,'Patrimoine 2018'!$C:$I,COLUMN(G734),0),"")</f>
        <v/>
      </c>
    </row>
    <row r="739" spans="1:18" x14ac:dyDescent="0.25">
      <c r="A739" s="41">
        <v>1590</v>
      </c>
      <c r="B739" s="42">
        <v>100</v>
      </c>
      <c r="C739" s="43" t="str">
        <f t="shared" si="11"/>
        <v>1590-41178-Bureau D</v>
      </c>
      <c r="D739" s="43">
        <v>0</v>
      </c>
      <c r="E739" s="42">
        <v>2351</v>
      </c>
      <c r="F739" s="44">
        <v>41178</v>
      </c>
      <c r="G739" s="45" t="s">
        <v>1729</v>
      </c>
      <c r="H739" s="33" t="s">
        <v>1582</v>
      </c>
      <c r="I739" s="46">
        <v>2340</v>
      </c>
      <c r="J739" s="39">
        <v>10</v>
      </c>
      <c r="K739" s="38">
        <v>1231.55</v>
      </c>
      <c r="L739" s="38">
        <v>234</v>
      </c>
      <c r="M739" s="38">
        <v>1465.55</v>
      </c>
      <c r="N739" s="38">
        <v>874.45</v>
      </c>
      <c r="O739" s="40">
        <v>365</v>
      </c>
      <c r="P739" t="str">
        <f>IFERROR(VLOOKUP($C739,'Patrimoine 2018'!$C:$I,COLUMN(E735),0),"")</f>
        <v/>
      </c>
      <c r="Q739" t="str">
        <f>IFERROR(VLOOKUP($C739,'Patrimoine 2018'!$C:$I,COLUMN(F735),0),"")</f>
        <v/>
      </c>
      <c r="R739" t="str">
        <f>IFERROR(VLOOKUP($C739,'Patrimoine 2018'!$C:$I,COLUMN(G735),0),"")</f>
        <v/>
      </c>
    </row>
    <row r="740" spans="1:18" x14ac:dyDescent="0.25">
      <c r="A740" s="41">
        <v>1587</v>
      </c>
      <c r="B740" s="42">
        <v>100</v>
      </c>
      <c r="C740" s="43" t="str">
        <f t="shared" si="11"/>
        <v>1587-41179-Fauteuil</v>
      </c>
      <c r="D740" s="43">
        <v>0</v>
      </c>
      <c r="E740" s="42">
        <v>2351</v>
      </c>
      <c r="F740" s="44">
        <v>41179</v>
      </c>
      <c r="G740" s="45" t="s">
        <v>1730</v>
      </c>
      <c r="H740" s="33" t="s">
        <v>1582</v>
      </c>
      <c r="I740" s="46">
        <v>1788</v>
      </c>
      <c r="J740" s="39">
        <v>10</v>
      </c>
      <c r="K740" s="38">
        <v>940.54</v>
      </c>
      <c r="L740" s="38">
        <v>178.8</v>
      </c>
      <c r="M740" s="38">
        <v>1119.3399999999999</v>
      </c>
      <c r="N740" s="38">
        <v>668.66</v>
      </c>
      <c r="O740" s="40">
        <v>365</v>
      </c>
      <c r="P740" t="str">
        <f>IFERROR(VLOOKUP($C740,'Patrimoine 2018'!$C:$I,COLUMN(E736),0),"")</f>
        <v/>
      </c>
      <c r="Q740" t="str">
        <f>IFERROR(VLOOKUP($C740,'Patrimoine 2018'!$C:$I,COLUMN(F736),0),"")</f>
        <v/>
      </c>
      <c r="R740" t="str">
        <f>IFERROR(VLOOKUP($C740,'Patrimoine 2018'!$C:$I,COLUMN(G736),0),"")</f>
        <v/>
      </c>
    </row>
    <row r="741" spans="1:18" x14ac:dyDescent="0.25">
      <c r="A741" s="41">
        <v>1588</v>
      </c>
      <c r="B741" s="42">
        <v>100</v>
      </c>
      <c r="C741" s="43" t="str">
        <f t="shared" si="11"/>
        <v>1588-41179-Fauteuil</v>
      </c>
      <c r="D741" s="43">
        <v>0</v>
      </c>
      <c r="E741" s="42">
        <v>2351</v>
      </c>
      <c r="F741" s="44">
        <v>41179</v>
      </c>
      <c r="G741" s="45" t="s">
        <v>1730</v>
      </c>
      <c r="H741" s="33" t="s">
        <v>1582</v>
      </c>
      <c r="I741" s="46">
        <v>1788</v>
      </c>
      <c r="J741" s="39">
        <v>10</v>
      </c>
      <c r="K741" s="38">
        <v>940.54</v>
      </c>
      <c r="L741" s="38">
        <v>178.8</v>
      </c>
      <c r="M741" s="38">
        <v>1119.3399999999999</v>
      </c>
      <c r="N741" s="38">
        <v>668.66</v>
      </c>
      <c r="O741" s="40">
        <v>365</v>
      </c>
      <c r="P741" t="str">
        <f>IFERROR(VLOOKUP($C741,'Patrimoine 2018'!$C:$I,COLUMN(E737),0),"")</f>
        <v/>
      </c>
      <c r="Q741" t="str">
        <f>IFERROR(VLOOKUP($C741,'Patrimoine 2018'!$C:$I,COLUMN(F737),0),"")</f>
        <v/>
      </c>
      <c r="R741" t="str">
        <f>IFERROR(VLOOKUP($C741,'Patrimoine 2018'!$C:$I,COLUMN(G737),0),"")</f>
        <v/>
      </c>
    </row>
    <row r="742" spans="1:18" x14ac:dyDescent="0.25">
      <c r="A742" s="33">
        <v>1591</v>
      </c>
      <c r="B742" s="34">
        <v>906</v>
      </c>
      <c r="C742" s="35" t="str">
        <f t="shared" si="11"/>
        <v xml:space="preserve">1591-41179-Armoire </v>
      </c>
      <c r="D742" s="35">
        <v>1</v>
      </c>
      <c r="E742" s="34">
        <v>2351</v>
      </c>
      <c r="F742" s="36">
        <v>41179</v>
      </c>
      <c r="G742" s="37" t="s">
        <v>1731</v>
      </c>
      <c r="H742" s="33" t="s">
        <v>1582</v>
      </c>
      <c r="I742" s="38">
        <v>2760</v>
      </c>
      <c r="J742" s="39">
        <v>10</v>
      </c>
      <c r="K742" s="38">
        <v>1451.84</v>
      </c>
      <c r="L742" s="38">
        <v>276</v>
      </c>
      <c r="M742" s="38">
        <v>1727.84</v>
      </c>
      <c r="N742" s="38">
        <v>1032.1600000000001</v>
      </c>
      <c r="O742" s="40">
        <v>365</v>
      </c>
      <c r="P742" t="str">
        <f>IFERROR(VLOOKUP($C742,'Patrimoine 2018'!$C:$I,COLUMN(E738),0),"")</f>
        <v>SM</v>
      </c>
      <c r="Q742" t="str">
        <f>IFERROR(VLOOKUP($C742,'Patrimoine 2018'!$C:$I,COLUMN(F738),0),"")</f>
        <v>LIQUIDATION</v>
      </c>
      <c r="R742">
        <f>IFERROR(VLOOKUP($C742,'Patrimoine 2018'!$C:$I,COLUMN(G738),0),"")</f>
        <v>3</v>
      </c>
    </row>
    <row r="743" spans="1:18" x14ac:dyDescent="0.25">
      <c r="A743" s="33">
        <v>1635</v>
      </c>
      <c r="B743" s="34">
        <v>100</v>
      </c>
      <c r="C743" s="35" t="str">
        <f t="shared" si="11"/>
        <v>1635-41183-Bureau D</v>
      </c>
      <c r="D743" s="35">
        <v>1</v>
      </c>
      <c r="E743" s="34">
        <v>2351</v>
      </c>
      <c r="F743" s="36">
        <v>41183</v>
      </c>
      <c r="G743" s="37" t="s">
        <v>808</v>
      </c>
      <c r="H743" s="33" t="s">
        <v>1582</v>
      </c>
      <c r="I743" s="38">
        <v>2340</v>
      </c>
      <c r="J743" s="39">
        <v>10</v>
      </c>
      <c r="K743" s="38">
        <v>1228.3399999999999</v>
      </c>
      <c r="L743" s="38">
        <v>234</v>
      </c>
      <c r="M743" s="38">
        <v>1462.34</v>
      </c>
      <c r="N743" s="38">
        <v>877.66</v>
      </c>
      <c r="O743" s="40">
        <v>365</v>
      </c>
      <c r="P743" t="str">
        <f>IFERROR(VLOOKUP($C743,'Patrimoine 2018'!$C:$I,COLUMN(E739),0),"")</f>
        <v>SM</v>
      </c>
      <c r="Q743" t="str">
        <f>IFERROR(VLOOKUP($C743,'Patrimoine 2018'!$C:$I,COLUMN(F739),0),"")</f>
        <v>CONTROLE MEDICAL</v>
      </c>
      <c r="R743">
        <f>IFERROR(VLOOKUP($C743,'Patrimoine 2018'!$C:$I,COLUMN(G739),0),"")</f>
        <v>204</v>
      </c>
    </row>
    <row r="744" spans="1:18" x14ac:dyDescent="0.25">
      <c r="A744" s="33">
        <v>1636</v>
      </c>
      <c r="B744" s="34">
        <v>100</v>
      </c>
      <c r="C744" s="35" t="str">
        <f t="shared" si="11"/>
        <v>1636-41183-Bureau D</v>
      </c>
      <c r="D744" s="35">
        <v>1</v>
      </c>
      <c r="E744" s="34">
        <v>2351</v>
      </c>
      <c r="F744" s="36">
        <v>41183</v>
      </c>
      <c r="G744" s="37" t="s">
        <v>808</v>
      </c>
      <c r="H744" s="33" t="s">
        <v>1582</v>
      </c>
      <c r="I744" s="38">
        <v>2340</v>
      </c>
      <c r="J744" s="39">
        <v>10</v>
      </c>
      <c r="K744" s="38">
        <v>1228.3399999999999</v>
      </c>
      <c r="L744" s="38">
        <v>234</v>
      </c>
      <c r="M744" s="38">
        <v>1462.34</v>
      </c>
      <c r="N744" s="38">
        <v>877.66</v>
      </c>
      <c r="O744" s="40">
        <v>365</v>
      </c>
      <c r="P744" t="str">
        <f>IFERROR(VLOOKUP($C744,'Patrimoine 2018'!$C:$I,COLUMN(E740),0),"")</f>
        <v>SM</v>
      </c>
      <c r="Q744" t="str">
        <f>IFERROR(VLOOKUP($C744,'Patrimoine 2018'!$C:$I,COLUMN(F740),0),"")</f>
        <v>SERVICE DES ARCHIVES</v>
      </c>
      <c r="R744">
        <f>IFERROR(VLOOKUP($C744,'Patrimoine 2018'!$C:$I,COLUMN(G740),0),"")</f>
        <v>1</v>
      </c>
    </row>
    <row r="745" spans="1:18" x14ac:dyDescent="0.25">
      <c r="A745" s="33">
        <v>1637</v>
      </c>
      <c r="B745" s="34">
        <v>0</v>
      </c>
      <c r="C745" s="35" t="str">
        <f t="shared" si="11"/>
        <v>1637-41183-Bureau D</v>
      </c>
      <c r="D745" s="35">
        <v>1</v>
      </c>
      <c r="E745" s="34">
        <v>2351</v>
      </c>
      <c r="F745" s="36">
        <v>41183</v>
      </c>
      <c r="G745" s="37" t="s">
        <v>808</v>
      </c>
      <c r="H745" s="33" t="s">
        <v>1582</v>
      </c>
      <c r="I745" s="38">
        <v>2340</v>
      </c>
      <c r="J745" s="39">
        <v>10</v>
      </c>
      <c r="K745" s="38">
        <v>1228.3399999999999</v>
      </c>
      <c r="L745" s="38">
        <v>234</v>
      </c>
      <c r="M745" s="38">
        <v>1462.34</v>
      </c>
      <c r="N745" s="38">
        <v>877.66</v>
      </c>
      <c r="O745" s="40">
        <v>365</v>
      </c>
      <c r="P745" t="str">
        <f>IFERROR(VLOOKUP($C745,'Patrimoine 2018'!$C:$I,COLUMN(E741),0),"")</f>
        <v>SM</v>
      </c>
      <c r="Q745" t="str">
        <f>IFERROR(VLOOKUP($C745,'Patrimoine 2018'!$C:$I,COLUMN(F741),0),"")</f>
        <v>CONTROLE DE LIQUIDATION</v>
      </c>
      <c r="R745">
        <f>IFERROR(VLOOKUP($C745,'Patrimoine 2018'!$C:$I,COLUMN(G741),0),"")</f>
        <v>3</v>
      </c>
    </row>
    <row r="746" spans="1:18" x14ac:dyDescent="0.25">
      <c r="A746" s="33">
        <v>1638</v>
      </c>
      <c r="B746" s="34">
        <v>0</v>
      </c>
      <c r="C746" s="35" t="str">
        <f t="shared" si="11"/>
        <v>1638-41183-Bureau D</v>
      </c>
      <c r="D746" s="35">
        <v>1</v>
      </c>
      <c r="E746" s="34">
        <v>2351</v>
      </c>
      <c r="F746" s="36">
        <v>41183</v>
      </c>
      <c r="G746" s="37" t="s">
        <v>808</v>
      </c>
      <c r="H746" s="33" t="s">
        <v>1582</v>
      </c>
      <c r="I746" s="38">
        <v>2340</v>
      </c>
      <c r="J746" s="39">
        <v>10</v>
      </c>
      <c r="K746" s="38">
        <v>1228.3399999999999</v>
      </c>
      <c r="L746" s="38">
        <v>234</v>
      </c>
      <c r="M746" s="38">
        <v>1462.34</v>
      </c>
      <c r="N746" s="38">
        <v>877.66</v>
      </c>
      <c r="O746" s="40">
        <v>365</v>
      </c>
      <c r="P746" t="str">
        <f>IFERROR(VLOOKUP($C746,'Patrimoine 2018'!$C:$I,COLUMN(E742),0),"")</f>
        <v>SM</v>
      </c>
      <c r="Q746" t="str">
        <f>IFERROR(VLOOKUP($C746,'Patrimoine 2018'!$C:$I,COLUMN(F742),0),"")</f>
        <v>CONTROLE DE LIQUIDATION</v>
      </c>
      <c r="R746">
        <f>IFERROR(VLOOKUP($C746,'Patrimoine 2018'!$C:$I,COLUMN(G742),0),"")</f>
        <v>3</v>
      </c>
    </row>
    <row r="747" spans="1:18" x14ac:dyDescent="0.25">
      <c r="A747" s="33">
        <v>1639</v>
      </c>
      <c r="B747" s="34">
        <v>0</v>
      </c>
      <c r="C747" s="35" t="str">
        <f t="shared" si="11"/>
        <v>1639-41183-Bureau D</v>
      </c>
      <c r="D747" s="35">
        <v>1</v>
      </c>
      <c r="E747" s="34">
        <v>2351</v>
      </c>
      <c r="F747" s="36">
        <v>41183</v>
      </c>
      <c r="G747" s="37" t="s">
        <v>808</v>
      </c>
      <c r="H747" s="33" t="s">
        <v>1582</v>
      </c>
      <c r="I747" s="38">
        <v>2340</v>
      </c>
      <c r="J747" s="39">
        <v>10</v>
      </c>
      <c r="K747" s="38">
        <v>1228.3399999999999</v>
      </c>
      <c r="L747" s="38">
        <v>234</v>
      </c>
      <c r="M747" s="38">
        <v>1462.34</v>
      </c>
      <c r="N747" s="38">
        <v>877.66</v>
      </c>
      <c r="O747" s="40">
        <v>365</v>
      </c>
      <c r="P747" t="str">
        <f>IFERROR(VLOOKUP($C747,'Patrimoine 2018'!$C:$I,COLUMN(E743),0),"")</f>
        <v>SM</v>
      </c>
      <c r="Q747" t="str">
        <f>IFERROR(VLOOKUP($C747,'Patrimoine 2018'!$C:$I,COLUMN(F743),0),"")</f>
        <v>CONTROLE DE LIQUIDATION</v>
      </c>
      <c r="R747">
        <f>IFERROR(VLOOKUP($C747,'Patrimoine 2018'!$C:$I,COLUMN(G743),0),"")</f>
        <v>5</v>
      </c>
    </row>
    <row r="748" spans="1:18" x14ac:dyDescent="0.25">
      <c r="A748" s="33">
        <v>1640</v>
      </c>
      <c r="B748" s="34">
        <v>0</v>
      </c>
      <c r="C748" s="35" t="str">
        <f t="shared" si="11"/>
        <v>1640-41183-Bureau D</v>
      </c>
      <c r="D748" s="35">
        <v>1</v>
      </c>
      <c r="E748" s="34">
        <v>2351</v>
      </c>
      <c r="F748" s="36">
        <v>41183</v>
      </c>
      <c r="G748" s="37" t="s">
        <v>808</v>
      </c>
      <c r="H748" s="33" t="s">
        <v>1582</v>
      </c>
      <c r="I748" s="38">
        <v>2340</v>
      </c>
      <c r="J748" s="39">
        <v>10</v>
      </c>
      <c r="K748" s="38">
        <v>1228.3399999999999</v>
      </c>
      <c r="L748" s="38">
        <v>234</v>
      </c>
      <c r="M748" s="38">
        <v>1462.34</v>
      </c>
      <c r="N748" s="38">
        <v>877.66</v>
      </c>
      <c r="O748" s="40">
        <v>365</v>
      </c>
      <c r="P748" t="str">
        <f>IFERROR(VLOOKUP($C748,'Patrimoine 2018'!$C:$I,COLUMN(E744),0),"")</f>
        <v>SM</v>
      </c>
      <c r="Q748" t="str">
        <f>IFERROR(VLOOKUP($C748,'Patrimoine 2018'!$C:$I,COLUMN(F744),0),"")</f>
        <v>GESTION DES PRECOMPTES</v>
      </c>
      <c r="R748">
        <f>IFERROR(VLOOKUP($C748,'Patrimoine 2018'!$C:$I,COLUMN(G744),0),"")</f>
        <v>209</v>
      </c>
    </row>
    <row r="749" spans="1:18" x14ac:dyDescent="0.25">
      <c r="A749" s="33">
        <v>1641</v>
      </c>
      <c r="B749" s="34">
        <v>0</v>
      </c>
      <c r="C749" s="35" t="str">
        <f t="shared" si="11"/>
        <v>1641-41183-Bureau D</v>
      </c>
      <c r="D749" s="35">
        <v>1</v>
      </c>
      <c r="E749" s="34">
        <v>2351</v>
      </c>
      <c r="F749" s="36">
        <v>41183</v>
      </c>
      <c r="G749" s="37" t="s">
        <v>808</v>
      </c>
      <c r="H749" s="33" t="s">
        <v>1582</v>
      </c>
      <c r="I749" s="38">
        <v>2340</v>
      </c>
      <c r="J749" s="39">
        <v>10</v>
      </c>
      <c r="K749" s="38">
        <v>1228.3399999999999</v>
      </c>
      <c r="L749" s="38">
        <v>234</v>
      </c>
      <c r="M749" s="38">
        <v>1462.34</v>
      </c>
      <c r="N749" s="38">
        <v>877.66</v>
      </c>
      <c r="O749" s="40">
        <v>365</v>
      </c>
      <c r="P749" t="str">
        <f>IFERROR(VLOOKUP($C749,'Patrimoine 2018'!$C:$I,COLUMN(E745),0),"")</f>
        <v>SM</v>
      </c>
      <c r="Q749" t="str">
        <f>IFERROR(VLOOKUP($C749,'Patrimoine 2018'!$C:$I,COLUMN(F745),0),"")</f>
        <v>GESTION DES PRECOMPTES</v>
      </c>
      <c r="R749">
        <f>IFERROR(VLOOKUP($C749,'Patrimoine 2018'!$C:$I,COLUMN(G745),0),"")</f>
        <v>209</v>
      </c>
    </row>
    <row r="750" spans="1:18" x14ac:dyDescent="0.25">
      <c r="A750" s="33">
        <v>1642</v>
      </c>
      <c r="B750" s="34">
        <v>0</v>
      </c>
      <c r="C750" s="35" t="str">
        <f t="shared" si="11"/>
        <v>1642-41183-Bureau D</v>
      </c>
      <c r="D750" s="35">
        <v>1</v>
      </c>
      <c r="E750" s="34">
        <v>2351</v>
      </c>
      <c r="F750" s="36">
        <v>41183</v>
      </c>
      <c r="G750" s="37" t="s">
        <v>808</v>
      </c>
      <c r="H750" s="33" t="s">
        <v>1582</v>
      </c>
      <c r="I750" s="38">
        <v>2340</v>
      </c>
      <c r="J750" s="39">
        <v>10</v>
      </c>
      <c r="K750" s="38">
        <v>1228.3399999999999</v>
      </c>
      <c r="L750" s="38">
        <v>234</v>
      </c>
      <c r="M750" s="38">
        <v>1462.34</v>
      </c>
      <c r="N750" s="38">
        <v>877.66</v>
      </c>
      <c r="O750" s="40">
        <v>365</v>
      </c>
      <c r="P750" t="str">
        <f>IFERROR(VLOOKUP($C750,'Patrimoine 2018'!$C:$I,COLUMN(E746),0),"")</f>
        <v>SM</v>
      </c>
      <c r="Q750" t="str">
        <f>IFERROR(VLOOKUP($C750,'Patrimoine 2018'!$C:$I,COLUMN(F746),0),"")</f>
        <v>CONTROLE DE LIQUIDATION</v>
      </c>
      <c r="R750">
        <f>IFERROR(VLOOKUP($C750,'Patrimoine 2018'!$C:$I,COLUMN(G746),0),"")</f>
        <v>5</v>
      </c>
    </row>
    <row r="751" spans="1:18" x14ac:dyDescent="0.25">
      <c r="A751" s="33">
        <v>1599</v>
      </c>
      <c r="B751" s="34">
        <v>0</v>
      </c>
      <c r="C751" s="35" t="str">
        <f t="shared" si="11"/>
        <v>1599-41187-Banquett</v>
      </c>
      <c r="D751" s="35">
        <v>1</v>
      </c>
      <c r="E751" s="34">
        <v>2351</v>
      </c>
      <c r="F751" s="36">
        <v>41187</v>
      </c>
      <c r="G751" s="37" t="s">
        <v>791</v>
      </c>
      <c r="H751" s="33" t="s">
        <v>1582</v>
      </c>
      <c r="I751" s="38">
        <v>2628</v>
      </c>
      <c r="J751" s="39">
        <v>10</v>
      </c>
      <c r="K751" s="38">
        <v>1376.64</v>
      </c>
      <c r="L751" s="38">
        <v>262.8</v>
      </c>
      <c r="M751" s="38">
        <v>1639.44</v>
      </c>
      <c r="N751" s="38">
        <v>988.56</v>
      </c>
      <c r="O751" s="40">
        <v>365</v>
      </c>
      <c r="P751" t="str">
        <f>IFERROR(VLOOKUP($C751,'Patrimoine 2018'!$C:$I,COLUMN(E747),0),"")</f>
        <v>SM</v>
      </c>
      <c r="Q751" t="str">
        <f>IFERROR(VLOOKUP($C751,'Patrimoine 2018'!$C:$I,COLUMN(F747),0),"")</f>
        <v>ACCUEIL</v>
      </c>
      <c r="R751">
        <f>IFERROR(VLOOKUP($C751,'Patrimoine 2018'!$C:$I,COLUMN(G747),0),"")</f>
        <v>5</v>
      </c>
    </row>
    <row r="752" spans="1:18" x14ac:dyDescent="0.25">
      <c r="A752" s="33">
        <v>1600</v>
      </c>
      <c r="B752" s="34">
        <v>0</v>
      </c>
      <c r="C752" s="35" t="str">
        <f t="shared" si="11"/>
        <v>1600-41187-Banquett</v>
      </c>
      <c r="D752" s="35">
        <v>1</v>
      </c>
      <c r="E752" s="34">
        <v>2351</v>
      </c>
      <c r="F752" s="36">
        <v>41187</v>
      </c>
      <c r="G752" s="37" t="s">
        <v>791</v>
      </c>
      <c r="H752" s="33" t="s">
        <v>1582</v>
      </c>
      <c r="I752" s="38">
        <v>2628</v>
      </c>
      <c r="J752" s="39">
        <v>10</v>
      </c>
      <c r="K752" s="38">
        <v>1376.64</v>
      </c>
      <c r="L752" s="38">
        <v>262.8</v>
      </c>
      <c r="M752" s="38">
        <v>1639.44</v>
      </c>
      <c r="N752" s="38">
        <v>988.56</v>
      </c>
      <c r="O752" s="40">
        <v>365</v>
      </c>
      <c r="P752" t="str">
        <f>IFERROR(VLOOKUP($C752,'Patrimoine 2018'!$C:$I,COLUMN(E748),0),"")</f>
        <v>SM</v>
      </c>
      <c r="Q752" t="str">
        <f>IFERROR(VLOOKUP($C752,'Patrimoine 2018'!$C:$I,COLUMN(F748),0),"")</f>
        <v>ACCUEIL</v>
      </c>
      <c r="R752">
        <f>IFERROR(VLOOKUP($C752,'Patrimoine 2018'!$C:$I,COLUMN(G748),0),"")</f>
        <v>5</v>
      </c>
    </row>
    <row r="753" spans="1:18" x14ac:dyDescent="0.25">
      <c r="A753" s="33">
        <v>1601</v>
      </c>
      <c r="B753" s="34">
        <v>0</v>
      </c>
      <c r="C753" s="35" t="str">
        <f t="shared" si="11"/>
        <v>1601-41187-Banquett</v>
      </c>
      <c r="D753" s="35">
        <v>1</v>
      </c>
      <c r="E753" s="34">
        <v>2351</v>
      </c>
      <c r="F753" s="36">
        <v>41187</v>
      </c>
      <c r="G753" s="37" t="s">
        <v>791</v>
      </c>
      <c r="H753" s="33" t="s">
        <v>1582</v>
      </c>
      <c r="I753" s="38">
        <v>2628</v>
      </c>
      <c r="J753" s="39">
        <v>10</v>
      </c>
      <c r="K753" s="38">
        <v>1376.64</v>
      </c>
      <c r="L753" s="38">
        <v>262.8</v>
      </c>
      <c r="M753" s="38">
        <v>1639.44</v>
      </c>
      <c r="N753" s="38">
        <v>988.56</v>
      </c>
      <c r="O753" s="40">
        <v>365</v>
      </c>
      <c r="P753" t="str">
        <f>IFERROR(VLOOKUP($C753,'Patrimoine 2018'!$C:$I,COLUMN(E749),0),"")</f>
        <v>SM</v>
      </c>
      <c r="Q753" t="str">
        <f>IFERROR(VLOOKUP($C753,'Patrimoine 2018'!$C:$I,COLUMN(F749),0),"")</f>
        <v>ACCUEIL</v>
      </c>
      <c r="R753">
        <f>IFERROR(VLOOKUP($C753,'Patrimoine 2018'!$C:$I,COLUMN(G749),0),"")</f>
        <v>5</v>
      </c>
    </row>
    <row r="754" spans="1:18" x14ac:dyDescent="0.25">
      <c r="A754" s="33">
        <v>1602</v>
      </c>
      <c r="B754" s="34">
        <v>0</v>
      </c>
      <c r="C754" s="35" t="str">
        <f t="shared" si="11"/>
        <v>1602-41187-Banquett</v>
      </c>
      <c r="D754" s="35">
        <v>1</v>
      </c>
      <c r="E754" s="34">
        <v>2351</v>
      </c>
      <c r="F754" s="36">
        <v>41187</v>
      </c>
      <c r="G754" s="37" t="s">
        <v>791</v>
      </c>
      <c r="H754" s="33" t="s">
        <v>1582</v>
      </c>
      <c r="I754" s="38">
        <v>2628</v>
      </c>
      <c r="J754" s="39">
        <v>10</v>
      </c>
      <c r="K754" s="38">
        <v>1376.64</v>
      </c>
      <c r="L754" s="38">
        <v>262.8</v>
      </c>
      <c r="M754" s="38">
        <v>1639.44</v>
      </c>
      <c r="N754" s="38">
        <v>988.56</v>
      </c>
      <c r="O754" s="40">
        <v>365</v>
      </c>
      <c r="P754" t="str">
        <f>IFERROR(VLOOKUP($C754,'Patrimoine 2018'!$C:$I,COLUMN(E750),0),"")</f>
        <v>SM</v>
      </c>
      <c r="Q754" t="str">
        <f>IFERROR(VLOOKUP($C754,'Patrimoine 2018'!$C:$I,COLUMN(F750),0),"")</f>
        <v>ACCUEIL</v>
      </c>
      <c r="R754">
        <f>IFERROR(VLOOKUP($C754,'Patrimoine 2018'!$C:$I,COLUMN(G750),0),"")</f>
        <v>5</v>
      </c>
    </row>
    <row r="755" spans="1:18" x14ac:dyDescent="0.25">
      <c r="A755" s="33">
        <v>1603</v>
      </c>
      <c r="B755" s="34">
        <v>0</v>
      </c>
      <c r="C755" s="35" t="str">
        <f t="shared" si="11"/>
        <v>1603-41187-Banquett</v>
      </c>
      <c r="D755" s="35">
        <v>1</v>
      </c>
      <c r="E755" s="34">
        <v>2351</v>
      </c>
      <c r="F755" s="36">
        <v>41187</v>
      </c>
      <c r="G755" s="37" t="s">
        <v>791</v>
      </c>
      <c r="H755" s="33" t="s">
        <v>1582</v>
      </c>
      <c r="I755" s="38">
        <v>2628</v>
      </c>
      <c r="J755" s="39">
        <v>10</v>
      </c>
      <c r="K755" s="38">
        <v>1376.64</v>
      </c>
      <c r="L755" s="38">
        <v>262.8</v>
      </c>
      <c r="M755" s="38">
        <v>1639.44</v>
      </c>
      <c r="N755" s="38">
        <v>988.56</v>
      </c>
      <c r="O755" s="40">
        <v>365</v>
      </c>
      <c r="P755" t="str">
        <f>IFERROR(VLOOKUP($C755,'Patrimoine 2018'!$C:$I,COLUMN(E751),0),"")</f>
        <v>SM</v>
      </c>
      <c r="Q755" t="str">
        <f>IFERROR(VLOOKUP($C755,'Patrimoine 2018'!$C:$I,COLUMN(F751),0),"")</f>
        <v>ACCUEIL</v>
      </c>
      <c r="R755">
        <f>IFERROR(VLOOKUP($C755,'Patrimoine 2018'!$C:$I,COLUMN(G751),0),"")</f>
        <v>5</v>
      </c>
    </row>
    <row r="756" spans="1:18" x14ac:dyDescent="0.25">
      <c r="A756" s="33">
        <v>1604</v>
      </c>
      <c r="B756" s="34">
        <v>0</v>
      </c>
      <c r="C756" s="35" t="str">
        <f t="shared" si="11"/>
        <v>1604-41187-Banquett</v>
      </c>
      <c r="D756" s="35">
        <v>1</v>
      </c>
      <c r="E756" s="34">
        <v>2351</v>
      </c>
      <c r="F756" s="36">
        <v>41187</v>
      </c>
      <c r="G756" s="37" t="s">
        <v>791</v>
      </c>
      <c r="H756" s="33" t="s">
        <v>1582</v>
      </c>
      <c r="I756" s="38">
        <v>2628</v>
      </c>
      <c r="J756" s="39">
        <v>10</v>
      </c>
      <c r="K756" s="38">
        <v>1376.64</v>
      </c>
      <c r="L756" s="38">
        <v>262.8</v>
      </c>
      <c r="M756" s="38">
        <v>1639.44</v>
      </c>
      <c r="N756" s="38">
        <v>988.56</v>
      </c>
      <c r="O756" s="40">
        <v>365</v>
      </c>
      <c r="P756" t="str">
        <f>IFERROR(VLOOKUP($C756,'Patrimoine 2018'!$C:$I,COLUMN(E752),0),"")</f>
        <v>SM</v>
      </c>
      <c r="Q756" t="str">
        <f>IFERROR(VLOOKUP($C756,'Patrimoine 2018'!$C:$I,COLUMN(F752),0),"")</f>
        <v>ACCUEIL</v>
      </c>
      <c r="R756">
        <f>IFERROR(VLOOKUP($C756,'Patrimoine 2018'!$C:$I,COLUMN(G752),0),"")</f>
        <v>5</v>
      </c>
    </row>
    <row r="757" spans="1:18" x14ac:dyDescent="0.25">
      <c r="A757" s="33">
        <v>1605</v>
      </c>
      <c r="B757" s="34">
        <v>0</v>
      </c>
      <c r="C757" s="35" t="str">
        <f t="shared" si="11"/>
        <v>1605-41187-Banquett</v>
      </c>
      <c r="D757" s="35">
        <v>1</v>
      </c>
      <c r="E757" s="34">
        <v>2351</v>
      </c>
      <c r="F757" s="36">
        <v>41187</v>
      </c>
      <c r="G757" s="37" t="s">
        <v>791</v>
      </c>
      <c r="H757" s="33" t="s">
        <v>1582</v>
      </c>
      <c r="I757" s="38">
        <v>2628</v>
      </c>
      <c r="J757" s="39">
        <v>10</v>
      </c>
      <c r="K757" s="38">
        <v>1376.64</v>
      </c>
      <c r="L757" s="38">
        <v>262.8</v>
      </c>
      <c r="M757" s="38">
        <v>1639.44</v>
      </c>
      <c r="N757" s="38">
        <v>988.56</v>
      </c>
      <c r="O757" s="40">
        <v>365</v>
      </c>
      <c r="P757" t="str">
        <f>IFERROR(VLOOKUP($C757,'Patrimoine 2018'!$C:$I,COLUMN(E753),0),"")</f>
        <v>SM</v>
      </c>
      <c r="Q757" t="str">
        <f>IFERROR(VLOOKUP($C757,'Patrimoine 2018'!$C:$I,COLUMN(F753),0),"")</f>
        <v>ACCUEIL</v>
      </c>
      <c r="R757">
        <f>IFERROR(VLOOKUP($C757,'Patrimoine 2018'!$C:$I,COLUMN(G753),0),"")</f>
        <v>5</v>
      </c>
    </row>
    <row r="758" spans="1:18" x14ac:dyDescent="0.25">
      <c r="A758" s="33">
        <v>1606</v>
      </c>
      <c r="B758" s="34">
        <v>0</v>
      </c>
      <c r="C758" s="35" t="str">
        <f t="shared" si="11"/>
        <v>1606-41187-Banquett</v>
      </c>
      <c r="D758" s="35">
        <v>1</v>
      </c>
      <c r="E758" s="34">
        <v>2351</v>
      </c>
      <c r="F758" s="36">
        <v>41187</v>
      </c>
      <c r="G758" s="37" t="s">
        <v>791</v>
      </c>
      <c r="H758" s="33" t="s">
        <v>1582</v>
      </c>
      <c r="I758" s="38">
        <v>2628</v>
      </c>
      <c r="J758" s="39">
        <v>10</v>
      </c>
      <c r="K758" s="38">
        <v>1376.64</v>
      </c>
      <c r="L758" s="38">
        <v>262.8</v>
      </c>
      <c r="M758" s="38">
        <v>1639.44</v>
      </c>
      <c r="N758" s="38">
        <v>988.56</v>
      </c>
      <c r="O758" s="40">
        <v>365</v>
      </c>
      <c r="P758" t="str">
        <f>IFERROR(VLOOKUP($C758,'Patrimoine 2018'!$C:$I,COLUMN(E754),0),"")</f>
        <v>SM</v>
      </c>
      <c r="Q758" t="str">
        <f>IFERROR(VLOOKUP($C758,'Patrimoine 2018'!$C:$I,COLUMN(F754),0),"")</f>
        <v>ACCUEIL</v>
      </c>
      <c r="R758">
        <f>IFERROR(VLOOKUP($C758,'Patrimoine 2018'!$C:$I,COLUMN(G754),0),"")</f>
        <v>5</v>
      </c>
    </row>
    <row r="759" spans="1:18" x14ac:dyDescent="0.25">
      <c r="A759" s="33">
        <v>1607</v>
      </c>
      <c r="B759" s="34">
        <v>0</v>
      </c>
      <c r="C759" s="35" t="str">
        <f t="shared" si="11"/>
        <v>1607-41187-Banquett</v>
      </c>
      <c r="D759" s="35">
        <v>1</v>
      </c>
      <c r="E759" s="34">
        <v>2351</v>
      </c>
      <c r="F759" s="36">
        <v>41187</v>
      </c>
      <c r="G759" s="37" t="s">
        <v>791</v>
      </c>
      <c r="H759" s="33" t="s">
        <v>1582</v>
      </c>
      <c r="I759" s="38">
        <v>2628</v>
      </c>
      <c r="J759" s="39">
        <v>10</v>
      </c>
      <c r="K759" s="38">
        <v>1376.64</v>
      </c>
      <c r="L759" s="38">
        <v>262.8</v>
      </c>
      <c r="M759" s="38">
        <v>1639.44</v>
      </c>
      <c r="N759" s="38">
        <v>988.56</v>
      </c>
      <c r="O759" s="40">
        <v>365</v>
      </c>
      <c r="P759" t="str">
        <f>IFERROR(VLOOKUP($C759,'Patrimoine 2018'!$C:$I,COLUMN(E755),0),"")</f>
        <v>SM</v>
      </c>
      <c r="Q759" t="str">
        <f>IFERROR(VLOOKUP($C759,'Patrimoine 2018'!$C:$I,COLUMN(F755),0),"")</f>
        <v>ACCUEIL</v>
      </c>
      <c r="R759">
        <f>IFERROR(VLOOKUP($C759,'Patrimoine 2018'!$C:$I,COLUMN(G755),0),"")</f>
        <v>5</v>
      </c>
    </row>
    <row r="760" spans="1:18" x14ac:dyDescent="0.25">
      <c r="A760" s="33">
        <v>1627</v>
      </c>
      <c r="B760" s="34">
        <v>911</v>
      </c>
      <c r="C760" s="35" t="str">
        <f t="shared" si="11"/>
        <v xml:space="preserve">1627-41225-Armoire </v>
      </c>
      <c r="D760" s="35">
        <v>1</v>
      </c>
      <c r="E760" s="34">
        <v>2351</v>
      </c>
      <c r="F760" s="36">
        <v>41225</v>
      </c>
      <c r="G760" s="37" t="s">
        <v>1732</v>
      </c>
      <c r="H760" s="33" t="s">
        <v>1582</v>
      </c>
      <c r="I760" s="38">
        <v>3348</v>
      </c>
      <c r="J760" s="39">
        <v>10</v>
      </c>
      <c r="K760" s="38">
        <v>1718.95</v>
      </c>
      <c r="L760" s="38">
        <v>334.8</v>
      </c>
      <c r="M760" s="38">
        <v>2053.75</v>
      </c>
      <c r="N760" s="38">
        <v>1294.25</v>
      </c>
      <c r="O760" s="40">
        <v>365</v>
      </c>
      <c r="P760" t="str">
        <f>IFERROR(VLOOKUP($C760,'Patrimoine 2018'!$C:$I,COLUMN(E756),0),"")</f>
        <v>SM</v>
      </c>
      <c r="Q760" t="str">
        <f>IFERROR(VLOOKUP($C760,'Patrimoine 2018'!$C:$I,COLUMN(F756),0),"")</f>
        <v>C.D.M. EL JADIDA</v>
      </c>
      <c r="R760" t="str">
        <f>IFERROR(VLOOKUP($C760,'Patrimoine 2018'!$C:$I,COLUMN(G756),0),"")</f>
        <v>EJ</v>
      </c>
    </row>
    <row r="761" spans="1:18" x14ac:dyDescent="0.25">
      <c r="A761" s="33">
        <v>1628</v>
      </c>
      <c r="B761" s="34">
        <v>911</v>
      </c>
      <c r="C761" s="35" t="str">
        <f t="shared" si="11"/>
        <v>1628-41225-Fauteuil</v>
      </c>
      <c r="D761" s="35">
        <v>1</v>
      </c>
      <c r="E761" s="34">
        <v>2351</v>
      </c>
      <c r="F761" s="36">
        <v>41225</v>
      </c>
      <c r="G761" s="37" t="s">
        <v>1733</v>
      </c>
      <c r="H761" s="33" t="s">
        <v>1582</v>
      </c>
      <c r="I761" s="38">
        <v>1788</v>
      </c>
      <c r="J761" s="39">
        <v>10</v>
      </c>
      <c r="K761" s="38">
        <v>918</v>
      </c>
      <c r="L761" s="38">
        <v>178.8</v>
      </c>
      <c r="M761" s="38">
        <v>1096.8</v>
      </c>
      <c r="N761" s="38">
        <v>691.2</v>
      </c>
      <c r="O761" s="40">
        <v>365</v>
      </c>
      <c r="P761" t="str">
        <f>IFERROR(VLOOKUP($C761,'Patrimoine 2018'!$C:$I,COLUMN(E757),0),"")</f>
        <v>SM</v>
      </c>
      <c r="Q761" t="str">
        <f>IFERROR(VLOOKUP($C761,'Patrimoine 2018'!$C:$I,COLUMN(F757),0),"")</f>
        <v>CELLULE DE REPRESENTATION REGIONALE EL JADIDA</v>
      </c>
      <c r="R761" t="str">
        <f>IFERROR(VLOOKUP($C761,'Patrimoine 2018'!$C:$I,COLUMN(G757),0),"")</f>
        <v>EJ</v>
      </c>
    </row>
    <row r="762" spans="1:18" x14ac:dyDescent="0.25">
      <c r="A762" s="33">
        <v>1666</v>
      </c>
      <c r="B762" s="34">
        <v>943</v>
      </c>
      <c r="C762" s="35" t="str">
        <f t="shared" si="11"/>
        <v>1666-41253-Bureau S</v>
      </c>
      <c r="D762" s="35">
        <v>1</v>
      </c>
      <c r="E762" s="34">
        <v>2351</v>
      </c>
      <c r="F762" s="36">
        <v>41253</v>
      </c>
      <c r="G762" s="37" t="s">
        <v>1734</v>
      </c>
      <c r="H762" s="33" t="s">
        <v>1582</v>
      </c>
      <c r="I762" s="38">
        <v>2628</v>
      </c>
      <c r="J762" s="39">
        <v>10</v>
      </c>
      <c r="K762" s="38">
        <v>1329.12</v>
      </c>
      <c r="L762" s="38">
        <v>262.8</v>
      </c>
      <c r="M762" s="38">
        <v>1591.92</v>
      </c>
      <c r="N762" s="38">
        <v>1036.08</v>
      </c>
      <c r="O762" s="40">
        <v>365</v>
      </c>
      <c r="P762" t="str">
        <f>IFERROR(VLOOKUP($C762,'Patrimoine 2018'!$C:$I,COLUMN(E758),0),"")</f>
        <v>SM</v>
      </c>
      <c r="Q762" t="str">
        <f>IFERROR(VLOOKUP($C762,'Patrimoine 2018'!$C:$I,COLUMN(F758),0),"")</f>
        <v>CELLULE DE REPRESENTATION REGIONALE EDDAKHLA</v>
      </c>
      <c r="R762" t="str">
        <f>IFERROR(VLOOKUP($C762,'Patrimoine 2018'!$C:$I,COLUMN(G758),0),"")</f>
        <v>DK</v>
      </c>
    </row>
    <row r="763" spans="1:18" x14ac:dyDescent="0.25">
      <c r="A763" s="33">
        <v>1667</v>
      </c>
      <c r="B763" s="34">
        <v>943</v>
      </c>
      <c r="C763" s="35" t="str">
        <f t="shared" si="11"/>
        <v>1667-41253-Bureau S</v>
      </c>
      <c r="D763" s="35">
        <v>1</v>
      </c>
      <c r="E763" s="34">
        <v>2351</v>
      </c>
      <c r="F763" s="36">
        <v>41253</v>
      </c>
      <c r="G763" s="37" t="s">
        <v>1734</v>
      </c>
      <c r="H763" s="33" t="s">
        <v>1582</v>
      </c>
      <c r="I763" s="38">
        <v>2628</v>
      </c>
      <c r="J763" s="39">
        <v>10</v>
      </c>
      <c r="K763" s="38">
        <v>1329.12</v>
      </c>
      <c r="L763" s="38">
        <v>262.8</v>
      </c>
      <c r="M763" s="38">
        <v>1591.92</v>
      </c>
      <c r="N763" s="38">
        <v>1036.08</v>
      </c>
      <c r="O763" s="40">
        <v>365</v>
      </c>
      <c r="P763" t="str">
        <f>IFERROR(VLOOKUP($C763,'Patrimoine 2018'!$C:$I,COLUMN(E759),0),"")</f>
        <v>SM</v>
      </c>
      <c r="Q763" t="str">
        <f>IFERROR(VLOOKUP($C763,'Patrimoine 2018'!$C:$I,COLUMN(F759),0),"")</f>
        <v>CELLULE DE REPRESENTATION REGIONALE EDDAKHLA</v>
      </c>
      <c r="R763" t="str">
        <f>IFERROR(VLOOKUP($C763,'Patrimoine 2018'!$C:$I,COLUMN(G759),0),"")</f>
        <v>DK</v>
      </c>
    </row>
    <row r="764" spans="1:18" x14ac:dyDescent="0.25">
      <c r="A764" s="33">
        <v>1668</v>
      </c>
      <c r="B764" s="34">
        <v>943</v>
      </c>
      <c r="C764" s="35" t="str">
        <f t="shared" si="11"/>
        <v>1668-41253-Fauteuil</v>
      </c>
      <c r="D764" s="35">
        <v>1</v>
      </c>
      <c r="E764" s="34">
        <v>2351</v>
      </c>
      <c r="F764" s="36">
        <v>41253</v>
      </c>
      <c r="G764" s="37" t="s">
        <v>878</v>
      </c>
      <c r="H764" s="33" t="s">
        <v>1582</v>
      </c>
      <c r="I764" s="38">
        <v>2388</v>
      </c>
      <c r="J764" s="39">
        <v>10</v>
      </c>
      <c r="K764" s="38">
        <v>1207.74</v>
      </c>
      <c r="L764" s="38">
        <v>238.8</v>
      </c>
      <c r="M764" s="38">
        <v>1446.54</v>
      </c>
      <c r="N764" s="38">
        <v>941.46</v>
      </c>
      <c r="O764" s="40">
        <v>365</v>
      </c>
      <c r="P764" t="str">
        <f>IFERROR(VLOOKUP($C764,'Patrimoine 2018'!$C:$I,COLUMN(E760),0),"")</f>
        <v>SM</v>
      </c>
      <c r="Q764" t="str">
        <f>IFERROR(VLOOKUP($C764,'Patrimoine 2018'!$C:$I,COLUMN(F760),0),"")</f>
        <v>CELLULE DE REPRESENTATION REGIONALE EDDAKHLA</v>
      </c>
      <c r="R764" t="str">
        <f>IFERROR(VLOOKUP($C764,'Patrimoine 2018'!$C:$I,COLUMN(G760),0),"")</f>
        <v>DK</v>
      </c>
    </row>
    <row r="765" spans="1:18" x14ac:dyDescent="0.25">
      <c r="A765" s="33">
        <v>1669</v>
      </c>
      <c r="B765" s="34">
        <v>943</v>
      </c>
      <c r="C765" s="35" t="str">
        <f t="shared" si="11"/>
        <v>1669-41253-Fauteuil</v>
      </c>
      <c r="D765" s="35">
        <v>1</v>
      </c>
      <c r="E765" s="34">
        <v>2351</v>
      </c>
      <c r="F765" s="36">
        <v>41253</v>
      </c>
      <c r="G765" s="37" t="s">
        <v>878</v>
      </c>
      <c r="H765" s="33" t="s">
        <v>1582</v>
      </c>
      <c r="I765" s="38">
        <v>2388</v>
      </c>
      <c r="J765" s="39">
        <v>10</v>
      </c>
      <c r="K765" s="38">
        <v>1207.74</v>
      </c>
      <c r="L765" s="38">
        <v>238.8</v>
      </c>
      <c r="M765" s="38">
        <v>1446.54</v>
      </c>
      <c r="N765" s="38">
        <v>941.46</v>
      </c>
      <c r="O765" s="40">
        <v>365</v>
      </c>
      <c r="P765" t="str">
        <f>IFERROR(VLOOKUP($C765,'Patrimoine 2018'!$C:$I,COLUMN(E761),0),"")</f>
        <v>SM</v>
      </c>
      <c r="Q765" t="str">
        <f>IFERROR(VLOOKUP($C765,'Patrimoine 2018'!$C:$I,COLUMN(F761),0),"")</f>
        <v>CELLULE DE REPRESENTATION REGIONALE EDDAKHLA</v>
      </c>
      <c r="R765" t="str">
        <f>IFERROR(VLOOKUP($C765,'Patrimoine 2018'!$C:$I,COLUMN(G761),0),"")</f>
        <v>DK</v>
      </c>
    </row>
    <row r="766" spans="1:18" x14ac:dyDescent="0.25">
      <c r="A766" s="41">
        <v>1670</v>
      </c>
      <c r="B766" s="42">
        <v>943</v>
      </c>
      <c r="C766" s="43" t="str">
        <f t="shared" si="11"/>
        <v xml:space="preserve">1670-41253-Armoire </v>
      </c>
      <c r="D766" s="43">
        <v>0</v>
      </c>
      <c r="E766" s="42">
        <v>2351</v>
      </c>
      <c r="F766" s="44">
        <v>41253</v>
      </c>
      <c r="G766" s="45" t="s">
        <v>1735</v>
      </c>
      <c r="H766" s="33" t="s">
        <v>1582</v>
      </c>
      <c r="I766" s="46">
        <v>2868</v>
      </c>
      <c r="J766" s="39">
        <v>10</v>
      </c>
      <c r="K766" s="38">
        <v>1450.5</v>
      </c>
      <c r="L766" s="38">
        <v>286.8</v>
      </c>
      <c r="M766" s="38">
        <v>1737.3</v>
      </c>
      <c r="N766" s="38">
        <v>1130.7</v>
      </c>
      <c r="O766" s="40">
        <v>365</v>
      </c>
      <c r="P766" t="str">
        <f>IFERROR(VLOOKUP($C766,'Patrimoine 2018'!$C:$I,COLUMN(E762),0),"")</f>
        <v/>
      </c>
      <c r="Q766" t="str">
        <f>IFERROR(VLOOKUP($C766,'Patrimoine 2018'!$C:$I,COLUMN(F762),0),"")</f>
        <v/>
      </c>
      <c r="R766" t="str">
        <f>IFERROR(VLOOKUP($C766,'Patrimoine 2018'!$C:$I,COLUMN(G762),0),"")</f>
        <v/>
      </c>
    </row>
    <row r="767" spans="1:18" x14ac:dyDescent="0.25">
      <c r="A767" s="33">
        <v>1801</v>
      </c>
      <c r="B767" s="34">
        <v>943</v>
      </c>
      <c r="C767" s="35" t="str">
        <f t="shared" si="11"/>
        <v xml:space="preserve">1801-41253-Placard </v>
      </c>
      <c r="D767" s="35">
        <v>1</v>
      </c>
      <c r="E767" s="34">
        <v>2351</v>
      </c>
      <c r="F767" s="36">
        <v>41253</v>
      </c>
      <c r="G767" s="37" t="s">
        <v>1736</v>
      </c>
      <c r="H767" s="33" t="s">
        <v>1582</v>
      </c>
      <c r="I767" s="38">
        <v>9460.5</v>
      </c>
      <c r="J767" s="39">
        <v>10</v>
      </c>
      <c r="K767" s="38">
        <v>3838.63</v>
      </c>
      <c r="L767" s="38">
        <v>946.05</v>
      </c>
      <c r="M767" s="38">
        <v>4784.68</v>
      </c>
      <c r="N767" s="38">
        <v>4675.82</v>
      </c>
      <c r="O767" s="40">
        <v>365</v>
      </c>
      <c r="P767" t="str">
        <f>IFERROR(VLOOKUP($C767,'Patrimoine 2018'!$C:$I,COLUMN(E763),0),"")</f>
        <v>SM</v>
      </c>
      <c r="Q767" t="str">
        <f>IFERROR(VLOOKUP($C767,'Patrimoine 2018'!$C:$I,COLUMN(F763),0),"")</f>
        <v>CELLULE DE REPRESENTATION REGIONALE EDDAKHLA</v>
      </c>
      <c r="R767" t="str">
        <f>IFERROR(VLOOKUP($C767,'Patrimoine 2018'!$C:$I,COLUMN(G763),0),"")</f>
        <v>DK</v>
      </c>
    </row>
    <row r="768" spans="1:18" x14ac:dyDescent="0.25">
      <c r="A768" s="41">
        <v>1795</v>
      </c>
      <c r="B768" s="42">
        <v>911</v>
      </c>
      <c r="C768" s="43" t="str">
        <f t="shared" si="11"/>
        <v>1795-41277-Bureau 1</v>
      </c>
      <c r="D768" s="43">
        <v>0</v>
      </c>
      <c r="E768" s="42">
        <v>2351</v>
      </c>
      <c r="F768" s="44">
        <v>41277</v>
      </c>
      <c r="G768" s="45" t="s">
        <v>1737</v>
      </c>
      <c r="H768" s="33" t="s">
        <v>1582</v>
      </c>
      <c r="I768" s="46">
        <v>2500</v>
      </c>
      <c r="J768" s="39">
        <v>10</v>
      </c>
      <c r="K768" s="38">
        <v>1248.6300000000001</v>
      </c>
      <c r="L768" s="38">
        <v>250</v>
      </c>
      <c r="M768" s="38">
        <v>1498.63</v>
      </c>
      <c r="N768" s="38">
        <v>1001.37</v>
      </c>
      <c r="O768" s="40">
        <v>365</v>
      </c>
      <c r="P768" t="str">
        <f>IFERROR(VLOOKUP($C768,'Patrimoine 2018'!$C:$I,COLUMN(E764),0),"")</f>
        <v/>
      </c>
      <c r="Q768" t="str">
        <f>IFERROR(VLOOKUP($C768,'Patrimoine 2018'!$C:$I,COLUMN(F764),0),"")</f>
        <v/>
      </c>
      <c r="R768" t="str">
        <f>IFERROR(VLOOKUP($C768,'Patrimoine 2018'!$C:$I,COLUMN(G764),0),"")</f>
        <v/>
      </c>
    </row>
    <row r="769" spans="1:18" x14ac:dyDescent="0.25">
      <c r="A769" s="33">
        <v>1712</v>
      </c>
      <c r="B769" s="34">
        <v>0</v>
      </c>
      <c r="C769" s="35" t="str">
        <f t="shared" si="11"/>
        <v>1712-41302-Table Se</v>
      </c>
      <c r="D769" s="35">
        <v>1</v>
      </c>
      <c r="E769" s="34">
        <v>2351</v>
      </c>
      <c r="F769" s="36">
        <v>41302</v>
      </c>
      <c r="G769" s="37" t="s">
        <v>856</v>
      </c>
      <c r="H769" s="33" t="s">
        <v>1582</v>
      </c>
      <c r="I769" s="38">
        <v>2388</v>
      </c>
      <c r="J769" s="39">
        <v>10</v>
      </c>
      <c r="K769" s="38">
        <v>1176.3399999999999</v>
      </c>
      <c r="L769" s="38">
        <v>238.8</v>
      </c>
      <c r="M769" s="38">
        <v>1415.14</v>
      </c>
      <c r="N769" s="38">
        <v>972.86</v>
      </c>
      <c r="O769" s="40">
        <v>365</v>
      </c>
      <c r="P769" t="str">
        <f>IFERROR(VLOOKUP($C769,'Patrimoine 2018'!$C:$I,COLUMN(E765),0),"")</f>
        <v>SM</v>
      </c>
      <c r="Q769" t="str">
        <f>IFERROR(VLOOKUP($C769,'Patrimoine 2018'!$C:$I,COLUMN(F765),0),"")</f>
        <v>SERVICE DES ARCHIVES</v>
      </c>
      <c r="R769">
        <f>IFERROR(VLOOKUP($C769,'Patrimoine 2018'!$C:$I,COLUMN(G765),0),"")</f>
        <v>1</v>
      </c>
    </row>
    <row r="770" spans="1:18" x14ac:dyDescent="0.25">
      <c r="A770" s="33">
        <v>1713</v>
      </c>
      <c r="B770" s="34">
        <v>0</v>
      </c>
      <c r="C770" s="35" t="str">
        <f t="shared" si="11"/>
        <v>1713-41302-Table Se</v>
      </c>
      <c r="D770" s="35">
        <v>1</v>
      </c>
      <c r="E770" s="34">
        <v>2351</v>
      </c>
      <c r="F770" s="36">
        <v>41302</v>
      </c>
      <c r="G770" s="37" t="s">
        <v>856</v>
      </c>
      <c r="H770" s="33" t="s">
        <v>1582</v>
      </c>
      <c r="I770" s="38">
        <v>2388</v>
      </c>
      <c r="J770" s="39">
        <v>10</v>
      </c>
      <c r="K770" s="38">
        <v>1176.3399999999999</v>
      </c>
      <c r="L770" s="38">
        <v>238.8</v>
      </c>
      <c r="M770" s="38">
        <v>1415.14</v>
      </c>
      <c r="N770" s="38">
        <v>972.86</v>
      </c>
      <c r="O770" s="40">
        <v>365</v>
      </c>
      <c r="P770" t="str">
        <f>IFERROR(VLOOKUP($C770,'Patrimoine 2018'!$C:$I,COLUMN(E766),0),"")</f>
        <v>SM</v>
      </c>
      <c r="Q770" t="str">
        <f>IFERROR(VLOOKUP($C770,'Patrimoine 2018'!$C:$I,COLUMN(F766),0),"")</f>
        <v>SERVICE DES ARCHIVES</v>
      </c>
      <c r="R770">
        <f>IFERROR(VLOOKUP($C770,'Patrimoine 2018'!$C:$I,COLUMN(G766),0),"")</f>
        <v>1</v>
      </c>
    </row>
    <row r="771" spans="1:18" x14ac:dyDescent="0.25">
      <c r="A771" s="33">
        <v>1714</v>
      </c>
      <c r="B771" s="34">
        <v>0</v>
      </c>
      <c r="C771" s="35" t="str">
        <f t="shared" si="11"/>
        <v>1714-41302-Table Se</v>
      </c>
      <c r="D771" s="35">
        <v>1</v>
      </c>
      <c r="E771" s="34">
        <v>2351</v>
      </c>
      <c r="F771" s="36">
        <v>41302</v>
      </c>
      <c r="G771" s="37" t="s">
        <v>857</v>
      </c>
      <c r="H771" s="33" t="s">
        <v>1582</v>
      </c>
      <c r="I771" s="38">
        <v>540</v>
      </c>
      <c r="J771" s="39">
        <v>10</v>
      </c>
      <c r="K771" s="38">
        <v>266.01</v>
      </c>
      <c r="L771" s="38">
        <v>54</v>
      </c>
      <c r="M771" s="38">
        <v>320.01</v>
      </c>
      <c r="N771" s="38">
        <v>219.99</v>
      </c>
      <c r="O771" s="40">
        <v>365</v>
      </c>
      <c r="P771" t="str">
        <f>IFERROR(VLOOKUP($C771,'Patrimoine 2018'!$C:$I,COLUMN(E767),0),"")</f>
        <v>SM</v>
      </c>
      <c r="Q771" t="str">
        <f>IFERROR(VLOOKUP($C771,'Patrimoine 2018'!$C:$I,COLUMN(F767),0),"")</f>
        <v>DEVELOPPEMENT</v>
      </c>
      <c r="R771">
        <f>IFERROR(VLOOKUP($C771,'Patrimoine 2018'!$C:$I,COLUMN(G767),0),"")</f>
        <v>207</v>
      </c>
    </row>
    <row r="772" spans="1:18" x14ac:dyDescent="0.25">
      <c r="A772" s="33">
        <v>1715</v>
      </c>
      <c r="B772" s="34">
        <v>0</v>
      </c>
      <c r="C772" s="35" t="str">
        <f t="shared" si="11"/>
        <v>1715-41302-Table Se</v>
      </c>
      <c r="D772" s="35">
        <v>1</v>
      </c>
      <c r="E772" s="34">
        <v>2351</v>
      </c>
      <c r="F772" s="36">
        <v>41302</v>
      </c>
      <c r="G772" s="37" t="s">
        <v>857</v>
      </c>
      <c r="H772" s="33" t="s">
        <v>1582</v>
      </c>
      <c r="I772" s="38">
        <v>540</v>
      </c>
      <c r="J772" s="39">
        <v>10</v>
      </c>
      <c r="K772" s="38">
        <v>266.01</v>
      </c>
      <c r="L772" s="38">
        <v>54</v>
      </c>
      <c r="M772" s="38">
        <v>320.01</v>
      </c>
      <c r="N772" s="38">
        <v>219.99</v>
      </c>
      <c r="O772" s="40">
        <v>365</v>
      </c>
      <c r="P772" t="str">
        <f>IFERROR(VLOOKUP($C772,'Patrimoine 2018'!$C:$I,COLUMN(E768),0),"")</f>
        <v>SM</v>
      </c>
      <c r="Q772" t="str">
        <f>IFERROR(VLOOKUP($C772,'Patrimoine 2018'!$C:$I,COLUMN(F768),0),"")</f>
        <v>OEUVRES SOCIALES</v>
      </c>
      <c r="R772" t="str">
        <f>IFERROR(VLOOKUP($C772,'Patrimoine 2018'!$C:$I,COLUMN(G768),0),"")</f>
        <v>OS</v>
      </c>
    </row>
    <row r="773" spans="1:18" x14ac:dyDescent="0.25">
      <c r="A773" s="33">
        <v>1716</v>
      </c>
      <c r="B773" s="34">
        <v>0</v>
      </c>
      <c r="C773" s="35" t="str">
        <f t="shared" si="11"/>
        <v>1716-41302-Chaise F</v>
      </c>
      <c r="D773" s="35">
        <v>1</v>
      </c>
      <c r="E773" s="34">
        <v>2351</v>
      </c>
      <c r="F773" s="36">
        <v>41302</v>
      </c>
      <c r="G773" s="37" t="s">
        <v>855</v>
      </c>
      <c r="H773" s="33" t="s">
        <v>1582</v>
      </c>
      <c r="I773" s="38">
        <v>900</v>
      </c>
      <c r="J773" s="39">
        <v>10</v>
      </c>
      <c r="K773" s="38">
        <v>443.34</v>
      </c>
      <c r="L773" s="38">
        <v>90</v>
      </c>
      <c r="M773" s="38">
        <v>533.34</v>
      </c>
      <c r="N773" s="38">
        <v>366.66</v>
      </c>
      <c r="O773" s="40">
        <v>365</v>
      </c>
      <c r="P773" t="str">
        <f>IFERROR(VLOOKUP($C773,'Patrimoine 2018'!$C:$I,COLUMN(E769),0),"")</f>
        <v>SM</v>
      </c>
      <c r="Q773" t="str">
        <f>IFERROR(VLOOKUP($C773,'Patrimoine 2018'!$C:$I,COLUMN(F769),0),"")</f>
        <v>OEUVRES SOCIALES</v>
      </c>
      <c r="R773" t="str">
        <f>IFERROR(VLOOKUP($C773,'Patrimoine 2018'!$C:$I,COLUMN(G769),0),"")</f>
        <v>OS</v>
      </c>
    </row>
    <row r="774" spans="1:18" x14ac:dyDescent="0.25">
      <c r="A774" s="33">
        <v>1717</v>
      </c>
      <c r="B774" s="34">
        <v>0</v>
      </c>
      <c r="C774" s="35" t="str">
        <f t="shared" ref="C774:C837" si="12">A774&amp;"-"&amp;F774&amp;"-"&amp;LEFT(G774,8)</f>
        <v>1717-41302-Chaise F</v>
      </c>
      <c r="D774" s="35">
        <v>1</v>
      </c>
      <c r="E774" s="34">
        <v>2351</v>
      </c>
      <c r="F774" s="36">
        <v>41302</v>
      </c>
      <c r="G774" s="37" t="s">
        <v>855</v>
      </c>
      <c r="H774" s="33" t="s">
        <v>1582</v>
      </c>
      <c r="I774" s="38">
        <v>900</v>
      </c>
      <c r="J774" s="39">
        <v>10</v>
      </c>
      <c r="K774" s="38">
        <v>443.34</v>
      </c>
      <c r="L774" s="38">
        <v>90</v>
      </c>
      <c r="M774" s="38">
        <v>533.34</v>
      </c>
      <c r="N774" s="38">
        <v>366.66</v>
      </c>
      <c r="O774" s="40">
        <v>365</v>
      </c>
      <c r="P774" t="str">
        <f>IFERROR(VLOOKUP($C774,'Patrimoine 2018'!$C:$I,COLUMN(E770),0),"")</f>
        <v>SM</v>
      </c>
      <c r="Q774" t="str">
        <f>IFERROR(VLOOKUP($C774,'Patrimoine 2018'!$C:$I,COLUMN(F770),0),"")</f>
        <v>OEUVRES SOCIALES</v>
      </c>
      <c r="R774" t="str">
        <f>IFERROR(VLOOKUP($C774,'Patrimoine 2018'!$C:$I,COLUMN(G770),0),"")</f>
        <v>OS</v>
      </c>
    </row>
    <row r="775" spans="1:18" x14ac:dyDescent="0.25">
      <c r="A775" s="33">
        <v>1701</v>
      </c>
      <c r="B775" s="34">
        <v>0</v>
      </c>
      <c r="C775" s="35" t="str">
        <f t="shared" si="12"/>
        <v>1701-41333-Table Re</v>
      </c>
      <c r="D775" s="35">
        <v>1</v>
      </c>
      <c r="E775" s="34">
        <v>2351</v>
      </c>
      <c r="F775" s="36">
        <v>41333</v>
      </c>
      <c r="G775" s="37" t="s">
        <v>850</v>
      </c>
      <c r="H775" s="33" t="s">
        <v>1582</v>
      </c>
      <c r="I775" s="38">
        <v>1620</v>
      </c>
      <c r="J775" s="39">
        <v>10</v>
      </c>
      <c r="K775" s="38">
        <v>784.26</v>
      </c>
      <c r="L775" s="38">
        <v>162</v>
      </c>
      <c r="M775" s="38">
        <v>946.26</v>
      </c>
      <c r="N775" s="38">
        <v>673.74</v>
      </c>
      <c r="O775" s="40">
        <v>365</v>
      </c>
      <c r="P775" t="str">
        <f>IFERROR(VLOOKUP($C775,'Patrimoine 2018'!$C:$I,COLUMN(E771),0),"")</f>
        <v>SM</v>
      </c>
      <c r="Q775" t="str">
        <f>IFERROR(VLOOKUP($C775,'Patrimoine 2018'!$C:$I,COLUMN(F771),0),"")</f>
        <v>DEVELOPPEMENT</v>
      </c>
      <c r="R775">
        <f>IFERROR(VLOOKUP($C775,'Patrimoine 2018'!$C:$I,COLUMN(G771),0),"")</f>
        <v>207</v>
      </c>
    </row>
    <row r="776" spans="1:18" x14ac:dyDescent="0.25">
      <c r="A776" s="33">
        <v>1702</v>
      </c>
      <c r="B776" s="34">
        <v>0</v>
      </c>
      <c r="C776" s="35" t="str">
        <f t="shared" si="12"/>
        <v>1702-41333-Angle de</v>
      </c>
      <c r="D776" s="35">
        <v>1</v>
      </c>
      <c r="E776" s="34">
        <v>2351</v>
      </c>
      <c r="F776" s="36">
        <v>41333</v>
      </c>
      <c r="G776" s="37" t="s">
        <v>1738</v>
      </c>
      <c r="H776" s="33" t="s">
        <v>1582</v>
      </c>
      <c r="I776" s="38">
        <v>1428</v>
      </c>
      <c r="J776" s="39">
        <v>10</v>
      </c>
      <c r="K776" s="38">
        <v>691.31</v>
      </c>
      <c r="L776" s="38">
        <v>142.80000000000001</v>
      </c>
      <c r="M776" s="38">
        <v>834.11</v>
      </c>
      <c r="N776" s="38">
        <v>593.89</v>
      </c>
      <c r="O776" s="40">
        <v>365</v>
      </c>
      <c r="P776" t="str">
        <f>IFERROR(VLOOKUP($C776,'Patrimoine 2018'!$C:$I,COLUMN(E772),0),"")</f>
        <v>SM</v>
      </c>
      <c r="Q776" t="str">
        <f>IFERROR(VLOOKUP($C776,'Patrimoine 2018'!$C:$I,COLUMN(F772),0),"")</f>
        <v>DEVELOPPEMENT</v>
      </c>
      <c r="R776">
        <f>IFERROR(VLOOKUP($C776,'Patrimoine 2018'!$C:$I,COLUMN(G772),0),"")</f>
        <v>207</v>
      </c>
    </row>
    <row r="777" spans="1:18" x14ac:dyDescent="0.25">
      <c r="A777" s="33">
        <v>1705</v>
      </c>
      <c r="B777" s="34">
        <v>0</v>
      </c>
      <c r="C777" s="35" t="str">
        <f t="shared" si="12"/>
        <v>1705-41340-Table de</v>
      </c>
      <c r="D777" s="35">
        <v>1</v>
      </c>
      <c r="E777" s="34">
        <v>2351</v>
      </c>
      <c r="F777" s="36">
        <v>41340</v>
      </c>
      <c r="G777" s="37" t="s">
        <v>854</v>
      </c>
      <c r="H777" s="33" t="s">
        <v>1582</v>
      </c>
      <c r="I777" s="38">
        <v>10680</v>
      </c>
      <c r="J777" s="39">
        <v>10</v>
      </c>
      <c r="K777" s="38">
        <v>5149.8100000000004</v>
      </c>
      <c r="L777" s="38">
        <v>1068</v>
      </c>
      <c r="M777" s="38">
        <v>6217.81</v>
      </c>
      <c r="N777" s="38">
        <v>4462.1899999999996</v>
      </c>
      <c r="O777" s="40">
        <v>365</v>
      </c>
      <c r="P777" t="str">
        <f>IFERROR(VLOOKUP($C777,'Patrimoine 2018'!$C:$I,COLUMN(E773),0),"")</f>
        <v>SM</v>
      </c>
      <c r="Q777" t="str">
        <f>IFERROR(VLOOKUP($C777,'Patrimoine 2018'!$C:$I,COLUMN(F773),0),"")</f>
        <v>NON AFFECTES</v>
      </c>
      <c r="R777">
        <f>IFERROR(VLOOKUP($C777,'Patrimoine 2018'!$C:$I,COLUMN(G773),0),"")</f>
        <v>2</v>
      </c>
    </row>
    <row r="778" spans="1:18" x14ac:dyDescent="0.25">
      <c r="A778" s="33">
        <v>1706</v>
      </c>
      <c r="B778" s="34">
        <v>0</v>
      </c>
      <c r="C778" s="35" t="str">
        <f t="shared" si="12"/>
        <v>1706-41340-Chaise F</v>
      </c>
      <c r="D778" s="35">
        <v>1</v>
      </c>
      <c r="E778" s="34">
        <v>2351</v>
      </c>
      <c r="F778" s="36">
        <v>41340</v>
      </c>
      <c r="G778" s="37" t="s">
        <v>855</v>
      </c>
      <c r="H778" s="33" t="s">
        <v>1582</v>
      </c>
      <c r="I778" s="38">
        <v>540</v>
      </c>
      <c r="J778" s="39">
        <v>10</v>
      </c>
      <c r="K778" s="38">
        <v>260.38</v>
      </c>
      <c r="L778" s="38">
        <v>54</v>
      </c>
      <c r="M778" s="38">
        <v>314.38</v>
      </c>
      <c r="N778" s="38">
        <v>225.62</v>
      </c>
      <c r="O778" s="40">
        <v>365</v>
      </c>
      <c r="P778" t="str">
        <f>IFERROR(VLOOKUP($C778,'Patrimoine 2018'!$C:$I,COLUMN(E774),0),"")</f>
        <v>SM</v>
      </c>
      <c r="Q778" t="str">
        <f>IFERROR(VLOOKUP($C778,'Patrimoine 2018'!$C:$I,COLUMN(F774),0),"")</f>
        <v>NON AFFECTES</v>
      </c>
      <c r="R778">
        <f>IFERROR(VLOOKUP($C778,'Patrimoine 2018'!$C:$I,COLUMN(G774),0),"")</f>
        <v>2</v>
      </c>
    </row>
    <row r="779" spans="1:18" x14ac:dyDescent="0.25">
      <c r="A779" s="33">
        <v>1707</v>
      </c>
      <c r="B779" s="34">
        <v>0</v>
      </c>
      <c r="C779" s="35" t="str">
        <f t="shared" si="12"/>
        <v>1707-41340-Chaise F</v>
      </c>
      <c r="D779" s="35">
        <v>1</v>
      </c>
      <c r="E779" s="34">
        <v>2351</v>
      </c>
      <c r="F779" s="36">
        <v>41340</v>
      </c>
      <c r="G779" s="37" t="s">
        <v>855</v>
      </c>
      <c r="H779" s="33" t="s">
        <v>1582</v>
      </c>
      <c r="I779" s="38">
        <v>540</v>
      </c>
      <c r="J779" s="39">
        <v>10</v>
      </c>
      <c r="K779" s="38">
        <v>260.38</v>
      </c>
      <c r="L779" s="38">
        <v>54</v>
      </c>
      <c r="M779" s="38">
        <v>314.38</v>
      </c>
      <c r="N779" s="38">
        <v>225.62</v>
      </c>
      <c r="O779" s="40">
        <v>365</v>
      </c>
      <c r="P779" t="str">
        <f>IFERROR(VLOOKUP($C779,'Patrimoine 2018'!$C:$I,COLUMN(E775),0),"")</f>
        <v>SM</v>
      </c>
      <c r="Q779" t="str">
        <f>IFERROR(VLOOKUP($C779,'Patrimoine 2018'!$C:$I,COLUMN(F775),0),"")</f>
        <v>NON AFFECTES</v>
      </c>
      <c r="R779">
        <f>IFERROR(VLOOKUP($C779,'Patrimoine 2018'!$C:$I,COLUMN(G775),0),"")</f>
        <v>2</v>
      </c>
    </row>
    <row r="780" spans="1:18" x14ac:dyDescent="0.25">
      <c r="A780" s="33">
        <v>1708</v>
      </c>
      <c r="B780" s="34">
        <v>0</v>
      </c>
      <c r="C780" s="35" t="str">
        <f t="shared" si="12"/>
        <v>1708-41340-Chaise F</v>
      </c>
      <c r="D780" s="35">
        <v>1</v>
      </c>
      <c r="E780" s="34">
        <v>2351</v>
      </c>
      <c r="F780" s="36">
        <v>41340</v>
      </c>
      <c r="G780" s="37" t="s">
        <v>855</v>
      </c>
      <c r="H780" s="33" t="s">
        <v>1582</v>
      </c>
      <c r="I780" s="38">
        <v>540</v>
      </c>
      <c r="J780" s="39">
        <v>10</v>
      </c>
      <c r="K780" s="38">
        <v>260.38</v>
      </c>
      <c r="L780" s="38">
        <v>54</v>
      </c>
      <c r="M780" s="38">
        <v>314.38</v>
      </c>
      <c r="N780" s="38">
        <v>225.62</v>
      </c>
      <c r="O780" s="40">
        <v>365</v>
      </c>
      <c r="P780" t="str">
        <f>IFERROR(VLOOKUP($C780,'Patrimoine 2018'!$C:$I,COLUMN(E776),0),"")</f>
        <v>SM</v>
      </c>
      <c r="Q780" t="str">
        <f>IFERROR(VLOOKUP($C780,'Patrimoine 2018'!$C:$I,COLUMN(F776),0),"")</f>
        <v>NON AFFECTES</v>
      </c>
      <c r="R780">
        <f>IFERROR(VLOOKUP($C780,'Patrimoine 2018'!$C:$I,COLUMN(G776),0),"")</f>
        <v>2</v>
      </c>
    </row>
    <row r="781" spans="1:18" x14ac:dyDescent="0.25">
      <c r="A781" s="33">
        <v>1709</v>
      </c>
      <c r="B781" s="34">
        <v>0</v>
      </c>
      <c r="C781" s="35" t="str">
        <f t="shared" si="12"/>
        <v>1709-41340-Chaise F</v>
      </c>
      <c r="D781" s="35">
        <v>1</v>
      </c>
      <c r="E781" s="34">
        <v>2351</v>
      </c>
      <c r="F781" s="36">
        <v>41340</v>
      </c>
      <c r="G781" s="37" t="s">
        <v>855</v>
      </c>
      <c r="H781" s="33" t="s">
        <v>1582</v>
      </c>
      <c r="I781" s="38">
        <v>540</v>
      </c>
      <c r="J781" s="39">
        <v>10</v>
      </c>
      <c r="K781" s="38">
        <v>260.38</v>
      </c>
      <c r="L781" s="38">
        <v>54</v>
      </c>
      <c r="M781" s="38">
        <v>314.38</v>
      </c>
      <c r="N781" s="38">
        <v>225.62</v>
      </c>
      <c r="O781" s="40">
        <v>365</v>
      </c>
      <c r="P781" t="str">
        <f>IFERROR(VLOOKUP($C781,'Patrimoine 2018'!$C:$I,COLUMN(E777),0),"")</f>
        <v>SM</v>
      </c>
      <c r="Q781" t="str">
        <f>IFERROR(VLOOKUP($C781,'Patrimoine 2018'!$C:$I,COLUMN(F777),0),"")</f>
        <v>NON AFFECTES</v>
      </c>
      <c r="R781">
        <f>IFERROR(VLOOKUP($C781,'Patrimoine 2018'!$C:$I,COLUMN(G777),0),"")</f>
        <v>2</v>
      </c>
    </row>
    <row r="782" spans="1:18" x14ac:dyDescent="0.25">
      <c r="A782" s="33">
        <v>1710</v>
      </c>
      <c r="B782" s="34">
        <v>0</v>
      </c>
      <c r="C782" s="35" t="str">
        <f t="shared" si="12"/>
        <v>1710-41340-Chaise F</v>
      </c>
      <c r="D782" s="35">
        <v>1</v>
      </c>
      <c r="E782" s="34">
        <v>2351</v>
      </c>
      <c r="F782" s="36">
        <v>41340</v>
      </c>
      <c r="G782" s="37" t="s">
        <v>855</v>
      </c>
      <c r="H782" s="33" t="s">
        <v>1582</v>
      </c>
      <c r="I782" s="38">
        <v>540</v>
      </c>
      <c r="J782" s="39">
        <v>10</v>
      </c>
      <c r="K782" s="38">
        <v>260.38</v>
      </c>
      <c r="L782" s="38">
        <v>54</v>
      </c>
      <c r="M782" s="38">
        <v>314.38</v>
      </c>
      <c r="N782" s="38">
        <v>225.62</v>
      </c>
      <c r="O782" s="40">
        <v>365</v>
      </c>
      <c r="P782" t="str">
        <f>IFERROR(VLOOKUP($C782,'Patrimoine 2018'!$C:$I,COLUMN(E778),0),"")</f>
        <v>SM</v>
      </c>
      <c r="Q782" t="str">
        <f>IFERROR(VLOOKUP($C782,'Patrimoine 2018'!$C:$I,COLUMN(F778),0),"")</f>
        <v>NON AFFECTES</v>
      </c>
      <c r="R782">
        <f>IFERROR(VLOOKUP($C782,'Patrimoine 2018'!$C:$I,COLUMN(G778),0),"")</f>
        <v>2</v>
      </c>
    </row>
    <row r="783" spans="1:18" x14ac:dyDescent="0.25">
      <c r="A783" s="33">
        <v>1711</v>
      </c>
      <c r="B783" s="34">
        <v>0</v>
      </c>
      <c r="C783" s="35" t="str">
        <f t="shared" si="12"/>
        <v>1711-41340-Chaise F</v>
      </c>
      <c r="D783" s="35">
        <v>1</v>
      </c>
      <c r="E783" s="34">
        <v>2351</v>
      </c>
      <c r="F783" s="36">
        <v>41340</v>
      </c>
      <c r="G783" s="37" t="s">
        <v>855</v>
      </c>
      <c r="H783" s="33" t="s">
        <v>1582</v>
      </c>
      <c r="I783" s="38">
        <v>540</v>
      </c>
      <c r="J783" s="39">
        <v>10</v>
      </c>
      <c r="K783" s="38">
        <v>260.38</v>
      </c>
      <c r="L783" s="38">
        <v>54</v>
      </c>
      <c r="M783" s="38">
        <v>314.38</v>
      </c>
      <c r="N783" s="38">
        <v>225.62</v>
      </c>
      <c r="O783" s="40">
        <v>365</v>
      </c>
      <c r="P783" t="str">
        <f>IFERROR(VLOOKUP($C783,'Patrimoine 2018'!$C:$I,COLUMN(E779),0),"")</f>
        <v>SM</v>
      </c>
      <c r="Q783" t="str">
        <f>IFERROR(VLOOKUP($C783,'Patrimoine 2018'!$C:$I,COLUMN(F779),0),"")</f>
        <v>NON AFFECTES</v>
      </c>
      <c r="R783">
        <f>IFERROR(VLOOKUP($C783,'Patrimoine 2018'!$C:$I,COLUMN(G779),0),"")</f>
        <v>2</v>
      </c>
    </row>
    <row r="784" spans="1:18" x14ac:dyDescent="0.25">
      <c r="A784" s="33">
        <v>1741</v>
      </c>
      <c r="B784" s="34">
        <v>943</v>
      </c>
      <c r="C784" s="35" t="str">
        <f t="shared" si="12"/>
        <v>1741-41362-Banquett</v>
      </c>
      <c r="D784" s="35">
        <v>1</v>
      </c>
      <c r="E784" s="34">
        <v>2351</v>
      </c>
      <c r="F784" s="36">
        <v>41362</v>
      </c>
      <c r="G784" s="37" t="s">
        <v>1722</v>
      </c>
      <c r="H784" s="33" t="s">
        <v>1582</v>
      </c>
      <c r="I784" s="38">
        <v>2628</v>
      </c>
      <c r="J784" s="39">
        <v>10</v>
      </c>
      <c r="K784" s="38">
        <v>1251.3599999999999</v>
      </c>
      <c r="L784" s="38">
        <v>262.8</v>
      </c>
      <c r="M784" s="38">
        <v>1514.16</v>
      </c>
      <c r="N784" s="38">
        <v>1113.8399999999999</v>
      </c>
      <c r="O784" s="40">
        <v>365</v>
      </c>
      <c r="P784" t="str">
        <f>IFERROR(VLOOKUP($C784,'Patrimoine 2018'!$C:$I,COLUMN(E780),0),"")</f>
        <v>SM</v>
      </c>
      <c r="Q784" t="str">
        <f>IFERROR(VLOOKUP($C784,'Patrimoine 2018'!$C:$I,COLUMN(F780),0),"")</f>
        <v>CELLULE DE REPRESENTATION REGIONALE EDDAKHLA</v>
      </c>
      <c r="R784" t="str">
        <f>IFERROR(VLOOKUP($C784,'Patrimoine 2018'!$C:$I,COLUMN(G780),0),"")</f>
        <v>DK</v>
      </c>
    </row>
    <row r="785" spans="1:18" x14ac:dyDescent="0.25">
      <c r="A785" s="33">
        <v>1742</v>
      </c>
      <c r="B785" s="34">
        <v>943</v>
      </c>
      <c r="C785" s="35" t="str">
        <f t="shared" si="12"/>
        <v>1742-41362-Banquett</v>
      </c>
      <c r="D785" s="35">
        <v>1</v>
      </c>
      <c r="E785" s="34">
        <v>2351</v>
      </c>
      <c r="F785" s="36">
        <v>41362</v>
      </c>
      <c r="G785" s="37" t="s">
        <v>1721</v>
      </c>
      <c r="H785" s="33" t="s">
        <v>1582</v>
      </c>
      <c r="I785" s="38">
        <v>3228</v>
      </c>
      <c r="J785" s="39">
        <v>10</v>
      </c>
      <c r="K785" s="38">
        <v>1537.06</v>
      </c>
      <c r="L785" s="38">
        <v>322.8</v>
      </c>
      <c r="M785" s="38">
        <v>1859.86</v>
      </c>
      <c r="N785" s="38">
        <v>1368.14</v>
      </c>
      <c r="O785" s="40">
        <v>365</v>
      </c>
      <c r="P785" t="str">
        <f>IFERROR(VLOOKUP($C785,'Patrimoine 2018'!$C:$I,COLUMN(E781),0),"")</f>
        <v>SM</v>
      </c>
      <c r="Q785" t="str">
        <f>IFERROR(VLOOKUP($C785,'Patrimoine 2018'!$C:$I,COLUMN(F781),0),"")</f>
        <v>CELLULE DE REPRESENTATION REGIONALE EDDAKHLA</v>
      </c>
      <c r="R785" t="str">
        <f>IFERROR(VLOOKUP($C785,'Patrimoine 2018'!$C:$I,COLUMN(G781),0),"")</f>
        <v>DK</v>
      </c>
    </row>
    <row r="786" spans="1:18" x14ac:dyDescent="0.25">
      <c r="A786" s="33">
        <v>1686</v>
      </c>
      <c r="B786" s="34">
        <v>921</v>
      </c>
      <c r="C786" s="35" t="str">
        <f t="shared" si="12"/>
        <v>1686-41369-Fauteuil</v>
      </c>
      <c r="D786" s="35">
        <v>1</v>
      </c>
      <c r="E786" s="34">
        <v>2351</v>
      </c>
      <c r="F786" s="36">
        <v>41369</v>
      </c>
      <c r="G786" s="37" t="s">
        <v>1739</v>
      </c>
      <c r="H786" s="33" t="s">
        <v>1582</v>
      </c>
      <c r="I786" s="38">
        <v>1800</v>
      </c>
      <c r="J786" s="39">
        <v>10</v>
      </c>
      <c r="K786" s="38">
        <v>853.64</v>
      </c>
      <c r="L786" s="38">
        <v>180</v>
      </c>
      <c r="M786" s="38">
        <v>1033.6400000000001</v>
      </c>
      <c r="N786" s="38">
        <v>766.36</v>
      </c>
      <c r="O786" s="40">
        <v>365</v>
      </c>
      <c r="P786" t="str">
        <f>IFERROR(VLOOKUP($C786,'Patrimoine 2018'!$C:$I,COLUMN(E782),0),"")</f>
        <v>SM</v>
      </c>
      <c r="Q786" t="str">
        <f>IFERROR(VLOOKUP($C786,'Patrimoine 2018'!$C:$I,COLUMN(F782),0),"")</f>
        <v>CELLULE DE REPRESENTATION REGIONALE OUJDA</v>
      </c>
      <c r="R786" t="str">
        <f>IFERROR(VLOOKUP($C786,'Patrimoine 2018'!$C:$I,COLUMN(G782),0),"")</f>
        <v>OJ</v>
      </c>
    </row>
    <row r="787" spans="1:18" x14ac:dyDescent="0.25">
      <c r="A787" s="33">
        <v>1687</v>
      </c>
      <c r="B787" s="34">
        <v>921</v>
      </c>
      <c r="C787" s="35" t="str">
        <f t="shared" si="12"/>
        <v>1687-41369-Banquett</v>
      </c>
      <c r="D787" s="35">
        <v>1</v>
      </c>
      <c r="E787" s="34">
        <v>2351</v>
      </c>
      <c r="F787" s="36">
        <v>41369</v>
      </c>
      <c r="G787" s="37" t="s">
        <v>1740</v>
      </c>
      <c r="H787" s="33" t="s">
        <v>1582</v>
      </c>
      <c r="I787" s="38">
        <v>2628</v>
      </c>
      <c r="J787" s="39">
        <v>10</v>
      </c>
      <c r="K787" s="38">
        <v>1246.32</v>
      </c>
      <c r="L787" s="38">
        <v>262.8</v>
      </c>
      <c r="M787" s="38">
        <v>1509.12</v>
      </c>
      <c r="N787" s="38">
        <v>1118.8800000000001</v>
      </c>
      <c r="O787" s="40">
        <v>365</v>
      </c>
      <c r="P787" t="str">
        <f>IFERROR(VLOOKUP($C787,'Patrimoine 2018'!$C:$I,COLUMN(E783),0),"")</f>
        <v>SM</v>
      </c>
      <c r="Q787" t="str">
        <f>IFERROR(VLOOKUP($C787,'Patrimoine 2018'!$C:$I,COLUMN(F783),0),"")</f>
        <v>CELLULE DE REPRESENTATION REGIONALE OUJDA</v>
      </c>
      <c r="R787" t="str">
        <f>IFERROR(VLOOKUP($C787,'Patrimoine 2018'!$C:$I,COLUMN(G783),0),"")</f>
        <v>OJ</v>
      </c>
    </row>
    <row r="788" spans="1:18" x14ac:dyDescent="0.25">
      <c r="A788" s="33">
        <v>1688</v>
      </c>
      <c r="B788" s="34">
        <v>921</v>
      </c>
      <c r="C788" s="35" t="str">
        <f t="shared" si="12"/>
        <v>1688-41369-Banquett</v>
      </c>
      <c r="D788" s="35">
        <v>1</v>
      </c>
      <c r="E788" s="34">
        <v>2351</v>
      </c>
      <c r="F788" s="36">
        <v>41369</v>
      </c>
      <c r="G788" s="37" t="s">
        <v>1740</v>
      </c>
      <c r="H788" s="33" t="s">
        <v>1582</v>
      </c>
      <c r="I788" s="38">
        <v>2628</v>
      </c>
      <c r="J788" s="39">
        <v>10</v>
      </c>
      <c r="K788" s="38">
        <v>1246.32</v>
      </c>
      <c r="L788" s="38">
        <v>262.8</v>
      </c>
      <c r="M788" s="38">
        <v>1509.12</v>
      </c>
      <c r="N788" s="38">
        <v>1118.8800000000001</v>
      </c>
      <c r="O788" s="40">
        <v>365</v>
      </c>
      <c r="P788" t="str">
        <f>IFERROR(VLOOKUP($C788,'Patrimoine 2018'!$C:$I,COLUMN(E784),0),"")</f>
        <v>SM</v>
      </c>
      <c r="Q788" t="str">
        <f>IFERROR(VLOOKUP($C788,'Patrimoine 2018'!$C:$I,COLUMN(F784),0),"")</f>
        <v>CELLULE DE REPRESENTATION REGIONALE OUJDA</v>
      </c>
      <c r="R788" t="str">
        <f>IFERROR(VLOOKUP($C788,'Patrimoine 2018'!$C:$I,COLUMN(G784),0),"")</f>
        <v>OJ</v>
      </c>
    </row>
    <row r="789" spans="1:18" x14ac:dyDescent="0.25">
      <c r="A789" s="41">
        <v>1689</v>
      </c>
      <c r="B789" s="42">
        <v>921</v>
      </c>
      <c r="C789" s="43" t="str">
        <f t="shared" si="12"/>
        <v>1689-41369-Chaise F</v>
      </c>
      <c r="D789" s="43">
        <v>0</v>
      </c>
      <c r="E789" s="42">
        <v>2351</v>
      </c>
      <c r="F789" s="44">
        <v>41369</v>
      </c>
      <c r="G789" s="45" t="s">
        <v>1741</v>
      </c>
      <c r="H789" s="33" t="s">
        <v>1582</v>
      </c>
      <c r="I789" s="46">
        <v>540</v>
      </c>
      <c r="J789" s="39">
        <v>10</v>
      </c>
      <c r="K789" s="38">
        <v>256.08999999999997</v>
      </c>
      <c r="L789" s="38">
        <v>54</v>
      </c>
      <c r="M789" s="38">
        <v>310.08999999999997</v>
      </c>
      <c r="N789" s="38">
        <v>229.91</v>
      </c>
      <c r="O789" s="40">
        <v>365</v>
      </c>
      <c r="P789" t="str">
        <f>IFERROR(VLOOKUP($C789,'Patrimoine 2018'!$C:$I,COLUMN(E785),0),"")</f>
        <v/>
      </c>
      <c r="Q789" t="str">
        <f>IFERROR(VLOOKUP($C789,'Patrimoine 2018'!$C:$I,COLUMN(F785),0),"")</f>
        <v/>
      </c>
      <c r="R789" t="str">
        <f>IFERROR(VLOOKUP($C789,'Patrimoine 2018'!$C:$I,COLUMN(G785),0),"")</f>
        <v/>
      </c>
    </row>
    <row r="790" spans="1:18" x14ac:dyDescent="0.25">
      <c r="A790" s="41">
        <v>1690</v>
      </c>
      <c r="B790" s="42">
        <v>921</v>
      </c>
      <c r="C790" s="43" t="str">
        <f t="shared" si="12"/>
        <v>1690-41369-Chaise F</v>
      </c>
      <c r="D790" s="43">
        <v>0</v>
      </c>
      <c r="E790" s="42">
        <v>2351</v>
      </c>
      <c r="F790" s="44">
        <v>41369</v>
      </c>
      <c r="G790" s="45" t="s">
        <v>1741</v>
      </c>
      <c r="H790" s="33" t="s">
        <v>1582</v>
      </c>
      <c r="I790" s="46">
        <v>540</v>
      </c>
      <c r="J790" s="39">
        <v>10</v>
      </c>
      <c r="K790" s="38">
        <v>256.08999999999997</v>
      </c>
      <c r="L790" s="38">
        <v>54</v>
      </c>
      <c r="M790" s="38">
        <v>310.08999999999997</v>
      </c>
      <c r="N790" s="38">
        <v>229.91</v>
      </c>
      <c r="O790" s="40">
        <v>365</v>
      </c>
      <c r="P790" t="str">
        <f>IFERROR(VLOOKUP($C790,'Patrimoine 2018'!$C:$I,COLUMN(E786),0),"")</f>
        <v/>
      </c>
      <c r="Q790" t="str">
        <f>IFERROR(VLOOKUP($C790,'Patrimoine 2018'!$C:$I,COLUMN(F786),0),"")</f>
        <v/>
      </c>
      <c r="R790" t="str">
        <f>IFERROR(VLOOKUP($C790,'Patrimoine 2018'!$C:$I,COLUMN(G786),0),"")</f>
        <v/>
      </c>
    </row>
    <row r="791" spans="1:18" x14ac:dyDescent="0.25">
      <c r="A791" s="41">
        <v>1746</v>
      </c>
      <c r="B791" s="42">
        <v>945</v>
      </c>
      <c r="C791" s="43" t="str">
        <f t="shared" si="12"/>
        <v>1746-41407-Fauteuil</v>
      </c>
      <c r="D791" s="43">
        <v>0</v>
      </c>
      <c r="E791" s="42">
        <v>2351</v>
      </c>
      <c r="F791" s="44">
        <v>41407</v>
      </c>
      <c r="G791" s="45" t="s">
        <v>878</v>
      </c>
      <c r="H791" s="33" t="s">
        <v>1582</v>
      </c>
      <c r="I791" s="46">
        <v>2388</v>
      </c>
      <c r="J791" s="39">
        <v>10</v>
      </c>
      <c r="K791" s="38">
        <v>1107.6400000000001</v>
      </c>
      <c r="L791" s="38">
        <v>238.8</v>
      </c>
      <c r="M791" s="38">
        <v>1346.44</v>
      </c>
      <c r="N791" s="38">
        <v>1041.56</v>
      </c>
      <c r="O791" s="40">
        <v>365</v>
      </c>
      <c r="P791" t="str">
        <f>IFERROR(VLOOKUP($C791,'Patrimoine 2018'!$C:$I,COLUMN(E787),0),"")</f>
        <v/>
      </c>
      <c r="Q791" t="str">
        <f>IFERROR(VLOOKUP($C791,'Patrimoine 2018'!$C:$I,COLUMN(F787),0),"")</f>
        <v/>
      </c>
      <c r="R791" t="str">
        <f>IFERROR(VLOOKUP($C791,'Patrimoine 2018'!$C:$I,COLUMN(G787),0),"")</f>
        <v/>
      </c>
    </row>
    <row r="792" spans="1:18" x14ac:dyDescent="0.25">
      <c r="A792" s="33">
        <v>1747</v>
      </c>
      <c r="B792" s="34">
        <v>945</v>
      </c>
      <c r="C792" s="35" t="str">
        <f t="shared" si="12"/>
        <v>1747-41407-Fauteuil</v>
      </c>
      <c r="D792" s="35">
        <v>1</v>
      </c>
      <c r="E792" s="34">
        <v>2351</v>
      </c>
      <c r="F792" s="36">
        <v>41407</v>
      </c>
      <c r="G792" s="37" t="s">
        <v>878</v>
      </c>
      <c r="H792" s="33" t="s">
        <v>1582</v>
      </c>
      <c r="I792" s="38">
        <v>2388</v>
      </c>
      <c r="J792" s="39">
        <v>10</v>
      </c>
      <c r="K792" s="38">
        <v>1107.6400000000001</v>
      </c>
      <c r="L792" s="38">
        <v>238.8</v>
      </c>
      <c r="M792" s="38">
        <v>1346.44</v>
      </c>
      <c r="N792" s="38">
        <v>1041.56</v>
      </c>
      <c r="O792" s="40">
        <v>365</v>
      </c>
      <c r="P792" t="str">
        <f>IFERROR(VLOOKUP($C792,'Patrimoine 2018'!$C:$I,COLUMN(E788),0),"")</f>
        <v>SM</v>
      </c>
      <c r="Q792" t="str">
        <f>IFERROR(VLOOKUP($C792,'Patrimoine 2018'!$C:$I,COLUMN(F788),0),"")</f>
        <v>CELLULE DE REPRESENTATION REGIONALE TAROUDANTE</v>
      </c>
      <c r="R792" t="str">
        <f>IFERROR(VLOOKUP($C792,'Patrimoine 2018'!$C:$I,COLUMN(G788),0),"")</f>
        <v>TR</v>
      </c>
    </row>
    <row r="793" spans="1:18" x14ac:dyDescent="0.25">
      <c r="A793" s="33">
        <v>1748</v>
      </c>
      <c r="B793" s="34">
        <v>945</v>
      </c>
      <c r="C793" s="35" t="str">
        <f t="shared" si="12"/>
        <v>1748-41407-Banquett</v>
      </c>
      <c r="D793" s="35">
        <v>1</v>
      </c>
      <c r="E793" s="34">
        <v>2351</v>
      </c>
      <c r="F793" s="36">
        <v>41407</v>
      </c>
      <c r="G793" s="37" t="s">
        <v>879</v>
      </c>
      <c r="H793" s="33" t="s">
        <v>1582</v>
      </c>
      <c r="I793" s="38">
        <v>2028</v>
      </c>
      <c r="J793" s="39">
        <v>10</v>
      </c>
      <c r="K793" s="38">
        <v>940.66</v>
      </c>
      <c r="L793" s="38">
        <v>202.8</v>
      </c>
      <c r="M793" s="38">
        <v>1143.46</v>
      </c>
      <c r="N793" s="38">
        <v>884.54</v>
      </c>
      <c r="O793" s="40">
        <v>365</v>
      </c>
      <c r="P793" t="str">
        <f>IFERROR(VLOOKUP($C793,'Patrimoine 2018'!$C:$I,COLUMN(E789),0),"")</f>
        <v>SM</v>
      </c>
      <c r="Q793" t="str">
        <f>IFERROR(VLOOKUP($C793,'Patrimoine 2018'!$C:$I,COLUMN(F789),0),"")</f>
        <v>CELLULE DE REPRESENTATION REGIONALE TAROUDANTE</v>
      </c>
      <c r="R793" t="str">
        <f>IFERROR(VLOOKUP($C793,'Patrimoine 2018'!$C:$I,COLUMN(G789),0),"")</f>
        <v>TR</v>
      </c>
    </row>
    <row r="794" spans="1:18" x14ac:dyDescent="0.25">
      <c r="A794" s="33">
        <v>1749</v>
      </c>
      <c r="B794" s="34">
        <v>945</v>
      </c>
      <c r="C794" s="35" t="str">
        <f t="shared" si="12"/>
        <v>1749-41407-Banquett</v>
      </c>
      <c r="D794" s="35">
        <v>1</v>
      </c>
      <c r="E794" s="34">
        <v>2351</v>
      </c>
      <c r="F794" s="36">
        <v>41407</v>
      </c>
      <c r="G794" s="37" t="s">
        <v>880</v>
      </c>
      <c r="H794" s="33" t="s">
        <v>1582</v>
      </c>
      <c r="I794" s="38">
        <v>2988</v>
      </c>
      <c r="J794" s="39">
        <v>10</v>
      </c>
      <c r="K794" s="38">
        <v>1385.94</v>
      </c>
      <c r="L794" s="38">
        <v>298.8</v>
      </c>
      <c r="M794" s="38">
        <v>1684.74</v>
      </c>
      <c r="N794" s="38">
        <v>1303.26</v>
      </c>
      <c r="O794" s="40">
        <v>365</v>
      </c>
      <c r="P794" t="str">
        <f>IFERROR(VLOOKUP($C794,'Patrimoine 2018'!$C:$I,COLUMN(E790),0),"")</f>
        <v>SM</v>
      </c>
      <c r="Q794" t="str">
        <f>IFERROR(VLOOKUP($C794,'Patrimoine 2018'!$C:$I,COLUMN(F790),0),"")</f>
        <v>CELLULE DE REPRESENTATION REGIONALE TAROUDANTE</v>
      </c>
      <c r="R794" t="str">
        <f>IFERROR(VLOOKUP($C794,'Patrimoine 2018'!$C:$I,COLUMN(G790),0),"")</f>
        <v>TR</v>
      </c>
    </row>
    <row r="795" spans="1:18" x14ac:dyDescent="0.25">
      <c r="A795" s="33">
        <v>1750</v>
      </c>
      <c r="B795" s="34">
        <v>945</v>
      </c>
      <c r="C795" s="35" t="str">
        <f t="shared" si="12"/>
        <v>1750-41407-Banquett</v>
      </c>
      <c r="D795" s="35">
        <v>1</v>
      </c>
      <c r="E795" s="34">
        <v>2351</v>
      </c>
      <c r="F795" s="36">
        <v>41407</v>
      </c>
      <c r="G795" s="37" t="s">
        <v>880</v>
      </c>
      <c r="H795" s="33" t="s">
        <v>1582</v>
      </c>
      <c r="I795" s="38">
        <v>2988</v>
      </c>
      <c r="J795" s="39">
        <v>10</v>
      </c>
      <c r="K795" s="38">
        <v>1385.94</v>
      </c>
      <c r="L795" s="38">
        <v>298.8</v>
      </c>
      <c r="M795" s="38">
        <v>1684.74</v>
      </c>
      <c r="N795" s="38">
        <v>1303.26</v>
      </c>
      <c r="O795" s="40">
        <v>365</v>
      </c>
      <c r="P795" t="str">
        <f>IFERROR(VLOOKUP($C795,'Patrimoine 2018'!$C:$I,COLUMN(E791),0),"")</f>
        <v>SM</v>
      </c>
      <c r="Q795" t="str">
        <f>IFERROR(VLOOKUP($C795,'Patrimoine 2018'!$C:$I,COLUMN(F791),0),"")</f>
        <v>CELLULE DE REPRESENTATION REGIONALE TAROUDANTE</v>
      </c>
      <c r="R795" t="str">
        <f>IFERROR(VLOOKUP($C795,'Patrimoine 2018'!$C:$I,COLUMN(G791),0),"")</f>
        <v>TR</v>
      </c>
    </row>
    <row r="796" spans="1:18" x14ac:dyDescent="0.25">
      <c r="A796" s="33">
        <v>1751</v>
      </c>
      <c r="B796" s="34">
        <v>945</v>
      </c>
      <c r="C796" s="35" t="str">
        <f t="shared" si="12"/>
        <v>1751-41407-Banquett</v>
      </c>
      <c r="D796" s="35">
        <v>1</v>
      </c>
      <c r="E796" s="34">
        <v>2351</v>
      </c>
      <c r="F796" s="36">
        <v>41407</v>
      </c>
      <c r="G796" s="37" t="s">
        <v>880</v>
      </c>
      <c r="H796" s="33" t="s">
        <v>1582</v>
      </c>
      <c r="I796" s="38">
        <v>2988</v>
      </c>
      <c r="J796" s="39">
        <v>10</v>
      </c>
      <c r="K796" s="38">
        <v>1385.94</v>
      </c>
      <c r="L796" s="38">
        <v>298.8</v>
      </c>
      <c r="M796" s="38">
        <v>1684.74</v>
      </c>
      <c r="N796" s="38">
        <v>1303.26</v>
      </c>
      <c r="O796" s="40">
        <v>365</v>
      </c>
      <c r="P796" t="str">
        <f>IFERROR(VLOOKUP($C796,'Patrimoine 2018'!$C:$I,COLUMN(E792),0),"")</f>
        <v>SM</v>
      </c>
      <c r="Q796" t="str">
        <f>IFERROR(VLOOKUP($C796,'Patrimoine 2018'!$C:$I,COLUMN(F792),0),"")</f>
        <v>CELLULE DE REPRESENTATION REGIONALE TAROUDANTE</v>
      </c>
      <c r="R796" t="str">
        <f>IFERROR(VLOOKUP($C796,'Patrimoine 2018'!$C:$I,COLUMN(G792),0),"")</f>
        <v>TR</v>
      </c>
    </row>
    <row r="797" spans="1:18" x14ac:dyDescent="0.25">
      <c r="A797" s="33">
        <v>1752</v>
      </c>
      <c r="B797" s="34">
        <v>945</v>
      </c>
      <c r="C797" s="35" t="str">
        <f t="shared" si="12"/>
        <v>1752-41407-Comptoir</v>
      </c>
      <c r="D797" s="35">
        <v>1</v>
      </c>
      <c r="E797" s="34">
        <v>2351</v>
      </c>
      <c r="F797" s="36">
        <v>41407</v>
      </c>
      <c r="G797" s="37" t="s">
        <v>1742</v>
      </c>
      <c r="H797" s="33" t="s">
        <v>1582</v>
      </c>
      <c r="I797" s="38">
        <v>17880</v>
      </c>
      <c r="J797" s="39">
        <v>10</v>
      </c>
      <c r="K797" s="38">
        <v>8293.3799999999992</v>
      </c>
      <c r="L797" s="38">
        <v>1788</v>
      </c>
      <c r="M797" s="38">
        <v>10081.379999999999</v>
      </c>
      <c r="N797" s="38">
        <v>7798.62</v>
      </c>
      <c r="O797" s="40">
        <v>365</v>
      </c>
      <c r="P797" t="str">
        <f>IFERROR(VLOOKUP($C797,'Patrimoine 2018'!$C:$I,COLUMN(E793),0),"")</f>
        <v>SM</v>
      </c>
      <c r="Q797" t="str">
        <f>IFERROR(VLOOKUP($C797,'Patrimoine 2018'!$C:$I,COLUMN(F793),0),"")</f>
        <v>CELLULE DE REPRESENTATION REGIONALE TAROUDANTE</v>
      </c>
      <c r="R797" t="str">
        <f>IFERROR(VLOOKUP($C797,'Patrimoine 2018'!$C:$I,COLUMN(G793),0),"")</f>
        <v>TR</v>
      </c>
    </row>
    <row r="798" spans="1:18" x14ac:dyDescent="0.25">
      <c r="A798" s="33">
        <v>1753</v>
      </c>
      <c r="B798" s="34">
        <v>945</v>
      </c>
      <c r="C798" s="35" t="str">
        <f t="shared" si="12"/>
        <v>1753-41407-Bureau a</v>
      </c>
      <c r="D798" s="35">
        <v>1</v>
      </c>
      <c r="E798" s="34">
        <v>2351</v>
      </c>
      <c r="F798" s="36">
        <v>41407</v>
      </c>
      <c r="G798" s="37" t="s">
        <v>882</v>
      </c>
      <c r="H798" s="33" t="s">
        <v>1582</v>
      </c>
      <c r="I798" s="38">
        <v>2388</v>
      </c>
      <c r="J798" s="39">
        <v>10</v>
      </c>
      <c r="K798" s="38">
        <v>1107.6400000000001</v>
      </c>
      <c r="L798" s="38">
        <v>238.8</v>
      </c>
      <c r="M798" s="38">
        <v>1346.44</v>
      </c>
      <c r="N798" s="38">
        <v>1041.56</v>
      </c>
      <c r="O798" s="40">
        <v>365</v>
      </c>
      <c r="P798" t="str">
        <f>IFERROR(VLOOKUP($C798,'Patrimoine 2018'!$C:$I,COLUMN(E794),0),"")</f>
        <v>SM</v>
      </c>
      <c r="Q798" t="str">
        <f>IFERROR(VLOOKUP($C798,'Patrimoine 2018'!$C:$I,COLUMN(F794),0),"")</f>
        <v>CELLULE DE REPRESENTATION REGIONALE TAROUDANTE</v>
      </c>
      <c r="R798" t="str">
        <f>IFERROR(VLOOKUP($C798,'Patrimoine 2018'!$C:$I,COLUMN(G794),0),"")</f>
        <v>TR</v>
      </c>
    </row>
    <row r="799" spans="1:18" x14ac:dyDescent="0.25">
      <c r="A799" s="33">
        <v>1754</v>
      </c>
      <c r="B799" s="34">
        <v>945</v>
      </c>
      <c r="C799" s="35" t="str">
        <f t="shared" si="12"/>
        <v>1754-41407-Fauteuil</v>
      </c>
      <c r="D799" s="35">
        <v>1</v>
      </c>
      <c r="E799" s="34">
        <v>2351</v>
      </c>
      <c r="F799" s="36">
        <v>41407</v>
      </c>
      <c r="G799" s="37" t="s">
        <v>883</v>
      </c>
      <c r="H799" s="33" t="s">
        <v>1582</v>
      </c>
      <c r="I799" s="38">
        <v>1620</v>
      </c>
      <c r="J799" s="39">
        <v>10</v>
      </c>
      <c r="K799" s="38">
        <v>751.41</v>
      </c>
      <c r="L799" s="38">
        <v>162</v>
      </c>
      <c r="M799" s="38">
        <v>913.41</v>
      </c>
      <c r="N799" s="38">
        <v>706.59</v>
      </c>
      <c r="O799" s="40">
        <v>365</v>
      </c>
      <c r="P799" t="str">
        <f>IFERROR(VLOOKUP($C799,'Patrimoine 2018'!$C:$I,COLUMN(E795),0),"")</f>
        <v>SM</v>
      </c>
      <c r="Q799" t="str">
        <f>IFERROR(VLOOKUP($C799,'Patrimoine 2018'!$C:$I,COLUMN(F795),0),"")</f>
        <v>CELLULE DE REPRESENTATION REGIONALE TAROUDANTE</v>
      </c>
      <c r="R799" t="str">
        <f>IFERROR(VLOOKUP($C799,'Patrimoine 2018'!$C:$I,COLUMN(G795),0),"")</f>
        <v>TR</v>
      </c>
    </row>
    <row r="800" spans="1:18" x14ac:dyDescent="0.25">
      <c r="A800" s="33">
        <v>1755</v>
      </c>
      <c r="B800" s="34">
        <v>945</v>
      </c>
      <c r="C800" s="35" t="str">
        <f t="shared" si="12"/>
        <v>1755-41407-Chaise F</v>
      </c>
      <c r="D800" s="35">
        <v>1</v>
      </c>
      <c r="E800" s="34">
        <v>2351</v>
      </c>
      <c r="F800" s="36">
        <v>41407</v>
      </c>
      <c r="G800" s="37" t="s">
        <v>855</v>
      </c>
      <c r="H800" s="33" t="s">
        <v>1582</v>
      </c>
      <c r="I800" s="38">
        <v>468</v>
      </c>
      <c r="J800" s="39">
        <v>10</v>
      </c>
      <c r="K800" s="38">
        <v>217.08</v>
      </c>
      <c r="L800" s="38">
        <v>46.8</v>
      </c>
      <c r="M800" s="38">
        <v>263.88</v>
      </c>
      <c r="N800" s="38">
        <v>204.12</v>
      </c>
      <c r="O800" s="40">
        <v>365</v>
      </c>
      <c r="P800" t="str">
        <f>IFERROR(VLOOKUP($C800,'Patrimoine 2018'!$C:$I,COLUMN(E796),0),"")</f>
        <v>SM</v>
      </c>
      <c r="Q800" t="str">
        <f>IFERROR(VLOOKUP($C800,'Patrimoine 2018'!$C:$I,COLUMN(F796),0),"")</f>
        <v>CELLULE DE REPRESENTATION REGIONALE TAROUDANTE</v>
      </c>
      <c r="R800" t="str">
        <f>IFERROR(VLOOKUP($C800,'Patrimoine 2018'!$C:$I,COLUMN(G796),0),"")</f>
        <v>TR</v>
      </c>
    </row>
    <row r="801" spans="1:18" x14ac:dyDescent="0.25">
      <c r="A801" s="33">
        <v>1756</v>
      </c>
      <c r="B801" s="34">
        <v>945</v>
      </c>
      <c r="C801" s="35" t="str">
        <f t="shared" si="12"/>
        <v>1756-41407-Chaise F</v>
      </c>
      <c r="D801" s="35">
        <v>1</v>
      </c>
      <c r="E801" s="34">
        <v>2351</v>
      </c>
      <c r="F801" s="36">
        <v>41407</v>
      </c>
      <c r="G801" s="37" t="s">
        <v>855</v>
      </c>
      <c r="H801" s="33" t="s">
        <v>1582</v>
      </c>
      <c r="I801" s="38">
        <v>468</v>
      </c>
      <c r="J801" s="39">
        <v>10</v>
      </c>
      <c r="K801" s="38">
        <v>217.08</v>
      </c>
      <c r="L801" s="38">
        <v>46.8</v>
      </c>
      <c r="M801" s="38">
        <v>263.88</v>
      </c>
      <c r="N801" s="38">
        <v>204.12</v>
      </c>
      <c r="O801" s="40">
        <v>365</v>
      </c>
      <c r="P801" t="str">
        <f>IFERROR(VLOOKUP($C801,'Patrimoine 2018'!$C:$I,COLUMN(E797),0),"")</f>
        <v>SM</v>
      </c>
      <c r="Q801" t="str">
        <f>IFERROR(VLOOKUP($C801,'Patrimoine 2018'!$C:$I,COLUMN(F797),0),"")</f>
        <v>CELLULE DE REPRESENTATION REGIONALE TAROUDANTE</v>
      </c>
      <c r="R801" t="str">
        <f>IFERROR(VLOOKUP($C801,'Patrimoine 2018'!$C:$I,COLUMN(G797),0),"")</f>
        <v>TR</v>
      </c>
    </row>
    <row r="802" spans="1:18" x14ac:dyDescent="0.25">
      <c r="A802" s="33">
        <v>1757</v>
      </c>
      <c r="B802" s="34">
        <v>945</v>
      </c>
      <c r="C802" s="35" t="str">
        <f t="shared" si="12"/>
        <v xml:space="preserve">1757-41407-Armoire </v>
      </c>
      <c r="D802" s="35">
        <v>1</v>
      </c>
      <c r="E802" s="34">
        <v>2351</v>
      </c>
      <c r="F802" s="36">
        <v>41407</v>
      </c>
      <c r="G802" s="37" t="s">
        <v>884</v>
      </c>
      <c r="H802" s="33" t="s">
        <v>1582</v>
      </c>
      <c r="I802" s="38">
        <v>2988</v>
      </c>
      <c r="J802" s="39">
        <v>10</v>
      </c>
      <c r="K802" s="38">
        <v>1385.94</v>
      </c>
      <c r="L802" s="38">
        <v>298.8</v>
      </c>
      <c r="M802" s="38">
        <v>1684.74</v>
      </c>
      <c r="N802" s="38">
        <v>1303.26</v>
      </c>
      <c r="O802" s="40">
        <v>365</v>
      </c>
      <c r="P802" t="str">
        <f>IFERROR(VLOOKUP($C802,'Patrimoine 2018'!$C:$I,COLUMN(E798),0),"")</f>
        <v>SM</v>
      </c>
      <c r="Q802" t="str">
        <f>IFERROR(VLOOKUP($C802,'Patrimoine 2018'!$C:$I,COLUMN(F798),0),"")</f>
        <v>CELLULE DE REPRESENTATION REGIONALE TAROUDANTE</v>
      </c>
      <c r="R802" t="str">
        <f>IFERROR(VLOOKUP($C802,'Patrimoine 2018'!$C:$I,COLUMN(G798),0),"")</f>
        <v>TR</v>
      </c>
    </row>
    <row r="803" spans="1:18" x14ac:dyDescent="0.25">
      <c r="A803" s="41">
        <v>1764</v>
      </c>
      <c r="B803" s="42">
        <v>0</v>
      </c>
      <c r="C803" s="43" t="str">
        <f t="shared" si="12"/>
        <v>1764-41411-Fauteuil</v>
      </c>
      <c r="D803" s="43">
        <v>0</v>
      </c>
      <c r="E803" s="42">
        <v>2351</v>
      </c>
      <c r="F803" s="44">
        <v>41411</v>
      </c>
      <c r="G803" s="45" t="s">
        <v>1464</v>
      </c>
      <c r="H803" s="33" t="s">
        <v>1582</v>
      </c>
      <c r="I803" s="46">
        <v>2748</v>
      </c>
      <c r="J803" s="39">
        <v>10</v>
      </c>
      <c r="K803" s="38">
        <v>1271.6099999999999</v>
      </c>
      <c r="L803" s="38">
        <v>274.8</v>
      </c>
      <c r="M803" s="38">
        <v>1546.41</v>
      </c>
      <c r="N803" s="38">
        <v>1201.5899999999999</v>
      </c>
      <c r="O803" s="40">
        <v>365</v>
      </c>
      <c r="P803" t="str">
        <f>IFERROR(VLOOKUP($C803,'Patrimoine 2018'!$C:$I,COLUMN(E799),0),"")</f>
        <v/>
      </c>
      <c r="Q803" t="str">
        <f>IFERROR(VLOOKUP($C803,'Patrimoine 2018'!$C:$I,COLUMN(F799),0),"")</f>
        <v/>
      </c>
      <c r="R803" t="str">
        <f>IFERROR(VLOOKUP($C803,'Patrimoine 2018'!$C:$I,COLUMN(G799),0),"")</f>
        <v/>
      </c>
    </row>
    <row r="804" spans="1:18" x14ac:dyDescent="0.25">
      <c r="A804" s="33">
        <v>1765</v>
      </c>
      <c r="B804" s="34">
        <v>0</v>
      </c>
      <c r="C804" s="35" t="str">
        <f t="shared" si="12"/>
        <v xml:space="preserve">1765-41411-Armoire </v>
      </c>
      <c r="D804" s="35">
        <v>1</v>
      </c>
      <c r="E804" s="34">
        <v>2351</v>
      </c>
      <c r="F804" s="36">
        <v>41411</v>
      </c>
      <c r="G804" s="37" t="s">
        <v>892</v>
      </c>
      <c r="H804" s="33" t="s">
        <v>1582</v>
      </c>
      <c r="I804" s="38">
        <v>2988</v>
      </c>
      <c r="J804" s="39">
        <v>10</v>
      </c>
      <c r="K804" s="38">
        <v>1382.67</v>
      </c>
      <c r="L804" s="38">
        <v>298.8</v>
      </c>
      <c r="M804" s="38">
        <v>1681.47</v>
      </c>
      <c r="N804" s="38">
        <v>1306.53</v>
      </c>
      <c r="O804" s="40">
        <v>365</v>
      </c>
      <c r="P804" t="str">
        <f>IFERROR(VLOOKUP($C804,'Patrimoine 2018'!$C:$I,COLUMN(E800),0),"")</f>
        <v>SM</v>
      </c>
      <c r="Q804" t="str">
        <f>IFERROR(VLOOKUP($C804,'Patrimoine 2018'!$C:$I,COLUMN(F800),0),"")</f>
        <v>GESTION DES RESSOURCES HUMAINES</v>
      </c>
      <c r="R804">
        <f>IFERROR(VLOOKUP($C804,'Patrimoine 2018'!$C:$I,COLUMN(G800),0),"")</f>
        <v>314</v>
      </c>
    </row>
    <row r="805" spans="1:18" x14ac:dyDescent="0.25">
      <c r="A805" s="33">
        <v>1766</v>
      </c>
      <c r="B805" s="34">
        <v>0</v>
      </c>
      <c r="C805" s="35" t="str">
        <f t="shared" si="12"/>
        <v xml:space="preserve">1766-41411-Armoire </v>
      </c>
      <c r="D805" s="35">
        <v>1</v>
      </c>
      <c r="E805" s="34">
        <v>2351</v>
      </c>
      <c r="F805" s="36">
        <v>41411</v>
      </c>
      <c r="G805" s="37" t="s">
        <v>892</v>
      </c>
      <c r="H805" s="33" t="s">
        <v>1582</v>
      </c>
      <c r="I805" s="38">
        <v>2988</v>
      </c>
      <c r="J805" s="39">
        <v>10</v>
      </c>
      <c r="K805" s="38">
        <v>1382.67</v>
      </c>
      <c r="L805" s="38">
        <v>298.8</v>
      </c>
      <c r="M805" s="38">
        <v>1681.47</v>
      </c>
      <c r="N805" s="38">
        <v>1306.53</v>
      </c>
      <c r="O805" s="40">
        <v>365</v>
      </c>
      <c r="P805" t="str">
        <f>IFERROR(VLOOKUP($C805,'Patrimoine 2018'!$C:$I,COLUMN(E801),0),"")</f>
        <v>SM</v>
      </c>
      <c r="Q805" t="str">
        <f>IFERROR(VLOOKUP($C805,'Patrimoine 2018'!$C:$I,COLUMN(F801),0),"")</f>
        <v>GESTION DES RESSOURCES HUMAINES</v>
      </c>
      <c r="R805">
        <f>IFERROR(VLOOKUP($C805,'Patrimoine 2018'!$C:$I,COLUMN(G801),0),"")</f>
        <v>314</v>
      </c>
    </row>
    <row r="806" spans="1:18" x14ac:dyDescent="0.25">
      <c r="A806" s="33">
        <v>1779</v>
      </c>
      <c r="B806" s="34">
        <v>944</v>
      </c>
      <c r="C806" s="35" t="str">
        <f t="shared" si="12"/>
        <v>1779-41467-Comptoir</v>
      </c>
      <c r="D806" s="35">
        <v>1</v>
      </c>
      <c r="E806" s="34">
        <v>2351</v>
      </c>
      <c r="F806" s="36">
        <v>41467</v>
      </c>
      <c r="G806" s="37" t="s">
        <v>903</v>
      </c>
      <c r="H806" s="33" t="s">
        <v>1582</v>
      </c>
      <c r="I806" s="38">
        <v>24560</v>
      </c>
      <c r="J806" s="39">
        <v>10</v>
      </c>
      <c r="K806" s="38">
        <v>10988.08</v>
      </c>
      <c r="L806" s="38">
        <v>2456</v>
      </c>
      <c r="M806" s="38">
        <v>13444.08</v>
      </c>
      <c r="N806" s="38">
        <v>11115.92</v>
      </c>
      <c r="O806" s="40">
        <v>365</v>
      </c>
      <c r="P806" t="str">
        <f>IFERROR(VLOOKUP($C806,'Patrimoine 2018'!$C:$I,COLUMN(E802),0),"")</f>
        <v>SM</v>
      </c>
      <c r="Q806" t="str">
        <f>IFERROR(VLOOKUP($C806,'Patrimoine 2018'!$C:$I,COLUMN(F802),0),"")</f>
        <v>CELLULE DE REPRESENTATION REGIONALE KHOURIBGA</v>
      </c>
      <c r="R806" t="str">
        <f>IFERROR(VLOOKUP($C806,'Patrimoine 2018'!$C:$I,COLUMN(G802),0),"")</f>
        <v>KH</v>
      </c>
    </row>
    <row r="807" spans="1:18" x14ac:dyDescent="0.25">
      <c r="A807" s="33">
        <v>1780</v>
      </c>
      <c r="B807" s="34">
        <v>944</v>
      </c>
      <c r="C807" s="35" t="str">
        <f t="shared" si="12"/>
        <v>1780-41467-Comptoir</v>
      </c>
      <c r="D807" s="35">
        <v>1</v>
      </c>
      <c r="E807" s="34">
        <v>2351</v>
      </c>
      <c r="F807" s="36">
        <v>41467</v>
      </c>
      <c r="G807" s="37" t="s">
        <v>904</v>
      </c>
      <c r="H807" s="33" t="s">
        <v>1582</v>
      </c>
      <c r="I807" s="38">
        <v>16640</v>
      </c>
      <c r="J807" s="39">
        <v>10</v>
      </c>
      <c r="K807" s="38">
        <v>7444.69</v>
      </c>
      <c r="L807" s="38">
        <v>1664</v>
      </c>
      <c r="M807" s="38">
        <v>9108.69</v>
      </c>
      <c r="N807" s="38">
        <v>7531.31</v>
      </c>
      <c r="O807" s="40">
        <v>365</v>
      </c>
      <c r="P807" t="str">
        <f>IFERROR(VLOOKUP($C807,'Patrimoine 2018'!$C:$I,COLUMN(E803),0),"")</f>
        <v>SM</v>
      </c>
      <c r="Q807" t="str">
        <f>IFERROR(VLOOKUP($C807,'Patrimoine 2018'!$C:$I,COLUMN(F803),0),"")</f>
        <v>CELLULE DE REPRESENTATION REGIONALE KHOURIBGA</v>
      </c>
      <c r="R807" t="str">
        <f>IFERROR(VLOOKUP($C807,'Patrimoine 2018'!$C:$I,COLUMN(G803),0),"")</f>
        <v>KH</v>
      </c>
    </row>
    <row r="808" spans="1:18" x14ac:dyDescent="0.25">
      <c r="A808" s="33">
        <v>1781</v>
      </c>
      <c r="B808" s="34">
        <v>944</v>
      </c>
      <c r="C808" s="35" t="str">
        <f t="shared" si="12"/>
        <v>1781-41467-Comptoir</v>
      </c>
      <c r="D808" s="35">
        <v>1</v>
      </c>
      <c r="E808" s="34">
        <v>2351</v>
      </c>
      <c r="F808" s="36">
        <v>41467</v>
      </c>
      <c r="G808" s="37" t="s">
        <v>905</v>
      </c>
      <c r="H808" s="33" t="s">
        <v>1582</v>
      </c>
      <c r="I808" s="38">
        <v>27152</v>
      </c>
      <c r="J808" s="39">
        <v>10</v>
      </c>
      <c r="K808" s="38">
        <v>12147.73</v>
      </c>
      <c r="L808" s="38">
        <v>2715.2</v>
      </c>
      <c r="M808" s="38">
        <v>14862.93</v>
      </c>
      <c r="N808" s="38">
        <v>12289.07</v>
      </c>
      <c r="O808" s="40">
        <v>365</v>
      </c>
      <c r="P808" t="str">
        <f>IFERROR(VLOOKUP($C808,'Patrimoine 2018'!$C:$I,COLUMN(E804),0),"")</f>
        <v>SM</v>
      </c>
      <c r="Q808" t="str">
        <f>IFERROR(VLOOKUP($C808,'Patrimoine 2018'!$C:$I,COLUMN(F804),0),"")</f>
        <v>CELLULE DE REPRESENTATION REGIONALE KHOURIBGA</v>
      </c>
      <c r="R808" t="str">
        <f>IFERROR(VLOOKUP($C808,'Patrimoine 2018'!$C:$I,COLUMN(G804),0),"")</f>
        <v>KH</v>
      </c>
    </row>
    <row r="809" spans="1:18" x14ac:dyDescent="0.25">
      <c r="A809" s="33">
        <v>1805</v>
      </c>
      <c r="B809" s="34">
        <v>944</v>
      </c>
      <c r="C809" s="35" t="str">
        <f t="shared" si="12"/>
        <v xml:space="preserve">1805-41467-Elèment </v>
      </c>
      <c r="D809" s="35">
        <v>1</v>
      </c>
      <c r="E809" s="34">
        <v>2351</v>
      </c>
      <c r="F809" s="36">
        <v>41467</v>
      </c>
      <c r="G809" s="37" t="s">
        <v>1743</v>
      </c>
      <c r="H809" s="33" t="s">
        <v>1582</v>
      </c>
      <c r="I809" s="38">
        <v>1440</v>
      </c>
      <c r="J809" s="39">
        <v>10</v>
      </c>
      <c r="K809" s="38">
        <v>644.25</v>
      </c>
      <c r="L809" s="38">
        <v>144</v>
      </c>
      <c r="M809" s="38">
        <v>788.25</v>
      </c>
      <c r="N809" s="38">
        <v>651.75</v>
      </c>
      <c r="O809" s="40">
        <v>365</v>
      </c>
      <c r="P809" t="str">
        <f>IFERROR(VLOOKUP($C809,'Patrimoine 2018'!$C:$I,COLUMN(E805),0),"")</f>
        <v>SM</v>
      </c>
      <c r="Q809" t="str">
        <f>IFERROR(VLOOKUP($C809,'Patrimoine 2018'!$C:$I,COLUMN(F805),0),"")</f>
        <v>CELLULE DE REPRESENTATION REGIONALE KHOURIBGA</v>
      </c>
      <c r="R809" t="str">
        <f>IFERROR(VLOOKUP($C809,'Patrimoine 2018'!$C:$I,COLUMN(G805),0),"")</f>
        <v>KH</v>
      </c>
    </row>
    <row r="810" spans="1:18" x14ac:dyDescent="0.25">
      <c r="A810" s="33">
        <v>1806</v>
      </c>
      <c r="B810" s="34">
        <v>944</v>
      </c>
      <c r="C810" s="35" t="str">
        <f t="shared" si="12"/>
        <v xml:space="preserve">1806-41467-Elèment </v>
      </c>
      <c r="D810" s="35">
        <v>1</v>
      </c>
      <c r="E810" s="34">
        <v>2351</v>
      </c>
      <c r="F810" s="36">
        <v>41467</v>
      </c>
      <c r="G810" s="37" t="s">
        <v>1743</v>
      </c>
      <c r="H810" s="33" t="s">
        <v>1582</v>
      </c>
      <c r="I810" s="38">
        <v>1440</v>
      </c>
      <c r="J810" s="39">
        <v>10</v>
      </c>
      <c r="K810" s="38">
        <v>644.25</v>
      </c>
      <c r="L810" s="38">
        <v>144</v>
      </c>
      <c r="M810" s="38">
        <v>788.25</v>
      </c>
      <c r="N810" s="38">
        <v>651.75</v>
      </c>
      <c r="O810" s="40">
        <v>365</v>
      </c>
      <c r="P810" t="str">
        <f>IFERROR(VLOOKUP($C810,'Patrimoine 2018'!$C:$I,COLUMN(E806),0),"")</f>
        <v>SM</v>
      </c>
      <c r="Q810" t="str">
        <f>IFERROR(VLOOKUP($C810,'Patrimoine 2018'!$C:$I,COLUMN(F806),0),"")</f>
        <v>CELLULE DE REPRESENTATION REGIONALE KHOURIBGA</v>
      </c>
      <c r="R810" t="str">
        <f>IFERROR(VLOOKUP($C810,'Patrimoine 2018'!$C:$I,COLUMN(G806),0),"")</f>
        <v>KH</v>
      </c>
    </row>
    <row r="811" spans="1:18" x14ac:dyDescent="0.25">
      <c r="A811" s="33">
        <v>1807</v>
      </c>
      <c r="B811" s="34">
        <v>944</v>
      </c>
      <c r="C811" s="35" t="str">
        <f t="shared" si="12"/>
        <v xml:space="preserve">1807-41467-Elèment </v>
      </c>
      <c r="D811" s="35">
        <v>1</v>
      </c>
      <c r="E811" s="34">
        <v>2351</v>
      </c>
      <c r="F811" s="36">
        <v>41467</v>
      </c>
      <c r="G811" s="37" t="s">
        <v>1743</v>
      </c>
      <c r="H811" s="33" t="s">
        <v>1582</v>
      </c>
      <c r="I811" s="38">
        <v>1440</v>
      </c>
      <c r="J811" s="39">
        <v>10</v>
      </c>
      <c r="K811" s="38">
        <v>644.25</v>
      </c>
      <c r="L811" s="38">
        <v>144</v>
      </c>
      <c r="M811" s="38">
        <v>788.25</v>
      </c>
      <c r="N811" s="38">
        <v>651.75</v>
      </c>
      <c r="O811" s="40">
        <v>365</v>
      </c>
      <c r="P811" t="str">
        <f>IFERROR(VLOOKUP($C811,'Patrimoine 2018'!$C:$I,COLUMN(E807),0),"")</f>
        <v>SM</v>
      </c>
      <c r="Q811" t="str">
        <f>IFERROR(VLOOKUP($C811,'Patrimoine 2018'!$C:$I,COLUMN(F807),0),"")</f>
        <v>CELLULE DE REPRESENTATION REGIONALE KHOURIBGA</v>
      </c>
      <c r="R811" t="str">
        <f>IFERROR(VLOOKUP($C811,'Patrimoine 2018'!$C:$I,COLUMN(G807),0),"")</f>
        <v>KH</v>
      </c>
    </row>
    <row r="812" spans="1:18" x14ac:dyDescent="0.25">
      <c r="A812" s="33">
        <v>1772</v>
      </c>
      <c r="B812" s="34">
        <v>944</v>
      </c>
      <c r="C812" s="35" t="str">
        <f t="shared" si="12"/>
        <v>1772-41498-Banquett</v>
      </c>
      <c r="D812" s="35">
        <v>1</v>
      </c>
      <c r="E812" s="34">
        <v>2351</v>
      </c>
      <c r="F812" s="36">
        <v>41498</v>
      </c>
      <c r="G812" s="37" t="s">
        <v>899</v>
      </c>
      <c r="H812" s="33" t="s">
        <v>1582</v>
      </c>
      <c r="I812" s="38">
        <v>3228</v>
      </c>
      <c r="J812" s="39">
        <v>10</v>
      </c>
      <c r="K812" s="38">
        <v>1416.78</v>
      </c>
      <c r="L812" s="38">
        <v>322.8</v>
      </c>
      <c r="M812" s="38">
        <v>1739.58</v>
      </c>
      <c r="N812" s="38">
        <v>1488.42</v>
      </c>
      <c r="O812" s="40">
        <v>365</v>
      </c>
      <c r="P812" t="str">
        <f>IFERROR(VLOOKUP($C812,'Patrimoine 2018'!$C:$I,COLUMN(E808),0),"")</f>
        <v>SM</v>
      </c>
      <c r="Q812" t="str">
        <f>IFERROR(VLOOKUP($C812,'Patrimoine 2018'!$C:$I,COLUMN(F808),0),"")</f>
        <v>CELLULE DE REPRESENTATION REGIONALE KHOURIBGA</v>
      </c>
      <c r="R812" t="str">
        <f>IFERROR(VLOOKUP($C812,'Patrimoine 2018'!$C:$I,COLUMN(G808),0),"")</f>
        <v>KH</v>
      </c>
    </row>
    <row r="813" spans="1:18" x14ac:dyDescent="0.25">
      <c r="A813" s="33">
        <v>1773</v>
      </c>
      <c r="B813" s="34">
        <v>944</v>
      </c>
      <c r="C813" s="35" t="str">
        <f t="shared" si="12"/>
        <v>1773-41498-Banquett</v>
      </c>
      <c r="D813" s="35">
        <v>1</v>
      </c>
      <c r="E813" s="34">
        <v>2351</v>
      </c>
      <c r="F813" s="36">
        <v>41498</v>
      </c>
      <c r="G813" s="37" t="s">
        <v>900</v>
      </c>
      <c r="H813" s="33" t="s">
        <v>1582</v>
      </c>
      <c r="I813" s="38">
        <v>2988</v>
      </c>
      <c r="J813" s="39">
        <v>10</v>
      </c>
      <c r="K813" s="38">
        <v>1311.45</v>
      </c>
      <c r="L813" s="38">
        <v>298.8</v>
      </c>
      <c r="M813" s="38">
        <v>1610.25</v>
      </c>
      <c r="N813" s="38">
        <v>1377.75</v>
      </c>
      <c r="O813" s="40">
        <v>365</v>
      </c>
      <c r="P813" t="str">
        <f>IFERROR(VLOOKUP($C813,'Patrimoine 2018'!$C:$I,COLUMN(E809),0),"")</f>
        <v>SM</v>
      </c>
      <c r="Q813" t="str">
        <f>IFERROR(VLOOKUP($C813,'Patrimoine 2018'!$C:$I,COLUMN(F809),0),"")</f>
        <v>CELLULE DE REPRESENTATION REGIONALE KHOURIBGA</v>
      </c>
      <c r="R813" t="str">
        <f>IFERROR(VLOOKUP($C813,'Patrimoine 2018'!$C:$I,COLUMN(G809),0),"")</f>
        <v>KH</v>
      </c>
    </row>
    <row r="814" spans="1:18" x14ac:dyDescent="0.25">
      <c r="A814" s="33">
        <v>1774</v>
      </c>
      <c r="B814" s="34">
        <v>944</v>
      </c>
      <c r="C814" s="35" t="str">
        <f t="shared" si="12"/>
        <v>1774-41498-Banquett</v>
      </c>
      <c r="D814" s="35">
        <v>1</v>
      </c>
      <c r="E814" s="34">
        <v>2351</v>
      </c>
      <c r="F814" s="36">
        <v>41498</v>
      </c>
      <c r="G814" s="37" t="s">
        <v>900</v>
      </c>
      <c r="H814" s="33" t="s">
        <v>1582</v>
      </c>
      <c r="I814" s="38">
        <v>2988</v>
      </c>
      <c r="J814" s="39">
        <v>10</v>
      </c>
      <c r="K814" s="38">
        <v>1311.45</v>
      </c>
      <c r="L814" s="38">
        <v>298.8</v>
      </c>
      <c r="M814" s="38">
        <v>1610.25</v>
      </c>
      <c r="N814" s="38">
        <v>1377.75</v>
      </c>
      <c r="O814" s="40">
        <v>365</v>
      </c>
      <c r="P814" t="str">
        <f>IFERROR(VLOOKUP($C814,'Patrimoine 2018'!$C:$I,COLUMN(E810),0),"")</f>
        <v>SM</v>
      </c>
      <c r="Q814" t="str">
        <f>IFERROR(VLOOKUP($C814,'Patrimoine 2018'!$C:$I,COLUMN(F810),0),"")</f>
        <v>CELLULE DE REPRESENTATION REGIONALE KHOURIBGA</v>
      </c>
      <c r="R814" t="str">
        <f>IFERROR(VLOOKUP($C814,'Patrimoine 2018'!$C:$I,COLUMN(G810),0),"")</f>
        <v>KH</v>
      </c>
    </row>
    <row r="815" spans="1:18" x14ac:dyDescent="0.25">
      <c r="A815" s="33">
        <v>1775</v>
      </c>
      <c r="B815" s="34">
        <v>944</v>
      </c>
      <c r="C815" s="35" t="str">
        <f t="shared" si="12"/>
        <v>1775-41498-Banquett</v>
      </c>
      <c r="D815" s="35">
        <v>1</v>
      </c>
      <c r="E815" s="34">
        <v>2351</v>
      </c>
      <c r="F815" s="36">
        <v>41498</v>
      </c>
      <c r="G815" s="37" t="s">
        <v>900</v>
      </c>
      <c r="H815" s="33" t="s">
        <v>1582</v>
      </c>
      <c r="I815" s="38">
        <v>2988</v>
      </c>
      <c r="J815" s="39">
        <v>10</v>
      </c>
      <c r="K815" s="38">
        <v>1311.45</v>
      </c>
      <c r="L815" s="38">
        <v>298.8</v>
      </c>
      <c r="M815" s="38">
        <v>1610.25</v>
      </c>
      <c r="N815" s="38">
        <v>1377.75</v>
      </c>
      <c r="O815" s="40">
        <v>365</v>
      </c>
      <c r="P815" t="str">
        <f>IFERROR(VLOOKUP($C815,'Patrimoine 2018'!$C:$I,COLUMN(E811),0),"")</f>
        <v>SM</v>
      </c>
      <c r="Q815" t="str">
        <f>IFERROR(VLOOKUP($C815,'Patrimoine 2018'!$C:$I,COLUMN(F811),0),"")</f>
        <v>CELLULE DE REPRESENTATION REGIONALE KHOURIBGA</v>
      </c>
      <c r="R815" t="str">
        <f>IFERROR(VLOOKUP($C815,'Patrimoine 2018'!$C:$I,COLUMN(G811),0),"")</f>
        <v>KH</v>
      </c>
    </row>
    <row r="816" spans="1:18" x14ac:dyDescent="0.25">
      <c r="A816" s="33">
        <v>1776</v>
      </c>
      <c r="B816" s="34">
        <v>944</v>
      </c>
      <c r="C816" s="35" t="str">
        <f t="shared" si="12"/>
        <v>1776-41498-Armoir M</v>
      </c>
      <c r="D816" s="35">
        <v>1</v>
      </c>
      <c r="E816" s="34">
        <v>2351</v>
      </c>
      <c r="F816" s="36">
        <v>41498</v>
      </c>
      <c r="G816" s="37" t="s">
        <v>901</v>
      </c>
      <c r="H816" s="33" t="s">
        <v>1582</v>
      </c>
      <c r="I816" s="38">
        <v>2988</v>
      </c>
      <c r="J816" s="39">
        <v>10</v>
      </c>
      <c r="K816" s="38">
        <v>1311.45</v>
      </c>
      <c r="L816" s="38">
        <v>298.8</v>
      </c>
      <c r="M816" s="38">
        <v>1610.25</v>
      </c>
      <c r="N816" s="38">
        <v>1377.75</v>
      </c>
      <c r="O816" s="40">
        <v>365</v>
      </c>
      <c r="P816" t="str">
        <f>IFERROR(VLOOKUP($C816,'Patrimoine 2018'!$C:$I,COLUMN(E812),0),"")</f>
        <v>SM</v>
      </c>
      <c r="Q816" t="str">
        <f>IFERROR(VLOOKUP($C816,'Patrimoine 2018'!$C:$I,COLUMN(F812),0),"")</f>
        <v>CELLULE DE REPRESENTATION REGIONALE KHOURIBGA</v>
      </c>
      <c r="R816" t="str">
        <f>IFERROR(VLOOKUP($C816,'Patrimoine 2018'!$C:$I,COLUMN(G812),0),"")</f>
        <v>KH</v>
      </c>
    </row>
    <row r="817" spans="1:18" x14ac:dyDescent="0.25">
      <c r="A817" s="33">
        <v>1777</v>
      </c>
      <c r="B817" s="34">
        <v>944</v>
      </c>
      <c r="C817" s="35" t="str">
        <f t="shared" si="12"/>
        <v>1777-41498-Fauteuil</v>
      </c>
      <c r="D817" s="35">
        <v>1</v>
      </c>
      <c r="E817" s="34">
        <v>2351</v>
      </c>
      <c r="F817" s="36">
        <v>41498</v>
      </c>
      <c r="G817" s="37" t="s">
        <v>902</v>
      </c>
      <c r="H817" s="33" t="s">
        <v>1582</v>
      </c>
      <c r="I817" s="38">
        <v>2388</v>
      </c>
      <c r="J817" s="39">
        <v>10</v>
      </c>
      <c r="K817" s="38">
        <v>1048.0999999999999</v>
      </c>
      <c r="L817" s="38">
        <v>238.8</v>
      </c>
      <c r="M817" s="38">
        <v>1286.9000000000001</v>
      </c>
      <c r="N817" s="38">
        <v>1101.0999999999999</v>
      </c>
      <c r="O817" s="40">
        <v>365</v>
      </c>
      <c r="P817" t="str">
        <f>IFERROR(VLOOKUP($C817,'Patrimoine 2018'!$C:$I,COLUMN(E813),0),"")</f>
        <v>SM</v>
      </c>
      <c r="Q817" t="str">
        <f>IFERROR(VLOOKUP($C817,'Patrimoine 2018'!$C:$I,COLUMN(F813),0),"")</f>
        <v>CELLULE DE REPRESENTATION REGIONALE KHOURIBGA</v>
      </c>
      <c r="R817" t="str">
        <f>IFERROR(VLOOKUP($C817,'Patrimoine 2018'!$C:$I,COLUMN(G813),0),"")</f>
        <v>KH</v>
      </c>
    </row>
    <row r="818" spans="1:18" x14ac:dyDescent="0.25">
      <c r="A818" s="33">
        <v>1778</v>
      </c>
      <c r="B818" s="34">
        <v>944</v>
      </c>
      <c r="C818" s="35" t="str">
        <f t="shared" si="12"/>
        <v>1778-41498-Fauteuil</v>
      </c>
      <c r="D818" s="35">
        <v>1</v>
      </c>
      <c r="E818" s="34">
        <v>2351</v>
      </c>
      <c r="F818" s="36">
        <v>41498</v>
      </c>
      <c r="G818" s="37" t="s">
        <v>902</v>
      </c>
      <c r="H818" s="33" t="s">
        <v>1582</v>
      </c>
      <c r="I818" s="38">
        <v>2388</v>
      </c>
      <c r="J818" s="39">
        <v>10</v>
      </c>
      <c r="K818" s="38">
        <v>1048.0999999999999</v>
      </c>
      <c r="L818" s="38">
        <v>238.8</v>
      </c>
      <c r="M818" s="38">
        <v>1286.9000000000001</v>
      </c>
      <c r="N818" s="38">
        <v>1101.0999999999999</v>
      </c>
      <c r="O818" s="40">
        <v>365</v>
      </c>
      <c r="P818" t="str">
        <f>IFERROR(VLOOKUP($C818,'Patrimoine 2018'!$C:$I,COLUMN(E814),0),"")</f>
        <v>SM</v>
      </c>
      <c r="Q818" t="str">
        <f>IFERROR(VLOOKUP($C818,'Patrimoine 2018'!$C:$I,COLUMN(F814),0),"")</f>
        <v>CELLULE DE REPRESENTATION REGIONALE KHOURIBGA</v>
      </c>
      <c r="R818" t="str">
        <f>IFERROR(VLOOKUP($C818,'Patrimoine 2018'!$C:$I,COLUMN(G814),0),"")</f>
        <v>KH</v>
      </c>
    </row>
    <row r="819" spans="1:18" x14ac:dyDescent="0.25">
      <c r="A819" s="33">
        <v>1785</v>
      </c>
      <c r="B819" s="34">
        <v>921</v>
      </c>
      <c r="C819" s="35" t="str">
        <f t="shared" si="12"/>
        <v xml:space="preserve">1785-41554-Vitrine </v>
      </c>
      <c r="D819" s="35">
        <v>1</v>
      </c>
      <c r="E819" s="34">
        <v>2351</v>
      </c>
      <c r="F819" s="36">
        <v>41554</v>
      </c>
      <c r="G819" s="37" t="s">
        <v>1744</v>
      </c>
      <c r="H819" s="33" t="s">
        <v>1582</v>
      </c>
      <c r="I819" s="38">
        <v>5000</v>
      </c>
      <c r="J819" s="39">
        <v>10</v>
      </c>
      <c r="K819" s="38">
        <v>2117.81</v>
      </c>
      <c r="L819" s="38">
        <v>500</v>
      </c>
      <c r="M819" s="38">
        <v>2617.81</v>
      </c>
      <c r="N819" s="38">
        <v>2382.19</v>
      </c>
      <c r="O819" s="40">
        <v>365</v>
      </c>
      <c r="P819" t="str">
        <f>IFERROR(VLOOKUP($C819,'Patrimoine 2018'!$C:$I,COLUMN(E815),0),"")</f>
        <v>SM</v>
      </c>
      <c r="Q819" t="str">
        <f>IFERROR(VLOOKUP($C819,'Patrimoine 2018'!$C:$I,COLUMN(F815),0),"")</f>
        <v>C.D.M. OUJDA</v>
      </c>
      <c r="R819" t="str">
        <f>IFERROR(VLOOKUP($C819,'Patrimoine 2018'!$C:$I,COLUMN(G815),0),"")</f>
        <v>OJ</v>
      </c>
    </row>
    <row r="820" spans="1:18" x14ac:dyDescent="0.25">
      <c r="A820" s="33">
        <v>1769</v>
      </c>
      <c r="B820" s="34">
        <v>0</v>
      </c>
      <c r="C820" s="35" t="str">
        <f t="shared" si="12"/>
        <v>1769-41618-Fauteuil</v>
      </c>
      <c r="D820" s="35">
        <v>1</v>
      </c>
      <c r="E820" s="34">
        <v>2351</v>
      </c>
      <c r="F820" s="36">
        <v>41618</v>
      </c>
      <c r="G820" s="37" t="s">
        <v>896</v>
      </c>
      <c r="H820" s="33" t="s">
        <v>1582</v>
      </c>
      <c r="I820" s="38">
        <v>9480</v>
      </c>
      <c r="J820" s="39">
        <v>10</v>
      </c>
      <c r="K820" s="38">
        <v>3849.14</v>
      </c>
      <c r="L820" s="38">
        <v>948</v>
      </c>
      <c r="M820" s="38">
        <v>4797.1400000000003</v>
      </c>
      <c r="N820" s="38">
        <v>4682.8599999999997</v>
      </c>
      <c r="O820" s="40">
        <v>365</v>
      </c>
      <c r="P820" t="str">
        <f>IFERROR(VLOOKUP($C820,'Patrimoine 2018'!$C:$I,COLUMN(E816),0),"")</f>
        <v>SM</v>
      </c>
      <c r="Q820" t="str">
        <f>IFERROR(VLOOKUP($C820,'Patrimoine 2018'!$C:$I,COLUMN(F816),0),"")</f>
        <v>FINANCIER &amp; COMPTABLE</v>
      </c>
      <c r="R820">
        <f>IFERROR(VLOOKUP($C820,'Patrimoine 2018'!$C:$I,COLUMN(G816),0),"")</f>
        <v>307</v>
      </c>
    </row>
    <row r="821" spans="1:18" x14ac:dyDescent="0.25">
      <c r="A821" s="41">
        <v>1796</v>
      </c>
      <c r="B821" s="42">
        <v>903</v>
      </c>
      <c r="C821" s="43" t="str">
        <f t="shared" si="12"/>
        <v>1796-41627-Chaise F</v>
      </c>
      <c r="D821" s="43">
        <v>0</v>
      </c>
      <c r="E821" s="42">
        <v>2351</v>
      </c>
      <c r="F821" s="44">
        <v>41627</v>
      </c>
      <c r="G821" s="45" t="s">
        <v>1745</v>
      </c>
      <c r="H821" s="33" t="s">
        <v>1582</v>
      </c>
      <c r="I821" s="46">
        <v>660</v>
      </c>
      <c r="J821" s="39">
        <v>10</v>
      </c>
      <c r="K821" s="38">
        <v>266.35000000000002</v>
      </c>
      <c r="L821" s="38">
        <v>66</v>
      </c>
      <c r="M821" s="38">
        <v>332.35</v>
      </c>
      <c r="N821" s="38">
        <v>327.64999999999998</v>
      </c>
      <c r="O821" s="40">
        <v>365</v>
      </c>
      <c r="P821" t="str">
        <f>IFERROR(VLOOKUP($C821,'Patrimoine 2018'!$C:$I,COLUMN(E817),0),"")</f>
        <v/>
      </c>
      <c r="Q821" t="str">
        <f>IFERROR(VLOOKUP($C821,'Patrimoine 2018'!$C:$I,COLUMN(F817),0),"")</f>
        <v/>
      </c>
      <c r="R821" t="str">
        <f>IFERROR(VLOOKUP($C821,'Patrimoine 2018'!$C:$I,COLUMN(G817),0),"")</f>
        <v/>
      </c>
    </row>
    <row r="822" spans="1:18" x14ac:dyDescent="0.25">
      <c r="A822" s="41">
        <v>1797</v>
      </c>
      <c r="B822" s="42">
        <v>903</v>
      </c>
      <c r="C822" s="43" t="str">
        <f t="shared" si="12"/>
        <v>1797-41627-Chaise F</v>
      </c>
      <c r="D822" s="43">
        <v>0</v>
      </c>
      <c r="E822" s="42">
        <v>2351</v>
      </c>
      <c r="F822" s="44">
        <v>41627</v>
      </c>
      <c r="G822" s="45" t="s">
        <v>1745</v>
      </c>
      <c r="H822" s="33" t="s">
        <v>1582</v>
      </c>
      <c r="I822" s="46">
        <v>660</v>
      </c>
      <c r="J822" s="39">
        <v>10</v>
      </c>
      <c r="K822" s="38">
        <v>266.35000000000002</v>
      </c>
      <c r="L822" s="38">
        <v>66</v>
      </c>
      <c r="M822" s="38">
        <v>332.35</v>
      </c>
      <c r="N822" s="38">
        <v>327.64999999999998</v>
      </c>
      <c r="O822" s="40">
        <v>365</v>
      </c>
      <c r="P822" t="str">
        <f>IFERROR(VLOOKUP($C822,'Patrimoine 2018'!$C:$I,COLUMN(E818),0),"")</f>
        <v/>
      </c>
      <c r="Q822" t="str">
        <f>IFERROR(VLOOKUP($C822,'Patrimoine 2018'!$C:$I,COLUMN(F818),0),"")</f>
        <v/>
      </c>
      <c r="R822" t="str">
        <f>IFERROR(VLOOKUP($C822,'Patrimoine 2018'!$C:$I,COLUMN(G818),0),"")</f>
        <v/>
      </c>
    </row>
    <row r="823" spans="1:18" x14ac:dyDescent="0.25">
      <c r="A823" s="33">
        <v>1798</v>
      </c>
      <c r="B823" s="34">
        <v>903</v>
      </c>
      <c r="C823" s="35" t="str">
        <f t="shared" si="12"/>
        <v>1798-41627-Fauteuil</v>
      </c>
      <c r="D823" s="35">
        <v>1</v>
      </c>
      <c r="E823" s="34">
        <v>2351</v>
      </c>
      <c r="F823" s="36">
        <v>41627</v>
      </c>
      <c r="G823" s="37" t="s">
        <v>902</v>
      </c>
      <c r="H823" s="33" t="s">
        <v>1582</v>
      </c>
      <c r="I823" s="38">
        <v>2388</v>
      </c>
      <c r="J823" s="39">
        <v>10</v>
      </c>
      <c r="K823" s="38">
        <v>963.71</v>
      </c>
      <c r="L823" s="38">
        <v>238.8</v>
      </c>
      <c r="M823" s="38">
        <v>1202.51</v>
      </c>
      <c r="N823" s="38">
        <v>1185.49</v>
      </c>
      <c r="O823" s="40">
        <v>365</v>
      </c>
      <c r="P823" t="str">
        <f>IFERROR(VLOOKUP($C823,'Patrimoine 2018'!$C:$I,COLUMN(E819),0),"")</f>
        <v>SM</v>
      </c>
      <c r="Q823" t="str">
        <f>IFERROR(VLOOKUP($C823,'Patrimoine 2018'!$C:$I,COLUMN(F819),0),"")</f>
        <v>CELLULE DE REPRESENTATION REGIONALE CASA-MAARIF</v>
      </c>
      <c r="R823" t="str">
        <f>IFERROR(VLOOKUP($C823,'Patrimoine 2018'!$C:$I,COLUMN(G819),0),"")</f>
        <v>MRF</v>
      </c>
    </row>
    <row r="824" spans="1:18" x14ac:dyDescent="0.25">
      <c r="A824" s="33">
        <v>1799</v>
      </c>
      <c r="B824" s="34">
        <v>903</v>
      </c>
      <c r="C824" s="35" t="str">
        <f t="shared" si="12"/>
        <v>1799-41627-Bureau a</v>
      </c>
      <c r="D824" s="35">
        <v>1</v>
      </c>
      <c r="E824" s="34">
        <v>2351</v>
      </c>
      <c r="F824" s="36">
        <v>41627</v>
      </c>
      <c r="G824" s="37" t="s">
        <v>1746</v>
      </c>
      <c r="H824" s="33" t="s">
        <v>1582</v>
      </c>
      <c r="I824" s="38">
        <v>2388</v>
      </c>
      <c r="J824" s="39">
        <v>10</v>
      </c>
      <c r="K824" s="38">
        <v>963.71</v>
      </c>
      <c r="L824" s="38">
        <v>238.8</v>
      </c>
      <c r="M824" s="38">
        <v>1202.51</v>
      </c>
      <c r="N824" s="38">
        <v>1185.49</v>
      </c>
      <c r="O824" s="40">
        <v>365</v>
      </c>
      <c r="P824" t="str">
        <f>IFERROR(VLOOKUP($C824,'Patrimoine 2018'!$C:$I,COLUMN(E820),0),"")</f>
        <v>SM</v>
      </c>
      <c r="Q824" t="str">
        <f>IFERROR(VLOOKUP($C824,'Patrimoine 2018'!$C:$I,COLUMN(F820),0),"")</f>
        <v>CELLULE DE REPRESENTATION REGIONALE CASA-MAARIF</v>
      </c>
      <c r="R824" t="str">
        <f>IFERROR(VLOOKUP($C824,'Patrimoine 2018'!$C:$I,COLUMN(G820),0),"")</f>
        <v>MRF</v>
      </c>
    </row>
    <row r="825" spans="1:18" x14ac:dyDescent="0.25">
      <c r="A825" s="33">
        <v>1818</v>
      </c>
      <c r="B825" s="34">
        <v>908</v>
      </c>
      <c r="C825" s="35" t="str">
        <f t="shared" si="12"/>
        <v xml:space="preserve">1818-41673-Armoire </v>
      </c>
      <c r="D825" s="35">
        <v>1</v>
      </c>
      <c r="E825" s="34">
        <v>2351</v>
      </c>
      <c r="F825" s="36">
        <v>41673</v>
      </c>
      <c r="G825" s="37" t="s">
        <v>1747</v>
      </c>
      <c r="H825" s="33" t="s">
        <v>1582</v>
      </c>
      <c r="I825" s="38">
        <v>1920</v>
      </c>
      <c r="J825" s="39">
        <v>10</v>
      </c>
      <c r="K825" s="38">
        <v>750.64</v>
      </c>
      <c r="L825" s="38">
        <v>192</v>
      </c>
      <c r="M825" s="38">
        <v>942.64</v>
      </c>
      <c r="N825" s="38">
        <v>977.36</v>
      </c>
      <c r="O825" s="40">
        <v>365</v>
      </c>
      <c r="P825" t="str">
        <f>IFERROR(VLOOKUP($C825,'Patrimoine 2018'!$C:$I,COLUMN(E821),0),"")</f>
        <v>SM</v>
      </c>
      <c r="Q825" t="str">
        <f>IFERROR(VLOOKUP($C825,'Patrimoine 2018'!$C:$I,COLUMN(F821),0),"")</f>
        <v>C.D.M. LAAYOUNE</v>
      </c>
      <c r="R825" t="str">
        <f>IFERROR(VLOOKUP($C825,'Patrimoine 2018'!$C:$I,COLUMN(G821),0),"")</f>
        <v>LY</v>
      </c>
    </row>
    <row r="826" spans="1:18" x14ac:dyDescent="0.25">
      <c r="A826" s="33">
        <v>1821</v>
      </c>
      <c r="B826" s="34">
        <v>910</v>
      </c>
      <c r="C826" s="35" t="str">
        <f t="shared" si="12"/>
        <v>1821-41711-Comptoir</v>
      </c>
      <c r="D826" s="35">
        <v>1</v>
      </c>
      <c r="E826" s="34">
        <v>2351</v>
      </c>
      <c r="F826" s="36">
        <v>41711</v>
      </c>
      <c r="G826" s="37" t="s">
        <v>931</v>
      </c>
      <c r="H826" s="33" t="s">
        <v>1582</v>
      </c>
      <c r="I826" s="38">
        <v>25800</v>
      </c>
      <c r="J826" s="39">
        <v>10</v>
      </c>
      <c r="K826" s="38">
        <v>9818.14</v>
      </c>
      <c r="L826" s="38">
        <v>2580</v>
      </c>
      <c r="M826" s="38">
        <v>12398.14</v>
      </c>
      <c r="N826" s="38">
        <v>13401.86</v>
      </c>
      <c r="O826" s="40">
        <v>365</v>
      </c>
      <c r="P826" t="str">
        <f>IFERROR(VLOOKUP($C826,'Patrimoine 2018'!$C:$I,COLUMN(E822),0),"")</f>
        <v>SM</v>
      </c>
      <c r="Q826" t="str">
        <f>IFERROR(VLOOKUP($C826,'Patrimoine 2018'!$C:$I,COLUMN(F822),0),"")</f>
        <v>CELLULE DE REP. REGIONALE AGADIR</v>
      </c>
      <c r="R826" t="str">
        <f>IFERROR(VLOOKUP($C826,'Patrimoine 2018'!$C:$I,COLUMN(G822),0),"")</f>
        <v>AG</v>
      </c>
    </row>
    <row r="827" spans="1:18" x14ac:dyDescent="0.25">
      <c r="A827" s="33">
        <v>1825</v>
      </c>
      <c r="B827" s="34">
        <v>910</v>
      </c>
      <c r="C827" s="35" t="str">
        <f t="shared" si="12"/>
        <v>1825-41747-Fauteuil</v>
      </c>
      <c r="D827" s="35">
        <v>1</v>
      </c>
      <c r="E827" s="34">
        <v>2351</v>
      </c>
      <c r="F827" s="36">
        <v>41747</v>
      </c>
      <c r="G827" s="37" t="s">
        <v>934</v>
      </c>
      <c r="H827" s="33" t="s">
        <v>1582</v>
      </c>
      <c r="I827" s="38">
        <v>3420</v>
      </c>
      <c r="J827" s="39">
        <v>10</v>
      </c>
      <c r="K827" s="38">
        <v>1267.74</v>
      </c>
      <c r="L827" s="38">
        <v>342</v>
      </c>
      <c r="M827" s="38">
        <v>1609.74</v>
      </c>
      <c r="N827" s="38">
        <v>1810.26</v>
      </c>
      <c r="O827" s="40">
        <v>365</v>
      </c>
      <c r="P827" t="str">
        <f>IFERROR(VLOOKUP($C827,'Patrimoine 2018'!$C:$I,COLUMN(E823),0),"")</f>
        <v>SM</v>
      </c>
      <c r="Q827" t="str">
        <f>IFERROR(VLOOKUP($C827,'Patrimoine 2018'!$C:$I,COLUMN(F823),0),"")</f>
        <v>CELLULE DE REP. REGIONALE AGADIR</v>
      </c>
      <c r="R827" t="str">
        <f>IFERROR(VLOOKUP($C827,'Patrimoine 2018'!$C:$I,COLUMN(G823),0),"")</f>
        <v>AG</v>
      </c>
    </row>
    <row r="828" spans="1:18" x14ac:dyDescent="0.25">
      <c r="A828" s="33">
        <v>1826</v>
      </c>
      <c r="B828" s="34">
        <v>910</v>
      </c>
      <c r="C828" s="35" t="str">
        <f t="shared" si="12"/>
        <v>1826-41747-Banquett</v>
      </c>
      <c r="D828" s="35">
        <v>1</v>
      </c>
      <c r="E828" s="34">
        <v>2351</v>
      </c>
      <c r="F828" s="36">
        <v>41747</v>
      </c>
      <c r="G828" s="37" t="s">
        <v>935</v>
      </c>
      <c r="H828" s="33" t="s">
        <v>1582</v>
      </c>
      <c r="I828" s="38">
        <v>3660</v>
      </c>
      <c r="J828" s="39">
        <v>10</v>
      </c>
      <c r="K828" s="38">
        <v>1356.71</v>
      </c>
      <c r="L828" s="38">
        <v>366</v>
      </c>
      <c r="M828" s="38">
        <v>1722.71</v>
      </c>
      <c r="N828" s="38">
        <v>1937.29</v>
      </c>
      <c r="O828" s="40">
        <v>365</v>
      </c>
      <c r="P828" t="str">
        <f>IFERROR(VLOOKUP($C828,'Patrimoine 2018'!$C:$I,COLUMN(E824),0),"")</f>
        <v>SM</v>
      </c>
      <c r="Q828" t="str">
        <f>IFERROR(VLOOKUP($C828,'Patrimoine 2018'!$C:$I,COLUMN(F824),0),"")</f>
        <v>CELLULE DE REP. REGIONALE AGADIR</v>
      </c>
      <c r="R828" t="str">
        <f>IFERROR(VLOOKUP($C828,'Patrimoine 2018'!$C:$I,COLUMN(G824),0),"")</f>
        <v>AG</v>
      </c>
    </row>
    <row r="829" spans="1:18" x14ac:dyDescent="0.25">
      <c r="A829" s="33">
        <v>1827</v>
      </c>
      <c r="B829" s="34">
        <v>910</v>
      </c>
      <c r="C829" s="35" t="str">
        <f t="shared" si="12"/>
        <v>1827-41747-Banquett</v>
      </c>
      <c r="D829" s="35">
        <v>1</v>
      </c>
      <c r="E829" s="34">
        <v>2351</v>
      </c>
      <c r="F829" s="36">
        <v>41747</v>
      </c>
      <c r="G829" s="37" t="s">
        <v>935</v>
      </c>
      <c r="H829" s="33" t="s">
        <v>1582</v>
      </c>
      <c r="I829" s="38">
        <v>3660</v>
      </c>
      <c r="J829" s="39">
        <v>10</v>
      </c>
      <c r="K829" s="38">
        <v>1356.71</v>
      </c>
      <c r="L829" s="38">
        <v>366</v>
      </c>
      <c r="M829" s="38">
        <v>1722.71</v>
      </c>
      <c r="N829" s="38">
        <v>1937.29</v>
      </c>
      <c r="O829" s="40">
        <v>365</v>
      </c>
      <c r="P829" t="str">
        <f>IFERROR(VLOOKUP($C829,'Patrimoine 2018'!$C:$I,COLUMN(E825),0),"")</f>
        <v>SM</v>
      </c>
      <c r="Q829" t="str">
        <f>IFERROR(VLOOKUP($C829,'Patrimoine 2018'!$C:$I,COLUMN(F825),0),"")</f>
        <v>CELLULE DE REP. REGIONALE AGADIR</v>
      </c>
      <c r="R829" t="str">
        <f>IFERROR(VLOOKUP($C829,'Patrimoine 2018'!$C:$I,COLUMN(G825),0),"")</f>
        <v>AG</v>
      </c>
    </row>
    <row r="830" spans="1:18" x14ac:dyDescent="0.25">
      <c r="A830" s="33">
        <v>1828</v>
      </c>
      <c r="B830" s="34">
        <v>910</v>
      </c>
      <c r="C830" s="35" t="str">
        <f t="shared" si="12"/>
        <v>1828-41747-Banquett</v>
      </c>
      <c r="D830" s="35">
        <v>1</v>
      </c>
      <c r="E830" s="34">
        <v>2351</v>
      </c>
      <c r="F830" s="36">
        <v>41747</v>
      </c>
      <c r="G830" s="37" t="s">
        <v>935</v>
      </c>
      <c r="H830" s="33" t="s">
        <v>1582</v>
      </c>
      <c r="I830" s="38">
        <v>3660</v>
      </c>
      <c r="J830" s="39">
        <v>10</v>
      </c>
      <c r="K830" s="38">
        <v>1356.71</v>
      </c>
      <c r="L830" s="38">
        <v>366</v>
      </c>
      <c r="M830" s="38">
        <v>1722.71</v>
      </c>
      <c r="N830" s="38">
        <v>1937.29</v>
      </c>
      <c r="O830" s="40">
        <v>365</v>
      </c>
      <c r="P830" t="str">
        <f>IFERROR(VLOOKUP($C830,'Patrimoine 2018'!$C:$I,COLUMN(E826),0),"")</f>
        <v>SM</v>
      </c>
      <c r="Q830" t="str">
        <f>IFERROR(VLOOKUP($C830,'Patrimoine 2018'!$C:$I,COLUMN(F826),0),"")</f>
        <v>CELLULE DE REP. REGIONALE AGADIR</v>
      </c>
      <c r="R830" t="str">
        <f>IFERROR(VLOOKUP($C830,'Patrimoine 2018'!$C:$I,COLUMN(G826),0),"")</f>
        <v>AG</v>
      </c>
    </row>
    <row r="831" spans="1:18" x14ac:dyDescent="0.25">
      <c r="A831" s="33">
        <v>1829</v>
      </c>
      <c r="B831" s="34">
        <v>910</v>
      </c>
      <c r="C831" s="35" t="str">
        <f t="shared" si="12"/>
        <v>1829-41747-Banquett</v>
      </c>
      <c r="D831" s="35">
        <v>1</v>
      </c>
      <c r="E831" s="34">
        <v>2351</v>
      </c>
      <c r="F831" s="36">
        <v>41747</v>
      </c>
      <c r="G831" s="37" t="s">
        <v>935</v>
      </c>
      <c r="H831" s="33" t="s">
        <v>1582</v>
      </c>
      <c r="I831" s="38">
        <v>3660</v>
      </c>
      <c r="J831" s="39">
        <v>10</v>
      </c>
      <c r="K831" s="38">
        <v>1356.71</v>
      </c>
      <c r="L831" s="38">
        <v>366</v>
      </c>
      <c r="M831" s="38">
        <v>1722.71</v>
      </c>
      <c r="N831" s="38">
        <v>1937.29</v>
      </c>
      <c r="O831" s="40">
        <v>365</v>
      </c>
      <c r="P831" t="str">
        <f>IFERROR(VLOOKUP($C831,'Patrimoine 2018'!$C:$I,COLUMN(E827),0),"")</f>
        <v>SM</v>
      </c>
      <c r="Q831" t="str">
        <f>IFERROR(VLOOKUP($C831,'Patrimoine 2018'!$C:$I,COLUMN(F827),0),"")</f>
        <v>CELLULE DE REP. REGIONALE AGADIR</v>
      </c>
      <c r="R831" t="str">
        <f>IFERROR(VLOOKUP($C831,'Patrimoine 2018'!$C:$I,COLUMN(G827),0),"")</f>
        <v>AG</v>
      </c>
    </row>
    <row r="832" spans="1:18" x14ac:dyDescent="0.25">
      <c r="A832" s="33">
        <v>1830</v>
      </c>
      <c r="B832" s="34">
        <v>910</v>
      </c>
      <c r="C832" s="35" t="str">
        <f t="shared" si="12"/>
        <v>1830-41747-Banquett</v>
      </c>
      <c r="D832" s="35">
        <v>1</v>
      </c>
      <c r="E832" s="34">
        <v>2351</v>
      </c>
      <c r="F832" s="36">
        <v>41747</v>
      </c>
      <c r="G832" s="37" t="s">
        <v>936</v>
      </c>
      <c r="H832" s="33" t="s">
        <v>1582</v>
      </c>
      <c r="I832" s="38">
        <v>3420</v>
      </c>
      <c r="J832" s="39">
        <v>10</v>
      </c>
      <c r="K832" s="38">
        <v>1267.74</v>
      </c>
      <c r="L832" s="38">
        <v>342</v>
      </c>
      <c r="M832" s="38">
        <v>1609.74</v>
      </c>
      <c r="N832" s="38">
        <v>1810.26</v>
      </c>
      <c r="O832" s="40">
        <v>365</v>
      </c>
      <c r="P832" t="str">
        <f>IFERROR(VLOOKUP($C832,'Patrimoine 2018'!$C:$I,COLUMN(E828),0),"")</f>
        <v>SM</v>
      </c>
      <c r="Q832" t="str">
        <f>IFERROR(VLOOKUP($C832,'Patrimoine 2018'!$C:$I,COLUMN(F828),0),"")</f>
        <v>CELLULE DE REP. REGIONALE AGADIR</v>
      </c>
      <c r="R832" t="str">
        <f>IFERROR(VLOOKUP($C832,'Patrimoine 2018'!$C:$I,COLUMN(G828),0),"")</f>
        <v>AG</v>
      </c>
    </row>
    <row r="833" spans="1:18" x14ac:dyDescent="0.25">
      <c r="A833" s="33">
        <v>1831</v>
      </c>
      <c r="B833" s="34">
        <v>910</v>
      </c>
      <c r="C833" s="35" t="str">
        <f t="shared" si="12"/>
        <v>1831-41747-Banquett</v>
      </c>
      <c r="D833" s="35">
        <v>1</v>
      </c>
      <c r="E833" s="34">
        <v>2351</v>
      </c>
      <c r="F833" s="36">
        <v>41747</v>
      </c>
      <c r="G833" s="37" t="s">
        <v>936</v>
      </c>
      <c r="H833" s="33" t="s">
        <v>1582</v>
      </c>
      <c r="I833" s="38">
        <v>3420</v>
      </c>
      <c r="J833" s="39">
        <v>10</v>
      </c>
      <c r="K833" s="38">
        <v>1267.74</v>
      </c>
      <c r="L833" s="38">
        <v>342</v>
      </c>
      <c r="M833" s="38">
        <v>1609.74</v>
      </c>
      <c r="N833" s="38">
        <v>1810.26</v>
      </c>
      <c r="O833" s="40">
        <v>365</v>
      </c>
      <c r="P833" t="str">
        <f>IFERROR(VLOOKUP($C833,'Patrimoine 2018'!$C:$I,COLUMN(E829),0),"")</f>
        <v>SM</v>
      </c>
      <c r="Q833" t="str">
        <f>IFERROR(VLOOKUP($C833,'Patrimoine 2018'!$C:$I,COLUMN(F829),0),"")</f>
        <v>CELLULE DE REP. REGIONALE AGADIR</v>
      </c>
      <c r="R833" t="str">
        <f>IFERROR(VLOOKUP($C833,'Patrimoine 2018'!$C:$I,COLUMN(G829),0),"")</f>
        <v>AG</v>
      </c>
    </row>
    <row r="834" spans="1:18" x14ac:dyDescent="0.25">
      <c r="A834" s="33">
        <v>1832</v>
      </c>
      <c r="B834" s="34">
        <v>910</v>
      </c>
      <c r="C834" s="35" t="str">
        <f t="shared" si="12"/>
        <v>1832-41747-Fauteuil</v>
      </c>
      <c r="D834" s="35">
        <v>1</v>
      </c>
      <c r="E834" s="34">
        <v>2351</v>
      </c>
      <c r="F834" s="36">
        <v>41747</v>
      </c>
      <c r="G834" s="37" t="s">
        <v>1748</v>
      </c>
      <c r="H834" s="33" t="s">
        <v>1582</v>
      </c>
      <c r="I834" s="38">
        <v>2628</v>
      </c>
      <c r="J834" s="39">
        <v>10</v>
      </c>
      <c r="K834" s="38">
        <v>974.16</v>
      </c>
      <c r="L834" s="38">
        <v>262.8</v>
      </c>
      <c r="M834" s="38">
        <v>1236.96</v>
      </c>
      <c r="N834" s="38">
        <v>1391.04</v>
      </c>
      <c r="O834" s="40">
        <v>365</v>
      </c>
      <c r="P834" t="str">
        <f>IFERROR(VLOOKUP($C834,'Patrimoine 2018'!$C:$I,COLUMN(E830),0),"")</f>
        <v>SM</v>
      </c>
      <c r="Q834" t="str">
        <f>IFERROR(VLOOKUP($C834,'Patrimoine 2018'!$C:$I,COLUMN(F830),0),"")</f>
        <v>CELLULE DE REP. REGIONALE AGADIR</v>
      </c>
      <c r="R834" t="str">
        <f>IFERROR(VLOOKUP($C834,'Patrimoine 2018'!$C:$I,COLUMN(G830),0),"")</f>
        <v>AG</v>
      </c>
    </row>
    <row r="835" spans="1:18" x14ac:dyDescent="0.25">
      <c r="A835" s="33">
        <v>1833</v>
      </c>
      <c r="B835" s="34">
        <v>910</v>
      </c>
      <c r="C835" s="35" t="str">
        <f t="shared" si="12"/>
        <v>1833-41747-Fauteuil</v>
      </c>
      <c r="D835" s="35">
        <v>1</v>
      </c>
      <c r="E835" s="34">
        <v>2351</v>
      </c>
      <c r="F835" s="36">
        <v>41747</v>
      </c>
      <c r="G835" s="37" t="s">
        <v>1748</v>
      </c>
      <c r="H835" s="33" t="s">
        <v>1582</v>
      </c>
      <c r="I835" s="38">
        <v>2628</v>
      </c>
      <c r="J835" s="39">
        <v>10</v>
      </c>
      <c r="K835" s="38">
        <v>974.16</v>
      </c>
      <c r="L835" s="38">
        <v>262.8</v>
      </c>
      <c r="M835" s="38">
        <v>1236.96</v>
      </c>
      <c r="N835" s="38">
        <v>1391.04</v>
      </c>
      <c r="O835" s="40">
        <v>365</v>
      </c>
      <c r="P835" t="str">
        <f>IFERROR(VLOOKUP($C835,'Patrimoine 2018'!$C:$I,COLUMN(E831),0),"")</f>
        <v>SM</v>
      </c>
      <c r="Q835" t="str">
        <f>IFERROR(VLOOKUP($C835,'Patrimoine 2018'!$C:$I,COLUMN(F831),0),"")</f>
        <v>CELLULE DE REP. REGIONALE AGADIR</v>
      </c>
      <c r="R835" t="str">
        <f>IFERROR(VLOOKUP($C835,'Patrimoine 2018'!$C:$I,COLUMN(G831),0),"")</f>
        <v>AG</v>
      </c>
    </row>
    <row r="836" spans="1:18" x14ac:dyDescent="0.25">
      <c r="A836" s="33">
        <v>1834</v>
      </c>
      <c r="B836" s="34">
        <v>910</v>
      </c>
      <c r="C836" s="35" t="str">
        <f t="shared" si="12"/>
        <v xml:space="preserve">1834-41747-Vitrine </v>
      </c>
      <c r="D836" s="35">
        <v>1</v>
      </c>
      <c r="E836" s="34">
        <v>2351</v>
      </c>
      <c r="F836" s="36">
        <v>41747</v>
      </c>
      <c r="G836" s="37" t="s">
        <v>1749</v>
      </c>
      <c r="H836" s="33" t="s">
        <v>1582</v>
      </c>
      <c r="I836" s="38">
        <v>3228</v>
      </c>
      <c r="J836" s="39">
        <v>10</v>
      </c>
      <c r="K836" s="38">
        <v>1196.57</v>
      </c>
      <c r="L836" s="38">
        <v>322.8</v>
      </c>
      <c r="M836" s="38">
        <v>1519.37</v>
      </c>
      <c r="N836" s="38">
        <v>1708.63</v>
      </c>
      <c r="O836" s="40">
        <v>365</v>
      </c>
      <c r="P836" t="str">
        <f>IFERROR(VLOOKUP($C836,'Patrimoine 2018'!$C:$I,COLUMN(E832),0),"")</f>
        <v>SM</v>
      </c>
      <c r="Q836" t="str">
        <f>IFERROR(VLOOKUP($C836,'Patrimoine 2018'!$C:$I,COLUMN(F832),0),"")</f>
        <v>CELLULE DE REP. REGIONALE AGADIR</v>
      </c>
      <c r="R836" t="str">
        <f>IFERROR(VLOOKUP($C836,'Patrimoine 2018'!$C:$I,COLUMN(G832),0),"")</f>
        <v>AG</v>
      </c>
    </row>
    <row r="837" spans="1:18" x14ac:dyDescent="0.25">
      <c r="A837" s="33">
        <v>1835</v>
      </c>
      <c r="B837" s="34">
        <v>910</v>
      </c>
      <c r="C837" s="35" t="str">
        <f t="shared" si="12"/>
        <v xml:space="preserve">1835-41747-Armoire </v>
      </c>
      <c r="D837" s="35">
        <v>1</v>
      </c>
      <c r="E837" s="34">
        <v>2351</v>
      </c>
      <c r="F837" s="36">
        <v>41747</v>
      </c>
      <c r="G837" s="37" t="s">
        <v>939</v>
      </c>
      <c r="H837" s="33" t="s">
        <v>1582</v>
      </c>
      <c r="I837" s="38">
        <v>2388</v>
      </c>
      <c r="J837" s="39">
        <v>10</v>
      </c>
      <c r="K837" s="38">
        <v>885.2</v>
      </c>
      <c r="L837" s="38">
        <v>238.8</v>
      </c>
      <c r="M837" s="38">
        <v>1124</v>
      </c>
      <c r="N837" s="38">
        <v>1264</v>
      </c>
      <c r="O837" s="40">
        <v>365</v>
      </c>
      <c r="P837" t="str">
        <f>IFERROR(VLOOKUP($C837,'Patrimoine 2018'!$C:$I,COLUMN(E833),0),"")</f>
        <v>SM</v>
      </c>
      <c r="Q837" t="str">
        <f>IFERROR(VLOOKUP($C837,'Patrimoine 2018'!$C:$I,COLUMN(F833),0),"")</f>
        <v>CELLULE DE REP. REGIONALE AGADIR</v>
      </c>
      <c r="R837" t="str">
        <f>IFERROR(VLOOKUP($C837,'Patrimoine 2018'!$C:$I,COLUMN(G833),0),"")</f>
        <v>AG</v>
      </c>
    </row>
    <row r="838" spans="1:18" x14ac:dyDescent="0.25">
      <c r="A838" s="33">
        <v>1836</v>
      </c>
      <c r="B838" s="34">
        <v>910</v>
      </c>
      <c r="C838" s="35" t="str">
        <f t="shared" ref="C838:C901" si="13">A838&amp;"-"&amp;F838&amp;"-"&amp;LEFT(G838,8)</f>
        <v>1836-41747-Chaise F</v>
      </c>
      <c r="D838" s="35">
        <v>1</v>
      </c>
      <c r="E838" s="34">
        <v>2351</v>
      </c>
      <c r="F838" s="36">
        <v>41747</v>
      </c>
      <c r="G838" s="37" t="s">
        <v>940</v>
      </c>
      <c r="H838" s="33" t="s">
        <v>1582</v>
      </c>
      <c r="I838" s="38">
        <v>708</v>
      </c>
      <c r="J838" s="39">
        <v>10</v>
      </c>
      <c r="K838" s="38">
        <v>262.44</v>
      </c>
      <c r="L838" s="38">
        <v>70.8</v>
      </c>
      <c r="M838" s="38">
        <v>333.24</v>
      </c>
      <c r="N838" s="38">
        <v>374.76</v>
      </c>
      <c r="O838" s="40">
        <v>365</v>
      </c>
      <c r="P838" t="str">
        <f>IFERROR(VLOOKUP($C838,'Patrimoine 2018'!$C:$I,COLUMN(E834),0),"")</f>
        <v>SM</v>
      </c>
      <c r="Q838" t="str">
        <f>IFERROR(VLOOKUP($C838,'Patrimoine 2018'!$C:$I,COLUMN(F834),0),"")</f>
        <v>CELLULE DE REP. REGIONALE AGADIR</v>
      </c>
      <c r="R838" t="str">
        <f>IFERROR(VLOOKUP($C838,'Patrimoine 2018'!$C:$I,COLUMN(G834),0),"")</f>
        <v>AG</v>
      </c>
    </row>
    <row r="839" spans="1:18" x14ac:dyDescent="0.25">
      <c r="A839" s="33">
        <v>1837</v>
      </c>
      <c r="B839" s="34">
        <v>910</v>
      </c>
      <c r="C839" s="35" t="str">
        <f t="shared" si="13"/>
        <v>1837-41747-Bureau S</v>
      </c>
      <c r="D839" s="35">
        <v>1</v>
      </c>
      <c r="E839" s="34">
        <v>2351</v>
      </c>
      <c r="F839" s="36">
        <v>41747</v>
      </c>
      <c r="G839" s="37" t="s">
        <v>941</v>
      </c>
      <c r="H839" s="33" t="s">
        <v>1582</v>
      </c>
      <c r="I839" s="38">
        <v>2388</v>
      </c>
      <c r="J839" s="39">
        <v>10</v>
      </c>
      <c r="K839" s="38">
        <v>885.2</v>
      </c>
      <c r="L839" s="38">
        <v>238.8</v>
      </c>
      <c r="M839" s="38">
        <v>1124</v>
      </c>
      <c r="N839" s="38">
        <v>1264</v>
      </c>
      <c r="O839" s="40">
        <v>365</v>
      </c>
      <c r="P839" t="str">
        <f>IFERROR(VLOOKUP($C839,'Patrimoine 2018'!$C:$I,COLUMN(E835),0),"")</f>
        <v>SM</v>
      </c>
      <c r="Q839" t="str">
        <f>IFERROR(VLOOKUP($C839,'Patrimoine 2018'!$C:$I,COLUMN(F835),0),"")</f>
        <v>CELLULE DE REP. REGIONALE AGADIR</v>
      </c>
      <c r="R839" t="str">
        <f>IFERROR(VLOOKUP($C839,'Patrimoine 2018'!$C:$I,COLUMN(G835),0),"")</f>
        <v>AG</v>
      </c>
    </row>
    <row r="840" spans="1:18" x14ac:dyDescent="0.25">
      <c r="A840" s="33">
        <v>1838</v>
      </c>
      <c r="B840" s="34">
        <v>910</v>
      </c>
      <c r="C840" s="35" t="str">
        <f t="shared" si="13"/>
        <v>1838-41747-Bureau S</v>
      </c>
      <c r="D840" s="35">
        <v>1</v>
      </c>
      <c r="E840" s="34">
        <v>2351</v>
      </c>
      <c r="F840" s="36">
        <v>41747</v>
      </c>
      <c r="G840" s="37" t="s">
        <v>941</v>
      </c>
      <c r="H840" s="33" t="s">
        <v>1582</v>
      </c>
      <c r="I840" s="38">
        <v>2388</v>
      </c>
      <c r="J840" s="39">
        <v>10</v>
      </c>
      <c r="K840" s="38">
        <v>885.2</v>
      </c>
      <c r="L840" s="38">
        <v>238.8</v>
      </c>
      <c r="M840" s="38">
        <v>1124</v>
      </c>
      <c r="N840" s="38">
        <v>1264</v>
      </c>
      <c r="O840" s="40">
        <v>365</v>
      </c>
      <c r="P840" t="str">
        <f>IFERROR(VLOOKUP($C840,'Patrimoine 2018'!$C:$I,COLUMN(E836),0),"")</f>
        <v>SM</v>
      </c>
      <c r="Q840" t="str">
        <f>IFERROR(VLOOKUP($C840,'Patrimoine 2018'!$C:$I,COLUMN(F836),0),"")</f>
        <v>CELLULE DE REP. REGIONALE AGADIR</v>
      </c>
      <c r="R840" t="str">
        <f>IFERROR(VLOOKUP($C840,'Patrimoine 2018'!$C:$I,COLUMN(G836),0),"")</f>
        <v>AG</v>
      </c>
    </row>
    <row r="841" spans="1:18" x14ac:dyDescent="0.25">
      <c r="A841" s="33">
        <v>1846</v>
      </c>
      <c r="B841" s="34">
        <v>0</v>
      </c>
      <c r="C841" s="35" t="str">
        <f t="shared" si="13"/>
        <v>1846-41823-Table de</v>
      </c>
      <c r="D841" s="35">
        <v>1</v>
      </c>
      <c r="E841" s="34">
        <v>2351</v>
      </c>
      <c r="F841" s="36">
        <v>41823</v>
      </c>
      <c r="G841" s="37" t="s">
        <v>947</v>
      </c>
      <c r="H841" s="33" t="s">
        <v>1582</v>
      </c>
      <c r="I841" s="38">
        <v>1404</v>
      </c>
      <c r="J841" s="39">
        <v>10</v>
      </c>
      <c r="K841" s="38">
        <v>491.21</v>
      </c>
      <c r="L841" s="38">
        <v>140.4</v>
      </c>
      <c r="M841" s="38">
        <v>631.61</v>
      </c>
      <c r="N841" s="38">
        <v>772.39</v>
      </c>
      <c r="O841" s="40">
        <v>365</v>
      </c>
      <c r="P841" t="str">
        <f>IFERROR(VLOOKUP($C841,'Patrimoine 2018'!$C:$I,COLUMN(E837),0),"")</f>
        <v>SM</v>
      </c>
      <c r="Q841" t="str">
        <f>IFERROR(VLOOKUP($C841,'Patrimoine 2018'!$C:$I,COLUMN(F837),0),"")</f>
        <v>GESTION DES PRECOMPTES</v>
      </c>
      <c r="R841" t="str">
        <f>IFERROR(VLOOKUP($C841,'Patrimoine 2018'!$C:$I,COLUMN(G837),0),"")</f>
        <v>ARCH</v>
      </c>
    </row>
    <row r="842" spans="1:18" x14ac:dyDescent="0.25">
      <c r="A842" s="33">
        <v>1847</v>
      </c>
      <c r="B842" s="34">
        <v>0</v>
      </c>
      <c r="C842" s="35" t="str">
        <f t="shared" si="13"/>
        <v>1847-41823-Table de</v>
      </c>
      <c r="D842" s="35">
        <v>1</v>
      </c>
      <c r="E842" s="34">
        <v>2351</v>
      </c>
      <c r="F842" s="36">
        <v>41823</v>
      </c>
      <c r="G842" s="37" t="s">
        <v>947</v>
      </c>
      <c r="H842" s="33" t="s">
        <v>1582</v>
      </c>
      <c r="I842" s="38">
        <v>1404</v>
      </c>
      <c r="J842" s="39">
        <v>10</v>
      </c>
      <c r="K842" s="38">
        <v>491.21</v>
      </c>
      <c r="L842" s="38">
        <v>140.4</v>
      </c>
      <c r="M842" s="38">
        <v>631.61</v>
      </c>
      <c r="N842" s="38">
        <v>772.39</v>
      </c>
      <c r="O842" s="40">
        <v>365</v>
      </c>
      <c r="P842" t="str">
        <f>IFERROR(VLOOKUP($C842,'Patrimoine 2018'!$C:$I,COLUMN(E838),0),"")</f>
        <v>SM</v>
      </c>
      <c r="Q842" t="str">
        <f>IFERROR(VLOOKUP($C842,'Patrimoine 2018'!$C:$I,COLUMN(F838),0),"")</f>
        <v>GESTION DES PRECOMPTES</v>
      </c>
      <c r="R842" t="str">
        <f>IFERROR(VLOOKUP($C842,'Patrimoine 2018'!$C:$I,COLUMN(G838),0),"")</f>
        <v>ARCH</v>
      </c>
    </row>
    <row r="843" spans="1:18" x14ac:dyDescent="0.25">
      <c r="A843" s="33">
        <v>1848</v>
      </c>
      <c r="B843" s="34">
        <v>0</v>
      </c>
      <c r="C843" s="35" t="str">
        <f t="shared" si="13"/>
        <v>1848-41823-Table de</v>
      </c>
      <c r="D843" s="35">
        <v>1</v>
      </c>
      <c r="E843" s="34">
        <v>2351</v>
      </c>
      <c r="F843" s="36">
        <v>41823</v>
      </c>
      <c r="G843" s="37" t="s">
        <v>947</v>
      </c>
      <c r="H843" s="33" t="s">
        <v>1582</v>
      </c>
      <c r="I843" s="38">
        <v>1404</v>
      </c>
      <c r="J843" s="39">
        <v>10</v>
      </c>
      <c r="K843" s="38">
        <v>491.21</v>
      </c>
      <c r="L843" s="38">
        <v>140.4</v>
      </c>
      <c r="M843" s="38">
        <v>631.61</v>
      </c>
      <c r="N843" s="38">
        <v>772.39</v>
      </c>
      <c r="O843" s="40">
        <v>365</v>
      </c>
      <c r="P843" t="str">
        <f>IFERROR(VLOOKUP($C843,'Patrimoine 2018'!$C:$I,COLUMN(E839),0),"")</f>
        <v>SM</v>
      </c>
      <c r="Q843" t="str">
        <f>IFERROR(VLOOKUP($C843,'Patrimoine 2018'!$C:$I,COLUMN(F839),0),"")</f>
        <v>GESTION DES PRECOMPTES</v>
      </c>
      <c r="R843" t="str">
        <f>IFERROR(VLOOKUP($C843,'Patrimoine 2018'!$C:$I,COLUMN(G839),0),"")</f>
        <v>ARCH</v>
      </c>
    </row>
    <row r="844" spans="1:18" x14ac:dyDescent="0.25">
      <c r="A844" s="33">
        <v>1850</v>
      </c>
      <c r="B844" s="34">
        <v>917</v>
      </c>
      <c r="C844" s="35" t="str">
        <f t="shared" si="13"/>
        <v>1850-41837-Fauteuil</v>
      </c>
      <c r="D844" s="35">
        <v>1</v>
      </c>
      <c r="E844" s="34">
        <v>2351</v>
      </c>
      <c r="F844" s="36">
        <v>41837</v>
      </c>
      <c r="G844" s="37" t="s">
        <v>902</v>
      </c>
      <c r="H844" s="33" t="s">
        <v>1582</v>
      </c>
      <c r="I844" s="38">
        <v>1650</v>
      </c>
      <c r="J844" s="39">
        <v>10</v>
      </c>
      <c r="K844" s="38">
        <v>570.95000000000005</v>
      </c>
      <c r="L844" s="38">
        <v>165</v>
      </c>
      <c r="M844" s="38">
        <v>735.95</v>
      </c>
      <c r="N844" s="38">
        <v>914.05</v>
      </c>
      <c r="O844" s="40">
        <v>365</v>
      </c>
      <c r="P844" t="str">
        <f>IFERROR(VLOOKUP($C844,'Patrimoine 2018'!$C:$I,COLUMN(E840),0),"")</f>
        <v>SM</v>
      </c>
      <c r="Q844" t="str">
        <f>IFERROR(VLOOKUP($C844,'Patrimoine 2018'!$C:$I,COLUMN(F840),0),"")</f>
        <v>C.D.M. FES</v>
      </c>
      <c r="R844">
        <f>IFERROR(VLOOKUP($C844,'Patrimoine 2018'!$C:$I,COLUMN(G840),0),"")</f>
        <v>0</v>
      </c>
    </row>
    <row r="845" spans="1:18" x14ac:dyDescent="0.25">
      <c r="A845" s="33">
        <v>1851</v>
      </c>
      <c r="B845" s="34">
        <v>917</v>
      </c>
      <c r="C845" s="35" t="str">
        <f t="shared" si="13"/>
        <v>1851-41837-Fauteuil</v>
      </c>
      <c r="D845" s="35">
        <v>1</v>
      </c>
      <c r="E845" s="34">
        <v>2351</v>
      </c>
      <c r="F845" s="36">
        <v>41837</v>
      </c>
      <c r="G845" s="37" t="s">
        <v>902</v>
      </c>
      <c r="H845" s="33" t="s">
        <v>1582</v>
      </c>
      <c r="I845" s="38">
        <v>1650</v>
      </c>
      <c r="J845" s="39">
        <v>10</v>
      </c>
      <c r="K845" s="38">
        <v>570.95000000000005</v>
      </c>
      <c r="L845" s="38">
        <v>165</v>
      </c>
      <c r="M845" s="38">
        <v>735.95</v>
      </c>
      <c r="N845" s="38">
        <v>914.05</v>
      </c>
      <c r="O845" s="40">
        <v>365</v>
      </c>
      <c r="P845" t="str">
        <f>IFERROR(VLOOKUP($C845,'Patrimoine 2018'!$C:$I,COLUMN(E841),0),"")</f>
        <v>SM</v>
      </c>
      <c r="Q845" t="str">
        <f>IFERROR(VLOOKUP($C845,'Patrimoine 2018'!$C:$I,COLUMN(F841),0),"")</f>
        <v>CELLULE DE REPRESENTATION REGIONALE FES</v>
      </c>
      <c r="R845" t="str">
        <f>IFERROR(VLOOKUP($C845,'Patrimoine 2018'!$C:$I,COLUMN(G841),0),"")</f>
        <v>FS</v>
      </c>
    </row>
    <row r="846" spans="1:18" x14ac:dyDescent="0.25">
      <c r="A846" s="33">
        <v>1953</v>
      </c>
      <c r="B846" s="34">
        <v>946</v>
      </c>
      <c r="C846" s="35" t="str">
        <f t="shared" si="13"/>
        <v>1953-41890-Comptoir</v>
      </c>
      <c r="D846" s="35">
        <v>1</v>
      </c>
      <c r="E846" s="34">
        <v>2351</v>
      </c>
      <c r="F846" s="36">
        <v>41890</v>
      </c>
      <c r="G846" s="37" t="s">
        <v>1750</v>
      </c>
      <c r="H846" s="33" t="s">
        <v>1582</v>
      </c>
      <c r="I846" s="38">
        <v>21300</v>
      </c>
      <c r="J846" s="39">
        <v>10</v>
      </c>
      <c r="K846" s="38">
        <v>7061.1</v>
      </c>
      <c r="L846" s="38">
        <v>2130</v>
      </c>
      <c r="M846" s="38">
        <v>9191.1</v>
      </c>
      <c r="N846" s="38">
        <v>12108.9</v>
      </c>
      <c r="O846" s="40">
        <v>365</v>
      </c>
      <c r="P846" t="str">
        <f>IFERROR(VLOOKUP($C846,'Patrimoine 2018'!$C:$I,COLUMN(E842),0),"")</f>
        <v>SM</v>
      </c>
      <c r="Q846" t="str">
        <f>IFERROR(VLOOKUP($C846,'Patrimoine 2018'!$C:$I,COLUMN(F842),0),"")</f>
        <v>CELLULE DE REPRESENTATION REGIONALE EL MOHAMAADIA</v>
      </c>
      <c r="R846" t="str">
        <f>IFERROR(VLOOKUP($C846,'Patrimoine 2018'!$C:$I,COLUMN(G842),0),"")</f>
        <v>MOH</v>
      </c>
    </row>
    <row r="847" spans="1:18" x14ac:dyDescent="0.25">
      <c r="A847" s="33">
        <v>1954</v>
      </c>
      <c r="B847" s="34">
        <v>946</v>
      </c>
      <c r="C847" s="35" t="str">
        <f t="shared" si="13"/>
        <v xml:space="preserve">1954-41890-Caisson </v>
      </c>
      <c r="D847" s="35">
        <v>1</v>
      </c>
      <c r="E847" s="34">
        <v>2351</v>
      </c>
      <c r="F847" s="36">
        <v>41890</v>
      </c>
      <c r="G847" s="37" t="s">
        <v>1026</v>
      </c>
      <c r="H847" s="33" t="s">
        <v>1582</v>
      </c>
      <c r="I847" s="38">
        <v>1860</v>
      </c>
      <c r="J847" s="39">
        <v>10</v>
      </c>
      <c r="K847" s="38">
        <v>616.6</v>
      </c>
      <c r="L847" s="38">
        <v>186</v>
      </c>
      <c r="M847" s="38">
        <v>802.6</v>
      </c>
      <c r="N847" s="38">
        <v>1057.4000000000001</v>
      </c>
      <c r="O847" s="40">
        <v>365</v>
      </c>
      <c r="P847" t="str">
        <f>IFERROR(VLOOKUP($C847,'Patrimoine 2018'!$C:$I,COLUMN(E843),0),"")</f>
        <v>SM</v>
      </c>
      <c r="Q847" t="str">
        <f>IFERROR(VLOOKUP($C847,'Patrimoine 2018'!$C:$I,COLUMN(F843),0),"")</f>
        <v>CELLULE DE REPRESENTATION REGIONALE EL MOHAMAADIA</v>
      </c>
      <c r="R847" t="str">
        <f>IFERROR(VLOOKUP($C847,'Patrimoine 2018'!$C:$I,COLUMN(G843),0),"")</f>
        <v>MOH</v>
      </c>
    </row>
    <row r="848" spans="1:18" x14ac:dyDescent="0.25">
      <c r="A848" s="33">
        <v>1955</v>
      </c>
      <c r="B848" s="34">
        <v>946</v>
      </c>
      <c r="C848" s="35" t="str">
        <f t="shared" si="13"/>
        <v xml:space="preserve">1955-41890-Caisson </v>
      </c>
      <c r="D848" s="35">
        <v>1</v>
      </c>
      <c r="E848" s="34">
        <v>2351</v>
      </c>
      <c r="F848" s="36">
        <v>41890</v>
      </c>
      <c r="G848" s="37" t="s">
        <v>1026</v>
      </c>
      <c r="H848" s="33" t="s">
        <v>1582</v>
      </c>
      <c r="I848" s="38">
        <v>1860</v>
      </c>
      <c r="J848" s="39">
        <v>10</v>
      </c>
      <c r="K848" s="38">
        <v>616.6</v>
      </c>
      <c r="L848" s="38">
        <v>186</v>
      </c>
      <c r="M848" s="38">
        <v>802.6</v>
      </c>
      <c r="N848" s="38">
        <v>1057.4000000000001</v>
      </c>
      <c r="O848" s="40">
        <v>365</v>
      </c>
      <c r="P848" t="str">
        <f>IFERROR(VLOOKUP($C848,'Patrimoine 2018'!$C:$I,COLUMN(E844),0),"")</f>
        <v>SM</v>
      </c>
      <c r="Q848" t="str">
        <f>IFERROR(VLOOKUP($C848,'Patrimoine 2018'!$C:$I,COLUMN(F844),0),"")</f>
        <v>CELLULE DE REPRESENTATION REGIONALE EL MOHAMAADIA</v>
      </c>
      <c r="R848" t="str">
        <f>IFERROR(VLOOKUP($C848,'Patrimoine 2018'!$C:$I,COLUMN(G844),0),"")</f>
        <v>MOH</v>
      </c>
    </row>
    <row r="849" spans="1:18" x14ac:dyDescent="0.25">
      <c r="A849" s="33">
        <v>1956</v>
      </c>
      <c r="B849" s="34">
        <v>946</v>
      </c>
      <c r="C849" s="35" t="str">
        <f t="shared" si="13"/>
        <v xml:space="preserve">1956-41890-Caisson </v>
      </c>
      <c r="D849" s="35">
        <v>1</v>
      </c>
      <c r="E849" s="34">
        <v>2351</v>
      </c>
      <c r="F849" s="36">
        <v>41890</v>
      </c>
      <c r="G849" s="37" t="s">
        <v>1026</v>
      </c>
      <c r="H849" s="33" t="s">
        <v>1582</v>
      </c>
      <c r="I849" s="38">
        <v>1860</v>
      </c>
      <c r="J849" s="39">
        <v>10</v>
      </c>
      <c r="K849" s="38">
        <v>616.6</v>
      </c>
      <c r="L849" s="38">
        <v>186</v>
      </c>
      <c r="M849" s="38">
        <v>802.6</v>
      </c>
      <c r="N849" s="38">
        <v>1057.4000000000001</v>
      </c>
      <c r="O849" s="40">
        <v>365</v>
      </c>
      <c r="P849" t="str">
        <f>IFERROR(VLOOKUP($C849,'Patrimoine 2018'!$C:$I,COLUMN(E845),0),"")</f>
        <v>SM</v>
      </c>
      <c r="Q849" t="str">
        <f>IFERROR(VLOOKUP($C849,'Patrimoine 2018'!$C:$I,COLUMN(F845),0),"")</f>
        <v>CELLULE DE REPRESENTATION REGIONALE EL MOHAMAADIA</v>
      </c>
      <c r="R849" t="str">
        <f>IFERROR(VLOOKUP($C849,'Patrimoine 2018'!$C:$I,COLUMN(G845),0),"")</f>
        <v>MOH</v>
      </c>
    </row>
    <row r="850" spans="1:18" x14ac:dyDescent="0.25">
      <c r="A850" s="33">
        <v>1957</v>
      </c>
      <c r="B850" s="34">
        <v>946</v>
      </c>
      <c r="C850" s="35" t="str">
        <f t="shared" si="13"/>
        <v>1957-41890-Retour e</v>
      </c>
      <c r="D850" s="35">
        <v>1</v>
      </c>
      <c r="E850" s="34">
        <v>2351</v>
      </c>
      <c r="F850" s="36">
        <v>41890</v>
      </c>
      <c r="G850" s="37" t="s">
        <v>1751</v>
      </c>
      <c r="H850" s="33" t="s">
        <v>1582</v>
      </c>
      <c r="I850" s="38">
        <v>2580</v>
      </c>
      <c r="J850" s="39">
        <v>10</v>
      </c>
      <c r="K850" s="38">
        <v>855.29</v>
      </c>
      <c r="L850" s="38">
        <v>258</v>
      </c>
      <c r="M850" s="38">
        <v>1113.29</v>
      </c>
      <c r="N850" s="38">
        <v>1466.71</v>
      </c>
      <c r="O850" s="40">
        <v>365</v>
      </c>
      <c r="P850" t="str">
        <f>IFERROR(VLOOKUP($C850,'Patrimoine 2018'!$C:$I,COLUMN(E846),0),"")</f>
        <v>SM</v>
      </c>
      <c r="Q850" t="str">
        <f>IFERROR(VLOOKUP($C850,'Patrimoine 2018'!$C:$I,COLUMN(F846),0),"")</f>
        <v>CELLULE DE REPRESENTATION REGIONALE EL MOHAMAADIA</v>
      </c>
      <c r="R850" t="str">
        <f>IFERROR(VLOOKUP($C850,'Patrimoine 2018'!$C:$I,COLUMN(G846),0),"")</f>
        <v>MOH</v>
      </c>
    </row>
    <row r="851" spans="1:18" x14ac:dyDescent="0.25">
      <c r="A851" s="33">
        <v>1958</v>
      </c>
      <c r="B851" s="34">
        <v>946</v>
      </c>
      <c r="C851" s="35" t="str">
        <f t="shared" si="13"/>
        <v>1958-41890-Comptoir</v>
      </c>
      <c r="D851" s="35">
        <v>1</v>
      </c>
      <c r="E851" s="34">
        <v>2351</v>
      </c>
      <c r="F851" s="36">
        <v>41890</v>
      </c>
      <c r="G851" s="37" t="s">
        <v>1750</v>
      </c>
      <c r="H851" s="33" t="s">
        <v>1582</v>
      </c>
      <c r="I851" s="38">
        <v>25140</v>
      </c>
      <c r="J851" s="39">
        <v>10</v>
      </c>
      <c r="K851" s="38">
        <v>8334.08</v>
      </c>
      <c r="L851" s="38">
        <v>2514</v>
      </c>
      <c r="M851" s="38">
        <v>10848.08</v>
      </c>
      <c r="N851" s="38">
        <v>14291.92</v>
      </c>
      <c r="O851" s="40">
        <v>365</v>
      </c>
      <c r="P851" t="str">
        <f>IFERROR(VLOOKUP($C851,'Patrimoine 2018'!$C:$I,COLUMN(E847),0),"")</f>
        <v>SM</v>
      </c>
      <c r="Q851" t="str">
        <f>IFERROR(VLOOKUP($C851,'Patrimoine 2018'!$C:$I,COLUMN(F847),0),"")</f>
        <v>CELLULE DE REPRESENTATION REGIONALE EL MOHAMAADIA</v>
      </c>
      <c r="R851" t="str">
        <f>IFERROR(VLOOKUP($C851,'Patrimoine 2018'!$C:$I,COLUMN(G847),0),"")</f>
        <v>MOH</v>
      </c>
    </row>
    <row r="852" spans="1:18" x14ac:dyDescent="0.25">
      <c r="A852" s="33">
        <v>1992</v>
      </c>
      <c r="B852" s="34">
        <v>946</v>
      </c>
      <c r="C852" s="35" t="str">
        <f t="shared" si="13"/>
        <v>1992-41890-Fauteuil</v>
      </c>
      <c r="D852" s="35">
        <v>1</v>
      </c>
      <c r="E852" s="34">
        <v>2351</v>
      </c>
      <c r="F852" s="36">
        <v>41890</v>
      </c>
      <c r="G852" s="37" t="s">
        <v>1752</v>
      </c>
      <c r="H852" s="33" t="s">
        <v>1582</v>
      </c>
      <c r="I852" s="38">
        <v>1440</v>
      </c>
      <c r="J852" s="39">
        <v>10</v>
      </c>
      <c r="K852" s="38">
        <v>477.37</v>
      </c>
      <c r="L852" s="38">
        <v>144</v>
      </c>
      <c r="M852" s="38">
        <v>621.37</v>
      </c>
      <c r="N852" s="38">
        <v>818.63</v>
      </c>
      <c r="O852" s="40">
        <v>365</v>
      </c>
      <c r="P852" t="str">
        <f>IFERROR(VLOOKUP($C852,'Patrimoine 2018'!$C:$I,COLUMN(E848),0),"")</f>
        <v>SM</v>
      </c>
      <c r="Q852" t="str">
        <f>IFERROR(VLOOKUP($C852,'Patrimoine 2018'!$C:$I,COLUMN(F848),0),"")</f>
        <v>CELLULE DE REPRESENTATION REGIONALE EL MOHAMAADIA</v>
      </c>
      <c r="R852" t="str">
        <f>IFERROR(VLOOKUP($C852,'Patrimoine 2018'!$C:$I,COLUMN(G848),0),"")</f>
        <v>MOH</v>
      </c>
    </row>
    <row r="853" spans="1:18" x14ac:dyDescent="0.25">
      <c r="A853" s="33">
        <v>1993</v>
      </c>
      <c r="B853" s="34">
        <v>946</v>
      </c>
      <c r="C853" s="35" t="str">
        <f t="shared" si="13"/>
        <v>1993-41890-Fauteuil</v>
      </c>
      <c r="D853" s="35">
        <v>1</v>
      </c>
      <c r="E853" s="34">
        <v>2351</v>
      </c>
      <c r="F853" s="36">
        <v>41890</v>
      </c>
      <c r="G853" s="37" t="s">
        <v>1752</v>
      </c>
      <c r="H853" s="33" t="s">
        <v>1582</v>
      </c>
      <c r="I853" s="38">
        <v>1440</v>
      </c>
      <c r="J853" s="39">
        <v>10</v>
      </c>
      <c r="K853" s="38">
        <v>477.37</v>
      </c>
      <c r="L853" s="38">
        <v>144</v>
      </c>
      <c r="M853" s="38">
        <v>621.37</v>
      </c>
      <c r="N853" s="38">
        <v>818.63</v>
      </c>
      <c r="O853" s="40">
        <v>365</v>
      </c>
      <c r="P853" t="str">
        <f>IFERROR(VLOOKUP($C853,'Patrimoine 2018'!$C:$I,COLUMN(E849),0),"")</f>
        <v>SM</v>
      </c>
      <c r="Q853" t="str">
        <f>IFERROR(VLOOKUP($C853,'Patrimoine 2018'!$C:$I,COLUMN(F849),0),"")</f>
        <v>CELLULE DE REPRESENTATION REGIONALE EL MOHAMAADIA</v>
      </c>
      <c r="R853" t="str">
        <f>IFERROR(VLOOKUP($C853,'Patrimoine 2018'!$C:$I,COLUMN(G849),0),"")</f>
        <v>MOH</v>
      </c>
    </row>
    <row r="854" spans="1:18" x14ac:dyDescent="0.25">
      <c r="A854" s="33">
        <v>1994</v>
      </c>
      <c r="B854" s="34">
        <v>946</v>
      </c>
      <c r="C854" s="35" t="str">
        <f t="shared" si="13"/>
        <v>1994-41890-Fauteuil</v>
      </c>
      <c r="D854" s="35">
        <v>1</v>
      </c>
      <c r="E854" s="34">
        <v>2351</v>
      </c>
      <c r="F854" s="36">
        <v>41890</v>
      </c>
      <c r="G854" s="37" t="s">
        <v>1752</v>
      </c>
      <c r="H854" s="33" t="s">
        <v>1582</v>
      </c>
      <c r="I854" s="38">
        <v>1440</v>
      </c>
      <c r="J854" s="39">
        <v>10</v>
      </c>
      <c r="K854" s="38">
        <v>477.37</v>
      </c>
      <c r="L854" s="38">
        <v>144</v>
      </c>
      <c r="M854" s="38">
        <v>621.37</v>
      </c>
      <c r="N854" s="38">
        <v>818.63</v>
      </c>
      <c r="O854" s="40">
        <v>365</v>
      </c>
      <c r="P854" t="str">
        <f>IFERROR(VLOOKUP($C854,'Patrimoine 2018'!$C:$I,COLUMN(E850),0),"")</f>
        <v>SM</v>
      </c>
      <c r="Q854" t="str">
        <f>IFERROR(VLOOKUP($C854,'Patrimoine 2018'!$C:$I,COLUMN(F850),0),"")</f>
        <v>CELLULE DE REPRESENTATION REGIONALE EL MOHAMAADIA</v>
      </c>
      <c r="R854" t="str">
        <f>IFERROR(VLOOKUP($C854,'Patrimoine 2018'!$C:$I,COLUMN(G850),0),"")</f>
        <v>MOH</v>
      </c>
    </row>
    <row r="855" spans="1:18" x14ac:dyDescent="0.25">
      <c r="A855" s="33">
        <v>2007</v>
      </c>
      <c r="B855" s="34">
        <v>946</v>
      </c>
      <c r="C855" s="35" t="str">
        <f t="shared" si="13"/>
        <v>2007-41890-Banquett</v>
      </c>
      <c r="D855" s="35">
        <v>1</v>
      </c>
      <c r="E855" s="34">
        <v>2351</v>
      </c>
      <c r="F855" s="36">
        <v>41890</v>
      </c>
      <c r="G855" s="37" t="s">
        <v>1753</v>
      </c>
      <c r="H855" s="33" t="s">
        <v>1582</v>
      </c>
      <c r="I855" s="38">
        <v>1788</v>
      </c>
      <c r="J855" s="39">
        <v>10</v>
      </c>
      <c r="K855" s="38">
        <v>592.73</v>
      </c>
      <c r="L855" s="38">
        <v>178.8</v>
      </c>
      <c r="M855" s="38">
        <v>771.53</v>
      </c>
      <c r="N855" s="38">
        <v>1016.47</v>
      </c>
      <c r="O855" s="40">
        <v>365</v>
      </c>
      <c r="P855" t="str">
        <f>IFERROR(VLOOKUP($C855,'Patrimoine 2018'!$C:$I,COLUMN(E851),0),"")</f>
        <v>SM</v>
      </c>
      <c r="Q855" t="str">
        <f>IFERROR(VLOOKUP($C855,'Patrimoine 2018'!$C:$I,COLUMN(F851),0),"")</f>
        <v>CELLULE DE REPRESENTATION REGIONALE EL MOHAMAADIA</v>
      </c>
      <c r="R855" t="str">
        <f>IFERROR(VLOOKUP($C855,'Patrimoine 2018'!$C:$I,COLUMN(G851),0),"")</f>
        <v>MOH</v>
      </c>
    </row>
    <row r="856" spans="1:18" x14ac:dyDescent="0.25">
      <c r="A856" s="33">
        <v>2008</v>
      </c>
      <c r="B856" s="34">
        <v>946</v>
      </c>
      <c r="C856" s="35" t="str">
        <f t="shared" si="13"/>
        <v>2008-41890-Banquett</v>
      </c>
      <c r="D856" s="35">
        <v>1</v>
      </c>
      <c r="E856" s="34">
        <v>2351</v>
      </c>
      <c r="F856" s="36">
        <v>41890</v>
      </c>
      <c r="G856" s="37" t="s">
        <v>1753</v>
      </c>
      <c r="H856" s="33" t="s">
        <v>1582</v>
      </c>
      <c r="I856" s="38">
        <v>1788</v>
      </c>
      <c r="J856" s="39">
        <v>10</v>
      </c>
      <c r="K856" s="38">
        <v>592.73</v>
      </c>
      <c r="L856" s="38">
        <v>178.8</v>
      </c>
      <c r="M856" s="38">
        <v>771.53</v>
      </c>
      <c r="N856" s="38">
        <v>1016.47</v>
      </c>
      <c r="O856" s="40">
        <v>365</v>
      </c>
      <c r="P856" t="str">
        <f>IFERROR(VLOOKUP($C856,'Patrimoine 2018'!$C:$I,COLUMN(E852),0),"")</f>
        <v>SM</v>
      </c>
      <c r="Q856" t="str">
        <f>IFERROR(VLOOKUP($C856,'Patrimoine 2018'!$C:$I,COLUMN(F852),0),"")</f>
        <v>CELLULE DE REPRESENTATION REGIONALE EL MOHAMAADIA</v>
      </c>
      <c r="R856" t="str">
        <f>IFERROR(VLOOKUP($C856,'Patrimoine 2018'!$C:$I,COLUMN(G852),0),"")</f>
        <v>MOH</v>
      </c>
    </row>
    <row r="857" spans="1:18" x14ac:dyDescent="0.25">
      <c r="A857" s="33">
        <v>2009</v>
      </c>
      <c r="B857" s="34">
        <v>946</v>
      </c>
      <c r="C857" s="35" t="str">
        <f t="shared" si="13"/>
        <v>2009-41890-Banquett</v>
      </c>
      <c r="D857" s="35">
        <v>1</v>
      </c>
      <c r="E857" s="34">
        <v>2351</v>
      </c>
      <c r="F857" s="36">
        <v>41890</v>
      </c>
      <c r="G857" s="37" t="s">
        <v>1753</v>
      </c>
      <c r="H857" s="33" t="s">
        <v>1582</v>
      </c>
      <c r="I857" s="38">
        <v>1788</v>
      </c>
      <c r="J857" s="39">
        <v>10</v>
      </c>
      <c r="K857" s="38">
        <v>592.73</v>
      </c>
      <c r="L857" s="38">
        <v>178.8</v>
      </c>
      <c r="M857" s="38">
        <v>771.53</v>
      </c>
      <c r="N857" s="38">
        <v>1016.47</v>
      </c>
      <c r="O857" s="40">
        <v>365</v>
      </c>
      <c r="P857" t="str">
        <f>IFERROR(VLOOKUP($C857,'Patrimoine 2018'!$C:$I,COLUMN(E853),0),"")</f>
        <v>SM</v>
      </c>
      <c r="Q857" t="str">
        <f>IFERROR(VLOOKUP($C857,'Patrimoine 2018'!$C:$I,COLUMN(F853),0),"")</f>
        <v>CELLULE DE REPRESENTATION REGIONALE EL MOHAMAADIA</v>
      </c>
      <c r="R857" t="str">
        <f>IFERROR(VLOOKUP($C857,'Patrimoine 2018'!$C:$I,COLUMN(G853),0),"")</f>
        <v>MOH</v>
      </c>
    </row>
    <row r="858" spans="1:18" x14ac:dyDescent="0.25">
      <c r="A858" s="33">
        <v>2010</v>
      </c>
      <c r="B858" s="34">
        <v>946</v>
      </c>
      <c r="C858" s="35" t="str">
        <f t="shared" si="13"/>
        <v>2010-41890-Banquett</v>
      </c>
      <c r="D858" s="35">
        <v>1</v>
      </c>
      <c r="E858" s="34">
        <v>2351</v>
      </c>
      <c r="F858" s="36">
        <v>41890</v>
      </c>
      <c r="G858" s="37" t="s">
        <v>1753</v>
      </c>
      <c r="H858" s="33" t="s">
        <v>1582</v>
      </c>
      <c r="I858" s="38">
        <v>1788</v>
      </c>
      <c r="J858" s="39">
        <v>10</v>
      </c>
      <c r="K858" s="38">
        <v>592.73</v>
      </c>
      <c r="L858" s="38">
        <v>178.8</v>
      </c>
      <c r="M858" s="38">
        <v>771.53</v>
      </c>
      <c r="N858" s="38">
        <v>1016.47</v>
      </c>
      <c r="O858" s="40">
        <v>365</v>
      </c>
      <c r="P858" t="str">
        <f>IFERROR(VLOOKUP($C858,'Patrimoine 2018'!$C:$I,COLUMN(E854),0),"")</f>
        <v>SM</v>
      </c>
      <c r="Q858" t="str">
        <f>IFERROR(VLOOKUP($C858,'Patrimoine 2018'!$C:$I,COLUMN(F854),0),"")</f>
        <v>CELLULE DE REPRESENTATION REGIONALE EL MOHAMAADIA</v>
      </c>
      <c r="R858" t="str">
        <f>IFERROR(VLOOKUP($C858,'Patrimoine 2018'!$C:$I,COLUMN(G854),0),"")</f>
        <v>MOH</v>
      </c>
    </row>
    <row r="859" spans="1:18" x14ac:dyDescent="0.25">
      <c r="A859" s="33">
        <v>2011</v>
      </c>
      <c r="B859" s="34">
        <v>946</v>
      </c>
      <c r="C859" s="35" t="str">
        <f t="shared" si="13"/>
        <v>2011-41890-Banquett</v>
      </c>
      <c r="D859" s="35">
        <v>1</v>
      </c>
      <c r="E859" s="34">
        <v>2351</v>
      </c>
      <c r="F859" s="36">
        <v>41890</v>
      </c>
      <c r="G859" s="37" t="s">
        <v>1754</v>
      </c>
      <c r="H859" s="33" t="s">
        <v>1582</v>
      </c>
      <c r="I859" s="38">
        <v>2028</v>
      </c>
      <c r="J859" s="39">
        <v>10</v>
      </c>
      <c r="K859" s="38">
        <v>672.3</v>
      </c>
      <c r="L859" s="38">
        <v>202.8</v>
      </c>
      <c r="M859" s="38">
        <v>875.1</v>
      </c>
      <c r="N859" s="38">
        <v>1152.9000000000001</v>
      </c>
      <c r="O859" s="40">
        <v>365</v>
      </c>
      <c r="P859" t="str">
        <f>IFERROR(VLOOKUP($C859,'Patrimoine 2018'!$C:$I,COLUMN(E855),0),"")</f>
        <v>SM</v>
      </c>
      <c r="Q859" t="str">
        <f>IFERROR(VLOOKUP($C859,'Patrimoine 2018'!$C:$I,COLUMN(F855),0),"")</f>
        <v>CELLULE DE REPRESENTATION REGIONALE EL MOHAMAADIA</v>
      </c>
      <c r="R859" t="str">
        <f>IFERROR(VLOOKUP($C859,'Patrimoine 2018'!$C:$I,COLUMN(G855),0),"")</f>
        <v>MOH</v>
      </c>
    </row>
    <row r="860" spans="1:18" x14ac:dyDescent="0.25">
      <c r="A860" s="33">
        <v>2012</v>
      </c>
      <c r="B860" s="34">
        <v>946</v>
      </c>
      <c r="C860" s="35" t="str">
        <f t="shared" si="13"/>
        <v>2012-41890-Banquett</v>
      </c>
      <c r="D860" s="35">
        <v>1</v>
      </c>
      <c r="E860" s="34">
        <v>2351</v>
      </c>
      <c r="F860" s="36">
        <v>41890</v>
      </c>
      <c r="G860" s="37" t="s">
        <v>1754</v>
      </c>
      <c r="H860" s="33" t="s">
        <v>1582</v>
      </c>
      <c r="I860" s="38">
        <v>2028</v>
      </c>
      <c r="J860" s="39">
        <v>10</v>
      </c>
      <c r="K860" s="38">
        <v>672.3</v>
      </c>
      <c r="L860" s="38">
        <v>202.8</v>
      </c>
      <c r="M860" s="38">
        <v>875.1</v>
      </c>
      <c r="N860" s="38">
        <v>1152.9000000000001</v>
      </c>
      <c r="O860" s="40">
        <v>365</v>
      </c>
      <c r="P860" t="str">
        <f>IFERROR(VLOOKUP($C860,'Patrimoine 2018'!$C:$I,COLUMN(E856),0),"")</f>
        <v>SM</v>
      </c>
      <c r="Q860" t="str">
        <f>IFERROR(VLOOKUP($C860,'Patrimoine 2018'!$C:$I,COLUMN(F856),0),"")</f>
        <v>CELLULE DE REPRESENTATION REGIONALE EL MOHAMAADIA</v>
      </c>
      <c r="R860" t="str">
        <f>IFERROR(VLOOKUP($C860,'Patrimoine 2018'!$C:$I,COLUMN(G856),0),"")</f>
        <v>MOH</v>
      </c>
    </row>
    <row r="861" spans="1:18" x14ac:dyDescent="0.25">
      <c r="A861" s="33">
        <v>2013</v>
      </c>
      <c r="B861" s="34">
        <v>946</v>
      </c>
      <c r="C861" s="35" t="str">
        <f t="shared" si="13"/>
        <v>2013-41890-Banquett</v>
      </c>
      <c r="D861" s="35">
        <v>1</v>
      </c>
      <c r="E861" s="34">
        <v>2351</v>
      </c>
      <c r="F861" s="36">
        <v>41890</v>
      </c>
      <c r="G861" s="37" t="s">
        <v>1754</v>
      </c>
      <c r="H861" s="33" t="s">
        <v>1582</v>
      </c>
      <c r="I861" s="38">
        <v>2028</v>
      </c>
      <c r="J861" s="39">
        <v>10</v>
      </c>
      <c r="K861" s="38">
        <v>672.3</v>
      </c>
      <c r="L861" s="38">
        <v>202.8</v>
      </c>
      <c r="M861" s="38">
        <v>875.1</v>
      </c>
      <c r="N861" s="38">
        <v>1152.9000000000001</v>
      </c>
      <c r="O861" s="40">
        <v>365</v>
      </c>
      <c r="P861" t="str">
        <f>IFERROR(VLOOKUP($C861,'Patrimoine 2018'!$C:$I,COLUMN(E857),0),"")</f>
        <v>SM</v>
      </c>
      <c r="Q861" t="str">
        <f>IFERROR(VLOOKUP($C861,'Patrimoine 2018'!$C:$I,COLUMN(F857),0),"")</f>
        <v>CELLULE DE REPRESENTATION REGIONALE EL MOHAMAADIA</v>
      </c>
      <c r="R861" t="str">
        <f>IFERROR(VLOOKUP($C861,'Patrimoine 2018'!$C:$I,COLUMN(G857),0),"")</f>
        <v>MOH</v>
      </c>
    </row>
    <row r="862" spans="1:18" x14ac:dyDescent="0.25">
      <c r="A862" s="33">
        <v>2014</v>
      </c>
      <c r="B862" s="34">
        <v>946</v>
      </c>
      <c r="C862" s="35" t="str">
        <f t="shared" si="13"/>
        <v>2014-41890-Banquett</v>
      </c>
      <c r="D862" s="35">
        <v>1</v>
      </c>
      <c r="E862" s="34">
        <v>2351</v>
      </c>
      <c r="F862" s="36">
        <v>41890</v>
      </c>
      <c r="G862" s="37" t="s">
        <v>1755</v>
      </c>
      <c r="H862" s="33" t="s">
        <v>1582</v>
      </c>
      <c r="I862" s="38">
        <v>2496</v>
      </c>
      <c r="J862" s="39">
        <v>10</v>
      </c>
      <c r="K862" s="38">
        <v>827.44</v>
      </c>
      <c r="L862" s="38">
        <v>249.6</v>
      </c>
      <c r="M862" s="38">
        <v>1077.04</v>
      </c>
      <c r="N862" s="38">
        <v>1418.96</v>
      </c>
      <c r="O862" s="40">
        <v>365</v>
      </c>
      <c r="P862" t="str">
        <f>IFERROR(VLOOKUP($C862,'Patrimoine 2018'!$C:$I,COLUMN(E858),0),"")</f>
        <v>SM</v>
      </c>
      <c r="Q862" t="str">
        <f>IFERROR(VLOOKUP($C862,'Patrimoine 2018'!$C:$I,COLUMN(F858),0),"")</f>
        <v>CELLULE DE REPRESENTATION REGIONALE EL MOHAMAADIA</v>
      </c>
      <c r="R862" t="str">
        <f>IFERROR(VLOOKUP($C862,'Patrimoine 2018'!$C:$I,COLUMN(G858),0),"")</f>
        <v>MOH</v>
      </c>
    </row>
    <row r="863" spans="1:18" x14ac:dyDescent="0.25">
      <c r="A863" s="33">
        <v>2015</v>
      </c>
      <c r="B863" s="34">
        <v>946</v>
      </c>
      <c r="C863" s="35" t="str">
        <f t="shared" si="13"/>
        <v>2015-41890-Banquett</v>
      </c>
      <c r="D863" s="35">
        <v>1</v>
      </c>
      <c r="E863" s="34">
        <v>2351</v>
      </c>
      <c r="F863" s="36">
        <v>41890</v>
      </c>
      <c r="G863" s="37" t="s">
        <v>1755</v>
      </c>
      <c r="H863" s="33" t="s">
        <v>1582</v>
      </c>
      <c r="I863" s="38">
        <v>2496</v>
      </c>
      <c r="J863" s="39">
        <v>10</v>
      </c>
      <c r="K863" s="38">
        <v>827.44</v>
      </c>
      <c r="L863" s="38">
        <v>249.6</v>
      </c>
      <c r="M863" s="38">
        <v>1077.04</v>
      </c>
      <c r="N863" s="38">
        <v>1418.96</v>
      </c>
      <c r="O863" s="40">
        <v>365</v>
      </c>
      <c r="P863" t="str">
        <f>IFERROR(VLOOKUP($C863,'Patrimoine 2018'!$C:$I,COLUMN(E859),0),"")</f>
        <v>SM</v>
      </c>
      <c r="Q863" t="str">
        <f>IFERROR(VLOOKUP($C863,'Patrimoine 2018'!$C:$I,COLUMN(F859),0),"")</f>
        <v>CELLULE DE REPRESENTATION REGIONALE EL MOHAMAADIA</v>
      </c>
      <c r="R863" t="str">
        <f>IFERROR(VLOOKUP($C863,'Patrimoine 2018'!$C:$I,COLUMN(G859),0),"")</f>
        <v>MOH</v>
      </c>
    </row>
    <row r="864" spans="1:18" x14ac:dyDescent="0.25">
      <c r="A864" s="33">
        <v>2064</v>
      </c>
      <c r="B864" s="34">
        <v>950</v>
      </c>
      <c r="C864" s="35" t="str">
        <f t="shared" si="13"/>
        <v>2064-41904-Comptoir</v>
      </c>
      <c r="D864" s="35">
        <v>1</v>
      </c>
      <c r="E864" s="34">
        <v>2351</v>
      </c>
      <c r="F864" s="36">
        <v>41904</v>
      </c>
      <c r="G864" s="37" t="s">
        <v>1025</v>
      </c>
      <c r="H864" s="33" t="s">
        <v>1582</v>
      </c>
      <c r="I864" s="38">
        <v>15768</v>
      </c>
      <c r="J864" s="39">
        <v>10</v>
      </c>
      <c r="K864" s="38">
        <v>5166.72</v>
      </c>
      <c r="L864" s="38">
        <v>1576.8</v>
      </c>
      <c r="M864" s="38">
        <v>6743.52</v>
      </c>
      <c r="N864" s="38">
        <v>9024.48</v>
      </c>
      <c r="O864" s="40">
        <v>365</v>
      </c>
      <c r="P864" t="str">
        <f>IFERROR(VLOOKUP($C864,'Patrimoine 2018'!$C:$I,COLUMN(E860),0),"")</f>
        <v>SM</v>
      </c>
      <c r="Q864" t="str">
        <f>IFERROR(VLOOKUP($C864,'Patrimoine 2018'!$C:$I,COLUMN(F860),0),"")</f>
        <v>CELLULE DE REPRESENTATION REGIONALE AZILAL</v>
      </c>
      <c r="R864" t="str">
        <f>IFERROR(VLOOKUP($C864,'Patrimoine 2018'!$C:$I,COLUMN(G860),0),"")</f>
        <v>AZ</v>
      </c>
    </row>
    <row r="865" spans="1:18" x14ac:dyDescent="0.25">
      <c r="A865" s="33">
        <v>2065</v>
      </c>
      <c r="B865" s="34">
        <v>950</v>
      </c>
      <c r="C865" s="35" t="str">
        <f t="shared" si="13"/>
        <v>2065-41904-Comptoir</v>
      </c>
      <c r="D865" s="35">
        <v>1</v>
      </c>
      <c r="E865" s="34">
        <v>2351</v>
      </c>
      <c r="F865" s="36">
        <v>41904</v>
      </c>
      <c r="G865" s="37" t="s">
        <v>1025</v>
      </c>
      <c r="H865" s="33" t="s">
        <v>1582</v>
      </c>
      <c r="I865" s="38">
        <v>15768</v>
      </c>
      <c r="J865" s="39">
        <v>10</v>
      </c>
      <c r="K865" s="38">
        <v>5166.72</v>
      </c>
      <c r="L865" s="38">
        <v>1576.8</v>
      </c>
      <c r="M865" s="38">
        <v>6743.52</v>
      </c>
      <c r="N865" s="38">
        <v>9024.48</v>
      </c>
      <c r="O865" s="40">
        <v>365</v>
      </c>
      <c r="P865" t="str">
        <f>IFERROR(VLOOKUP($C865,'Patrimoine 2018'!$C:$I,COLUMN(E861),0),"")</f>
        <v>SM</v>
      </c>
      <c r="Q865" t="str">
        <f>IFERROR(VLOOKUP($C865,'Patrimoine 2018'!$C:$I,COLUMN(F861),0),"")</f>
        <v>CELLULE DE REPRESENTATION REGIONALE AZILAL</v>
      </c>
      <c r="R865" t="str">
        <f>IFERROR(VLOOKUP($C865,'Patrimoine 2018'!$C:$I,COLUMN(G861),0),"")</f>
        <v>AZ</v>
      </c>
    </row>
    <row r="866" spans="1:18" x14ac:dyDescent="0.25">
      <c r="A866" s="33">
        <v>2066</v>
      </c>
      <c r="B866" s="34">
        <v>950</v>
      </c>
      <c r="C866" s="35" t="str">
        <f t="shared" si="13"/>
        <v xml:space="preserve">2066-41904-Caisson </v>
      </c>
      <c r="D866" s="35">
        <v>1</v>
      </c>
      <c r="E866" s="34">
        <v>2351</v>
      </c>
      <c r="F866" s="36">
        <v>41904</v>
      </c>
      <c r="G866" s="37" t="s">
        <v>1026</v>
      </c>
      <c r="H866" s="33" t="s">
        <v>1582</v>
      </c>
      <c r="I866" s="38">
        <v>1920</v>
      </c>
      <c r="J866" s="39">
        <v>10</v>
      </c>
      <c r="K866" s="38">
        <v>629.13</v>
      </c>
      <c r="L866" s="38">
        <v>192</v>
      </c>
      <c r="M866" s="38">
        <v>821.13</v>
      </c>
      <c r="N866" s="38">
        <v>1098.8699999999999</v>
      </c>
      <c r="O866" s="40">
        <v>365</v>
      </c>
      <c r="P866" t="str">
        <f>IFERROR(VLOOKUP($C866,'Patrimoine 2018'!$C:$I,COLUMN(E862),0),"")</f>
        <v>SM</v>
      </c>
      <c r="Q866" t="str">
        <f>IFERROR(VLOOKUP($C866,'Patrimoine 2018'!$C:$I,COLUMN(F862),0),"")</f>
        <v>CELLULE DE REPRESENTATION REGIONALE AZILAL</v>
      </c>
      <c r="R866" t="str">
        <f>IFERROR(VLOOKUP($C866,'Patrimoine 2018'!$C:$I,COLUMN(G862),0),"")</f>
        <v>AZ</v>
      </c>
    </row>
    <row r="867" spans="1:18" x14ac:dyDescent="0.25">
      <c r="A867" s="33">
        <v>2067</v>
      </c>
      <c r="B867" s="34">
        <v>950</v>
      </c>
      <c r="C867" s="35" t="str">
        <f t="shared" si="13"/>
        <v xml:space="preserve">2067-41904-Caisson </v>
      </c>
      <c r="D867" s="35">
        <v>1</v>
      </c>
      <c r="E867" s="34">
        <v>2351</v>
      </c>
      <c r="F867" s="36">
        <v>41904</v>
      </c>
      <c r="G867" s="37" t="s">
        <v>1026</v>
      </c>
      <c r="H867" s="33" t="s">
        <v>1582</v>
      </c>
      <c r="I867" s="38">
        <v>1920</v>
      </c>
      <c r="J867" s="39">
        <v>10</v>
      </c>
      <c r="K867" s="38">
        <v>629.13</v>
      </c>
      <c r="L867" s="38">
        <v>192</v>
      </c>
      <c r="M867" s="38">
        <v>821.13</v>
      </c>
      <c r="N867" s="38">
        <v>1098.8699999999999</v>
      </c>
      <c r="O867" s="40">
        <v>365</v>
      </c>
      <c r="P867" t="str">
        <f>IFERROR(VLOOKUP($C867,'Patrimoine 2018'!$C:$I,COLUMN(E863),0),"")</f>
        <v>SM</v>
      </c>
      <c r="Q867" t="str">
        <f>IFERROR(VLOOKUP($C867,'Patrimoine 2018'!$C:$I,COLUMN(F863),0),"")</f>
        <v>CELLULE DE REPRESENTATION REGIONALE AZILAL</v>
      </c>
      <c r="R867" t="str">
        <f>IFERROR(VLOOKUP($C867,'Patrimoine 2018'!$C:$I,COLUMN(G863),0),"")</f>
        <v>AZ</v>
      </c>
    </row>
    <row r="868" spans="1:18" x14ac:dyDescent="0.25">
      <c r="A868" s="33">
        <v>2068</v>
      </c>
      <c r="B868" s="34">
        <v>950</v>
      </c>
      <c r="C868" s="35" t="str">
        <f t="shared" si="13"/>
        <v>2068-41904-Retour e</v>
      </c>
      <c r="D868" s="35">
        <v>1</v>
      </c>
      <c r="E868" s="34">
        <v>2351</v>
      </c>
      <c r="F868" s="36">
        <v>41904</v>
      </c>
      <c r="G868" s="37" t="s">
        <v>1027</v>
      </c>
      <c r="H868" s="33" t="s">
        <v>1582</v>
      </c>
      <c r="I868" s="38">
        <v>3120</v>
      </c>
      <c r="J868" s="39">
        <v>10</v>
      </c>
      <c r="K868" s="38">
        <v>1022.33</v>
      </c>
      <c r="L868" s="38">
        <v>312</v>
      </c>
      <c r="M868" s="38">
        <v>1334.33</v>
      </c>
      <c r="N868" s="38">
        <v>1785.67</v>
      </c>
      <c r="O868" s="40">
        <v>365</v>
      </c>
      <c r="P868" t="str">
        <f>IFERROR(VLOOKUP($C868,'Patrimoine 2018'!$C:$I,COLUMN(E864),0),"")</f>
        <v>SM</v>
      </c>
      <c r="Q868" t="str">
        <f>IFERROR(VLOOKUP($C868,'Patrimoine 2018'!$C:$I,COLUMN(F864),0),"")</f>
        <v>CELLULE DE REPRESENTATION REGIONALE AZILAL</v>
      </c>
      <c r="R868" t="str">
        <f>IFERROR(VLOOKUP($C868,'Patrimoine 2018'!$C:$I,COLUMN(G864),0),"")</f>
        <v>AZ</v>
      </c>
    </row>
    <row r="869" spans="1:18" x14ac:dyDescent="0.25">
      <c r="A869" s="33">
        <v>1983</v>
      </c>
      <c r="B869" s="34">
        <v>911</v>
      </c>
      <c r="C869" s="35" t="str">
        <f t="shared" si="13"/>
        <v>1983-41912-COMPTOIR</v>
      </c>
      <c r="D869" s="35">
        <v>1</v>
      </c>
      <c r="E869" s="34">
        <v>2351</v>
      </c>
      <c r="F869" s="36">
        <v>41912</v>
      </c>
      <c r="G869" s="37" t="s">
        <v>1756</v>
      </c>
      <c r="H869" s="33" t="s">
        <v>1582</v>
      </c>
      <c r="I869" s="38">
        <v>20940</v>
      </c>
      <c r="J869" s="39">
        <v>10</v>
      </c>
      <c r="K869" s="38">
        <v>6815.54</v>
      </c>
      <c r="L869" s="38">
        <v>2094</v>
      </c>
      <c r="M869" s="38">
        <v>8909.5400000000009</v>
      </c>
      <c r="N869" s="38">
        <v>12030.46</v>
      </c>
      <c r="O869" s="40">
        <v>365</v>
      </c>
      <c r="P869" t="str">
        <f>IFERROR(VLOOKUP($C869,'Patrimoine 2018'!$C:$I,COLUMN(E865),0),"")</f>
        <v>SM</v>
      </c>
      <c r="Q869" t="str">
        <f>IFERROR(VLOOKUP($C869,'Patrimoine 2018'!$C:$I,COLUMN(F865),0),"")</f>
        <v>C.D.M. EL JADIDA</v>
      </c>
      <c r="R869" t="str">
        <f>IFERROR(VLOOKUP($C869,'Patrimoine 2018'!$C:$I,COLUMN(G865),0),"")</f>
        <v>EJ</v>
      </c>
    </row>
    <row r="870" spans="1:18" x14ac:dyDescent="0.25">
      <c r="A870" s="33">
        <v>1984</v>
      </c>
      <c r="B870" s="34">
        <v>911</v>
      </c>
      <c r="C870" s="35" t="str">
        <f t="shared" si="13"/>
        <v xml:space="preserve">1984-41912-CAISSON </v>
      </c>
      <c r="D870" s="35">
        <v>1</v>
      </c>
      <c r="E870" s="34">
        <v>2351</v>
      </c>
      <c r="F870" s="36">
        <v>41912</v>
      </c>
      <c r="G870" s="37" t="s">
        <v>1757</v>
      </c>
      <c r="H870" s="33" t="s">
        <v>1582</v>
      </c>
      <c r="I870" s="38">
        <v>1740</v>
      </c>
      <c r="J870" s="39">
        <v>10</v>
      </c>
      <c r="K870" s="38">
        <v>566.33000000000004</v>
      </c>
      <c r="L870" s="38">
        <v>174</v>
      </c>
      <c r="M870" s="38">
        <v>740.33</v>
      </c>
      <c r="N870" s="38">
        <v>999.67</v>
      </c>
      <c r="O870" s="40">
        <v>365</v>
      </c>
      <c r="P870" t="str">
        <f>IFERROR(VLOOKUP($C870,'Patrimoine 2018'!$C:$I,COLUMN(E866),0),"")</f>
        <v>SM</v>
      </c>
      <c r="Q870" t="str">
        <f>IFERROR(VLOOKUP($C870,'Patrimoine 2018'!$C:$I,COLUMN(F866),0),"")</f>
        <v>C.D.M. EL JADIDA</v>
      </c>
      <c r="R870" t="str">
        <f>IFERROR(VLOOKUP($C870,'Patrimoine 2018'!$C:$I,COLUMN(G866),0),"")</f>
        <v>EJ</v>
      </c>
    </row>
    <row r="871" spans="1:18" x14ac:dyDescent="0.25">
      <c r="A871" s="33">
        <v>1985</v>
      </c>
      <c r="B871" s="34">
        <v>911</v>
      </c>
      <c r="C871" s="35" t="str">
        <f t="shared" si="13"/>
        <v>1985-41912-PORTE D'</v>
      </c>
      <c r="D871" s="35">
        <v>1</v>
      </c>
      <c r="E871" s="34">
        <v>2351</v>
      </c>
      <c r="F871" s="36">
        <v>41912</v>
      </c>
      <c r="G871" s="37" t="s">
        <v>1758</v>
      </c>
      <c r="H871" s="33" t="s">
        <v>1582</v>
      </c>
      <c r="I871" s="38">
        <v>1500</v>
      </c>
      <c r="J871" s="39">
        <v>10</v>
      </c>
      <c r="K871" s="38">
        <v>488.22</v>
      </c>
      <c r="L871" s="38">
        <v>150</v>
      </c>
      <c r="M871" s="38">
        <v>638.22</v>
      </c>
      <c r="N871" s="38">
        <v>861.78</v>
      </c>
      <c r="O871" s="40">
        <v>365</v>
      </c>
      <c r="P871" t="str">
        <f>IFERROR(VLOOKUP($C871,'Patrimoine 2018'!$C:$I,COLUMN(E867),0),"")</f>
        <v>SM</v>
      </c>
      <c r="Q871" t="str">
        <f>IFERROR(VLOOKUP($C871,'Patrimoine 2018'!$C:$I,COLUMN(F867),0),"")</f>
        <v>C.D.M. EL JADIDA</v>
      </c>
      <c r="R871" t="str">
        <f>IFERROR(VLOOKUP($C871,'Patrimoine 2018'!$C:$I,COLUMN(G867),0),"")</f>
        <v>EJ</v>
      </c>
    </row>
    <row r="872" spans="1:18" x14ac:dyDescent="0.25">
      <c r="A872" s="33">
        <v>1986</v>
      </c>
      <c r="B872" s="34">
        <v>911</v>
      </c>
      <c r="C872" s="35" t="str">
        <f t="shared" si="13"/>
        <v>1986-41912-RETOUR E</v>
      </c>
      <c r="D872" s="35">
        <v>1</v>
      </c>
      <c r="E872" s="34">
        <v>2351</v>
      </c>
      <c r="F872" s="36">
        <v>41912</v>
      </c>
      <c r="G872" s="37" t="s">
        <v>1759</v>
      </c>
      <c r="H872" s="33" t="s">
        <v>1582</v>
      </c>
      <c r="I872" s="38">
        <v>2940</v>
      </c>
      <c r="J872" s="39">
        <v>10</v>
      </c>
      <c r="K872" s="38">
        <v>956.91</v>
      </c>
      <c r="L872" s="38">
        <v>294</v>
      </c>
      <c r="M872" s="38">
        <v>1250.9100000000001</v>
      </c>
      <c r="N872" s="38">
        <v>1689.09</v>
      </c>
      <c r="O872" s="40">
        <v>365</v>
      </c>
      <c r="P872" t="str">
        <f>IFERROR(VLOOKUP($C872,'Patrimoine 2018'!$C:$I,COLUMN(E868),0),"")</f>
        <v>SM</v>
      </c>
      <c r="Q872" t="str">
        <f>IFERROR(VLOOKUP($C872,'Patrimoine 2018'!$C:$I,COLUMN(F868),0),"")</f>
        <v>C.D.M. EL JADIDA</v>
      </c>
      <c r="R872" t="str">
        <f>IFERROR(VLOOKUP($C872,'Patrimoine 2018'!$C:$I,COLUMN(G868),0),"")</f>
        <v>EJ</v>
      </c>
    </row>
    <row r="873" spans="1:18" x14ac:dyDescent="0.25">
      <c r="A873" s="33">
        <v>1987</v>
      </c>
      <c r="B873" s="34">
        <v>911</v>
      </c>
      <c r="C873" s="35" t="str">
        <f t="shared" si="13"/>
        <v>1987-41912-Comptoir</v>
      </c>
      <c r="D873" s="35">
        <v>1</v>
      </c>
      <c r="E873" s="34">
        <v>2351</v>
      </c>
      <c r="F873" s="36">
        <v>41912</v>
      </c>
      <c r="G873" s="37" t="s">
        <v>1760</v>
      </c>
      <c r="H873" s="33" t="s">
        <v>1582</v>
      </c>
      <c r="I873" s="38">
        <v>20460</v>
      </c>
      <c r="J873" s="39">
        <v>10</v>
      </c>
      <c r="K873" s="38">
        <v>6659.31</v>
      </c>
      <c r="L873" s="38">
        <v>2046</v>
      </c>
      <c r="M873" s="38">
        <v>8705.31</v>
      </c>
      <c r="N873" s="38">
        <v>11754.69</v>
      </c>
      <c r="O873" s="40">
        <v>365</v>
      </c>
      <c r="P873" t="str">
        <f>IFERROR(VLOOKUP($C873,'Patrimoine 2018'!$C:$I,COLUMN(E869),0),"")</f>
        <v>SM</v>
      </c>
      <c r="Q873" t="str">
        <f>IFERROR(VLOOKUP($C873,'Patrimoine 2018'!$C:$I,COLUMN(F869),0),"")</f>
        <v>CELLULE DE REPRESENTATION REGIONALE EL JADIDA</v>
      </c>
      <c r="R873" t="str">
        <f>IFERROR(VLOOKUP($C873,'Patrimoine 2018'!$C:$I,COLUMN(G869),0),"")</f>
        <v>EJ</v>
      </c>
    </row>
    <row r="874" spans="1:18" x14ac:dyDescent="0.25">
      <c r="A874" s="33">
        <v>1988</v>
      </c>
      <c r="B874" s="34">
        <v>911</v>
      </c>
      <c r="C874" s="35" t="str">
        <f t="shared" si="13"/>
        <v xml:space="preserve">1988-41912-Caisson </v>
      </c>
      <c r="D874" s="35">
        <v>1</v>
      </c>
      <c r="E874" s="34">
        <v>2351</v>
      </c>
      <c r="F874" s="36">
        <v>41912</v>
      </c>
      <c r="G874" s="37" t="s">
        <v>1761</v>
      </c>
      <c r="H874" s="33" t="s">
        <v>1582</v>
      </c>
      <c r="I874" s="38">
        <v>1590</v>
      </c>
      <c r="J874" s="39">
        <v>10</v>
      </c>
      <c r="K874" s="38">
        <v>517.51</v>
      </c>
      <c r="L874" s="38">
        <v>159</v>
      </c>
      <c r="M874" s="38">
        <v>676.51</v>
      </c>
      <c r="N874" s="38">
        <v>913.49</v>
      </c>
      <c r="O874" s="40">
        <v>365</v>
      </c>
      <c r="P874" t="str">
        <f>IFERROR(VLOOKUP($C874,'Patrimoine 2018'!$C:$I,COLUMN(E870),0),"")</f>
        <v>SM</v>
      </c>
      <c r="Q874" t="str">
        <f>IFERROR(VLOOKUP($C874,'Patrimoine 2018'!$C:$I,COLUMN(F870),0),"")</f>
        <v>CELLULE DE REPRESENTATION REGIONALE EL JADIDA</v>
      </c>
      <c r="R874" t="str">
        <f>IFERROR(VLOOKUP($C874,'Patrimoine 2018'!$C:$I,COLUMN(G870),0),"")</f>
        <v>EJ</v>
      </c>
    </row>
    <row r="875" spans="1:18" x14ac:dyDescent="0.25">
      <c r="A875" s="33">
        <v>1989</v>
      </c>
      <c r="B875" s="34">
        <v>911</v>
      </c>
      <c r="C875" s="35" t="str">
        <f t="shared" si="13"/>
        <v xml:space="preserve">1989-41912-Caisson </v>
      </c>
      <c r="D875" s="35">
        <v>1</v>
      </c>
      <c r="E875" s="34">
        <v>2351</v>
      </c>
      <c r="F875" s="36">
        <v>41912</v>
      </c>
      <c r="G875" s="37" t="s">
        <v>1761</v>
      </c>
      <c r="H875" s="33" t="s">
        <v>1582</v>
      </c>
      <c r="I875" s="38">
        <v>1590</v>
      </c>
      <c r="J875" s="39">
        <v>10</v>
      </c>
      <c r="K875" s="38">
        <v>517.51</v>
      </c>
      <c r="L875" s="38">
        <v>159</v>
      </c>
      <c r="M875" s="38">
        <v>676.51</v>
      </c>
      <c r="N875" s="38">
        <v>913.49</v>
      </c>
      <c r="O875" s="40">
        <v>365</v>
      </c>
      <c r="P875" t="str">
        <f>IFERROR(VLOOKUP($C875,'Patrimoine 2018'!$C:$I,COLUMN(E871),0),"")</f>
        <v>SM</v>
      </c>
      <c r="Q875" t="str">
        <f>IFERROR(VLOOKUP($C875,'Patrimoine 2018'!$C:$I,COLUMN(F871),0),"")</f>
        <v>CELLULE DE REPRESENTATION REGIONALE EL JADIDA</v>
      </c>
      <c r="R875" t="str">
        <f>IFERROR(VLOOKUP($C875,'Patrimoine 2018'!$C:$I,COLUMN(G871),0),"")</f>
        <v>EJ</v>
      </c>
    </row>
    <row r="876" spans="1:18" x14ac:dyDescent="0.25">
      <c r="A876" s="33">
        <v>1990</v>
      </c>
      <c r="B876" s="34">
        <v>911</v>
      </c>
      <c r="C876" s="35" t="str">
        <f t="shared" si="13"/>
        <v>1990-41912-Porte d'</v>
      </c>
      <c r="D876" s="35">
        <v>1</v>
      </c>
      <c r="E876" s="34">
        <v>2351</v>
      </c>
      <c r="F876" s="36">
        <v>41912</v>
      </c>
      <c r="G876" s="37" t="s">
        <v>1762</v>
      </c>
      <c r="H876" s="33" t="s">
        <v>1582</v>
      </c>
      <c r="I876" s="38">
        <v>1500</v>
      </c>
      <c r="J876" s="39">
        <v>10</v>
      </c>
      <c r="K876" s="38">
        <v>488.22</v>
      </c>
      <c r="L876" s="38">
        <v>150</v>
      </c>
      <c r="M876" s="38">
        <v>638.22</v>
      </c>
      <c r="N876" s="38">
        <v>861.78</v>
      </c>
      <c r="O876" s="40">
        <v>365</v>
      </c>
      <c r="P876" t="str">
        <f>IFERROR(VLOOKUP($C876,'Patrimoine 2018'!$C:$I,COLUMN(E872),0),"")</f>
        <v>SM</v>
      </c>
      <c r="Q876" t="str">
        <f>IFERROR(VLOOKUP($C876,'Patrimoine 2018'!$C:$I,COLUMN(F872),0),"")</f>
        <v>CELLULE DE REPRESENTATION REGIONALE EL JADIDA</v>
      </c>
      <c r="R876" t="str">
        <f>IFERROR(VLOOKUP($C876,'Patrimoine 2018'!$C:$I,COLUMN(G872),0),"")</f>
        <v>EJ</v>
      </c>
    </row>
    <row r="877" spans="1:18" x14ac:dyDescent="0.25">
      <c r="A877" s="33">
        <v>1991</v>
      </c>
      <c r="B877" s="34">
        <v>911</v>
      </c>
      <c r="C877" s="35" t="str">
        <f t="shared" si="13"/>
        <v>1991-41912-Retour e</v>
      </c>
      <c r="D877" s="35">
        <v>1</v>
      </c>
      <c r="E877" s="34">
        <v>2351</v>
      </c>
      <c r="F877" s="36">
        <v>41912</v>
      </c>
      <c r="G877" s="37" t="s">
        <v>1763</v>
      </c>
      <c r="H877" s="33" t="s">
        <v>1582</v>
      </c>
      <c r="I877" s="38">
        <v>2940</v>
      </c>
      <c r="J877" s="39">
        <v>10</v>
      </c>
      <c r="K877" s="38">
        <v>956.91</v>
      </c>
      <c r="L877" s="38">
        <v>294</v>
      </c>
      <c r="M877" s="38">
        <v>1250.9100000000001</v>
      </c>
      <c r="N877" s="38">
        <v>1689.09</v>
      </c>
      <c r="O877" s="40">
        <v>365</v>
      </c>
      <c r="P877" t="str">
        <f>IFERROR(VLOOKUP($C877,'Patrimoine 2018'!$C:$I,COLUMN(E873),0),"")</f>
        <v>SM</v>
      </c>
      <c r="Q877" t="str">
        <f>IFERROR(VLOOKUP($C877,'Patrimoine 2018'!$C:$I,COLUMN(F873),0),"")</f>
        <v>CELLULE DE REPRESENTATION REGIONALE EL JADIDA</v>
      </c>
      <c r="R877" t="str">
        <f>IFERROR(VLOOKUP($C877,'Patrimoine 2018'!$C:$I,COLUMN(G873),0),"")</f>
        <v>EJ</v>
      </c>
    </row>
    <row r="878" spans="1:18" x14ac:dyDescent="0.25">
      <c r="A878" s="41">
        <v>1995</v>
      </c>
      <c r="B878" s="42">
        <v>911</v>
      </c>
      <c r="C878" s="43" t="str">
        <f t="shared" si="13"/>
        <v>1995-41912-Banquett</v>
      </c>
      <c r="D878" s="43">
        <v>0</v>
      </c>
      <c r="E878" s="42">
        <v>2351</v>
      </c>
      <c r="F878" s="44">
        <v>41912</v>
      </c>
      <c r="G878" s="45" t="s">
        <v>1764</v>
      </c>
      <c r="H878" s="33" t="s">
        <v>1582</v>
      </c>
      <c r="I878" s="46">
        <v>2028</v>
      </c>
      <c r="J878" s="39">
        <v>10</v>
      </c>
      <c r="K878" s="38">
        <v>660.07</v>
      </c>
      <c r="L878" s="38">
        <v>202.8</v>
      </c>
      <c r="M878" s="38">
        <v>862.87</v>
      </c>
      <c r="N878" s="38">
        <v>1165.1300000000001</v>
      </c>
      <c r="O878" s="40">
        <v>365</v>
      </c>
      <c r="P878" t="str">
        <f>IFERROR(VLOOKUP($C878,'Patrimoine 2018'!$C:$I,COLUMN(E874),0),"")</f>
        <v/>
      </c>
      <c r="Q878" t="str">
        <f>IFERROR(VLOOKUP($C878,'Patrimoine 2018'!$C:$I,COLUMN(F874),0),"")</f>
        <v/>
      </c>
      <c r="R878" t="str">
        <f>IFERROR(VLOOKUP($C878,'Patrimoine 2018'!$C:$I,COLUMN(G874),0),"")</f>
        <v/>
      </c>
    </row>
    <row r="879" spans="1:18" x14ac:dyDescent="0.25">
      <c r="A879" s="33">
        <v>1996</v>
      </c>
      <c r="B879" s="34">
        <v>911</v>
      </c>
      <c r="C879" s="35" t="str">
        <f t="shared" si="13"/>
        <v>1996-41912-Banquett</v>
      </c>
      <c r="D879" s="35">
        <v>1</v>
      </c>
      <c r="E879" s="34">
        <v>2351</v>
      </c>
      <c r="F879" s="36">
        <v>41912</v>
      </c>
      <c r="G879" s="37" t="s">
        <v>1764</v>
      </c>
      <c r="H879" s="33" t="s">
        <v>1582</v>
      </c>
      <c r="I879" s="38">
        <v>2028</v>
      </c>
      <c r="J879" s="39">
        <v>10</v>
      </c>
      <c r="K879" s="38">
        <v>660.07</v>
      </c>
      <c r="L879" s="38">
        <v>202.8</v>
      </c>
      <c r="M879" s="38">
        <v>862.87</v>
      </c>
      <c r="N879" s="38">
        <v>1165.1300000000001</v>
      </c>
      <c r="O879" s="40">
        <v>365</v>
      </c>
      <c r="P879" t="str">
        <f>IFERROR(VLOOKUP($C879,'Patrimoine 2018'!$C:$I,COLUMN(E875),0),"")</f>
        <v>SM</v>
      </c>
      <c r="Q879" t="str">
        <f>IFERROR(VLOOKUP($C879,'Patrimoine 2018'!$C:$I,COLUMN(F875),0),"")</f>
        <v>C.D.M. EL JADIDA</v>
      </c>
      <c r="R879" t="str">
        <f>IFERROR(VLOOKUP($C879,'Patrimoine 2018'!$C:$I,COLUMN(G875),0),"")</f>
        <v>EJ</v>
      </c>
    </row>
    <row r="880" spans="1:18" x14ac:dyDescent="0.25">
      <c r="A880" s="41">
        <v>1997</v>
      </c>
      <c r="B880" s="42">
        <v>911</v>
      </c>
      <c r="C880" s="43" t="str">
        <f t="shared" si="13"/>
        <v>1997-41912-Banquett</v>
      </c>
      <c r="D880" s="43">
        <v>0</v>
      </c>
      <c r="E880" s="42">
        <v>2351</v>
      </c>
      <c r="F880" s="44">
        <v>41912</v>
      </c>
      <c r="G880" s="45" t="s">
        <v>1764</v>
      </c>
      <c r="H880" s="33" t="s">
        <v>1582</v>
      </c>
      <c r="I880" s="46">
        <v>2028</v>
      </c>
      <c r="J880" s="39">
        <v>10</v>
      </c>
      <c r="K880" s="38">
        <v>660.07</v>
      </c>
      <c r="L880" s="38">
        <v>202.8</v>
      </c>
      <c r="M880" s="38">
        <v>862.87</v>
      </c>
      <c r="N880" s="38">
        <v>1165.1300000000001</v>
      </c>
      <c r="O880" s="40">
        <v>365</v>
      </c>
      <c r="P880" t="str">
        <f>IFERROR(VLOOKUP($C880,'Patrimoine 2018'!$C:$I,COLUMN(E876),0),"")</f>
        <v/>
      </c>
      <c r="Q880" t="str">
        <f>IFERROR(VLOOKUP($C880,'Patrimoine 2018'!$C:$I,COLUMN(F876),0),"")</f>
        <v/>
      </c>
      <c r="R880" t="str">
        <f>IFERROR(VLOOKUP($C880,'Patrimoine 2018'!$C:$I,COLUMN(G876),0),"")</f>
        <v/>
      </c>
    </row>
    <row r="881" spans="1:18" x14ac:dyDescent="0.25">
      <c r="A881" s="41">
        <v>1998</v>
      </c>
      <c r="B881" s="42">
        <v>911</v>
      </c>
      <c r="C881" s="43" t="str">
        <f t="shared" si="13"/>
        <v>1998-41912-Banquett</v>
      </c>
      <c r="D881" s="43">
        <v>0</v>
      </c>
      <c r="E881" s="42">
        <v>2351</v>
      </c>
      <c r="F881" s="44">
        <v>41912</v>
      </c>
      <c r="G881" s="45" t="s">
        <v>1764</v>
      </c>
      <c r="H881" s="33" t="s">
        <v>1582</v>
      </c>
      <c r="I881" s="46">
        <v>2028</v>
      </c>
      <c r="J881" s="39">
        <v>10</v>
      </c>
      <c r="K881" s="38">
        <v>660.07</v>
      </c>
      <c r="L881" s="38">
        <v>202.8</v>
      </c>
      <c r="M881" s="38">
        <v>862.87</v>
      </c>
      <c r="N881" s="38">
        <v>1165.1300000000001</v>
      </c>
      <c r="O881" s="40">
        <v>365</v>
      </c>
      <c r="P881" t="str">
        <f>IFERROR(VLOOKUP($C881,'Patrimoine 2018'!$C:$I,COLUMN(E877),0),"")</f>
        <v/>
      </c>
      <c r="Q881" t="str">
        <f>IFERROR(VLOOKUP($C881,'Patrimoine 2018'!$C:$I,COLUMN(F877),0),"")</f>
        <v/>
      </c>
      <c r="R881" t="str">
        <f>IFERROR(VLOOKUP($C881,'Patrimoine 2018'!$C:$I,COLUMN(G877),0),"")</f>
        <v/>
      </c>
    </row>
    <row r="882" spans="1:18" x14ac:dyDescent="0.25">
      <c r="A882" s="33">
        <v>1999</v>
      </c>
      <c r="B882" s="34">
        <v>911</v>
      </c>
      <c r="C882" s="35" t="str">
        <f t="shared" si="13"/>
        <v>1999-41912-Banquett</v>
      </c>
      <c r="D882" s="35">
        <v>1</v>
      </c>
      <c r="E882" s="34">
        <v>2351</v>
      </c>
      <c r="F882" s="36">
        <v>41912</v>
      </c>
      <c r="G882" s="37" t="s">
        <v>1754</v>
      </c>
      <c r="H882" s="33" t="s">
        <v>1582</v>
      </c>
      <c r="I882" s="38">
        <v>2028</v>
      </c>
      <c r="J882" s="39">
        <v>10</v>
      </c>
      <c r="K882" s="38">
        <v>660.07</v>
      </c>
      <c r="L882" s="38">
        <v>202.8</v>
      </c>
      <c r="M882" s="38">
        <v>862.87</v>
      </c>
      <c r="N882" s="38">
        <v>1165.1300000000001</v>
      </c>
      <c r="O882" s="40">
        <v>365</v>
      </c>
      <c r="P882" t="str">
        <f>IFERROR(VLOOKUP($C882,'Patrimoine 2018'!$C:$I,COLUMN(E878),0),"")</f>
        <v>SM</v>
      </c>
      <c r="Q882" t="str">
        <f>IFERROR(VLOOKUP($C882,'Patrimoine 2018'!$C:$I,COLUMN(F878),0),"")</f>
        <v>CELLULE DE REPRESENTATION REGIONALE EL JADIDA</v>
      </c>
      <c r="R882" t="str">
        <f>IFERROR(VLOOKUP($C882,'Patrimoine 2018'!$C:$I,COLUMN(G878),0),"")</f>
        <v>EJ</v>
      </c>
    </row>
    <row r="883" spans="1:18" x14ac:dyDescent="0.25">
      <c r="A883" s="33">
        <v>2000</v>
      </c>
      <c r="B883" s="34">
        <v>911</v>
      </c>
      <c r="C883" s="35" t="str">
        <f t="shared" si="13"/>
        <v>2000-41912-Banquett</v>
      </c>
      <c r="D883" s="35">
        <v>1</v>
      </c>
      <c r="E883" s="34">
        <v>2351</v>
      </c>
      <c r="F883" s="36">
        <v>41912</v>
      </c>
      <c r="G883" s="37" t="s">
        <v>1754</v>
      </c>
      <c r="H883" s="33" t="s">
        <v>1582</v>
      </c>
      <c r="I883" s="38">
        <v>2028</v>
      </c>
      <c r="J883" s="39">
        <v>10</v>
      </c>
      <c r="K883" s="38">
        <v>660.07</v>
      </c>
      <c r="L883" s="38">
        <v>202.8</v>
      </c>
      <c r="M883" s="38">
        <v>862.87</v>
      </c>
      <c r="N883" s="38">
        <v>1165.1300000000001</v>
      </c>
      <c r="O883" s="40">
        <v>365</v>
      </c>
      <c r="P883" t="str">
        <f>IFERROR(VLOOKUP($C883,'Patrimoine 2018'!$C:$I,COLUMN(E879),0),"")</f>
        <v>SM</v>
      </c>
      <c r="Q883" t="str">
        <f>IFERROR(VLOOKUP($C883,'Patrimoine 2018'!$C:$I,COLUMN(F879),0),"")</f>
        <v>CELLULE DE REPRESENTATION REGIONALE EL JADIDA</v>
      </c>
      <c r="R883" t="str">
        <f>IFERROR(VLOOKUP($C883,'Patrimoine 2018'!$C:$I,COLUMN(G879),0),"")</f>
        <v>EJ</v>
      </c>
    </row>
    <row r="884" spans="1:18" x14ac:dyDescent="0.25">
      <c r="A884" s="33">
        <v>2001</v>
      </c>
      <c r="B884" s="34">
        <v>911</v>
      </c>
      <c r="C884" s="35" t="str">
        <f t="shared" si="13"/>
        <v>2001-41912-Banquett</v>
      </c>
      <c r="D884" s="35">
        <v>1</v>
      </c>
      <c r="E884" s="34">
        <v>2351</v>
      </c>
      <c r="F884" s="36">
        <v>41912</v>
      </c>
      <c r="G884" s="37" t="s">
        <v>1754</v>
      </c>
      <c r="H884" s="33" t="s">
        <v>1582</v>
      </c>
      <c r="I884" s="38">
        <v>2028</v>
      </c>
      <c r="J884" s="39">
        <v>10</v>
      </c>
      <c r="K884" s="38">
        <v>660.07</v>
      </c>
      <c r="L884" s="38">
        <v>202.8</v>
      </c>
      <c r="M884" s="38">
        <v>862.87</v>
      </c>
      <c r="N884" s="38">
        <v>1165.1300000000001</v>
      </c>
      <c r="O884" s="40">
        <v>365</v>
      </c>
      <c r="P884" t="str">
        <f>IFERROR(VLOOKUP($C884,'Patrimoine 2018'!$C:$I,COLUMN(E880),0),"")</f>
        <v>SM</v>
      </c>
      <c r="Q884" t="str">
        <f>IFERROR(VLOOKUP($C884,'Patrimoine 2018'!$C:$I,COLUMN(F880),0),"")</f>
        <v>CELLULE DE REPRESENTATION REGIONALE EL JADIDA</v>
      </c>
      <c r="R884" t="str">
        <f>IFERROR(VLOOKUP($C884,'Patrimoine 2018'!$C:$I,COLUMN(G880),0),"")</f>
        <v>EJ</v>
      </c>
    </row>
    <row r="885" spans="1:18" x14ac:dyDescent="0.25">
      <c r="A885" s="41">
        <v>2002</v>
      </c>
      <c r="B885" s="42">
        <v>911</v>
      </c>
      <c r="C885" s="43" t="str">
        <f t="shared" si="13"/>
        <v>2002-41912-Banquett</v>
      </c>
      <c r="D885" s="43">
        <v>0</v>
      </c>
      <c r="E885" s="42">
        <v>2351</v>
      </c>
      <c r="F885" s="44">
        <v>41912</v>
      </c>
      <c r="G885" s="45" t="s">
        <v>1764</v>
      </c>
      <c r="H885" s="33" t="s">
        <v>1582</v>
      </c>
      <c r="I885" s="46">
        <v>1788</v>
      </c>
      <c r="J885" s="39">
        <v>10</v>
      </c>
      <c r="K885" s="38">
        <v>581.96</v>
      </c>
      <c r="L885" s="38">
        <v>178.8</v>
      </c>
      <c r="M885" s="38">
        <v>760.76</v>
      </c>
      <c r="N885" s="38">
        <v>1027.24</v>
      </c>
      <c r="O885" s="40">
        <v>365</v>
      </c>
      <c r="P885" t="str">
        <f>IFERROR(VLOOKUP($C885,'Patrimoine 2018'!$C:$I,COLUMN(E881),0),"")</f>
        <v/>
      </c>
      <c r="Q885" t="str">
        <f>IFERROR(VLOOKUP($C885,'Patrimoine 2018'!$C:$I,COLUMN(F881),0),"")</f>
        <v/>
      </c>
      <c r="R885" t="str">
        <f>IFERROR(VLOOKUP($C885,'Patrimoine 2018'!$C:$I,COLUMN(G881),0),"")</f>
        <v/>
      </c>
    </row>
    <row r="886" spans="1:18" x14ac:dyDescent="0.25">
      <c r="A886" s="33">
        <v>2003</v>
      </c>
      <c r="B886" s="34">
        <v>911</v>
      </c>
      <c r="C886" s="35" t="str">
        <f t="shared" si="13"/>
        <v>2003-41912-Banquett</v>
      </c>
      <c r="D886" s="35">
        <v>1</v>
      </c>
      <c r="E886" s="34">
        <v>2351</v>
      </c>
      <c r="F886" s="36">
        <v>41912</v>
      </c>
      <c r="G886" s="37" t="s">
        <v>1764</v>
      </c>
      <c r="H886" s="33" t="s">
        <v>1582</v>
      </c>
      <c r="I886" s="38">
        <v>1788</v>
      </c>
      <c r="J886" s="39">
        <v>10</v>
      </c>
      <c r="K886" s="38">
        <v>581.96</v>
      </c>
      <c r="L886" s="38">
        <v>178.8</v>
      </c>
      <c r="M886" s="38">
        <v>760.76</v>
      </c>
      <c r="N886" s="38">
        <v>1027.24</v>
      </c>
      <c r="O886" s="40">
        <v>365</v>
      </c>
      <c r="P886" t="str">
        <f>IFERROR(VLOOKUP($C886,'Patrimoine 2018'!$C:$I,COLUMN(E882),0),"")</f>
        <v>SM</v>
      </c>
      <c r="Q886" t="str">
        <f>IFERROR(VLOOKUP($C886,'Patrimoine 2018'!$C:$I,COLUMN(F882),0),"")</f>
        <v>C.D.M. EL JADIDA</v>
      </c>
      <c r="R886" t="str">
        <f>IFERROR(VLOOKUP($C886,'Patrimoine 2018'!$C:$I,COLUMN(G882),0),"")</f>
        <v>EJ</v>
      </c>
    </row>
    <row r="887" spans="1:18" x14ac:dyDescent="0.25">
      <c r="A887" s="33">
        <v>2004</v>
      </c>
      <c r="B887" s="34">
        <v>911</v>
      </c>
      <c r="C887" s="35" t="str">
        <f t="shared" si="13"/>
        <v>2004-41912-Banquett</v>
      </c>
      <c r="D887" s="35">
        <v>1</v>
      </c>
      <c r="E887" s="34">
        <v>2351</v>
      </c>
      <c r="F887" s="36">
        <v>41912</v>
      </c>
      <c r="G887" s="37" t="s">
        <v>1764</v>
      </c>
      <c r="H887" s="33" t="s">
        <v>1582</v>
      </c>
      <c r="I887" s="38">
        <v>1788</v>
      </c>
      <c r="J887" s="39">
        <v>10</v>
      </c>
      <c r="K887" s="38">
        <v>581.96</v>
      </c>
      <c r="L887" s="38">
        <v>178.8</v>
      </c>
      <c r="M887" s="38">
        <v>760.76</v>
      </c>
      <c r="N887" s="38">
        <v>1027.24</v>
      </c>
      <c r="O887" s="40">
        <v>365</v>
      </c>
      <c r="P887" t="str">
        <f>IFERROR(VLOOKUP($C887,'Patrimoine 2018'!$C:$I,COLUMN(E883),0),"")</f>
        <v>SM</v>
      </c>
      <c r="Q887" t="str">
        <f>IFERROR(VLOOKUP($C887,'Patrimoine 2018'!$C:$I,COLUMN(F883),0),"")</f>
        <v>C.D.M. EL JADIDA</v>
      </c>
      <c r="R887" t="str">
        <f>IFERROR(VLOOKUP($C887,'Patrimoine 2018'!$C:$I,COLUMN(G883),0),"")</f>
        <v>EJ</v>
      </c>
    </row>
    <row r="888" spans="1:18" x14ac:dyDescent="0.25">
      <c r="A888" s="33">
        <v>2005</v>
      </c>
      <c r="B888" s="34">
        <v>911</v>
      </c>
      <c r="C888" s="35" t="str">
        <f t="shared" si="13"/>
        <v>2005-41912-Banquett</v>
      </c>
      <c r="D888" s="35">
        <v>1</v>
      </c>
      <c r="E888" s="34">
        <v>2351</v>
      </c>
      <c r="F888" s="36">
        <v>41912</v>
      </c>
      <c r="G888" s="37" t="s">
        <v>1754</v>
      </c>
      <c r="H888" s="33" t="s">
        <v>1582</v>
      </c>
      <c r="I888" s="38">
        <v>1788</v>
      </c>
      <c r="J888" s="39">
        <v>10</v>
      </c>
      <c r="K888" s="38">
        <v>581.96</v>
      </c>
      <c r="L888" s="38">
        <v>178.8</v>
      </c>
      <c r="M888" s="38">
        <v>760.76</v>
      </c>
      <c r="N888" s="38">
        <v>1027.24</v>
      </c>
      <c r="O888" s="40">
        <v>365</v>
      </c>
      <c r="P888" t="str">
        <f>IFERROR(VLOOKUP($C888,'Patrimoine 2018'!$C:$I,COLUMN(E884),0),"")</f>
        <v>SM</v>
      </c>
      <c r="Q888" t="str">
        <f>IFERROR(VLOOKUP($C888,'Patrimoine 2018'!$C:$I,COLUMN(F884),0),"")</f>
        <v>CELLULE DE REPRESENTATION REGIONALE EL JADIDA</v>
      </c>
      <c r="R888" t="str">
        <f>IFERROR(VLOOKUP($C888,'Patrimoine 2018'!$C:$I,COLUMN(G884),0),"")</f>
        <v>EJ</v>
      </c>
    </row>
    <row r="889" spans="1:18" x14ac:dyDescent="0.25">
      <c r="A889" s="41">
        <v>2006</v>
      </c>
      <c r="B889" s="42">
        <v>911</v>
      </c>
      <c r="C889" s="43" t="str">
        <f t="shared" si="13"/>
        <v>2006-41912-Banquett</v>
      </c>
      <c r="D889" s="43">
        <v>0</v>
      </c>
      <c r="E889" s="42">
        <v>2351</v>
      </c>
      <c r="F889" s="44">
        <v>41912</v>
      </c>
      <c r="G889" s="45" t="s">
        <v>1754</v>
      </c>
      <c r="H889" s="33" t="s">
        <v>1582</v>
      </c>
      <c r="I889" s="46">
        <v>1788</v>
      </c>
      <c r="J889" s="39">
        <v>10</v>
      </c>
      <c r="K889" s="38">
        <v>581.96</v>
      </c>
      <c r="L889" s="38">
        <v>178.8</v>
      </c>
      <c r="M889" s="38">
        <v>760.76</v>
      </c>
      <c r="N889" s="38">
        <v>1027.24</v>
      </c>
      <c r="O889" s="40">
        <v>365</v>
      </c>
      <c r="P889" t="str">
        <f>IFERROR(VLOOKUP($C889,'Patrimoine 2018'!$C:$I,COLUMN(E885),0),"")</f>
        <v/>
      </c>
      <c r="Q889" t="str">
        <f>IFERROR(VLOOKUP($C889,'Patrimoine 2018'!$C:$I,COLUMN(F885),0),"")</f>
        <v/>
      </c>
      <c r="R889" t="str">
        <f>IFERROR(VLOOKUP($C889,'Patrimoine 2018'!$C:$I,COLUMN(G885),0),"")</f>
        <v/>
      </c>
    </row>
    <row r="890" spans="1:18" x14ac:dyDescent="0.25">
      <c r="A890" s="33">
        <v>2042</v>
      </c>
      <c r="B890" s="34">
        <v>911</v>
      </c>
      <c r="C890" s="35" t="str">
        <f t="shared" si="13"/>
        <v>2042-41912-Fauteuil</v>
      </c>
      <c r="D890" s="35">
        <v>1</v>
      </c>
      <c r="E890" s="34">
        <v>2351</v>
      </c>
      <c r="F890" s="36">
        <v>41912</v>
      </c>
      <c r="G890" s="37" t="s">
        <v>1752</v>
      </c>
      <c r="H890" s="33" t="s">
        <v>1582</v>
      </c>
      <c r="I890" s="38">
        <v>1440</v>
      </c>
      <c r="J890" s="39">
        <v>10</v>
      </c>
      <c r="K890" s="38">
        <v>468.69</v>
      </c>
      <c r="L890" s="38">
        <v>144</v>
      </c>
      <c r="M890" s="38">
        <v>612.69000000000005</v>
      </c>
      <c r="N890" s="38">
        <v>827.31</v>
      </c>
      <c r="O890" s="40">
        <v>365</v>
      </c>
      <c r="P890" t="str">
        <f>IFERROR(VLOOKUP($C890,'Patrimoine 2018'!$C:$I,COLUMN(E886),0),"")</f>
        <v>SM</v>
      </c>
      <c r="Q890" t="str">
        <f>IFERROR(VLOOKUP($C890,'Patrimoine 2018'!$C:$I,COLUMN(F886),0),"")</f>
        <v>CELLULE DE REPRESENTATION REGIONALE EL JADIDA</v>
      </c>
      <c r="R890" t="str">
        <f>IFERROR(VLOOKUP($C890,'Patrimoine 2018'!$C:$I,COLUMN(G886),0),"")</f>
        <v>EJ</v>
      </c>
    </row>
    <row r="891" spans="1:18" x14ac:dyDescent="0.25">
      <c r="A891" s="33">
        <v>2043</v>
      </c>
      <c r="B891" s="34">
        <v>911</v>
      </c>
      <c r="C891" s="35" t="str">
        <f t="shared" si="13"/>
        <v>2043-41912-Fauteuil</v>
      </c>
      <c r="D891" s="35">
        <v>1</v>
      </c>
      <c r="E891" s="34">
        <v>2351</v>
      </c>
      <c r="F891" s="36">
        <v>41912</v>
      </c>
      <c r="G891" s="37" t="s">
        <v>1752</v>
      </c>
      <c r="H891" s="33" t="s">
        <v>1582</v>
      </c>
      <c r="I891" s="38">
        <v>1440</v>
      </c>
      <c r="J891" s="39">
        <v>10</v>
      </c>
      <c r="K891" s="38">
        <v>468.69</v>
      </c>
      <c r="L891" s="38">
        <v>144</v>
      </c>
      <c r="M891" s="38">
        <v>612.69000000000005</v>
      </c>
      <c r="N891" s="38">
        <v>827.31</v>
      </c>
      <c r="O891" s="40">
        <v>365</v>
      </c>
      <c r="P891" t="str">
        <f>IFERROR(VLOOKUP($C891,'Patrimoine 2018'!$C:$I,COLUMN(E887),0),"")</f>
        <v>SM</v>
      </c>
      <c r="Q891" t="str">
        <f>IFERROR(VLOOKUP($C891,'Patrimoine 2018'!$C:$I,COLUMN(F887),0),"")</f>
        <v>CELLULE DE REPRESENTATION REGIONALE EL JADIDA</v>
      </c>
      <c r="R891" t="str">
        <f>IFERROR(VLOOKUP($C891,'Patrimoine 2018'!$C:$I,COLUMN(G887),0),"")</f>
        <v>EJ</v>
      </c>
    </row>
    <row r="892" spans="1:18" x14ac:dyDescent="0.25">
      <c r="A892" s="33">
        <v>2044</v>
      </c>
      <c r="B892" s="34">
        <v>911</v>
      </c>
      <c r="C892" s="35" t="str">
        <f t="shared" si="13"/>
        <v>2044-41912-BUREAU M</v>
      </c>
      <c r="D892" s="35">
        <v>1</v>
      </c>
      <c r="E892" s="34">
        <v>2351</v>
      </c>
      <c r="F892" s="36">
        <v>41912</v>
      </c>
      <c r="G892" s="37" t="s">
        <v>1765</v>
      </c>
      <c r="H892" s="33" t="s">
        <v>1582</v>
      </c>
      <c r="I892" s="38">
        <v>2160</v>
      </c>
      <c r="J892" s="39">
        <v>10</v>
      </c>
      <c r="K892" s="38">
        <v>703.04</v>
      </c>
      <c r="L892" s="38">
        <v>216</v>
      </c>
      <c r="M892" s="38">
        <v>919.04</v>
      </c>
      <c r="N892" s="38">
        <v>1240.96</v>
      </c>
      <c r="O892" s="40">
        <v>365</v>
      </c>
      <c r="P892" t="str">
        <f>IFERROR(VLOOKUP($C892,'Patrimoine 2018'!$C:$I,COLUMN(E888),0),"")</f>
        <v>SM</v>
      </c>
      <c r="Q892" t="str">
        <f>IFERROR(VLOOKUP($C892,'Patrimoine 2018'!$C:$I,COLUMN(F888),0),"")</f>
        <v>C.D.M. EL JADIDA</v>
      </c>
      <c r="R892" t="str">
        <f>IFERROR(VLOOKUP($C892,'Patrimoine 2018'!$C:$I,COLUMN(G888),0),"")</f>
        <v>EJ</v>
      </c>
    </row>
    <row r="893" spans="1:18" x14ac:dyDescent="0.25">
      <c r="A893" s="33">
        <v>2069</v>
      </c>
      <c r="B893" s="34">
        <v>950</v>
      </c>
      <c r="C893" s="35" t="str">
        <f t="shared" si="13"/>
        <v>2069-41926-Banquett</v>
      </c>
      <c r="D893" s="35">
        <v>1</v>
      </c>
      <c r="E893" s="34">
        <v>2351</v>
      </c>
      <c r="F893" s="36">
        <v>41926</v>
      </c>
      <c r="G893" s="37" t="s">
        <v>1754</v>
      </c>
      <c r="H893" s="33" t="s">
        <v>1582</v>
      </c>
      <c r="I893" s="38">
        <v>2028</v>
      </c>
      <c r="J893" s="39">
        <v>10</v>
      </c>
      <c r="K893" s="38">
        <v>652.29</v>
      </c>
      <c r="L893" s="38">
        <v>202.8</v>
      </c>
      <c r="M893" s="38">
        <v>855.09</v>
      </c>
      <c r="N893" s="38">
        <v>1172.9100000000001</v>
      </c>
      <c r="O893" s="40">
        <v>365</v>
      </c>
      <c r="P893" t="str">
        <f>IFERROR(VLOOKUP($C893,'Patrimoine 2018'!$C:$I,COLUMN(E889),0),"")</f>
        <v>SM</v>
      </c>
      <c r="Q893" t="str">
        <f>IFERROR(VLOOKUP($C893,'Patrimoine 2018'!$C:$I,COLUMN(F889),0),"")</f>
        <v>CELLULE DE REPRESENTATION REGIONALE AZILAL</v>
      </c>
      <c r="R893" t="str">
        <f>IFERROR(VLOOKUP($C893,'Patrimoine 2018'!$C:$I,COLUMN(G889),0),"")</f>
        <v>AZ</v>
      </c>
    </row>
    <row r="894" spans="1:18" x14ac:dyDescent="0.25">
      <c r="A894" s="33">
        <v>2070</v>
      </c>
      <c r="B894" s="34">
        <v>950</v>
      </c>
      <c r="C894" s="35" t="str">
        <f t="shared" si="13"/>
        <v>2070-41926-Banquett</v>
      </c>
      <c r="D894" s="35">
        <v>1</v>
      </c>
      <c r="E894" s="34">
        <v>2351</v>
      </c>
      <c r="F894" s="36">
        <v>41926</v>
      </c>
      <c r="G894" s="37" t="s">
        <v>1754</v>
      </c>
      <c r="H894" s="33" t="s">
        <v>1582</v>
      </c>
      <c r="I894" s="38">
        <v>2028</v>
      </c>
      <c r="J894" s="39">
        <v>10</v>
      </c>
      <c r="K894" s="38">
        <v>652.29</v>
      </c>
      <c r="L894" s="38">
        <v>202.8</v>
      </c>
      <c r="M894" s="38">
        <v>855.09</v>
      </c>
      <c r="N894" s="38">
        <v>1172.9100000000001</v>
      </c>
      <c r="O894" s="40">
        <v>365</v>
      </c>
      <c r="P894" t="str">
        <f>IFERROR(VLOOKUP($C894,'Patrimoine 2018'!$C:$I,COLUMN(E890),0),"")</f>
        <v>SM</v>
      </c>
      <c r="Q894" t="str">
        <f>IFERROR(VLOOKUP($C894,'Patrimoine 2018'!$C:$I,COLUMN(F890),0),"")</f>
        <v>CELLULE DE REPRESENTATION REGIONALE AZILAL</v>
      </c>
      <c r="R894" t="str">
        <f>IFERROR(VLOOKUP($C894,'Patrimoine 2018'!$C:$I,COLUMN(G890),0),"")</f>
        <v>AZ</v>
      </c>
    </row>
    <row r="895" spans="1:18" x14ac:dyDescent="0.25">
      <c r="A895" s="33">
        <v>2071</v>
      </c>
      <c r="B895" s="34">
        <v>950</v>
      </c>
      <c r="C895" s="35" t="str">
        <f t="shared" si="13"/>
        <v>2071-41926-Banquett</v>
      </c>
      <c r="D895" s="35">
        <v>1</v>
      </c>
      <c r="E895" s="34">
        <v>2351</v>
      </c>
      <c r="F895" s="36">
        <v>41926</v>
      </c>
      <c r="G895" s="37" t="s">
        <v>1754</v>
      </c>
      <c r="H895" s="33" t="s">
        <v>1582</v>
      </c>
      <c r="I895" s="38">
        <v>2028</v>
      </c>
      <c r="J895" s="39">
        <v>10</v>
      </c>
      <c r="K895" s="38">
        <v>652.29</v>
      </c>
      <c r="L895" s="38">
        <v>202.8</v>
      </c>
      <c r="M895" s="38">
        <v>855.09</v>
      </c>
      <c r="N895" s="38">
        <v>1172.9100000000001</v>
      </c>
      <c r="O895" s="40">
        <v>365</v>
      </c>
      <c r="P895" t="str">
        <f>IFERROR(VLOOKUP($C895,'Patrimoine 2018'!$C:$I,COLUMN(E891),0),"")</f>
        <v>SM</v>
      </c>
      <c r="Q895" t="str">
        <f>IFERROR(VLOOKUP($C895,'Patrimoine 2018'!$C:$I,COLUMN(F891),0),"")</f>
        <v>CELLULE DE REPRESENTATION REGIONALE AZILAL</v>
      </c>
      <c r="R895" t="str">
        <f>IFERROR(VLOOKUP($C895,'Patrimoine 2018'!$C:$I,COLUMN(G891),0),"")</f>
        <v>AZ</v>
      </c>
    </row>
    <row r="896" spans="1:18" x14ac:dyDescent="0.25">
      <c r="A896" s="33">
        <v>2072</v>
      </c>
      <c r="B896" s="34">
        <v>950</v>
      </c>
      <c r="C896" s="35" t="str">
        <f t="shared" si="13"/>
        <v>2072-41926-Banquett</v>
      </c>
      <c r="D896" s="35">
        <v>1</v>
      </c>
      <c r="E896" s="34">
        <v>2351</v>
      </c>
      <c r="F896" s="36">
        <v>41926</v>
      </c>
      <c r="G896" s="37" t="s">
        <v>1754</v>
      </c>
      <c r="H896" s="33" t="s">
        <v>1582</v>
      </c>
      <c r="I896" s="38">
        <v>2028</v>
      </c>
      <c r="J896" s="39">
        <v>10</v>
      </c>
      <c r="K896" s="38">
        <v>652.29</v>
      </c>
      <c r="L896" s="38">
        <v>202.8</v>
      </c>
      <c r="M896" s="38">
        <v>855.09</v>
      </c>
      <c r="N896" s="38">
        <v>1172.9100000000001</v>
      </c>
      <c r="O896" s="40">
        <v>365</v>
      </c>
      <c r="P896" t="str">
        <f>IFERROR(VLOOKUP($C896,'Patrimoine 2018'!$C:$I,COLUMN(E892),0),"")</f>
        <v>SM</v>
      </c>
      <c r="Q896" t="str">
        <f>IFERROR(VLOOKUP($C896,'Patrimoine 2018'!$C:$I,COLUMN(F892),0),"")</f>
        <v>CELLULE DE REPRESENTATION REGIONALE AZILAL</v>
      </c>
      <c r="R896" t="str">
        <f>IFERROR(VLOOKUP($C896,'Patrimoine 2018'!$C:$I,COLUMN(G892),0),"")</f>
        <v>AZ</v>
      </c>
    </row>
    <row r="897" spans="1:18" x14ac:dyDescent="0.25">
      <c r="A897" s="33">
        <v>2073</v>
      </c>
      <c r="B897" s="34">
        <v>950</v>
      </c>
      <c r="C897" s="35" t="str">
        <f t="shared" si="13"/>
        <v>2073-41926-Banquett</v>
      </c>
      <c r="D897" s="35">
        <v>1</v>
      </c>
      <c r="E897" s="34">
        <v>2351</v>
      </c>
      <c r="F897" s="36">
        <v>41926</v>
      </c>
      <c r="G897" s="37" t="s">
        <v>1754</v>
      </c>
      <c r="H897" s="33" t="s">
        <v>1582</v>
      </c>
      <c r="I897" s="38">
        <v>2028</v>
      </c>
      <c r="J897" s="39">
        <v>10</v>
      </c>
      <c r="K897" s="38">
        <v>652.29</v>
      </c>
      <c r="L897" s="38">
        <v>202.8</v>
      </c>
      <c r="M897" s="38">
        <v>855.09</v>
      </c>
      <c r="N897" s="38">
        <v>1172.9100000000001</v>
      </c>
      <c r="O897" s="40">
        <v>365</v>
      </c>
      <c r="P897" t="str">
        <f>IFERROR(VLOOKUP($C897,'Patrimoine 2018'!$C:$I,COLUMN(E893),0),"")</f>
        <v>SM</v>
      </c>
      <c r="Q897" t="str">
        <f>IFERROR(VLOOKUP($C897,'Patrimoine 2018'!$C:$I,COLUMN(F893),0),"")</f>
        <v>CELLULE DE REPRESENTATION REGIONALE AZILAL</v>
      </c>
      <c r="R897" t="str">
        <f>IFERROR(VLOOKUP($C897,'Patrimoine 2018'!$C:$I,COLUMN(G893),0),"")</f>
        <v>AZ</v>
      </c>
    </row>
    <row r="898" spans="1:18" x14ac:dyDescent="0.25">
      <c r="A898" s="33">
        <v>2074</v>
      </c>
      <c r="B898" s="34">
        <v>950</v>
      </c>
      <c r="C898" s="35" t="str">
        <f t="shared" si="13"/>
        <v>2074-41926-Fauteuil</v>
      </c>
      <c r="D898" s="35">
        <v>1</v>
      </c>
      <c r="E898" s="34">
        <v>2351</v>
      </c>
      <c r="F898" s="36">
        <v>41926</v>
      </c>
      <c r="G898" s="37" t="s">
        <v>1766</v>
      </c>
      <c r="H898" s="33" t="s">
        <v>1582</v>
      </c>
      <c r="I898" s="38">
        <v>1440</v>
      </c>
      <c r="J898" s="39">
        <v>10</v>
      </c>
      <c r="K898" s="38">
        <v>463.17</v>
      </c>
      <c r="L898" s="38">
        <v>144</v>
      </c>
      <c r="M898" s="38">
        <v>607.16999999999996</v>
      </c>
      <c r="N898" s="38">
        <v>832.83</v>
      </c>
      <c r="O898" s="40">
        <v>365</v>
      </c>
      <c r="P898" t="str">
        <f>IFERROR(VLOOKUP($C898,'Patrimoine 2018'!$C:$I,COLUMN(E894),0),"")</f>
        <v>SM</v>
      </c>
      <c r="Q898" t="str">
        <f>IFERROR(VLOOKUP($C898,'Patrimoine 2018'!$C:$I,COLUMN(F894),0),"")</f>
        <v>CELLULE DE REPRESENTATION REGIONALE AZILAL</v>
      </c>
      <c r="R898" t="str">
        <f>IFERROR(VLOOKUP($C898,'Patrimoine 2018'!$C:$I,COLUMN(G894),0),"")</f>
        <v>AZ</v>
      </c>
    </row>
    <row r="899" spans="1:18" x14ac:dyDescent="0.25">
      <c r="A899" s="33">
        <v>2075</v>
      </c>
      <c r="B899" s="34">
        <v>950</v>
      </c>
      <c r="C899" s="35" t="str">
        <f t="shared" si="13"/>
        <v>2075-41926-Fauteuil</v>
      </c>
      <c r="D899" s="35">
        <v>1</v>
      </c>
      <c r="E899" s="34">
        <v>2351</v>
      </c>
      <c r="F899" s="36">
        <v>41926</v>
      </c>
      <c r="G899" s="37" t="s">
        <v>1766</v>
      </c>
      <c r="H899" s="33" t="s">
        <v>1582</v>
      </c>
      <c r="I899" s="38">
        <v>1440</v>
      </c>
      <c r="J899" s="39">
        <v>10</v>
      </c>
      <c r="K899" s="38">
        <v>463.17</v>
      </c>
      <c r="L899" s="38">
        <v>144</v>
      </c>
      <c r="M899" s="38">
        <v>607.16999999999996</v>
      </c>
      <c r="N899" s="38">
        <v>832.83</v>
      </c>
      <c r="O899" s="40">
        <v>365</v>
      </c>
      <c r="P899" t="str">
        <f>IFERROR(VLOOKUP($C899,'Patrimoine 2018'!$C:$I,COLUMN(E895),0),"")</f>
        <v>SM</v>
      </c>
      <c r="Q899" t="str">
        <f>IFERROR(VLOOKUP($C899,'Patrimoine 2018'!$C:$I,COLUMN(F895),0),"")</f>
        <v>CELLULE DE REPRESENTATION REGIONALE AZILAL</v>
      </c>
      <c r="R899" t="str">
        <f>IFERROR(VLOOKUP($C899,'Patrimoine 2018'!$C:$I,COLUMN(G895),0),"")</f>
        <v>AZ</v>
      </c>
    </row>
    <row r="900" spans="1:18" x14ac:dyDescent="0.25">
      <c r="A900" s="33">
        <v>2063</v>
      </c>
      <c r="B900" s="34">
        <v>930</v>
      </c>
      <c r="C900" s="35" t="str">
        <f t="shared" si="13"/>
        <v>2063-41935-BUREAU 1</v>
      </c>
      <c r="D900" s="35">
        <v>1</v>
      </c>
      <c r="E900" s="34">
        <v>2351</v>
      </c>
      <c r="F900" s="36">
        <v>41935</v>
      </c>
      <c r="G900" s="37" t="s">
        <v>1767</v>
      </c>
      <c r="H900" s="33" t="s">
        <v>1582</v>
      </c>
      <c r="I900" s="38">
        <v>1200</v>
      </c>
      <c r="J900" s="39">
        <v>10</v>
      </c>
      <c r="K900" s="38">
        <v>383.01</v>
      </c>
      <c r="L900" s="38">
        <v>120</v>
      </c>
      <c r="M900" s="38">
        <v>503.01</v>
      </c>
      <c r="N900" s="38">
        <v>696.99</v>
      </c>
      <c r="O900" s="40">
        <v>365</v>
      </c>
      <c r="P900" t="str">
        <f>IFERROR(VLOOKUP($C900,'Patrimoine 2018'!$C:$I,COLUMN(E896),0),"")</f>
        <v>SM</v>
      </c>
      <c r="Q900" t="str">
        <f>IFERROR(VLOOKUP($C900,'Patrimoine 2018'!$C:$I,COLUMN(F896),0),"")</f>
        <v>CELLULE DE REPRESENTATION REGIONALE TANGER</v>
      </c>
      <c r="R900" t="str">
        <f>IFERROR(VLOOKUP($C900,'Patrimoine 2018'!$C:$I,COLUMN(G896),0),"")</f>
        <v>TG</v>
      </c>
    </row>
    <row r="901" spans="1:18" x14ac:dyDescent="0.25">
      <c r="A901" s="33">
        <v>2050</v>
      </c>
      <c r="B901" s="34">
        <v>953</v>
      </c>
      <c r="C901" s="35" t="str">
        <f t="shared" si="13"/>
        <v>2050-42048-Comptoir</v>
      </c>
      <c r="D901" s="35">
        <v>1</v>
      </c>
      <c r="E901" s="34">
        <v>2351</v>
      </c>
      <c r="F901" s="36">
        <v>42048</v>
      </c>
      <c r="G901" s="37" t="s">
        <v>1017</v>
      </c>
      <c r="H901" s="33" t="s">
        <v>1582</v>
      </c>
      <c r="I901" s="38">
        <v>16968</v>
      </c>
      <c r="J901" s="39">
        <v>10</v>
      </c>
      <c r="K901" s="38">
        <v>4890.5</v>
      </c>
      <c r="L901" s="38">
        <v>1696.8</v>
      </c>
      <c r="M901" s="38">
        <v>6587.3</v>
      </c>
      <c r="N901" s="38">
        <v>10380.700000000001</v>
      </c>
      <c r="O901" s="40">
        <v>365</v>
      </c>
      <c r="P901" t="str">
        <f>IFERROR(VLOOKUP($C901,'Patrimoine 2018'!$C:$I,COLUMN(E897),0),"")</f>
        <v>SM</v>
      </c>
      <c r="Q901" t="str">
        <f>IFERROR(VLOOKUP($C901,'Patrimoine 2018'!$C:$I,COLUMN(F897),0),"")</f>
        <v>CELLULE DE REPRESENTATION REGIONALE ESSAMARA</v>
      </c>
      <c r="R901" t="str">
        <f>IFERROR(VLOOKUP($C901,'Patrimoine 2018'!$C:$I,COLUMN(G897),0),"")</f>
        <v>SM</v>
      </c>
    </row>
    <row r="902" spans="1:18" x14ac:dyDescent="0.25">
      <c r="A902" s="33">
        <v>2051</v>
      </c>
      <c r="B902" s="34">
        <v>953</v>
      </c>
      <c r="C902" s="35" t="str">
        <f t="shared" ref="C902:C965" si="14">A902&amp;"-"&amp;F902&amp;"-"&amp;LEFT(G902,8)</f>
        <v>2051-42048-Comptoir</v>
      </c>
      <c r="D902" s="35">
        <v>1</v>
      </c>
      <c r="E902" s="34">
        <v>2351</v>
      </c>
      <c r="F902" s="36">
        <v>42048</v>
      </c>
      <c r="G902" s="37" t="s">
        <v>1017</v>
      </c>
      <c r="H902" s="33" t="s">
        <v>1582</v>
      </c>
      <c r="I902" s="38">
        <v>16968</v>
      </c>
      <c r="J902" s="39">
        <v>10</v>
      </c>
      <c r="K902" s="38">
        <v>4890.5</v>
      </c>
      <c r="L902" s="38">
        <v>1696.8</v>
      </c>
      <c r="M902" s="38">
        <v>6587.3</v>
      </c>
      <c r="N902" s="38">
        <v>10380.700000000001</v>
      </c>
      <c r="O902" s="40">
        <v>365</v>
      </c>
      <c r="P902" t="str">
        <f>IFERROR(VLOOKUP($C902,'Patrimoine 2018'!$C:$I,COLUMN(E898),0),"")</f>
        <v>SM</v>
      </c>
      <c r="Q902" t="str">
        <f>IFERROR(VLOOKUP($C902,'Patrimoine 2018'!$C:$I,COLUMN(F898),0),"")</f>
        <v>CELLULE DE REPRESENTATION REGIONALE ESSAMARA</v>
      </c>
      <c r="R902" t="str">
        <f>IFERROR(VLOOKUP($C902,'Patrimoine 2018'!$C:$I,COLUMN(G898),0),"")</f>
        <v>SM</v>
      </c>
    </row>
    <row r="903" spans="1:18" x14ac:dyDescent="0.25">
      <c r="A903" s="33">
        <v>2052</v>
      </c>
      <c r="B903" s="34">
        <v>953</v>
      </c>
      <c r="C903" s="35" t="str">
        <f t="shared" si="14"/>
        <v xml:space="preserve">2052-42048-Caisson </v>
      </c>
      <c r="D903" s="35">
        <v>1</v>
      </c>
      <c r="E903" s="34">
        <v>2351</v>
      </c>
      <c r="F903" s="36">
        <v>42048</v>
      </c>
      <c r="G903" s="37" t="s">
        <v>1018</v>
      </c>
      <c r="H903" s="33" t="s">
        <v>1582</v>
      </c>
      <c r="I903" s="38">
        <v>3120</v>
      </c>
      <c r="J903" s="39">
        <v>10</v>
      </c>
      <c r="K903" s="38">
        <v>899.24</v>
      </c>
      <c r="L903" s="38">
        <v>312</v>
      </c>
      <c r="M903" s="38">
        <v>1211.24</v>
      </c>
      <c r="N903" s="38">
        <v>1908.76</v>
      </c>
      <c r="O903" s="40">
        <v>365</v>
      </c>
      <c r="P903" t="str">
        <f>IFERROR(VLOOKUP($C903,'Patrimoine 2018'!$C:$I,COLUMN(E899),0),"")</f>
        <v>SM</v>
      </c>
      <c r="Q903" t="str">
        <f>IFERROR(VLOOKUP($C903,'Patrimoine 2018'!$C:$I,COLUMN(F899),0),"")</f>
        <v>CELLULE DE REPRESENTATION REGIONALE ESSAMARA</v>
      </c>
      <c r="R903" t="str">
        <f>IFERROR(VLOOKUP($C903,'Patrimoine 2018'!$C:$I,COLUMN(G899),0),"")</f>
        <v>SM</v>
      </c>
    </row>
    <row r="904" spans="1:18" x14ac:dyDescent="0.25">
      <c r="A904" s="33">
        <v>2059</v>
      </c>
      <c r="B904" s="34">
        <v>953</v>
      </c>
      <c r="C904" s="35" t="str">
        <f t="shared" si="14"/>
        <v xml:space="preserve">2059-42048-Caisson </v>
      </c>
      <c r="D904" s="35">
        <v>1</v>
      </c>
      <c r="E904" s="34">
        <v>2351</v>
      </c>
      <c r="F904" s="36">
        <v>42048</v>
      </c>
      <c r="G904" s="37" t="s">
        <v>1018</v>
      </c>
      <c r="H904" s="33" t="s">
        <v>1582</v>
      </c>
      <c r="I904" s="38">
        <v>3120</v>
      </c>
      <c r="J904" s="39">
        <v>10</v>
      </c>
      <c r="K904" s="38">
        <v>899.24</v>
      </c>
      <c r="L904" s="38">
        <v>312</v>
      </c>
      <c r="M904" s="38">
        <v>1211.24</v>
      </c>
      <c r="N904" s="38">
        <v>1908.76</v>
      </c>
      <c r="O904" s="40">
        <v>365</v>
      </c>
      <c r="P904" t="str">
        <f>IFERROR(VLOOKUP($C904,'Patrimoine 2018'!$C:$I,COLUMN(E900),0),"")</f>
        <v>SM</v>
      </c>
      <c r="Q904" t="str">
        <f>IFERROR(VLOOKUP($C904,'Patrimoine 2018'!$C:$I,COLUMN(F900),0),"")</f>
        <v>CELLULE DE REPRESENTATION REGIONALE ESSAMARA</v>
      </c>
      <c r="R904" t="str">
        <f>IFERROR(VLOOKUP($C904,'Patrimoine 2018'!$C:$I,COLUMN(G900),0),"")</f>
        <v>SM</v>
      </c>
    </row>
    <row r="905" spans="1:18" x14ac:dyDescent="0.25">
      <c r="A905" s="33">
        <v>2060</v>
      </c>
      <c r="B905" s="34">
        <v>953</v>
      </c>
      <c r="C905" s="35" t="str">
        <f t="shared" si="14"/>
        <v>2060-42048-Retour e</v>
      </c>
      <c r="D905" s="35">
        <v>1</v>
      </c>
      <c r="E905" s="34">
        <v>2351</v>
      </c>
      <c r="F905" s="36">
        <v>42048</v>
      </c>
      <c r="G905" s="37" t="s">
        <v>1022</v>
      </c>
      <c r="H905" s="33" t="s">
        <v>1582</v>
      </c>
      <c r="I905" s="38">
        <v>4320</v>
      </c>
      <c r="J905" s="39">
        <v>10</v>
      </c>
      <c r="K905" s="38">
        <v>1245.1099999999999</v>
      </c>
      <c r="L905" s="38">
        <v>432</v>
      </c>
      <c r="M905" s="38">
        <v>1677.11</v>
      </c>
      <c r="N905" s="38">
        <v>2642.89</v>
      </c>
      <c r="O905" s="40">
        <v>365</v>
      </c>
      <c r="P905" t="str">
        <f>IFERROR(VLOOKUP($C905,'Patrimoine 2018'!$C:$I,COLUMN(E901),0),"")</f>
        <v>SM</v>
      </c>
      <c r="Q905" t="str">
        <f>IFERROR(VLOOKUP($C905,'Patrimoine 2018'!$C:$I,COLUMN(F901),0),"")</f>
        <v>CELLULE DE REPRESENTATION REGIONALE ESSAMARA</v>
      </c>
      <c r="R905" t="str">
        <f>IFERROR(VLOOKUP($C905,'Patrimoine 2018'!$C:$I,COLUMN(G901),0),"")</f>
        <v>SM</v>
      </c>
    </row>
    <row r="906" spans="1:18" x14ac:dyDescent="0.25">
      <c r="A906" s="33">
        <v>2061</v>
      </c>
      <c r="B906" s="34">
        <v>953</v>
      </c>
      <c r="C906" s="35" t="str">
        <f t="shared" si="14"/>
        <v>2061-42048-Fauteuil</v>
      </c>
      <c r="D906" s="35">
        <v>1</v>
      </c>
      <c r="E906" s="34">
        <v>2351</v>
      </c>
      <c r="F906" s="36">
        <v>42048</v>
      </c>
      <c r="G906" s="37" t="s">
        <v>1768</v>
      </c>
      <c r="H906" s="33" t="s">
        <v>1582</v>
      </c>
      <c r="I906" s="38">
        <v>1440</v>
      </c>
      <c r="J906" s="39">
        <v>10</v>
      </c>
      <c r="K906" s="38">
        <v>415.04</v>
      </c>
      <c r="L906" s="38">
        <v>144</v>
      </c>
      <c r="M906" s="38">
        <v>559.04</v>
      </c>
      <c r="N906" s="38">
        <v>880.96</v>
      </c>
      <c r="O906" s="40">
        <v>365</v>
      </c>
      <c r="P906" t="str">
        <f>IFERROR(VLOOKUP($C906,'Patrimoine 2018'!$C:$I,COLUMN(E902),0),"")</f>
        <v>SM</v>
      </c>
      <c r="Q906" t="str">
        <f>IFERROR(VLOOKUP($C906,'Patrimoine 2018'!$C:$I,COLUMN(F902),0),"")</f>
        <v>CELLULE DE REPRESENTATION REGIONALE ESSAMARA</v>
      </c>
      <c r="R906" t="str">
        <f>IFERROR(VLOOKUP($C906,'Patrimoine 2018'!$C:$I,COLUMN(G902),0),"")</f>
        <v>SM</v>
      </c>
    </row>
    <row r="907" spans="1:18" x14ac:dyDescent="0.25">
      <c r="A907" s="33">
        <v>2062</v>
      </c>
      <c r="B907" s="34">
        <v>953</v>
      </c>
      <c r="C907" s="35" t="str">
        <f t="shared" si="14"/>
        <v>2062-42048-Fauteuil</v>
      </c>
      <c r="D907" s="35">
        <v>1</v>
      </c>
      <c r="E907" s="34">
        <v>2351</v>
      </c>
      <c r="F907" s="36">
        <v>42048</v>
      </c>
      <c r="G907" s="37" t="s">
        <v>1768</v>
      </c>
      <c r="H907" s="33" t="s">
        <v>1582</v>
      </c>
      <c r="I907" s="38">
        <v>1440</v>
      </c>
      <c r="J907" s="39">
        <v>10</v>
      </c>
      <c r="K907" s="38">
        <v>415.04</v>
      </c>
      <c r="L907" s="38">
        <v>144</v>
      </c>
      <c r="M907" s="38">
        <v>559.04</v>
      </c>
      <c r="N907" s="38">
        <v>880.96</v>
      </c>
      <c r="O907" s="40">
        <v>365</v>
      </c>
      <c r="P907" t="str">
        <f>IFERROR(VLOOKUP($C907,'Patrimoine 2018'!$C:$I,COLUMN(E903),0),"")</f>
        <v>SM</v>
      </c>
      <c r="Q907" t="str">
        <f>IFERROR(VLOOKUP($C907,'Patrimoine 2018'!$C:$I,COLUMN(F903),0),"")</f>
        <v>CELLULE DE REPRESENTATION REGIONALE ESSAMARA</v>
      </c>
      <c r="R907" t="str">
        <f>IFERROR(VLOOKUP($C907,'Patrimoine 2018'!$C:$I,COLUMN(G903),0),"")</f>
        <v>SM</v>
      </c>
    </row>
    <row r="908" spans="1:18" x14ac:dyDescent="0.25">
      <c r="A908" s="33">
        <v>2079</v>
      </c>
      <c r="B908" s="34">
        <v>953</v>
      </c>
      <c r="C908" s="35" t="str">
        <f t="shared" si="14"/>
        <v>2079-42048-Banquett</v>
      </c>
      <c r="D908" s="35">
        <v>1</v>
      </c>
      <c r="E908" s="34">
        <v>2351</v>
      </c>
      <c r="F908" s="36">
        <v>42048</v>
      </c>
      <c r="G908" s="37" t="s">
        <v>1769</v>
      </c>
      <c r="H908" s="33" t="s">
        <v>1582</v>
      </c>
      <c r="I908" s="38">
        <v>2100</v>
      </c>
      <c r="J908" s="39">
        <v>10</v>
      </c>
      <c r="K908" s="38">
        <v>605.26</v>
      </c>
      <c r="L908" s="38">
        <v>210</v>
      </c>
      <c r="M908" s="38">
        <v>815.26</v>
      </c>
      <c r="N908" s="38">
        <v>1284.74</v>
      </c>
      <c r="O908" s="40">
        <v>365</v>
      </c>
      <c r="P908" t="str">
        <f>IFERROR(VLOOKUP($C908,'Patrimoine 2018'!$C:$I,COLUMN(E904),0),"")</f>
        <v>SM</v>
      </c>
      <c r="Q908" t="str">
        <f>IFERROR(VLOOKUP($C908,'Patrimoine 2018'!$C:$I,COLUMN(F904),0),"")</f>
        <v>CELLULE DE REPRESENTATION REGIONALE ESSAMARA</v>
      </c>
      <c r="R908" t="str">
        <f>IFERROR(VLOOKUP($C908,'Patrimoine 2018'!$C:$I,COLUMN(G904),0),"")</f>
        <v>SM</v>
      </c>
    </row>
    <row r="909" spans="1:18" x14ac:dyDescent="0.25">
      <c r="A909" s="33">
        <v>2080</v>
      </c>
      <c r="B909" s="34">
        <v>953</v>
      </c>
      <c r="C909" s="35" t="str">
        <f t="shared" si="14"/>
        <v>2080-42048-Banquett</v>
      </c>
      <c r="D909" s="35">
        <v>1</v>
      </c>
      <c r="E909" s="34">
        <v>2351</v>
      </c>
      <c r="F909" s="36">
        <v>42048</v>
      </c>
      <c r="G909" s="37" t="s">
        <v>1769</v>
      </c>
      <c r="H909" s="33" t="s">
        <v>1582</v>
      </c>
      <c r="I909" s="38">
        <v>2100</v>
      </c>
      <c r="J909" s="39">
        <v>10</v>
      </c>
      <c r="K909" s="38">
        <v>605.26</v>
      </c>
      <c r="L909" s="38">
        <v>210</v>
      </c>
      <c r="M909" s="38">
        <v>815.26</v>
      </c>
      <c r="N909" s="38">
        <v>1284.74</v>
      </c>
      <c r="O909" s="40">
        <v>365</v>
      </c>
      <c r="P909" t="str">
        <f>IFERROR(VLOOKUP($C909,'Patrimoine 2018'!$C:$I,COLUMN(E905),0),"")</f>
        <v>SM</v>
      </c>
      <c r="Q909" t="str">
        <f>IFERROR(VLOOKUP($C909,'Patrimoine 2018'!$C:$I,COLUMN(F905),0),"")</f>
        <v>CELLULE DE REPRESENTATION REGIONALE ESSAMARA</v>
      </c>
      <c r="R909" t="str">
        <f>IFERROR(VLOOKUP($C909,'Patrimoine 2018'!$C:$I,COLUMN(G905),0),"")</f>
        <v>SM</v>
      </c>
    </row>
    <row r="910" spans="1:18" x14ac:dyDescent="0.25">
      <c r="A910" s="33">
        <v>2081</v>
      </c>
      <c r="B910" s="34">
        <v>953</v>
      </c>
      <c r="C910" s="35" t="str">
        <f t="shared" si="14"/>
        <v>2081-42048-Banquett</v>
      </c>
      <c r="D910" s="35">
        <v>1</v>
      </c>
      <c r="E910" s="34">
        <v>2351</v>
      </c>
      <c r="F910" s="36">
        <v>42048</v>
      </c>
      <c r="G910" s="37" t="s">
        <v>1769</v>
      </c>
      <c r="H910" s="33" t="s">
        <v>1582</v>
      </c>
      <c r="I910" s="38">
        <v>2100</v>
      </c>
      <c r="J910" s="39">
        <v>10</v>
      </c>
      <c r="K910" s="38">
        <v>605.26</v>
      </c>
      <c r="L910" s="38">
        <v>210</v>
      </c>
      <c r="M910" s="38">
        <v>815.26</v>
      </c>
      <c r="N910" s="38">
        <v>1284.74</v>
      </c>
      <c r="O910" s="40">
        <v>365</v>
      </c>
      <c r="P910" t="str">
        <f>IFERROR(VLOOKUP($C910,'Patrimoine 2018'!$C:$I,COLUMN(E906),0),"")</f>
        <v>SM</v>
      </c>
      <c r="Q910" t="str">
        <f>IFERROR(VLOOKUP($C910,'Patrimoine 2018'!$C:$I,COLUMN(F906),0),"")</f>
        <v>CELLULE DE REPRESENTATION REGIONALE ESSAMARA</v>
      </c>
      <c r="R910" t="str">
        <f>IFERROR(VLOOKUP($C910,'Patrimoine 2018'!$C:$I,COLUMN(G906),0),"")</f>
        <v>SM</v>
      </c>
    </row>
    <row r="911" spans="1:18" x14ac:dyDescent="0.25">
      <c r="A911" s="33">
        <v>2082</v>
      </c>
      <c r="B911" s="34">
        <v>953</v>
      </c>
      <c r="C911" s="35" t="str">
        <f t="shared" si="14"/>
        <v>2082-42048-Banquett</v>
      </c>
      <c r="D911" s="35">
        <v>1</v>
      </c>
      <c r="E911" s="34">
        <v>2351</v>
      </c>
      <c r="F911" s="36">
        <v>42048</v>
      </c>
      <c r="G911" s="37" t="s">
        <v>1769</v>
      </c>
      <c r="H911" s="33" t="s">
        <v>1582</v>
      </c>
      <c r="I911" s="38">
        <v>2100</v>
      </c>
      <c r="J911" s="39">
        <v>10</v>
      </c>
      <c r="K911" s="38">
        <v>605.26</v>
      </c>
      <c r="L911" s="38">
        <v>210</v>
      </c>
      <c r="M911" s="38">
        <v>815.26</v>
      </c>
      <c r="N911" s="38">
        <v>1284.74</v>
      </c>
      <c r="O911" s="40">
        <v>365</v>
      </c>
      <c r="P911" t="str">
        <f>IFERROR(VLOOKUP($C911,'Patrimoine 2018'!$C:$I,COLUMN(E907),0),"")</f>
        <v>SM</v>
      </c>
      <c r="Q911" t="str">
        <f>IFERROR(VLOOKUP($C911,'Patrimoine 2018'!$C:$I,COLUMN(F907),0),"")</f>
        <v>CELLULE DE REPRESENTATION REGIONALE ESSAMARA</v>
      </c>
      <c r="R911" t="str">
        <f>IFERROR(VLOOKUP($C911,'Patrimoine 2018'!$C:$I,COLUMN(G907),0),"")</f>
        <v>SM</v>
      </c>
    </row>
    <row r="912" spans="1:18" x14ac:dyDescent="0.25">
      <c r="A912" s="33">
        <v>2083</v>
      </c>
      <c r="B912" s="34">
        <v>953</v>
      </c>
      <c r="C912" s="35" t="str">
        <f t="shared" si="14"/>
        <v>2083-42048-Banquett</v>
      </c>
      <c r="D912" s="35">
        <v>1</v>
      </c>
      <c r="E912" s="34">
        <v>2351</v>
      </c>
      <c r="F912" s="36">
        <v>42048</v>
      </c>
      <c r="G912" s="37" t="s">
        <v>1769</v>
      </c>
      <c r="H912" s="33" t="s">
        <v>1582</v>
      </c>
      <c r="I912" s="38">
        <v>2100</v>
      </c>
      <c r="J912" s="39">
        <v>10</v>
      </c>
      <c r="K912" s="38">
        <v>605.26</v>
      </c>
      <c r="L912" s="38">
        <v>210</v>
      </c>
      <c r="M912" s="38">
        <v>815.26</v>
      </c>
      <c r="N912" s="38">
        <v>1284.74</v>
      </c>
      <c r="O912" s="40">
        <v>365</v>
      </c>
      <c r="P912" t="str">
        <f>IFERROR(VLOOKUP($C912,'Patrimoine 2018'!$C:$I,COLUMN(E908),0),"")</f>
        <v>SM</v>
      </c>
      <c r="Q912" t="str">
        <f>IFERROR(VLOOKUP($C912,'Patrimoine 2018'!$C:$I,COLUMN(F908),0),"")</f>
        <v>CELLULE DE REPRESENTATION REGIONALE ESSAMARA</v>
      </c>
      <c r="R912" t="str">
        <f>IFERROR(VLOOKUP($C912,'Patrimoine 2018'!$C:$I,COLUMN(G908),0),"")</f>
        <v>SM</v>
      </c>
    </row>
    <row r="913" spans="1:18" x14ac:dyDescent="0.25">
      <c r="A913" s="33">
        <v>2084</v>
      </c>
      <c r="B913" s="34">
        <v>953</v>
      </c>
      <c r="C913" s="35" t="str">
        <f t="shared" si="14"/>
        <v xml:space="preserve">2084-42048-Armoire </v>
      </c>
      <c r="D913" s="35">
        <v>1</v>
      </c>
      <c r="E913" s="34">
        <v>2351</v>
      </c>
      <c r="F913" s="36">
        <v>42048</v>
      </c>
      <c r="G913" s="37" t="s">
        <v>1032</v>
      </c>
      <c r="H913" s="33" t="s">
        <v>1582</v>
      </c>
      <c r="I913" s="38">
        <v>2880</v>
      </c>
      <c r="J913" s="39">
        <v>10</v>
      </c>
      <c r="K913" s="38">
        <v>830.07</v>
      </c>
      <c r="L913" s="38">
        <v>288</v>
      </c>
      <c r="M913" s="38">
        <v>1118.07</v>
      </c>
      <c r="N913" s="38">
        <v>1761.93</v>
      </c>
      <c r="O913" s="40">
        <v>365</v>
      </c>
      <c r="P913" t="str">
        <f>IFERROR(VLOOKUP($C913,'Patrimoine 2018'!$C:$I,COLUMN(E909),0),"")</f>
        <v>SM</v>
      </c>
      <c r="Q913" t="str">
        <f>IFERROR(VLOOKUP($C913,'Patrimoine 2018'!$C:$I,COLUMN(F909),0),"")</f>
        <v>CELLULE DE REPRESENTATION REGIONALE ESSAMARA</v>
      </c>
      <c r="R913" t="str">
        <f>IFERROR(VLOOKUP($C913,'Patrimoine 2018'!$C:$I,COLUMN(G909),0),"")</f>
        <v>SM</v>
      </c>
    </row>
    <row r="914" spans="1:18" x14ac:dyDescent="0.25">
      <c r="A914" s="33">
        <v>2085</v>
      </c>
      <c r="B914" s="34">
        <v>953</v>
      </c>
      <c r="C914" s="35" t="str">
        <f t="shared" si="14"/>
        <v>2085-42048-Bureau e</v>
      </c>
      <c r="D914" s="35">
        <v>1</v>
      </c>
      <c r="E914" s="34">
        <v>2351</v>
      </c>
      <c r="F914" s="36">
        <v>42048</v>
      </c>
      <c r="G914" s="37" t="s">
        <v>1033</v>
      </c>
      <c r="H914" s="33" t="s">
        <v>1582</v>
      </c>
      <c r="I914" s="38">
        <v>5760</v>
      </c>
      <c r="J914" s="39">
        <v>10</v>
      </c>
      <c r="K914" s="38">
        <v>1660.14</v>
      </c>
      <c r="L914" s="38">
        <v>576</v>
      </c>
      <c r="M914" s="38">
        <v>2236.14</v>
      </c>
      <c r="N914" s="38">
        <v>3523.86</v>
      </c>
      <c r="O914" s="40">
        <v>365</v>
      </c>
      <c r="P914" t="str">
        <f>IFERROR(VLOOKUP($C914,'Patrimoine 2018'!$C:$I,COLUMN(E910),0),"")</f>
        <v>SM</v>
      </c>
      <c r="Q914" t="str">
        <f>IFERROR(VLOOKUP($C914,'Patrimoine 2018'!$C:$I,COLUMN(F910),0),"")</f>
        <v>CELLULE DE REPRESENTATION REGIONALE ESSAMARA</v>
      </c>
      <c r="R914" t="str">
        <f>IFERROR(VLOOKUP($C914,'Patrimoine 2018'!$C:$I,COLUMN(G910),0),"")</f>
        <v>SM</v>
      </c>
    </row>
    <row r="915" spans="1:18" x14ac:dyDescent="0.25">
      <c r="A915" s="33">
        <v>2086</v>
      </c>
      <c r="B915" s="34">
        <v>953</v>
      </c>
      <c r="C915" s="35" t="str">
        <f t="shared" si="14"/>
        <v>2086-42048-Chaise v</v>
      </c>
      <c r="D915" s="35">
        <v>1</v>
      </c>
      <c r="E915" s="34">
        <v>2351</v>
      </c>
      <c r="F915" s="36">
        <v>42048</v>
      </c>
      <c r="G915" s="37" t="s">
        <v>1034</v>
      </c>
      <c r="H915" s="33" t="s">
        <v>1582</v>
      </c>
      <c r="I915" s="38">
        <v>420</v>
      </c>
      <c r="J915" s="39">
        <v>10</v>
      </c>
      <c r="K915" s="38">
        <v>121.05</v>
      </c>
      <c r="L915" s="38">
        <v>42</v>
      </c>
      <c r="M915" s="38">
        <v>163.05000000000001</v>
      </c>
      <c r="N915" s="38">
        <v>256.95</v>
      </c>
      <c r="O915" s="40">
        <v>365</v>
      </c>
      <c r="P915" t="str">
        <f>IFERROR(VLOOKUP($C915,'Patrimoine 2018'!$C:$I,COLUMN(E911),0),"")</f>
        <v>SM</v>
      </c>
      <c r="Q915" t="str">
        <f>IFERROR(VLOOKUP($C915,'Patrimoine 2018'!$C:$I,COLUMN(F911),0),"")</f>
        <v>CELLULE DE REPRESENTATION REGIONALE ESSAMARA</v>
      </c>
      <c r="R915" t="str">
        <f>IFERROR(VLOOKUP($C915,'Patrimoine 2018'!$C:$I,COLUMN(G911),0),"")</f>
        <v>SM</v>
      </c>
    </row>
    <row r="916" spans="1:18" x14ac:dyDescent="0.25">
      <c r="A916" s="33">
        <v>2087</v>
      </c>
      <c r="B916" s="34">
        <v>953</v>
      </c>
      <c r="C916" s="35" t="str">
        <f t="shared" si="14"/>
        <v>2087-42048-Chaise v</v>
      </c>
      <c r="D916" s="35">
        <v>1</v>
      </c>
      <c r="E916" s="34">
        <v>2351</v>
      </c>
      <c r="F916" s="36">
        <v>42048</v>
      </c>
      <c r="G916" s="37" t="s">
        <v>1034</v>
      </c>
      <c r="H916" s="33" t="s">
        <v>1582</v>
      </c>
      <c r="I916" s="38">
        <v>420</v>
      </c>
      <c r="J916" s="39">
        <v>10</v>
      </c>
      <c r="K916" s="38">
        <v>121.05</v>
      </c>
      <c r="L916" s="38">
        <v>42</v>
      </c>
      <c r="M916" s="38">
        <v>163.05000000000001</v>
      </c>
      <c r="N916" s="38">
        <v>256.95</v>
      </c>
      <c r="O916" s="40">
        <v>365</v>
      </c>
      <c r="P916" t="str">
        <f>IFERROR(VLOOKUP($C916,'Patrimoine 2018'!$C:$I,COLUMN(E912),0),"")</f>
        <v>SM</v>
      </c>
      <c r="Q916" t="str">
        <f>IFERROR(VLOOKUP($C916,'Patrimoine 2018'!$C:$I,COLUMN(F912),0),"")</f>
        <v>CELLULE DE REPRESENTATION REGIONALE ESSAMARA</v>
      </c>
      <c r="R916" t="str">
        <f>IFERROR(VLOOKUP($C916,'Patrimoine 2018'!$C:$I,COLUMN(G912),0),"")</f>
        <v>SM</v>
      </c>
    </row>
    <row r="917" spans="1:18" x14ac:dyDescent="0.25">
      <c r="A917" s="33">
        <v>2088</v>
      </c>
      <c r="B917" s="34">
        <v>949</v>
      </c>
      <c r="C917" s="35" t="str">
        <f t="shared" si="14"/>
        <v>2088-42048-COMPTOIR</v>
      </c>
      <c r="D917" s="35">
        <v>1</v>
      </c>
      <c r="E917" s="34">
        <v>2351</v>
      </c>
      <c r="F917" s="36">
        <v>42048</v>
      </c>
      <c r="G917" s="37" t="s">
        <v>1770</v>
      </c>
      <c r="H917" s="33" t="s">
        <v>1582</v>
      </c>
      <c r="I917" s="38">
        <v>16008</v>
      </c>
      <c r="J917" s="39">
        <v>10</v>
      </c>
      <c r="K917" s="38">
        <v>4613.8100000000004</v>
      </c>
      <c r="L917" s="38">
        <v>1600.8</v>
      </c>
      <c r="M917" s="38">
        <v>6214.61</v>
      </c>
      <c r="N917" s="38">
        <v>9793.39</v>
      </c>
      <c r="O917" s="40">
        <v>365</v>
      </c>
      <c r="P917" t="str">
        <f>IFERROR(VLOOKUP($C917,'Patrimoine 2018'!$C:$I,COLUMN(E913),0),"")</f>
        <v>SM</v>
      </c>
      <c r="Q917" t="str">
        <f>IFERROR(VLOOKUP($C917,'Patrimoine 2018'!$C:$I,COLUMN(F913),0),"")</f>
        <v>CELLULE DE REPRESENTATION REGIONALE NADOUR</v>
      </c>
      <c r="R917" t="str">
        <f>IFERROR(VLOOKUP($C917,'Patrimoine 2018'!$C:$I,COLUMN(G913),0),"")</f>
        <v>ND</v>
      </c>
    </row>
    <row r="918" spans="1:18" x14ac:dyDescent="0.25">
      <c r="A918" s="33">
        <v>2089</v>
      </c>
      <c r="B918" s="34">
        <v>952</v>
      </c>
      <c r="C918" s="35" t="str">
        <f t="shared" si="14"/>
        <v>2089-42048-Comptoir</v>
      </c>
      <c r="D918" s="35">
        <v>1</v>
      </c>
      <c r="E918" s="34">
        <v>2351</v>
      </c>
      <c r="F918" s="36">
        <v>42048</v>
      </c>
      <c r="G918" s="37" t="s">
        <v>1017</v>
      </c>
      <c r="H918" s="33" t="s">
        <v>1582</v>
      </c>
      <c r="I918" s="38">
        <v>16008</v>
      </c>
      <c r="J918" s="39">
        <v>10</v>
      </c>
      <c r="K918" s="38">
        <v>4613.8100000000004</v>
      </c>
      <c r="L918" s="38">
        <v>1600.8</v>
      </c>
      <c r="M918" s="38">
        <v>6214.61</v>
      </c>
      <c r="N918" s="38">
        <v>9793.39</v>
      </c>
      <c r="O918" s="40">
        <v>365</v>
      </c>
      <c r="P918" t="str">
        <f>IFERROR(VLOOKUP($C918,'Patrimoine 2018'!$C:$I,COLUMN(E914),0),"")</f>
        <v>SM</v>
      </c>
      <c r="Q918" t="str">
        <f>IFERROR(VLOOKUP($C918,'Patrimoine 2018'!$C:$I,COLUMN(F914),0),"")</f>
        <v>CELLULE DE REPRESENTATION REGIONALE NADOUR</v>
      </c>
      <c r="R918" t="str">
        <f>IFERROR(VLOOKUP($C918,'Patrimoine 2018'!$C:$I,COLUMN(G914),0),"")</f>
        <v>ND</v>
      </c>
    </row>
    <row r="919" spans="1:18" x14ac:dyDescent="0.25">
      <c r="A919" s="33">
        <v>2090</v>
      </c>
      <c r="B919" s="34">
        <v>952</v>
      </c>
      <c r="C919" s="35" t="str">
        <f t="shared" si="14"/>
        <v xml:space="preserve">2090-42048-Caisson </v>
      </c>
      <c r="D919" s="35">
        <v>1</v>
      </c>
      <c r="E919" s="34">
        <v>2351</v>
      </c>
      <c r="F919" s="36">
        <v>42048</v>
      </c>
      <c r="G919" s="37" t="s">
        <v>1018</v>
      </c>
      <c r="H919" s="33" t="s">
        <v>1582</v>
      </c>
      <c r="I919" s="38">
        <v>2160</v>
      </c>
      <c r="J919" s="39">
        <v>10</v>
      </c>
      <c r="K919" s="38">
        <v>622.54999999999995</v>
      </c>
      <c r="L919" s="38">
        <v>216</v>
      </c>
      <c r="M919" s="38">
        <v>838.55</v>
      </c>
      <c r="N919" s="38">
        <v>1321.45</v>
      </c>
      <c r="O919" s="40">
        <v>365</v>
      </c>
      <c r="P919" t="str">
        <f>IFERROR(VLOOKUP($C919,'Patrimoine 2018'!$C:$I,COLUMN(E915),0),"")</f>
        <v>SM</v>
      </c>
      <c r="Q919" t="str">
        <f>IFERROR(VLOOKUP($C919,'Patrimoine 2018'!$C:$I,COLUMN(F915),0),"")</f>
        <v>CELLULE DE REPRESENTATION REGIONALE NADOUR</v>
      </c>
      <c r="R919" t="str">
        <f>IFERROR(VLOOKUP($C919,'Patrimoine 2018'!$C:$I,COLUMN(G915),0),"")</f>
        <v>ND</v>
      </c>
    </row>
    <row r="920" spans="1:18" x14ac:dyDescent="0.25">
      <c r="A920" s="33">
        <v>2091</v>
      </c>
      <c r="B920" s="34">
        <v>952</v>
      </c>
      <c r="C920" s="35" t="str">
        <f t="shared" si="14"/>
        <v xml:space="preserve">2091-42048-Caisson </v>
      </c>
      <c r="D920" s="35">
        <v>1</v>
      </c>
      <c r="E920" s="34">
        <v>2351</v>
      </c>
      <c r="F920" s="36">
        <v>42048</v>
      </c>
      <c r="G920" s="37" t="s">
        <v>1018</v>
      </c>
      <c r="H920" s="33" t="s">
        <v>1582</v>
      </c>
      <c r="I920" s="38">
        <v>2160</v>
      </c>
      <c r="J920" s="39">
        <v>10</v>
      </c>
      <c r="K920" s="38">
        <v>622.54999999999995</v>
      </c>
      <c r="L920" s="38">
        <v>216</v>
      </c>
      <c r="M920" s="38">
        <v>838.55</v>
      </c>
      <c r="N920" s="38">
        <v>1321.45</v>
      </c>
      <c r="O920" s="40">
        <v>365</v>
      </c>
      <c r="P920" t="str">
        <f>IFERROR(VLOOKUP($C920,'Patrimoine 2018'!$C:$I,COLUMN(E916),0),"")</f>
        <v>SM</v>
      </c>
      <c r="Q920" t="str">
        <f>IFERROR(VLOOKUP($C920,'Patrimoine 2018'!$C:$I,COLUMN(F916),0),"")</f>
        <v>CELLULE DE REPRESENTATION REGIONALE NADOUR</v>
      </c>
      <c r="R920" t="str">
        <f>IFERROR(VLOOKUP($C920,'Patrimoine 2018'!$C:$I,COLUMN(G916),0),"")</f>
        <v>ND</v>
      </c>
    </row>
    <row r="921" spans="1:18" x14ac:dyDescent="0.25">
      <c r="A921" s="33">
        <v>2092</v>
      </c>
      <c r="B921" s="34">
        <v>952</v>
      </c>
      <c r="C921" s="35" t="str">
        <f t="shared" si="14"/>
        <v>2092-42048-Retour e</v>
      </c>
      <c r="D921" s="35">
        <v>1</v>
      </c>
      <c r="E921" s="34">
        <v>2351</v>
      </c>
      <c r="F921" s="36">
        <v>42048</v>
      </c>
      <c r="G921" s="37" t="s">
        <v>1022</v>
      </c>
      <c r="H921" s="33" t="s">
        <v>1582</v>
      </c>
      <c r="I921" s="38">
        <v>3360</v>
      </c>
      <c r="J921" s="39">
        <v>10</v>
      </c>
      <c r="K921" s="38">
        <v>968.42</v>
      </c>
      <c r="L921" s="38">
        <v>336</v>
      </c>
      <c r="M921" s="38">
        <v>1304.42</v>
      </c>
      <c r="N921" s="38">
        <v>2055.58</v>
      </c>
      <c r="O921" s="40">
        <v>365</v>
      </c>
      <c r="P921" t="str">
        <f>IFERROR(VLOOKUP($C921,'Patrimoine 2018'!$C:$I,COLUMN(E917),0),"")</f>
        <v>SM</v>
      </c>
      <c r="Q921" t="str">
        <f>IFERROR(VLOOKUP($C921,'Patrimoine 2018'!$C:$I,COLUMN(F917),0),"")</f>
        <v>CELLULE DE REPRESENTATION REGIONALE NADOUR</v>
      </c>
      <c r="R921" t="str">
        <f>IFERROR(VLOOKUP($C921,'Patrimoine 2018'!$C:$I,COLUMN(G917),0),"")</f>
        <v>ND</v>
      </c>
    </row>
    <row r="922" spans="1:18" x14ac:dyDescent="0.25">
      <c r="A922" s="33">
        <v>2093</v>
      </c>
      <c r="B922" s="34">
        <v>952</v>
      </c>
      <c r="C922" s="35" t="str">
        <f t="shared" si="14"/>
        <v>2093-42048-Fauteuil</v>
      </c>
      <c r="D922" s="35">
        <v>1</v>
      </c>
      <c r="E922" s="34">
        <v>2351</v>
      </c>
      <c r="F922" s="36">
        <v>42048</v>
      </c>
      <c r="G922" s="37" t="s">
        <v>1771</v>
      </c>
      <c r="H922" s="33" t="s">
        <v>1582</v>
      </c>
      <c r="I922" s="38">
        <v>1440</v>
      </c>
      <c r="J922" s="39">
        <v>10</v>
      </c>
      <c r="K922" s="38">
        <v>415.04</v>
      </c>
      <c r="L922" s="38">
        <v>144</v>
      </c>
      <c r="M922" s="38">
        <v>559.04</v>
      </c>
      <c r="N922" s="38">
        <v>880.96</v>
      </c>
      <c r="O922" s="40">
        <v>365</v>
      </c>
      <c r="P922" t="str">
        <f>IFERROR(VLOOKUP($C922,'Patrimoine 2018'!$C:$I,COLUMN(E918),0),"")</f>
        <v>SM</v>
      </c>
      <c r="Q922" t="str">
        <f>IFERROR(VLOOKUP($C922,'Patrimoine 2018'!$C:$I,COLUMN(F918),0),"")</f>
        <v>CELLULE DE REPRESENTATION REGIONALE NADOUR</v>
      </c>
      <c r="R922" t="str">
        <f>IFERROR(VLOOKUP($C922,'Patrimoine 2018'!$C:$I,COLUMN(G918),0),"")</f>
        <v>ND</v>
      </c>
    </row>
    <row r="923" spans="1:18" x14ac:dyDescent="0.25">
      <c r="A923" s="33">
        <v>2094</v>
      </c>
      <c r="B923" s="34">
        <v>952</v>
      </c>
      <c r="C923" s="35" t="str">
        <f t="shared" si="14"/>
        <v>2094-42048-Fauteuil</v>
      </c>
      <c r="D923" s="35">
        <v>1</v>
      </c>
      <c r="E923" s="34">
        <v>2351</v>
      </c>
      <c r="F923" s="36">
        <v>42048</v>
      </c>
      <c r="G923" s="37" t="s">
        <v>1771</v>
      </c>
      <c r="H923" s="33" t="s">
        <v>1582</v>
      </c>
      <c r="I923" s="38">
        <v>1440</v>
      </c>
      <c r="J923" s="39">
        <v>10</v>
      </c>
      <c r="K923" s="38">
        <v>415.04</v>
      </c>
      <c r="L923" s="38">
        <v>144</v>
      </c>
      <c r="M923" s="38">
        <v>559.04</v>
      </c>
      <c r="N923" s="38">
        <v>880.96</v>
      </c>
      <c r="O923" s="40">
        <v>365</v>
      </c>
      <c r="P923" t="str">
        <f>IFERROR(VLOOKUP($C923,'Patrimoine 2018'!$C:$I,COLUMN(E919),0),"")</f>
        <v>SM</v>
      </c>
      <c r="Q923" t="str">
        <f>IFERROR(VLOOKUP($C923,'Patrimoine 2018'!$C:$I,COLUMN(F919),0),"")</f>
        <v>CELLULE DE REPRESENTATION REGIONALE NADOUR</v>
      </c>
      <c r="R923" t="str">
        <f>IFERROR(VLOOKUP($C923,'Patrimoine 2018'!$C:$I,COLUMN(G919),0),"")</f>
        <v>ND</v>
      </c>
    </row>
    <row r="924" spans="1:18" x14ac:dyDescent="0.25">
      <c r="A924" s="33">
        <v>2097</v>
      </c>
      <c r="B924" s="34">
        <v>948</v>
      </c>
      <c r="C924" s="35" t="str">
        <f t="shared" si="14"/>
        <v>2097-42093-Comptoir</v>
      </c>
      <c r="D924" s="35">
        <v>1</v>
      </c>
      <c r="E924" s="34">
        <v>2351</v>
      </c>
      <c r="F924" s="36">
        <v>42093</v>
      </c>
      <c r="G924" s="37" t="s">
        <v>1043</v>
      </c>
      <c r="H924" s="33" t="s">
        <v>1582</v>
      </c>
      <c r="I924" s="38">
        <v>15648</v>
      </c>
      <c r="J924" s="39">
        <v>10</v>
      </c>
      <c r="K924" s="38">
        <v>4317.13</v>
      </c>
      <c r="L924" s="38">
        <v>1564.8</v>
      </c>
      <c r="M924" s="38">
        <v>5881.93</v>
      </c>
      <c r="N924" s="38">
        <v>9766.07</v>
      </c>
      <c r="O924" s="40">
        <v>365</v>
      </c>
      <c r="P924" t="str">
        <f>IFERROR(VLOOKUP($C924,'Patrimoine 2018'!$C:$I,COLUMN(E920),0),"")</f>
        <v>SM</v>
      </c>
      <c r="Q924" t="str">
        <f>IFERROR(VLOOKUP($C924,'Patrimoine 2018'!$C:$I,COLUMN(F920),0),"")</f>
        <v>CELLULE DE REPRESENTATION REGIONALE MEKNES</v>
      </c>
      <c r="R924" t="str">
        <f>IFERROR(VLOOKUP($C924,'Patrimoine 2018'!$C:$I,COLUMN(G920),0),"")</f>
        <v>MK</v>
      </c>
    </row>
    <row r="925" spans="1:18" x14ac:dyDescent="0.25">
      <c r="A925" s="33">
        <v>2098</v>
      </c>
      <c r="B925" s="34">
        <v>948</v>
      </c>
      <c r="C925" s="35" t="str">
        <f t="shared" si="14"/>
        <v>2098-42093-Comptoir</v>
      </c>
      <c r="D925" s="35">
        <v>1</v>
      </c>
      <c r="E925" s="34">
        <v>2351</v>
      </c>
      <c r="F925" s="36">
        <v>42093</v>
      </c>
      <c r="G925" s="37" t="s">
        <v>1043</v>
      </c>
      <c r="H925" s="33" t="s">
        <v>1582</v>
      </c>
      <c r="I925" s="38">
        <v>15648</v>
      </c>
      <c r="J925" s="39">
        <v>10</v>
      </c>
      <c r="K925" s="38">
        <v>4317.13</v>
      </c>
      <c r="L925" s="38">
        <v>1564.8</v>
      </c>
      <c r="M925" s="38">
        <v>5881.93</v>
      </c>
      <c r="N925" s="38">
        <v>9766.07</v>
      </c>
      <c r="O925" s="40">
        <v>365</v>
      </c>
      <c r="P925" t="str">
        <f>IFERROR(VLOOKUP($C925,'Patrimoine 2018'!$C:$I,COLUMN(E921),0),"")</f>
        <v>SM</v>
      </c>
      <c r="Q925" t="str">
        <f>IFERROR(VLOOKUP($C925,'Patrimoine 2018'!$C:$I,COLUMN(F921),0),"")</f>
        <v>CELLULE DE REPRESENTATION REGIONALE MEKNES</v>
      </c>
      <c r="R925" t="str">
        <f>IFERROR(VLOOKUP($C925,'Patrimoine 2018'!$C:$I,COLUMN(G921),0),"")</f>
        <v>MK</v>
      </c>
    </row>
    <row r="926" spans="1:18" x14ac:dyDescent="0.25">
      <c r="A926" s="33">
        <v>2099</v>
      </c>
      <c r="B926" s="34">
        <v>948</v>
      </c>
      <c r="C926" s="35" t="str">
        <f t="shared" si="14"/>
        <v xml:space="preserve">2099-42093-Caisson </v>
      </c>
      <c r="D926" s="35">
        <v>1</v>
      </c>
      <c r="E926" s="34">
        <v>2351</v>
      </c>
      <c r="F926" s="36">
        <v>42093</v>
      </c>
      <c r="G926" s="37" t="s">
        <v>1018</v>
      </c>
      <c r="H926" s="33" t="s">
        <v>1582</v>
      </c>
      <c r="I926" s="38">
        <v>1800</v>
      </c>
      <c r="J926" s="39">
        <v>10</v>
      </c>
      <c r="K926" s="38">
        <v>496.6</v>
      </c>
      <c r="L926" s="38">
        <v>180</v>
      </c>
      <c r="M926" s="38">
        <v>676.6</v>
      </c>
      <c r="N926" s="38">
        <v>1123.4000000000001</v>
      </c>
      <c r="O926" s="40">
        <v>365</v>
      </c>
      <c r="P926" t="str">
        <f>IFERROR(VLOOKUP($C926,'Patrimoine 2018'!$C:$I,COLUMN(E922),0),"")</f>
        <v>SM</v>
      </c>
      <c r="Q926" t="str">
        <f>IFERROR(VLOOKUP($C926,'Patrimoine 2018'!$C:$I,COLUMN(F922),0),"")</f>
        <v>CELLULE DE REPRESENTATION REGIONALE MEKNES</v>
      </c>
      <c r="R926" t="str">
        <f>IFERROR(VLOOKUP($C926,'Patrimoine 2018'!$C:$I,COLUMN(G922),0),"")</f>
        <v>MK</v>
      </c>
    </row>
    <row r="927" spans="1:18" x14ac:dyDescent="0.25">
      <c r="A927" s="33">
        <v>2100</v>
      </c>
      <c r="B927" s="34">
        <v>948</v>
      </c>
      <c r="C927" s="35" t="str">
        <f t="shared" si="14"/>
        <v xml:space="preserve">2100-42093-Caisson </v>
      </c>
      <c r="D927" s="35">
        <v>1</v>
      </c>
      <c r="E927" s="34">
        <v>2351</v>
      </c>
      <c r="F927" s="36">
        <v>42093</v>
      </c>
      <c r="G927" s="37" t="s">
        <v>1018</v>
      </c>
      <c r="H927" s="33" t="s">
        <v>1582</v>
      </c>
      <c r="I927" s="38">
        <v>1800</v>
      </c>
      <c r="J927" s="39">
        <v>10</v>
      </c>
      <c r="K927" s="38">
        <v>496.6</v>
      </c>
      <c r="L927" s="38">
        <v>180</v>
      </c>
      <c r="M927" s="38">
        <v>676.6</v>
      </c>
      <c r="N927" s="38">
        <v>1123.4000000000001</v>
      </c>
      <c r="O927" s="40">
        <v>365</v>
      </c>
      <c r="P927" t="str">
        <f>IFERROR(VLOOKUP($C927,'Patrimoine 2018'!$C:$I,COLUMN(E923),0),"")</f>
        <v>SM</v>
      </c>
      <c r="Q927" t="str">
        <f>IFERROR(VLOOKUP($C927,'Patrimoine 2018'!$C:$I,COLUMN(F923),0),"")</f>
        <v>CELLULE DE REPRESENTATION REGIONALE MEKNES</v>
      </c>
      <c r="R927" t="str">
        <f>IFERROR(VLOOKUP($C927,'Patrimoine 2018'!$C:$I,COLUMN(G923),0),"")</f>
        <v>MK</v>
      </c>
    </row>
    <row r="928" spans="1:18" x14ac:dyDescent="0.25">
      <c r="A928" s="33">
        <v>2101</v>
      </c>
      <c r="B928" s="34">
        <v>948</v>
      </c>
      <c r="C928" s="35" t="str">
        <f t="shared" si="14"/>
        <v>2101-42093-Retour e</v>
      </c>
      <c r="D928" s="35">
        <v>1</v>
      </c>
      <c r="E928" s="34">
        <v>2351</v>
      </c>
      <c r="F928" s="36">
        <v>42093</v>
      </c>
      <c r="G928" s="37" t="s">
        <v>1022</v>
      </c>
      <c r="H928" s="33" t="s">
        <v>1582</v>
      </c>
      <c r="I928" s="38">
        <v>3000</v>
      </c>
      <c r="J928" s="39">
        <v>10</v>
      </c>
      <c r="K928" s="38">
        <v>827.67</v>
      </c>
      <c r="L928" s="38">
        <v>300</v>
      </c>
      <c r="M928" s="38">
        <v>1127.67</v>
      </c>
      <c r="N928" s="38">
        <v>1872.33</v>
      </c>
      <c r="O928" s="40">
        <v>365</v>
      </c>
      <c r="P928" t="str">
        <f>IFERROR(VLOOKUP($C928,'Patrimoine 2018'!$C:$I,COLUMN(E924),0),"")</f>
        <v>SM</v>
      </c>
      <c r="Q928" t="str">
        <f>IFERROR(VLOOKUP($C928,'Patrimoine 2018'!$C:$I,COLUMN(F924),0),"")</f>
        <v>CELLULE DE REPRESENTATION REGIONALE MEKNES</v>
      </c>
      <c r="R928" t="str">
        <f>IFERROR(VLOOKUP($C928,'Patrimoine 2018'!$C:$I,COLUMN(G924),0),"")</f>
        <v>MK</v>
      </c>
    </row>
    <row r="929" spans="1:18" x14ac:dyDescent="0.25">
      <c r="A929" s="33">
        <v>2102</v>
      </c>
      <c r="B929" s="34">
        <v>948</v>
      </c>
      <c r="C929" s="35" t="str">
        <f t="shared" si="14"/>
        <v>2102-42093-chaise v</v>
      </c>
      <c r="D929" s="35">
        <v>1</v>
      </c>
      <c r="E929" s="34">
        <v>2351</v>
      </c>
      <c r="F929" s="36">
        <v>42093</v>
      </c>
      <c r="G929" s="37" t="s">
        <v>1772</v>
      </c>
      <c r="H929" s="33" t="s">
        <v>1582</v>
      </c>
      <c r="I929" s="38">
        <v>620</v>
      </c>
      <c r="J929" s="39">
        <v>10</v>
      </c>
      <c r="K929" s="38">
        <v>171.05</v>
      </c>
      <c r="L929" s="38">
        <v>62</v>
      </c>
      <c r="M929" s="38">
        <v>233.05</v>
      </c>
      <c r="N929" s="38">
        <v>386.95</v>
      </c>
      <c r="O929" s="40">
        <v>365</v>
      </c>
      <c r="P929" t="str">
        <f>IFERROR(VLOOKUP($C929,'Patrimoine 2018'!$C:$I,COLUMN(E925),0),"")</f>
        <v>SM</v>
      </c>
      <c r="Q929" t="str">
        <f>IFERROR(VLOOKUP($C929,'Patrimoine 2018'!$C:$I,COLUMN(F925),0),"")</f>
        <v>CELLULE DE REPRESENTATION REGIONALE MEKNES</v>
      </c>
      <c r="R929" t="str">
        <f>IFERROR(VLOOKUP($C929,'Patrimoine 2018'!$C:$I,COLUMN(G925),0),"")</f>
        <v>MK</v>
      </c>
    </row>
    <row r="930" spans="1:18" x14ac:dyDescent="0.25">
      <c r="A930" s="33">
        <v>2103</v>
      </c>
      <c r="B930" s="34">
        <v>948</v>
      </c>
      <c r="C930" s="35" t="str">
        <f t="shared" si="14"/>
        <v>2103-42093-chaise v</v>
      </c>
      <c r="D930" s="35">
        <v>1</v>
      </c>
      <c r="E930" s="34">
        <v>2351</v>
      </c>
      <c r="F930" s="36">
        <v>42093</v>
      </c>
      <c r="G930" s="37" t="s">
        <v>1772</v>
      </c>
      <c r="H930" s="33" t="s">
        <v>1582</v>
      </c>
      <c r="I930" s="38">
        <v>620</v>
      </c>
      <c r="J930" s="39">
        <v>10</v>
      </c>
      <c r="K930" s="38">
        <v>171.05</v>
      </c>
      <c r="L930" s="38">
        <v>62</v>
      </c>
      <c r="M930" s="38">
        <v>233.05</v>
      </c>
      <c r="N930" s="38">
        <v>386.95</v>
      </c>
      <c r="O930" s="40">
        <v>365</v>
      </c>
      <c r="P930" t="str">
        <f>IFERROR(VLOOKUP($C930,'Patrimoine 2018'!$C:$I,COLUMN(E926),0),"")</f>
        <v>SM</v>
      </c>
      <c r="Q930" t="str">
        <f>IFERROR(VLOOKUP($C930,'Patrimoine 2018'!$C:$I,COLUMN(F926),0),"")</f>
        <v>CELLULE DE REPRESENTATION REGIONALE MEKNES</v>
      </c>
      <c r="R930" t="str">
        <f>IFERROR(VLOOKUP($C930,'Patrimoine 2018'!$C:$I,COLUMN(G926),0),"")</f>
        <v>MK</v>
      </c>
    </row>
    <row r="931" spans="1:18" x14ac:dyDescent="0.25">
      <c r="A931" s="41">
        <v>2104</v>
      </c>
      <c r="B931" s="42">
        <v>948</v>
      </c>
      <c r="C931" s="43" t="str">
        <f t="shared" si="14"/>
        <v>2104-42093-Banquett</v>
      </c>
      <c r="D931" s="43">
        <v>0</v>
      </c>
      <c r="E931" s="42">
        <v>2351</v>
      </c>
      <c r="F931" s="44">
        <v>42093</v>
      </c>
      <c r="G931" s="45" t="s">
        <v>1773</v>
      </c>
      <c r="H931" s="33" t="s">
        <v>1582</v>
      </c>
      <c r="I931" s="46">
        <v>2300</v>
      </c>
      <c r="J931" s="39">
        <v>10</v>
      </c>
      <c r="K931" s="38">
        <v>634.54999999999995</v>
      </c>
      <c r="L931" s="38">
        <v>230</v>
      </c>
      <c r="M931" s="38">
        <v>864.55</v>
      </c>
      <c r="N931" s="38">
        <v>1435.45</v>
      </c>
      <c r="O931" s="40">
        <v>365</v>
      </c>
      <c r="P931" t="str">
        <f>IFERROR(VLOOKUP($C931,'Patrimoine 2018'!$C:$I,COLUMN(E927),0),"")</f>
        <v/>
      </c>
      <c r="Q931" t="str">
        <f>IFERROR(VLOOKUP($C931,'Patrimoine 2018'!$C:$I,COLUMN(F927),0),"")</f>
        <v/>
      </c>
      <c r="R931" t="str">
        <f>IFERROR(VLOOKUP($C931,'Patrimoine 2018'!$C:$I,COLUMN(G927),0),"")</f>
        <v/>
      </c>
    </row>
    <row r="932" spans="1:18" x14ac:dyDescent="0.25">
      <c r="A932" s="41">
        <v>2105</v>
      </c>
      <c r="B932" s="42">
        <v>948</v>
      </c>
      <c r="C932" s="43" t="str">
        <f t="shared" si="14"/>
        <v>2105-42093-Banquett</v>
      </c>
      <c r="D932" s="43">
        <v>0</v>
      </c>
      <c r="E932" s="42">
        <v>2351</v>
      </c>
      <c r="F932" s="44">
        <v>42093</v>
      </c>
      <c r="G932" s="45" t="s">
        <v>1773</v>
      </c>
      <c r="H932" s="33" t="s">
        <v>1582</v>
      </c>
      <c r="I932" s="46">
        <v>2300</v>
      </c>
      <c r="J932" s="39">
        <v>10</v>
      </c>
      <c r="K932" s="38">
        <v>634.54999999999995</v>
      </c>
      <c r="L932" s="38">
        <v>230</v>
      </c>
      <c r="M932" s="38">
        <v>864.55</v>
      </c>
      <c r="N932" s="38">
        <v>1435.45</v>
      </c>
      <c r="O932" s="40">
        <v>365</v>
      </c>
      <c r="P932" t="str">
        <f>IFERROR(VLOOKUP($C932,'Patrimoine 2018'!$C:$I,COLUMN(E928),0),"")</f>
        <v/>
      </c>
      <c r="Q932" t="str">
        <f>IFERROR(VLOOKUP($C932,'Patrimoine 2018'!$C:$I,COLUMN(F928),0),"")</f>
        <v/>
      </c>
      <c r="R932" t="str">
        <f>IFERROR(VLOOKUP($C932,'Patrimoine 2018'!$C:$I,COLUMN(G928),0),"")</f>
        <v/>
      </c>
    </row>
    <row r="933" spans="1:18" x14ac:dyDescent="0.25">
      <c r="A933" s="41">
        <v>2106</v>
      </c>
      <c r="B933" s="42">
        <v>948</v>
      </c>
      <c r="C933" s="43" t="str">
        <f t="shared" si="14"/>
        <v>2106-42093-Banquett</v>
      </c>
      <c r="D933" s="43">
        <v>0</v>
      </c>
      <c r="E933" s="42">
        <v>2351</v>
      </c>
      <c r="F933" s="44">
        <v>42093</v>
      </c>
      <c r="G933" s="45" t="s">
        <v>1773</v>
      </c>
      <c r="H933" s="33" t="s">
        <v>1582</v>
      </c>
      <c r="I933" s="46">
        <v>2300</v>
      </c>
      <c r="J933" s="39">
        <v>10</v>
      </c>
      <c r="K933" s="38">
        <v>634.54999999999995</v>
      </c>
      <c r="L933" s="38">
        <v>230</v>
      </c>
      <c r="M933" s="38">
        <v>864.55</v>
      </c>
      <c r="N933" s="38">
        <v>1435.45</v>
      </c>
      <c r="O933" s="40">
        <v>365</v>
      </c>
      <c r="P933" t="str">
        <f>IFERROR(VLOOKUP($C933,'Patrimoine 2018'!$C:$I,COLUMN(E929),0),"")</f>
        <v/>
      </c>
      <c r="Q933" t="str">
        <f>IFERROR(VLOOKUP($C933,'Patrimoine 2018'!$C:$I,COLUMN(F929),0),"")</f>
        <v/>
      </c>
      <c r="R933" t="str">
        <f>IFERROR(VLOOKUP($C933,'Patrimoine 2018'!$C:$I,COLUMN(G929),0),"")</f>
        <v/>
      </c>
    </row>
    <row r="934" spans="1:18" x14ac:dyDescent="0.25">
      <c r="A934" s="41">
        <v>2107</v>
      </c>
      <c r="B934" s="42">
        <v>948</v>
      </c>
      <c r="C934" s="43" t="str">
        <f t="shared" si="14"/>
        <v>2107-42093-Banquett</v>
      </c>
      <c r="D934" s="43">
        <v>0</v>
      </c>
      <c r="E934" s="42">
        <v>2351</v>
      </c>
      <c r="F934" s="44">
        <v>42093</v>
      </c>
      <c r="G934" s="45" t="s">
        <v>1773</v>
      </c>
      <c r="H934" s="33" t="s">
        <v>1582</v>
      </c>
      <c r="I934" s="46">
        <v>2300</v>
      </c>
      <c r="J934" s="39">
        <v>10</v>
      </c>
      <c r="K934" s="38">
        <v>634.54999999999995</v>
      </c>
      <c r="L934" s="38">
        <v>230</v>
      </c>
      <c r="M934" s="38">
        <v>864.55</v>
      </c>
      <c r="N934" s="38">
        <v>1435.45</v>
      </c>
      <c r="O934" s="40">
        <v>365</v>
      </c>
      <c r="P934" t="str">
        <f>IFERROR(VLOOKUP($C934,'Patrimoine 2018'!$C:$I,COLUMN(E930),0),"")</f>
        <v/>
      </c>
      <c r="Q934" t="str">
        <f>IFERROR(VLOOKUP($C934,'Patrimoine 2018'!$C:$I,COLUMN(F930),0),"")</f>
        <v/>
      </c>
      <c r="R934" t="str">
        <f>IFERROR(VLOOKUP($C934,'Patrimoine 2018'!$C:$I,COLUMN(G930),0),"")</f>
        <v/>
      </c>
    </row>
    <row r="935" spans="1:18" x14ac:dyDescent="0.25">
      <c r="A935" s="41">
        <v>2108</v>
      </c>
      <c r="B935" s="42">
        <v>948</v>
      </c>
      <c r="C935" s="43" t="str">
        <f t="shared" si="14"/>
        <v>2108-42093-Banquett</v>
      </c>
      <c r="D935" s="43">
        <v>0</v>
      </c>
      <c r="E935" s="42">
        <v>2351</v>
      </c>
      <c r="F935" s="44">
        <v>42093</v>
      </c>
      <c r="G935" s="45" t="s">
        <v>1773</v>
      </c>
      <c r="H935" s="33" t="s">
        <v>1582</v>
      </c>
      <c r="I935" s="46">
        <v>2300</v>
      </c>
      <c r="J935" s="39">
        <v>10</v>
      </c>
      <c r="K935" s="38">
        <v>634.54999999999995</v>
      </c>
      <c r="L935" s="38">
        <v>230</v>
      </c>
      <c r="M935" s="38">
        <v>864.55</v>
      </c>
      <c r="N935" s="38">
        <v>1435.45</v>
      </c>
      <c r="O935" s="40">
        <v>365</v>
      </c>
      <c r="P935" t="str">
        <f>IFERROR(VLOOKUP($C935,'Patrimoine 2018'!$C:$I,COLUMN(E931),0),"")</f>
        <v/>
      </c>
      <c r="Q935" t="str">
        <f>IFERROR(VLOOKUP($C935,'Patrimoine 2018'!$C:$I,COLUMN(F931),0),"")</f>
        <v/>
      </c>
      <c r="R935" t="str">
        <f>IFERROR(VLOOKUP($C935,'Patrimoine 2018'!$C:$I,COLUMN(G931),0),"")</f>
        <v/>
      </c>
    </row>
    <row r="936" spans="1:18" x14ac:dyDescent="0.25">
      <c r="A936" s="33">
        <v>2109</v>
      </c>
      <c r="B936" s="34">
        <v>948</v>
      </c>
      <c r="C936" s="35" t="str">
        <f t="shared" si="14"/>
        <v>2109-42093-Fauteuil</v>
      </c>
      <c r="D936" s="35">
        <v>1</v>
      </c>
      <c r="E936" s="34">
        <v>2351</v>
      </c>
      <c r="F936" s="36">
        <v>42093</v>
      </c>
      <c r="G936" s="37" t="s">
        <v>1774</v>
      </c>
      <c r="H936" s="33" t="s">
        <v>1582</v>
      </c>
      <c r="I936" s="38">
        <v>2120</v>
      </c>
      <c r="J936" s="39">
        <v>10</v>
      </c>
      <c r="K936" s="38">
        <v>584.89</v>
      </c>
      <c r="L936" s="38">
        <v>212</v>
      </c>
      <c r="M936" s="38">
        <v>796.89</v>
      </c>
      <c r="N936" s="38">
        <v>1323.11</v>
      </c>
      <c r="O936" s="40">
        <v>365</v>
      </c>
      <c r="P936" t="str">
        <f>IFERROR(VLOOKUP($C936,'Patrimoine 2018'!$C:$I,COLUMN(E932),0),"")</f>
        <v>SM</v>
      </c>
      <c r="Q936" t="str">
        <f>IFERROR(VLOOKUP($C936,'Patrimoine 2018'!$C:$I,COLUMN(F932),0),"")</f>
        <v>CELLULE DE REPRESENTATION REGIONALE MEKNES</v>
      </c>
      <c r="R936" t="str">
        <f>IFERROR(VLOOKUP($C936,'Patrimoine 2018'!$C:$I,COLUMN(G932),0),"")</f>
        <v>MK</v>
      </c>
    </row>
    <row r="937" spans="1:18" x14ac:dyDescent="0.25">
      <c r="A937" s="33">
        <v>2110</v>
      </c>
      <c r="B937" s="34">
        <v>948</v>
      </c>
      <c r="C937" s="35" t="str">
        <f t="shared" si="14"/>
        <v>2110-42093-Fauteuil</v>
      </c>
      <c r="D937" s="35">
        <v>1</v>
      </c>
      <c r="E937" s="34">
        <v>2351</v>
      </c>
      <c r="F937" s="36">
        <v>42093</v>
      </c>
      <c r="G937" s="37" t="s">
        <v>1774</v>
      </c>
      <c r="H937" s="33" t="s">
        <v>1582</v>
      </c>
      <c r="I937" s="38">
        <v>2120</v>
      </c>
      <c r="J937" s="39">
        <v>10</v>
      </c>
      <c r="K937" s="38">
        <v>584.89</v>
      </c>
      <c r="L937" s="38">
        <v>212</v>
      </c>
      <c r="M937" s="38">
        <v>796.89</v>
      </c>
      <c r="N937" s="38">
        <v>1323.11</v>
      </c>
      <c r="O937" s="40">
        <v>365</v>
      </c>
      <c r="P937" t="str">
        <f>IFERROR(VLOOKUP($C937,'Patrimoine 2018'!$C:$I,COLUMN(E933),0),"")</f>
        <v>SM</v>
      </c>
      <c r="Q937" t="str">
        <f>IFERROR(VLOOKUP($C937,'Patrimoine 2018'!$C:$I,COLUMN(F933),0),"")</f>
        <v>CELLULE DE REPRESENTATION REGIONALE MEKNES</v>
      </c>
      <c r="R937" t="str">
        <f>IFERROR(VLOOKUP($C937,'Patrimoine 2018'!$C:$I,COLUMN(G933),0),"")</f>
        <v>MK</v>
      </c>
    </row>
    <row r="938" spans="1:18" x14ac:dyDescent="0.25">
      <c r="A938" s="33">
        <v>2120</v>
      </c>
      <c r="B938" s="34">
        <v>0</v>
      </c>
      <c r="C938" s="35" t="str">
        <f t="shared" si="14"/>
        <v>2120-42136-chaise f</v>
      </c>
      <c r="D938" s="35">
        <v>1</v>
      </c>
      <c r="E938" s="34">
        <v>2351</v>
      </c>
      <c r="F938" s="36">
        <v>42136</v>
      </c>
      <c r="G938" s="37" t="s">
        <v>1057</v>
      </c>
      <c r="H938" s="33" t="s">
        <v>1582</v>
      </c>
      <c r="I938" s="38">
        <v>1020</v>
      </c>
      <c r="J938" s="39">
        <v>10</v>
      </c>
      <c r="K938" s="38">
        <v>269.39</v>
      </c>
      <c r="L938" s="38">
        <v>102</v>
      </c>
      <c r="M938" s="38">
        <v>371.39</v>
      </c>
      <c r="N938" s="38">
        <v>648.61</v>
      </c>
      <c r="O938" s="40">
        <v>365</v>
      </c>
      <c r="P938" t="str">
        <f>IFERROR(VLOOKUP($C938,'Patrimoine 2018'!$C:$I,COLUMN(E934),0),"")</f>
        <v>SM</v>
      </c>
      <c r="Q938" t="str">
        <f>IFERROR(VLOOKUP($C938,'Patrimoine 2018'!$C:$I,COLUMN(F934),0),"")</f>
        <v>SERVICE DES ARCHIVES</v>
      </c>
      <c r="R938">
        <f>IFERROR(VLOOKUP($C938,'Patrimoine 2018'!$C:$I,COLUMN(G934),0),"")</f>
        <v>1</v>
      </c>
    </row>
    <row r="939" spans="1:18" x14ac:dyDescent="0.25">
      <c r="A939" s="33">
        <v>2121</v>
      </c>
      <c r="B939" s="34">
        <v>0</v>
      </c>
      <c r="C939" s="35" t="str">
        <f t="shared" si="14"/>
        <v>2121-42136-chaise f</v>
      </c>
      <c r="D939" s="35">
        <v>1</v>
      </c>
      <c r="E939" s="34">
        <v>2351</v>
      </c>
      <c r="F939" s="36">
        <v>42136</v>
      </c>
      <c r="G939" s="37" t="s">
        <v>1057</v>
      </c>
      <c r="H939" s="33" t="s">
        <v>1582</v>
      </c>
      <c r="I939" s="38">
        <v>1020</v>
      </c>
      <c r="J939" s="39">
        <v>10</v>
      </c>
      <c r="K939" s="38">
        <v>269.39</v>
      </c>
      <c r="L939" s="38">
        <v>102</v>
      </c>
      <c r="M939" s="38">
        <v>371.39</v>
      </c>
      <c r="N939" s="38">
        <v>648.61</v>
      </c>
      <c r="O939" s="40">
        <v>365</v>
      </c>
      <c r="P939" t="str">
        <f>IFERROR(VLOOKUP($C939,'Patrimoine 2018'!$C:$I,COLUMN(E935),0),"")</f>
        <v>SM</v>
      </c>
      <c r="Q939" t="str">
        <f>IFERROR(VLOOKUP($C939,'Patrimoine 2018'!$C:$I,COLUMN(F935),0),"")</f>
        <v>CELLULE DE REPRESENTATION REGIONALE RABAT</v>
      </c>
      <c r="R939" t="str">
        <f>IFERROR(VLOOKUP($C939,'Patrimoine 2018'!$C:$I,COLUMN(G935),0),"")</f>
        <v>AG</v>
      </c>
    </row>
    <row r="940" spans="1:18" x14ac:dyDescent="0.25">
      <c r="A940" s="33">
        <v>2122</v>
      </c>
      <c r="B940" s="34">
        <v>0</v>
      </c>
      <c r="C940" s="35" t="str">
        <f t="shared" si="14"/>
        <v>2122-42136-chaise f</v>
      </c>
      <c r="D940" s="35">
        <v>1</v>
      </c>
      <c r="E940" s="34">
        <v>2351</v>
      </c>
      <c r="F940" s="36">
        <v>42136</v>
      </c>
      <c r="G940" s="37" t="s">
        <v>1057</v>
      </c>
      <c r="H940" s="33" t="s">
        <v>1582</v>
      </c>
      <c r="I940" s="38">
        <v>1020</v>
      </c>
      <c r="J940" s="39">
        <v>10</v>
      </c>
      <c r="K940" s="38">
        <v>269.39</v>
      </c>
      <c r="L940" s="38">
        <v>102</v>
      </c>
      <c r="M940" s="38">
        <v>371.39</v>
      </c>
      <c r="N940" s="38">
        <v>648.61</v>
      </c>
      <c r="O940" s="40">
        <v>365</v>
      </c>
      <c r="P940" t="str">
        <f>IFERROR(VLOOKUP($C940,'Patrimoine 2018'!$C:$I,COLUMN(E936),0),"")</f>
        <v>SM</v>
      </c>
      <c r="Q940" t="str">
        <f>IFERROR(VLOOKUP($C940,'Patrimoine 2018'!$C:$I,COLUMN(F936),0),"")</f>
        <v>SERVICE DES ARCHIVES</v>
      </c>
      <c r="R940">
        <f>IFERROR(VLOOKUP($C940,'Patrimoine 2018'!$C:$I,COLUMN(G936),0),"")</f>
        <v>1</v>
      </c>
    </row>
    <row r="941" spans="1:18" x14ac:dyDescent="0.25">
      <c r="A941" s="33">
        <v>2123</v>
      </c>
      <c r="B941" s="34">
        <v>0</v>
      </c>
      <c r="C941" s="35" t="str">
        <f t="shared" si="14"/>
        <v>2123-42136-chaise f</v>
      </c>
      <c r="D941" s="35">
        <v>1</v>
      </c>
      <c r="E941" s="34">
        <v>2351</v>
      </c>
      <c r="F941" s="36">
        <v>42136</v>
      </c>
      <c r="G941" s="37" t="s">
        <v>1057</v>
      </c>
      <c r="H941" s="33" t="s">
        <v>1582</v>
      </c>
      <c r="I941" s="38">
        <v>1020</v>
      </c>
      <c r="J941" s="39">
        <v>10</v>
      </c>
      <c r="K941" s="38">
        <v>269.39</v>
      </c>
      <c r="L941" s="38">
        <v>102</v>
      </c>
      <c r="M941" s="38">
        <v>371.39</v>
      </c>
      <c r="N941" s="38">
        <v>648.61</v>
      </c>
      <c r="O941" s="40">
        <v>365</v>
      </c>
      <c r="P941" t="str">
        <f>IFERROR(VLOOKUP($C941,'Patrimoine 2018'!$C:$I,COLUMN(E937),0),"")</f>
        <v>SM</v>
      </c>
      <c r="Q941" t="str">
        <f>IFERROR(VLOOKUP($C941,'Patrimoine 2018'!$C:$I,COLUMN(F937),0),"")</f>
        <v>CELLULE DE REPRESENTATION REGIONALE RABAT</v>
      </c>
      <c r="R941" t="str">
        <f>IFERROR(VLOOKUP($C941,'Patrimoine 2018'!$C:$I,COLUMN(G937),0),"")</f>
        <v>AG</v>
      </c>
    </row>
    <row r="942" spans="1:18" x14ac:dyDescent="0.25">
      <c r="A942" s="33">
        <v>2124</v>
      </c>
      <c r="B942" s="34">
        <v>0</v>
      </c>
      <c r="C942" s="35" t="str">
        <f t="shared" si="14"/>
        <v>2124-42136-chaise f</v>
      </c>
      <c r="D942" s="35">
        <v>1</v>
      </c>
      <c r="E942" s="34">
        <v>2351</v>
      </c>
      <c r="F942" s="36">
        <v>42136</v>
      </c>
      <c r="G942" s="37" t="s">
        <v>1057</v>
      </c>
      <c r="H942" s="33" t="s">
        <v>1582</v>
      </c>
      <c r="I942" s="38">
        <v>1020</v>
      </c>
      <c r="J942" s="39">
        <v>10</v>
      </c>
      <c r="K942" s="38">
        <v>269.39</v>
      </c>
      <c r="L942" s="38">
        <v>102</v>
      </c>
      <c r="M942" s="38">
        <v>371.39</v>
      </c>
      <c r="N942" s="38">
        <v>648.61</v>
      </c>
      <c r="O942" s="40">
        <v>365</v>
      </c>
      <c r="P942" t="str">
        <f>IFERROR(VLOOKUP($C942,'Patrimoine 2018'!$C:$I,COLUMN(E938),0),"")</f>
        <v>SM</v>
      </c>
      <c r="Q942" t="str">
        <f>IFERROR(VLOOKUP($C942,'Patrimoine 2018'!$C:$I,COLUMN(F938),0),"")</f>
        <v>SERVICE DES ARCHIVES</v>
      </c>
      <c r="R942">
        <f>IFERROR(VLOOKUP($C942,'Patrimoine 2018'!$C:$I,COLUMN(G938),0),"")</f>
        <v>1</v>
      </c>
    </row>
    <row r="943" spans="1:18" x14ac:dyDescent="0.25">
      <c r="A943" s="33">
        <v>2142</v>
      </c>
      <c r="B943" s="34">
        <v>916</v>
      </c>
      <c r="C943" s="35" t="str">
        <f t="shared" si="14"/>
        <v xml:space="preserve">2142-42162-Armoire </v>
      </c>
      <c r="D943" s="35">
        <v>1</v>
      </c>
      <c r="E943" s="34">
        <v>2351</v>
      </c>
      <c r="F943" s="36">
        <v>42162</v>
      </c>
      <c r="G943" s="37" t="s">
        <v>1775</v>
      </c>
      <c r="H943" s="33" t="s">
        <v>1582</v>
      </c>
      <c r="I943" s="38">
        <v>3924</v>
      </c>
      <c r="J943" s="39">
        <v>10</v>
      </c>
      <c r="K943" s="38">
        <v>1008.41</v>
      </c>
      <c r="L943" s="38">
        <v>392.4</v>
      </c>
      <c r="M943" s="38">
        <v>1400.81</v>
      </c>
      <c r="N943" s="38">
        <v>2523.19</v>
      </c>
      <c r="O943" s="40">
        <v>365</v>
      </c>
      <c r="P943" t="str">
        <f>IFERROR(VLOOKUP($C943,'Patrimoine 2018'!$C:$I,COLUMN(E939),0),"")</f>
        <v>SM</v>
      </c>
      <c r="Q943" t="str">
        <f>IFERROR(VLOOKUP($C943,'Patrimoine 2018'!$C:$I,COLUMN(F939),0),"")</f>
        <v>CELLULE DE REPRESENTATION REGIONALE SETTAT</v>
      </c>
      <c r="R943" t="str">
        <f>IFERROR(VLOOKUP($C943,'Patrimoine 2018'!$C:$I,COLUMN(G939),0),"")</f>
        <v>ST</v>
      </c>
    </row>
    <row r="944" spans="1:18" x14ac:dyDescent="0.25">
      <c r="A944" s="33">
        <v>2126</v>
      </c>
      <c r="B944" s="34">
        <v>0</v>
      </c>
      <c r="C944" s="35" t="str">
        <f t="shared" si="14"/>
        <v>2126-42181-Bureau R</v>
      </c>
      <c r="D944" s="35">
        <v>1</v>
      </c>
      <c r="E944" s="34">
        <v>2351</v>
      </c>
      <c r="F944" s="36">
        <v>42181</v>
      </c>
      <c r="G944" s="37" t="s">
        <v>1776</v>
      </c>
      <c r="H944" s="33" t="s">
        <v>1582</v>
      </c>
      <c r="I944" s="38">
        <v>4958</v>
      </c>
      <c r="J944" s="39">
        <v>10</v>
      </c>
      <c r="K944" s="38">
        <v>1248.33</v>
      </c>
      <c r="L944" s="38">
        <v>495.8</v>
      </c>
      <c r="M944" s="38">
        <v>1744.13</v>
      </c>
      <c r="N944" s="38">
        <v>3213.87</v>
      </c>
      <c r="O944" s="40">
        <v>365</v>
      </c>
      <c r="P944" t="str">
        <f>IFERROR(VLOOKUP($C944,'Patrimoine 2018'!$C:$I,COLUMN(E940),0),"")</f>
        <v>SM</v>
      </c>
      <c r="Q944" t="str">
        <f>IFERROR(VLOOKUP($C944,'Patrimoine 2018'!$C:$I,COLUMN(F940),0),"")</f>
        <v>LIQUIDATION DES DOSSIERS DE MALADIE</v>
      </c>
      <c r="R944">
        <f>IFERROR(VLOOKUP($C944,'Patrimoine 2018'!$C:$I,COLUMN(G940),0),"")</f>
        <v>4</v>
      </c>
    </row>
    <row r="945" spans="1:18" x14ac:dyDescent="0.25">
      <c r="A945" s="33">
        <v>2127</v>
      </c>
      <c r="B945" s="34">
        <v>0</v>
      </c>
      <c r="C945" s="35" t="str">
        <f t="shared" si="14"/>
        <v>2127-42181-Bureau R</v>
      </c>
      <c r="D945" s="35">
        <v>1</v>
      </c>
      <c r="E945" s="34">
        <v>2351</v>
      </c>
      <c r="F945" s="36">
        <v>42181</v>
      </c>
      <c r="G945" s="37" t="s">
        <v>1776</v>
      </c>
      <c r="H945" s="33" t="s">
        <v>1582</v>
      </c>
      <c r="I945" s="38">
        <v>4958</v>
      </c>
      <c r="J945" s="39">
        <v>10</v>
      </c>
      <c r="K945" s="38">
        <v>1248.33</v>
      </c>
      <c r="L945" s="38">
        <v>495.8</v>
      </c>
      <c r="M945" s="38">
        <v>1744.13</v>
      </c>
      <c r="N945" s="38">
        <v>3213.87</v>
      </c>
      <c r="O945" s="40">
        <v>365</v>
      </c>
      <c r="P945" t="str">
        <f>IFERROR(VLOOKUP($C945,'Patrimoine 2018'!$C:$I,COLUMN(E941),0),"")</f>
        <v>SM</v>
      </c>
      <c r="Q945" t="str">
        <f>IFERROR(VLOOKUP($C945,'Patrimoine 2018'!$C:$I,COLUMN(F941),0),"")</f>
        <v>LIQUIDATION DES DOSSIERS DE MALADIE</v>
      </c>
      <c r="R945">
        <f>IFERROR(VLOOKUP($C945,'Patrimoine 2018'!$C:$I,COLUMN(G941),0),"")</f>
        <v>4</v>
      </c>
    </row>
    <row r="946" spans="1:18" x14ac:dyDescent="0.25">
      <c r="A946" s="33">
        <v>2128</v>
      </c>
      <c r="B946" s="34">
        <v>0</v>
      </c>
      <c r="C946" s="35" t="str">
        <f t="shared" si="14"/>
        <v>2128-42181-Bureau R</v>
      </c>
      <c r="D946" s="35">
        <v>1</v>
      </c>
      <c r="E946" s="34">
        <v>2351</v>
      </c>
      <c r="F946" s="36">
        <v>42181</v>
      </c>
      <c r="G946" s="37" t="s">
        <v>1776</v>
      </c>
      <c r="H946" s="33" t="s">
        <v>1582</v>
      </c>
      <c r="I946" s="38">
        <v>4958</v>
      </c>
      <c r="J946" s="39">
        <v>10</v>
      </c>
      <c r="K946" s="38">
        <v>1248.33</v>
      </c>
      <c r="L946" s="38">
        <v>495.8</v>
      </c>
      <c r="M946" s="38">
        <v>1744.13</v>
      </c>
      <c r="N946" s="38">
        <v>3213.87</v>
      </c>
      <c r="O946" s="40">
        <v>365</v>
      </c>
      <c r="P946" t="str">
        <f>IFERROR(VLOOKUP($C946,'Patrimoine 2018'!$C:$I,COLUMN(E942),0),"")</f>
        <v>SM</v>
      </c>
      <c r="Q946" t="str">
        <f>IFERROR(VLOOKUP($C946,'Patrimoine 2018'!$C:$I,COLUMN(F942),0),"")</f>
        <v>LIQUIDATION DES DOSSIERS DE MALADIE</v>
      </c>
      <c r="R946">
        <f>IFERROR(VLOOKUP($C946,'Patrimoine 2018'!$C:$I,COLUMN(G942),0),"")</f>
        <v>4</v>
      </c>
    </row>
    <row r="947" spans="1:18" x14ac:dyDescent="0.25">
      <c r="A947" s="33">
        <v>2129</v>
      </c>
      <c r="B947" s="34">
        <v>0</v>
      </c>
      <c r="C947" s="35" t="str">
        <f t="shared" si="14"/>
        <v>2129-42181-Bureau R</v>
      </c>
      <c r="D947" s="35">
        <v>1</v>
      </c>
      <c r="E947" s="34">
        <v>2351</v>
      </c>
      <c r="F947" s="36">
        <v>42181</v>
      </c>
      <c r="G947" s="37" t="s">
        <v>1776</v>
      </c>
      <c r="H947" s="33" t="s">
        <v>1582</v>
      </c>
      <c r="I947" s="38">
        <v>4958</v>
      </c>
      <c r="J947" s="39">
        <v>10</v>
      </c>
      <c r="K947" s="38">
        <v>1248.33</v>
      </c>
      <c r="L947" s="38">
        <v>495.8</v>
      </c>
      <c r="M947" s="38">
        <v>1744.13</v>
      </c>
      <c r="N947" s="38">
        <v>3213.87</v>
      </c>
      <c r="O947" s="40">
        <v>365</v>
      </c>
      <c r="P947" t="str">
        <f>IFERROR(VLOOKUP($C947,'Patrimoine 2018'!$C:$I,COLUMN(E943),0),"")</f>
        <v>SM</v>
      </c>
      <c r="Q947" t="str">
        <f>IFERROR(VLOOKUP($C947,'Patrimoine 2018'!$C:$I,COLUMN(F943),0),"")</f>
        <v>LIQUIDATION DES DOSSIERS DE MALADIE</v>
      </c>
      <c r="R947">
        <f>IFERROR(VLOOKUP($C947,'Patrimoine 2018'!$C:$I,COLUMN(G943),0),"")</f>
        <v>4</v>
      </c>
    </row>
    <row r="948" spans="1:18" x14ac:dyDescent="0.25">
      <c r="A948" s="33">
        <v>2130</v>
      </c>
      <c r="B948" s="34">
        <v>0</v>
      </c>
      <c r="C948" s="35" t="str">
        <f t="shared" si="14"/>
        <v>2130-42181-Bureau R</v>
      </c>
      <c r="D948" s="35">
        <v>1</v>
      </c>
      <c r="E948" s="34">
        <v>2351</v>
      </c>
      <c r="F948" s="36">
        <v>42181</v>
      </c>
      <c r="G948" s="37" t="s">
        <v>1776</v>
      </c>
      <c r="H948" s="33" t="s">
        <v>1582</v>
      </c>
      <c r="I948" s="38">
        <v>4958</v>
      </c>
      <c r="J948" s="39">
        <v>10</v>
      </c>
      <c r="K948" s="38">
        <v>1248.33</v>
      </c>
      <c r="L948" s="38">
        <v>495.8</v>
      </c>
      <c r="M948" s="38">
        <v>1744.13</v>
      </c>
      <c r="N948" s="38">
        <v>3213.87</v>
      </c>
      <c r="O948" s="40">
        <v>365</v>
      </c>
      <c r="P948" t="str">
        <f>IFERROR(VLOOKUP($C948,'Patrimoine 2018'!$C:$I,COLUMN(E944),0),"")</f>
        <v>SM</v>
      </c>
      <c r="Q948" t="str">
        <f>IFERROR(VLOOKUP($C948,'Patrimoine 2018'!$C:$I,COLUMN(F944),0),"")</f>
        <v>LIQUIDATION DES DOSSIERS DE MALADIE</v>
      </c>
      <c r="R948">
        <f>IFERROR(VLOOKUP($C948,'Patrimoine 2018'!$C:$I,COLUMN(G944),0),"")</f>
        <v>4</v>
      </c>
    </row>
    <row r="949" spans="1:18" x14ac:dyDescent="0.25">
      <c r="A949" s="33">
        <v>2131</v>
      </c>
      <c r="B949" s="34">
        <v>0</v>
      </c>
      <c r="C949" s="35" t="str">
        <f t="shared" si="14"/>
        <v>2131-42181-Bureau R</v>
      </c>
      <c r="D949" s="35">
        <v>1</v>
      </c>
      <c r="E949" s="34">
        <v>2351</v>
      </c>
      <c r="F949" s="36">
        <v>42181</v>
      </c>
      <c r="G949" s="37" t="s">
        <v>1776</v>
      </c>
      <c r="H949" s="33" t="s">
        <v>1582</v>
      </c>
      <c r="I949" s="38">
        <v>4958</v>
      </c>
      <c r="J949" s="39">
        <v>10</v>
      </c>
      <c r="K949" s="38">
        <v>1248.33</v>
      </c>
      <c r="L949" s="38">
        <v>495.8</v>
      </c>
      <c r="M949" s="38">
        <v>1744.13</v>
      </c>
      <c r="N949" s="38">
        <v>3213.87</v>
      </c>
      <c r="O949" s="40">
        <v>365</v>
      </c>
      <c r="P949" t="str">
        <f>IFERROR(VLOOKUP($C949,'Patrimoine 2018'!$C:$I,COLUMN(E945),0),"")</f>
        <v>SM</v>
      </c>
      <c r="Q949" t="str">
        <f>IFERROR(VLOOKUP($C949,'Patrimoine 2018'!$C:$I,COLUMN(F945),0),"")</f>
        <v>LIQUIDATION DES DOSSIERS DE MALADIE</v>
      </c>
      <c r="R949">
        <f>IFERROR(VLOOKUP($C949,'Patrimoine 2018'!$C:$I,COLUMN(G945),0),"")</f>
        <v>4</v>
      </c>
    </row>
    <row r="950" spans="1:18" x14ac:dyDescent="0.25">
      <c r="A950" s="33">
        <v>2132</v>
      </c>
      <c r="B950" s="34">
        <v>0</v>
      </c>
      <c r="C950" s="35" t="str">
        <f t="shared" si="14"/>
        <v>2132-42181-Bureau R</v>
      </c>
      <c r="D950" s="35">
        <v>1</v>
      </c>
      <c r="E950" s="34">
        <v>2351</v>
      </c>
      <c r="F950" s="36">
        <v>42181</v>
      </c>
      <c r="G950" s="37" t="s">
        <v>1776</v>
      </c>
      <c r="H950" s="33" t="s">
        <v>1582</v>
      </c>
      <c r="I950" s="38">
        <v>4958</v>
      </c>
      <c r="J950" s="39">
        <v>10</v>
      </c>
      <c r="K950" s="38">
        <v>1248.33</v>
      </c>
      <c r="L950" s="38">
        <v>495.8</v>
      </c>
      <c r="M950" s="38">
        <v>1744.13</v>
      </c>
      <c r="N950" s="38">
        <v>3213.87</v>
      </c>
      <c r="O950" s="40">
        <v>365</v>
      </c>
      <c r="P950" t="str">
        <f>IFERROR(VLOOKUP($C950,'Patrimoine 2018'!$C:$I,COLUMN(E946),0),"")</f>
        <v>SM</v>
      </c>
      <c r="Q950" t="str">
        <f>IFERROR(VLOOKUP($C950,'Patrimoine 2018'!$C:$I,COLUMN(F946),0),"")</f>
        <v>LIQUIDATION DES DOSSIERS DE MALADIE</v>
      </c>
      <c r="R950">
        <f>IFERROR(VLOOKUP($C950,'Patrimoine 2018'!$C:$I,COLUMN(G946),0),"")</f>
        <v>4</v>
      </c>
    </row>
    <row r="951" spans="1:18" x14ac:dyDescent="0.25">
      <c r="A951" s="33">
        <v>2133</v>
      </c>
      <c r="B951" s="34">
        <v>0</v>
      </c>
      <c r="C951" s="35" t="str">
        <f t="shared" si="14"/>
        <v>2133-42181-Bureau R</v>
      </c>
      <c r="D951" s="35">
        <v>1</v>
      </c>
      <c r="E951" s="34">
        <v>2351</v>
      </c>
      <c r="F951" s="36">
        <v>42181</v>
      </c>
      <c r="G951" s="37" t="s">
        <v>1776</v>
      </c>
      <c r="H951" s="33" t="s">
        <v>1582</v>
      </c>
      <c r="I951" s="38">
        <v>4958</v>
      </c>
      <c r="J951" s="39">
        <v>10</v>
      </c>
      <c r="K951" s="38">
        <v>1248.33</v>
      </c>
      <c r="L951" s="38">
        <v>495.8</v>
      </c>
      <c r="M951" s="38">
        <v>1744.13</v>
      </c>
      <c r="N951" s="38">
        <v>3213.87</v>
      </c>
      <c r="O951" s="40">
        <v>365</v>
      </c>
      <c r="P951" t="str">
        <f>IFERROR(VLOOKUP($C951,'Patrimoine 2018'!$C:$I,COLUMN(E947),0),"")</f>
        <v>SM</v>
      </c>
      <c r="Q951" t="str">
        <f>IFERROR(VLOOKUP($C951,'Patrimoine 2018'!$C:$I,COLUMN(F947),0),"")</f>
        <v>LIQUIDATION DES DOSSIERS DE MALADIE</v>
      </c>
      <c r="R951">
        <f>IFERROR(VLOOKUP($C951,'Patrimoine 2018'!$C:$I,COLUMN(G947),0),"")</f>
        <v>4</v>
      </c>
    </row>
    <row r="952" spans="1:18" x14ac:dyDescent="0.25">
      <c r="A952" s="33">
        <v>2134</v>
      </c>
      <c r="B952" s="34">
        <v>0</v>
      </c>
      <c r="C952" s="35" t="str">
        <f t="shared" si="14"/>
        <v>2134-42181-Bureau R</v>
      </c>
      <c r="D952" s="35">
        <v>1</v>
      </c>
      <c r="E952" s="34">
        <v>2351</v>
      </c>
      <c r="F952" s="36">
        <v>42181</v>
      </c>
      <c r="G952" s="37" t="s">
        <v>1776</v>
      </c>
      <c r="H952" s="33" t="s">
        <v>1582</v>
      </c>
      <c r="I952" s="38">
        <v>4958</v>
      </c>
      <c r="J952" s="39">
        <v>10</v>
      </c>
      <c r="K952" s="38">
        <v>1248.33</v>
      </c>
      <c r="L952" s="38">
        <v>495.8</v>
      </c>
      <c r="M952" s="38">
        <v>1744.13</v>
      </c>
      <c r="N952" s="38">
        <v>3213.87</v>
      </c>
      <c r="O952" s="40">
        <v>365</v>
      </c>
      <c r="P952" t="str">
        <f>IFERROR(VLOOKUP($C952,'Patrimoine 2018'!$C:$I,COLUMN(E948),0),"")</f>
        <v>SM</v>
      </c>
      <c r="Q952" t="str">
        <f>IFERROR(VLOOKUP($C952,'Patrimoine 2018'!$C:$I,COLUMN(F948),0),"")</f>
        <v>LIQUIDATION DES DOSSIERS DE MALADIE</v>
      </c>
      <c r="R952">
        <f>IFERROR(VLOOKUP($C952,'Patrimoine 2018'!$C:$I,COLUMN(G948),0),"")</f>
        <v>4</v>
      </c>
    </row>
    <row r="953" spans="1:18" x14ac:dyDescent="0.25">
      <c r="A953" s="33">
        <v>2135</v>
      </c>
      <c r="B953" s="34">
        <v>0</v>
      </c>
      <c r="C953" s="35" t="str">
        <f t="shared" si="14"/>
        <v>2135-42181-Bureau R</v>
      </c>
      <c r="D953" s="35">
        <v>1</v>
      </c>
      <c r="E953" s="34">
        <v>2351</v>
      </c>
      <c r="F953" s="36">
        <v>42181</v>
      </c>
      <c r="G953" s="37" t="s">
        <v>1776</v>
      </c>
      <c r="H953" s="33" t="s">
        <v>1582</v>
      </c>
      <c r="I953" s="38">
        <v>4958</v>
      </c>
      <c r="J953" s="39">
        <v>10</v>
      </c>
      <c r="K953" s="38">
        <v>1248.33</v>
      </c>
      <c r="L953" s="38">
        <v>495.8</v>
      </c>
      <c r="M953" s="38">
        <v>1744.13</v>
      </c>
      <c r="N953" s="38">
        <v>3213.87</v>
      </c>
      <c r="O953" s="40">
        <v>365</v>
      </c>
      <c r="P953" t="str">
        <f>IFERROR(VLOOKUP($C953,'Patrimoine 2018'!$C:$I,COLUMN(E949),0),"")</f>
        <v>SM</v>
      </c>
      <c r="Q953" t="str">
        <f>IFERROR(VLOOKUP($C953,'Patrimoine 2018'!$C:$I,COLUMN(F949),0),"")</f>
        <v>LIQUIDATION DES DOSSIERS DE MALADIE</v>
      </c>
      <c r="R953">
        <f>IFERROR(VLOOKUP($C953,'Patrimoine 2018'!$C:$I,COLUMN(G949),0),"")</f>
        <v>4</v>
      </c>
    </row>
    <row r="954" spans="1:18" x14ac:dyDescent="0.25">
      <c r="A954" s="33">
        <v>2136</v>
      </c>
      <c r="B954" s="34">
        <v>0</v>
      </c>
      <c r="C954" s="35" t="str">
        <f t="shared" si="14"/>
        <v>2136-42181-Bureau R</v>
      </c>
      <c r="D954" s="35">
        <v>1</v>
      </c>
      <c r="E954" s="34">
        <v>2351</v>
      </c>
      <c r="F954" s="36">
        <v>42181</v>
      </c>
      <c r="G954" s="37" t="s">
        <v>1776</v>
      </c>
      <c r="H954" s="33" t="s">
        <v>1582</v>
      </c>
      <c r="I954" s="38">
        <v>4958</v>
      </c>
      <c r="J954" s="39">
        <v>10</v>
      </c>
      <c r="K954" s="38">
        <v>1248.33</v>
      </c>
      <c r="L954" s="38">
        <v>495.8</v>
      </c>
      <c r="M954" s="38">
        <v>1744.13</v>
      </c>
      <c r="N954" s="38">
        <v>3213.87</v>
      </c>
      <c r="O954" s="40">
        <v>365</v>
      </c>
      <c r="P954" t="str">
        <f>IFERROR(VLOOKUP($C954,'Patrimoine 2018'!$C:$I,COLUMN(E950),0),"")</f>
        <v>SM</v>
      </c>
      <c r="Q954" t="str">
        <f>IFERROR(VLOOKUP($C954,'Patrimoine 2018'!$C:$I,COLUMN(F950),0),"")</f>
        <v>LIQUIDATION DES DOSSIERS DE MALADIE</v>
      </c>
      <c r="R954">
        <f>IFERROR(VLOOKUP($C954,'Patrimoine 2018'!$C:$I,COLUMN(G950),0),"")</f>
        <v>4</v>
      </c>
    </row>
    <row r="955" spans="1:18" x14ac:dyDescent="0.25">
      <c r="A955" s="33">
        <v>2137</v>
      </c>
      <c r="B955" s="34">
        <v>0</v>
      </c>
      <c r="C955" s="35" t="str">
        <f t="shared" si="14"/>
        <v>2137-42181-Bureau R</v>
      </c>
      <c r="D955" s="35">
        <v>1</v>
      </c>
      <c r="E955" s="34">
        <v>2351</v>
      </c>
      <c r="F955" s="36">
        <v>42181</v>
      </c>
      <c r="G955" s="37" t="s">
        <v>1776</v>
      </c>
      <c r="H955" s="33" t="s">
        <v>1582</v>
      </c>
      <c r="I955" s="38">
        <v>4958</v>
      </c>
      <c r="J955" s="39">
        <v>10</v>
      </c>
      <c r="K955" s="38">
        <v>1248.33</v>
      </c>
      <c r="L955" s="38">
        <v>495.8</v>
      </c>
      <c r="M955" s="38">
        <v>1744.13</v>
      </c>
      <c r="N955" s="38">
        <v>3213.87</v>
      </c>
      <c r="O955" s="40">
        <v>365</v>
      </c>
      <c r="P955" t="str">
        <f>IFERROR(VLOOKUP($C955,'Patrimoine 2018'!$C:$I,COLUMN(E951),0),"")</f>
        <v>SM</v>
      </c>
      <c r="Q955" t="str">
        <f>IFERROR(VLOOKUP($C955,'Patrimoine 2018'!$C:$I,COLUMN(F951),0),"")</f>
        <v>LIQUIDATION DES DOSSIERS DE MALADIE</v>
      </c>
      <c r="R955">
        <f>IFERROR(VLOOKUP($C955,'Patrimoine 2018'!$C:$I,COLUMN(G951),0),"")</f>
        <v>4</v>
      </c>
    </row>
    <row r="956" spans="1:18" x14ac:dyDescent="0.25">
      <c r="A956" s="33">
        <v>2138</v>
      </c>
      <c r="B956" s="34">
        <v>0</v>
      </c>
      <c r="C956" s="35" t="str">
        <f t="shared" si="14"/>
        <v>2138-42181-Bureau c</v>
      </c>
      <c r="D956" s="35">
        <v>1</v>
      </c>
      <c r="E956" s="34">
        <v>2351</v>
      </c>
      <c r="F956" s="36">
        <v>42181</v>
      </c>
      <c r="G956" s="37" t="s">
        <v>1061</v>
      </c>
      <c r="H956" s="33" t="s">
        <v>1582</v>
      </c>
      <c r="I956" s="38">
        <v>7080</v>
      </c>
      <c r="J956" s="39">
        <v>10</v>
      </c>
      <c r="K956" s="38">
        <v>1782.61</v>
      </c>
      <c r="L956" s="38">
        <v>708</v>
      </c>
      <c r="M956" s="38">
        <v>2490.61</v>
      </c>
      <c r="N956" s="38">
        <v>4589.3900000000003</v>
      </c>
      <c r="O956" s="40">
        <v>365</v>
      </c>
      <c r="P956" t="str">
        <f>IFERROR(VLOOKUP($C956,'Patrimoine 2018'!$C:$I,COLUMN(E952),0),"")</f>
        <v>SM</v>
      </c>
      <c r="Q956" t="str">
        <f>IFERROR(VLOOKUP($C956,'Patrimoine 2018'!$C:$I,COLUMN(F952),0),"")</f>
        <v>LIQUIDATION DES DOSSIERS DE MALADIE</v>
      </c>
      <c r="R956">
        <f>IFERROR(VLOOKUP($C956,'Patrimoine 2018'!$C:$I,COLUMN(G952),0),"")</f>
        <v>4</v>
      </c>
    </row>
    <row r="957" spans="1:18" x14ac:dyDescent="0.25">
      <c r="A957" s="33">
        <v>2139</v>
      </c>
      <c r="B957" s="34">
        <v>0</v>
      </c>
      <c r="C957" s="35" t="str">
        <f t="shared" si="14"/>
        <v>2139-42181-bureau e</v>
      </c>
      <c r="D957" s="35">
        <v>1</v>
      </c>
      <c r="E957" s="34">
        <v>2351</v>
      </c>
      <c r="F957" s="36">
        <v>42181</v>
      </c>
      <c r="G957" s="37" t="s">
        <v>1062</v>
      </c>
      <c r="H957" s="33" t="s">
        <v>1582</v>
      </c>
      <c r="I957" s="38">
        <v>2220</v>
      </c>
      <c r="J957" s="39">
        <v>10</v>
      </c>
      <c r="K957" s="38">
        <v>558.95000000000005</v>
      </c>
      <c r="L957" s="38">
        <v>222</v>
      </c>
      <c r="M957" s="38">
        <v>780.95</v>
      </c>
      <c r="N957" s="38">
        <v>1439.05</v>
      </c>
      <c r="O957" s="40">
        <v>365</v>
      </c>
      <c r="P957" t="str">
        <f>IFERROR(VLOOKUP($C957,'Patrimoine 2018'!$C:$I,COLUMN(E953),0),"")</f>
        <v>SM</v>
      </c>
      <c r="Q957" t="str">
        <f>IFERROR(VLOOKUP($C957,'Patrimoine 2018'!$C:$I,COLUMN(F953),0),"")</f>
        <v>LIQUIDATION DES DOSSIERS DE MALADIE</v>
      </c>
      <c r="R957">
        <f>IFERROR(VLOOKUP($C957,'Patrimoine 2018'!$C:$I,COLUMN(G953),0),"")</f>
        <v>4</v>
      </c>
    </row>
    <row r="958" spans="1:18" x14ac:dyDescent="0.25">
      <c r="A958" s="33">
        <v>2140</v>
      </c>
      <c r="B958" s="34">
        <v>0</v>
      </c>
      <c r="C958" s="35" t="str">
        <f t="shared" si="14"/>
        <v xml:space="preserve">2140-42181-Caisson </v>
      </c>
      <c r="D958" s="35">
        <v>1</v>
      </c>
      <c r="E958" s="34">
        <v>2351</v>
      </c>
      <c r="F958" s="36">
        <v>42181</v>
      </c>
      <c r="G958" s="37" t="s">
        <v>1777</v>
      </c>
      <c r="H958" s="33" t="s">
        <v>1582</v>
      </c>
      <c r="I958" s="38">
        <v>1620</v>
      </c>
      <c r="J958" s="39">
        <v>10</v>
      </c>
      <c r="K958" s="38">
        <v>407.88</v>
      </c>
      <c r="L958" s="38">
        <v>162</v>
      </c>
      <c r="M958" s="38">
        <v>569.88</v>
      </c>
      <c r="N958" s="38">
        <v>1050.1199999999999</v>
      </c>
      <c r="O958" s="40">
        <v>365</v>
      </c>
      <c r="P958" t="str">
        <f>IFERROR(VLOOKUP($C958,'Patrimoine 2018'!$C:$I,COLUMN(E954),0),"")</f>
        <v>SM</v>
      </c>
      <c r="Q958" t="str">
        <f>IFERROR(VLOOKUP($C958,'Patrimoine 2018'!$C:$I,COLUMN(F954),0),"")</f>
        <v>LIQUIDATION DES DOSSIERS DE MALADIE</v>
      </c>
      <c r="R958">
        <f>IFERROR(VLOOKUP($C958,'Patrimoine 2018'!$C:$I,COLUMN(G954),0),"")</f>
        <v>4</v>
      </c>
    </row>
    <row r="959" spans="1:18" x14ac:dyDescent="0.25">
      <c r="A959" s="33">
        <v>2143</v>
      </c>
      <c r="B959" s="34">
        <v>906</v>
      </c>
      <c r="C959" s="35" t="str">
        <f t="shared" si="14"/>
        <v>2143-42211-Banquett</v>
      </c>
      <c r="D959" s="35">
        <v>1</v>
      </c>
      <c r="E959" s="34">
        <v>2351</v>
      </c>
      <c r="F959" s="36">
        <v>42211</v>
      </c>
      <c r="G959" s="37" t="s">
        <v>1778</v>
      </c>
      <c r="H959" s="33" t="s">
        <v>1582</v>
      </c>
      <c r="I959" s="38">
        <v>2340</v>
      </c>
      <c r="J959" s="39">
        <v>10</v>
      </c>
      <c r="K959" s="38">
        <v>569.92999999999995</v>
      </c>
      <c r="L959" s="38">
        <v>234</v>
      </c>
      <c r="M959" s="38">
        <v>803.93</v>
      </c>
      <c r="N959" s="38">
        <v>1536.07</v>
      </c>
      <c r="O959" s="40">
        <v>365</v>
      </c>
      <c r="P959" t="str">
        <f>IFERROR(VLOOKUP($C959,'Patrimoine 2018'!$C:$I,COLUMN(E955),0),"")</f>
        <v>SM</v>
      </c>
      <c r="Q959" t="str">
        <f>IFERROR(VLOOKUP($C959,'Patrimoine 2018'!$C:$I,COLUMN(F955),0),"")</f>
        <v>CELLULE DE REPRESENTATION REGIONALE MARRAKECH</v>
      </c>
      <c r="R959" t="str">
        <f>IFERROR(VLOOKUP($C959,'Patrimoine 2018'!$C:$I,COLUMN(G955),0),"")</f>
        <v>MR</v>
      </c>
    </row>
    <row r="960" spans="1:18" x14ac:dyDescent="0.25">
      <c r="A960" s="33">
        <v>2144</v>
      </c>
      <c r="B960" s="34">
        <v>906</v>
      </c>
      <c r="C960" s="35" t="str">
        <f t="shared" si="14"/>
        <v>2144-42211-Banquett</v>
      </c>
      <c r="D960" s="35">
        <v>1</v>
      </c>
      <c r="E960" s="34">
        <v>2351</v>
      </c>
      <c r="F960" s="36">
        <v>42211</v>
      </c>
      <c r="G960" s="37" t="s">
        <v>1778</v>
      </c>
      <c r="H960" s="33" t="s">
        <v>1582</v>
      </c>
      <c r="I960" s="38">
        <v>2340</v>
      </c>
      <c r="J960" s="39">
        <v>10</v>
      </c>
      <c r="K960" s="38">
        <v>569.92999999999995</v>
      </c>
      <c r="L960" s="38">
        <v>234</v>
      </c>
      <c r="M960" s="38">
        <v>803.93</v>
      </c>
      <c r="N960" s="38">
        <v>1536.07</v>
      </c>
      <c r="O960" s="40">
        <v>365</v>
      </c>
      <c r="P960" t="str">
        <f>IFERROR(VLOOKUP($C960,'Patrimoine 2018'!$C:$I,COLUMN(E956),0),"")</f>
        <v>SM</v>
      </c>
      <c r="Q960" t="str">
        <f>IFERROR(VLOOKUP($C960,'Patrimoine 2018'!$C:$I,COLUMN(F956),0),"")</f>
        <v>CELLULE DE REPRESENTATION REGIONALE MARRAKECH</v>
      </c>
      <c r="R960" t="str">
        <f>IFERROR(VLOOKUP($C960,'Patrimoine 2018'!$C:$I,COLUMN(G956),0),"")</f>
        <v>MR</v>
      </c>
    </row>
    <row r="961" spans="1:18" x14ac:dyDescent="0.25">
      <c r="A961" s="33">
        <v>2145</v>
      </c>
      <c r="B961" s="34">
        <v>906</v>
      </c>
      <c r="C961" s="35" t="str">
        <f t="shared" si="14"/>
        <v>2145-42211-Banquett</v>
      </c>
      <c r="D961" s="35">
        <v>1</v>
      </c>
      <c r="E961" s="34">
        <v>2351</v>
      </c>
      <c r="F961" s="36">
        <v>42211</v>
      </c>
      <c r="G961" s="37" t="s">
        <v>1778</v>
      </c>
      <c r="H961" s="33" t="s">
        <v>1582</v>
      </c>
      <c r="I961" s="38">
        <v>2880</v>
      </c>
      <c r="J961" s="39">
        <v>10</v>
      </c>
      <c r="K961" s="38">
        <v>701.46</v>
      </c>
      <c r="L961" s="38">
        <v>288</v>
      </c>
      <c r="M961" s="38">
        <v>989.46</v>
      </c>
      <c r="N961" s="38">
        <v>1890.54</v>
      </c>
      <c r="O961" s="40">
        <v>365</v>
      </c>
      <c r="P961" t="str">
        <f>IFERROR(VLOOKUP($C961,'Patrimoine 2018'!$C:$I,COLUMN(E957),0),"")</f>
        <v>SM</v>
      </c>
      <c r="Q961" t="str">
        <f>IFERROR(VLOOKUP($C961,'Patrimoine 2018'!$C:$I,COLUMN(F957),0),"")</f>
        <v>CELLULE DE REPRESENTATION REGIONALE MARRAKECH</v>
      </c>
      <c r="R961" t="str">
        <f>IFERROR(VLOOKUP($C961,'Patrimoine 2018'!$C:$I,COLUMN(G957),0),"")</f>
        <v>MR</v>
      </c>
    </row>
    <row r="962" spans="1:18" x14ac:dyDescent="0.25">
      <c r="A962" s="33">
        <v>2146</v>
      </c>
      <c r="B962" s="34">
        <v>906</v>
      </c>
      <c r="C962" s="35" t="str">
        <f t="shared" si="14"/>
        <v>2146-42211-Banquett</v>
      </c>
      <c r="D962" s="35">
        <v>1</v>
      </c>
      <c r="E962" s="34">
        <v>2351</v>
      </c>
      <c r="F962" s="36">
        <v>42211</v>
      </c>
      <c r="G962" s="37" t="s">
        <v>1778</v>
      </c>
      <c r="H962" s="33" t="s">
        <v>1582</v>
      </c>
      <c r="I962" s="38">
        <v>2880</v>
      </c>
      <c r="J962" s="39">
        <v>10</v>
      </c>
      <c r="K962" s="38">
        <v>701.46</v>
      </c>
      <c r="L962" s="38">
        <v>288</v>
      </c>
      <c r="M962" s="38">
        <v>989.46</v>
      </c>
      <c r="N962" s="38">
        <v>1890.54</v>
      </c>
      <c r="O962" s="40">
        <v>365</v>
      </c>
      <c r="P962" t="str">
        <f>IFERROR(VLOOKUP($C962,'Patrimoine 2018'!$C:$I,COLUMN(E958),0),"")</f>
        <v>SM</v>
      </c>
      <c r="Q962" t="str">
        <f>IFERROR(VLOOKUP($C962,'Patrimoine 2018'!$C:$I,COLUMN(F958),0),"")</f>
        <v>CELLULE DE REPRESENTATION REGIONALE MARRAKECH</v>
      </c>
      <c r="R962" t="str">
        <f>IFERROR(VLOOKUP($C962,'Patrimoine 2018'!$C:$I,COLUMN(G958),0),"")</f>
        <v>MR</v>
      </c>
    </row>
    <row r="963" spans="1:18" x14ac:dyDescent="0.25">
      <c r="A963" s="33">
        <v>2147</v>
      </c>
      <c r="B963" s="34">
        <v>906</v>
      </c>
      <c r="C963" s="35" t="str">
        <f t="shared" si="14"/>
        <v>2147-42211-Bureau p</v>
      </c>
      <c r="D963" s="35">
        <v>1</v>
      </c>
      <c r="E963" s="34">
        <v>2351</v>
      </c>
      <c r="F963" s="36">
        <v>42211</v>
      </c>
      <c r="G963" s="37" t="s">
        <v>1779</v>
      </c>
      <c r="H963" s="33" t="s">
        <v>1582</v>
      </c>
      <c r="I963" s="38">
        <v>5280</v>
      </c>
      <c r="J963" s="39">
        <v>10</v>
      </c>
      <c r="K963" s="38">
        <v>1286.01</v>
      </c>
      <c r="L963" s="38">
        <v>528</v>
      </c>
      <c r="M963" s="38">
        <v>1814.01</v>
      </c>
      <c r="N963" s="38">
        <v>3465.99</v>
      </c>
      <c r="O963" s="40">
        <v>365</v>
      </c>
      <c r="P963" t="str">
        <f>IFERROR(VLOOKUP($C963,'Patrimoine 2018'!$C:$I,COLUMN(E959),0),"")</f>
        <v>SM</v>
      </c>
      <c r="Q963" t="str">
        <f>IFERROR(VLOOKUP($C963,'Patrimoine 2018'!$C:$I,COLUMN(F959),0),"")</f>
        <v>CELLULE DE REPRESENTATION REGIONALE MARRAKECH</v>
      </c>
      <c r="R963" t="str">
        <f>IFERROR(VLOOKUP($C963,'Patrimoine 2018'!$C:$I,COLUMN(G959),0),"")</f>
        <v>MR</v>
      </c>
    </row>
    <row r="964" spans="1:18" x14ac:dyDescent="0.25">
      <c r="A964" s="33">
        <v>2148</v>
      </c>
      <c r="B964" s="34">
        <v>906</v>
      </c>
      <c r="C964" s="35" t="str">
        <f t="shared" si="14"/>
        <v>2148-42211-Bureau p</v>
      </c>
      <c r="D964" s="35">
        <v>1</v>
      </c>
      <c r="E964" s="34">
        <v>2351</v>
      </c>
      <c r="F964" s="36">
        <v>42211</v>
      </c>
      <c r="G964" s="37" t="s">
        <v>1780</v>
      </c>
      <c r="H964" s="33" t="s">
        <v>1582</v>
      </c>
      <c r="I964" s="38">
        <v>1920</v>
      </c>
      <c r="J964" s="39">
        <v>10</v>
      </c>
      <c r="K964" s="38">
        <v>467.64</v>
      </c>
      <c r="L964" s="38">
        <v>192</v>
      </c>
      <c r="M964" s="38">
        <v>659.64</v>
      </c>
      <c r="N964" s="38">
        <v>1260.3599999999999</v>
      </c>
      <c r="O964" s="40">
        <v>365</v>
      </c>
      <c r="P964" t="str">
        <f>IFERROR(VLOOKUP($C964,'Patrimoine 2018'!$C:$I,COLUMN(E960),0),"")</f>
        <v>SM</v>
      </c>
      <c r="Q964" t="str">
        <f>IFERROR(VLOOKUP($C964,'Patrimoine 2018'!$C:$I,COLUMN(F960),0),"")</f>
        <v>CELLULE DE REPRESENTATION REGIONALE MARRAKECH</v>
      </c>
      <c r="R964" t="str">
        <f>IFERROR(VLOOKUP($C964,'Patrimoine 2018'!$C:$I,COLUMN(G960),0),"")</f>
        <v>MR</v>
      </c>
    </row>
    <row r="965" spans="1:18" x14ac:dyDescent="0.25">
      <c r="A965" s="41">
        <v>2149</v>
      </c>
      <c r="B965" s="42">
        <v>906</v>
      </c>
      <c r="C965" s="43" t="str">
        <f t="shared" si="14"/>
        <v>2149-42211-Bureau p</v>
      </c>
      <c r="D965" s="43">
        <v>0</v>
      </c>
      <c r="E965" s="42">
        <v>2351</v>
      </c>
      <c r="F965" s="44">
        <v>42211</v>
      </c>
      <c r="G965" s="45" t="s">
        <v>1781</v>
      </c>
      <c r="H965" s="33" t="s">
        <v>1582</v>
      </c>
      <c r="I965" s="46">
        <v>1740</v>
      </c>
      <c r="J965" s="39">
        <v>10</v>
      </c>
      <c r="K965" s="38">
        <v>423.8</v>
      </c>
      <c r="L965" s="38">
        <v>174</v>
      </c>
      <c r="M965" s="38">
        <v>597.79999999999995</v>
      </c>
      <c r="N965" s="38">
        <v>1142.2</v>
      </c>
      <c r="O965" s="40">
        <v>365</v>
      </c>
      <c r="P965" t="str">
        <f>IFERROR(VLOOKUP($C965,'Patrimoine 2018'!$C:$I,COLUMN(E961),0),"")</f>
        <v/>
      </c>
      <c r="Q965" t="str">
        <f>IFERROR(VLOOKUP($C965,'Patrimoine 2018'!$C:$I,COLUMN(F961),0),"")</f>
        <v/>
      </c>
      <c r="R965" t="str">
        <f>IFERROR(VLOOKUP($C965,'Patrimoine 2018'!$C:$I,COLUMN(G961),0),"")</f>
        <v/>
      </c>
    </row>
    <row r="966" spans="1:18" x14ac:dyDescent="0.25">
      <c r="A966" s="33">
        <v>2150</v>
      </c>
      <c r="B966" s="34">
        <v>906</v>
      </c>
      <c r="C966" s="35" t="str">
        <f t="shared" ref="C966:C1029" si="15">A966&amp;"-"&amp;F966&amp;"-"&amp;LEFT(G966,8)</f>
        <v>2150-42211-Fauteuil</v>
      </c>
      <c r="D966" s="35">
        <v>1</v>
      </c>
      <c r="E966" s="34">
        <v>2351</v>
      </c>
      <c r="F966" s="36">
        <v>42211</v>
      </c>
      <c r="G966" s="37" t="s">
        <v>1782</v>
      </c>
      <c r="H966" s="33" t="s">
        <v>1582</v>
      </c>
      <c r="I966" s="38">
        <v>1020</v>
      </c>
      <c r="J966" s="39">
        <v>10</v>
      </c>
      <c r="K966" s="38">
        <v>248.43</v>
      </c>
      <c r="L966" s="38">
        <v>102</v>
      </c>
      <c r="M966" s="38">
        <v>350.43</v>
      </c>
      <c r="N966" s="38">
        <v>669.57</v>
      </c>
      <c r="O966" s="40">
        <v>365</v>
      </c>
      <c r="P966" t="str">
        <f>IFERROR(VLOOKUP($C966,'Patrimoine 2018'!$C:$I,COLUMN(E962),0),"")</f>
        <v>SM</v>
      </c>
      <c r="Q966" t="str">
        <f>IFERROR(VLOOKUP($C966,'Patrimoine 2018'!$C:$I,COLUMN(F962),0),"")</f>
        <v>CELLULE DE REPRESENTATION REGIONALE MARRAKECH</v>
      </c>
      <c r="R966" t="str">
        <f>IFERROR(VLOOKUP($C966,'Patrimoine 2018'!$C:$I,COLUMN(G962),0),"")</f>
        <v>MR</v>
      </c>
    </row>
    <row r="967" spans="1:18" x14ac:dyDescent="0.25">
      <c r="A967" s="33">
        <v>2151</v>
      </c>
      <c r="B967" s="34">
        <v>906</v>
      </c>
      <c r="C967" s="35" t="str">
        <f t="shared" si="15"/>
        <v>2151-42211-Fauteuil</v>
      </c>
      <c r="D967" s="35">
        <v>1</v>
      </c>
      <c r="E967" s="34">
        <v>2351</v>
      </c>
      <c r="F967" s="36">
        <v>42211</v>
      </c>
      <c r="G967" s="37" t="s">
        <v>1782</v>
      </c>
      <c r="H967" s="33" t="s">
        <v>1582</v>
      </c>
      <c r="I967" s="38">
        <v>1020</v>
      </c>
      <c r="J967" s="39">
        <v>10</v>
      </c>
      <c r="K967" s="38">
        <v>248.43</v>
      </c>
      <c r="L967" s="38">
        <v>102</v>
      </c>
      <c r="M967" s="38">
        <v>350.43</v>
      </c>
      <c r="N967" s="38">
        <v>669.57</v>
      </c>
      <c r="O967" s="40">
        <v>365</v>
      </c>
      <c r="P967" t="str">
        <f>IFERROR(VLOOKUP($C967,'Patrimoine 2018'!$C:$I,COLUMN(E963),0),"")</f>
        <v>SM</v>
      </c>
      <c r="Q967" t="str">
        <f>IFERROR(VLOOKUP($C967,'Patrimoine 2018'!$C:$I,COLUMN(F963),0),"")</f>
        <v>CELLULE DE REPRESENTATION REGIONALE MARRAKECH</v>
      </c>
      <c r="R967" t="str">
        <f>IFERROR(VLOOKUP($C967,'Patrimoine 2018'!$C:$I,COLUMN(G963),0),"")</f>
        <v>MR</v>
      </c>
    </row>
    <row r="968" spans="1:18" x14ac:dyDescent="0.25">
      <c r="A968" s="33">
        <v>2152</v>
      </c>
      <c r="B968" s="34">
        <v>906</v>
      </c>
      <c r="C968" s="35" t="str">
        <f t="shared" si="15"/>
        <v>2152-42211-Chaise v</v>
      </c>
      <c r="D968" s="35">
        <v>1</v>
      </c>
      <c r="E968" s="34">
        <v>2351</v>
      </c>
      <c r="F968" s="36">
        <v>42211</v>
      </c>
      <c r="G968" s="37" t="s">
        <v>1783</v>
      </c>
      <c r="H968" s="33" t="s">
        <v>1582</v>
      </c>
      <c r="I968" s="38">
        <v>480</v>
      </c>
      <c r="J968" s="39">
        <v>10</v>
      </c>
      <c r="K968" s="38">
        <v>116.91</v>
      </c>
      <c r="L968" s="38">
        <v>48</v>
      </c>
      <c r="M968" s="38">
        <v>164.91</v>
      </c>
      <c r="N968" s="38">
        <v>315.08999999999997</v>
      </c>
      <c r="O968" s="40">
        <v>365</v>
      </c>
      <c r="P968" t="str">
        <f>IFERROR(VLOOKUP($C968,'Patrimoine 2018'!$C:$I,COLUMN(E964),0),"")</f>
        <v>SM</v>
      </c>
      <c r="Q968" t="str">
        <f>IFERROR(VLOOKUP($C968,'Patrimoine 2018'!$C:$I,COLUMN(F964),0),"")</f>
        <v>CELLULE DE REPRESENTATION REGIONALE MARRAKECH</v>
      </c>
      <c r="R968" t="str">
        <f>IFERROR(VLOOKUP($C968,'Patrimoine 2018'!$C:$I,COLUMN(G964),0),"")</f>
        <v>MR</v>
      </c>
    </row>
    <row r="969" spans="1:18" x14ac:dyDescent="0.25">
      <c r="A969" s="33">
        <v>2153</v>
      </c>
      <c r="B969" s="34">
        <v>906</v>
      </c>
      <c r="C969" s="35" t="str">
        <f t="shared" si="15"/>
        <v>2153-42211-Chaise v</v>
      </c>
      <c r="D969" s="35">
        <v>1</v>
      </c>
      <c r="E969" s="34">
        <v>2351</v>
      </c>
      <c r="F969" s="36">
        <v>42211</v>
      </c>
      <c r="G969" s="37" t="s">
        <v>1783</v>
      </c>
      <c r="H969" s="33" t="s">
        <v>1582</v>
      </c>
      <c r="I969" s="38">
        <v>480</v>
      </c>
      <c r="J969" s="39">
        <v>10</v>
      </c>
      <c r="K969" s="38">
        <v>116.91</v>
      </c>
      <c r="L969" s="38">
        <v>48</v>
      </c>
      <c r="M969" s="38">
        <v>164.91</v>
      </c>
      <c r="N969" s="38">
        <v>315.08999999999997</v>
      </c>
      <c r="O969" s="40">
        <v>365</v>
      </c>
      <c r="P969" t="str">
        <f>IFERROR(VLOOKUP($C969,'Patrimoine 2018'!$C:$I,COLUMN(E965),0),"")</f>
        <v>SM</v>
      </c>
      <c r="Q969" t="str">
        <f>IFERROR(VLOOKUP($C969,'Patrimoine 2018'!$C:$I,COLUMN(F965),0),"")</f>
        <v>CELLULE DE REPRESENTATION REGIONALE MARRAKECH</v>
      </c>
      <c r="R969" t="str">
        <f>IFERROR(VLOOKUP($C969,'Patrimoine 2018'!$C:$I,COLUMN(G965),0),"")</f>
        <v>MR</v>
      </c>
    </row>
    <row r="970" spans="1:18" x14ac:dyDescent="0.25">
      <c r="A970" s="33">
        <v>2154</v>
      </c>
      <c r="B970" s="34">
        <v>906</v>
      </c>
      <c r="C970" s="35" t="str">
        <f t="shared" si="15"/>
        <v>2154-42211-Table ba</v>
      </c>
      <c r="D970" s="35">
        <v>1</v>
      </c>
      <c r="E970" s="34">
        <v>2351</v>
      </c>
      <c r="F970" s="36">
        <v>42211</v>
      </c>
      <c r="G970" s="37" t="s">
        <v>1784</v>
      </c>
      <c r="H970" s="33" t="s">
        <v>1582</v>
      </c>
      <c r="I970" s="38">
        <v>900</v>
      </c>
      <c r="J970" s="39">
        <v>10</v>
      </c>
      <c r="K970" s="38">
        <v>219.21</v>
      </c>
      <c r="L970" s="38">
        <v>90</v>
      </c>
      <c r="M970" s="38">
        <v>309.20999999999998</v>
      </c>
      <c r="N970" s="38">
        <v>590.79</v>
      </c>
      <c r="O970" s="40">
        <v>365</v>
      </c>
      <c r="P970" t="str">
        <f>IFERROR(VLOOKUP($C970,'Patrimoine 2018'!$C:$I,COLUMN(E966),0),"")</f>
        <v>SM</v>
      </c>
      <c r="Q970" t="str">
        <f>IFERROR(VLOOKUP($C970,'Patrimoine 2018'!$C:$I,COLUMN(F966),0),"")</f>
        <v>CELLULE DE REPRESENTATION REGIONALE MARRAKECH</v>
      </c>
      <c r="R970" t="str">
        <f>IFERROR(VLOOKUP($C970,'Patrimoine 2018'!$C:$I,COLUMN(G966),0),"")</f>
        <v>MR</v>
      </c>
    </row>
    <row r="971" spans="1:18" x14ac:dyDescent="0.25">
      <c r="A971" s="33">
        <v>2155</v>
      </c>
      <c r="B971" s="34">
        <v>906</v>
      </c>
      <c r="C971" s="35" t="str">
        <f t="shared" si="15"/>
        <v xml:space="preserve">2155-42211-Armoire </v>
      </c>
      <c r="D971" s="35">
        <v>1</v>
      </c>
      <c r="E971" s="34">
        <v>2351</v>
      </c>
      <c r="F971" s="36">
        <v>42211</v>
      </c>
      <c r="G971" s="37" t="s">
        <v>1074</v>
      </c>
      <c r="H971" s="33" t="s">
        <v>1582</v>
      </c>
      <c r="I971" s="38">
        <v>3840</v>
      </c>
      <c r="J971" s="39">
        <v>10</v>
      </c>
      <c r="K971" s="38">
        <v>935.28</v>
      </c>
      <c r="L971" s="38">
        <v>384</v>
      </c>
      <c r="M971" s="38">
        <v>1319.28</v>
      </c>
      <c r="N971" s="38">
        <v>2520.7199999999998</v>
      </c>
      <c r="O971" s="40">
        <v>365</v>
      </c>
      <c r="P971" t="str">
        <f>IFERROR(VLOOKUP($C971,'Patrimoine 2018'!$C:$I,COLUMN(E967),0),"")</f>
        <v>SM</v>
      </c>
      <c r="Q971" t="str">
        <f>IFERROR(VLOOKUP($C971,'Patrimoine 2018'!$C:$I,COLUMN(F967),0),"")</f>
        <v>CELLULE DE REPRESENTATION REGIONALE MARRAKECH</v>
      </c>
      <c r="R971" t="str">
        <f>IFERROR(VLOOKUP($C971,'Patrimoine 2018'!$C:$I,COLUMN(G967),0),"")</f>
        <v>MR</v>
      </c>
    </row>
    <row r="972" spans="1:18" x14ac:dyDescent="0.25">
      <c r="A972" s="33">
        <v>2156</v>
      </c>
      <c r="B972" s="34">
        <v>906</v>
      </c>
      <c r="C972" s="35" t="str">
        <f t="shared" si="15"/>
        <v>2156-42211-Mini arm</v>
      </c>
      <c r="D972" s="35">
        <v>1</v>
      </c>
      <c r="E972" s="34">
        <v>2351</v>
      </c>
      <c r="F972" s="36">
        <v>42211</v>
      </c>
      <c r="G972" s="37" t="s">
        <v>1075</v>
      </c>
      <c r="H972" s="33" t="s">
        <v>1582</v>
      </c>
      <c r="I972" s="38">
        <v>2280</v>
      </c>
      <c r="J972" s="39">
        <v>10</v>
      </c>
      <c r="K972" s="38">
        <v>555.32000000000005</v>
      </c>
      <c r="L972" s="38">
        <v>228</v>
      </c>
      <c r="M972" s="38">
        <v>783.32</v>
      </c>
      <c r="N972" s="38">
        <v>1496.68</v>
      </c>
      <c r="O972" s="40">
        <v>365</v>
      </c>
      <c r="P972" t="str">
        <f>IFERROR(VLOOKUP($C972,'Patrimoine 2018'!$C:$I,COLUMN(E968),0),"")</f>
        <v>SM</v>
      </c>
      <c r="Q972" t="str">
        <f>IFERROR(VLOOKUP($C972,'Patrimoine 2018'!$C:$I,COLUMN(F968),0),"")</f>
        <v>CELLULE DE REPRESENTATION REGIONALE MARRAKECH</v>
      </c>
      <c r="R972" t="str">
        <f>IFERROR(VLOOKUP($C972,'Patrimoine 2018'!$C:$I,COLUMN(G968),0),"")</f>
        <v>MR</v>
      </c>
    </row>
    <row r="973" spans="1:18" x14ac:dyDescent="0.25">
      <c r="A973" s="33">
        <v>2187</v>
      </c>
      <c r="B973" s="34">
        <v>930</v>
      </c>
      <c r="C973" s="35" t="str">
        <f t="shared" si="15"/>
        <v>2187-42263-Banquett</v>
      </c>
      <c r="D973" s="35">
        <v>1</v>
      </c>
      <c r="E973" s="34">
        <v>2351</v>
      </c>
      <c r="F973" s="36">
        <v>42263</v>
      </c>
      <c r="G973" s="37" t="s">
        <v>1785</v>
      </c>
      <c r="H973" s="33" t="s">
        <v>1582</v>
      </c>
      <c r="I973" s="38">
        <v>2100</v>
      </c>
      <c r="J973" s="39">
        <v>10</v>
      </c>
      <c r="K973" s="38">
        <v>481.56</v>
      </c>
      <c r="L973" s="38">
        <v>210</v>
      </c>
      <c r="M973" s="38">
        <v>691.56</v>
      </c>
      <c r="N973" s="38">
        <v>1408.44</v>
      </c>
      <c r="O973" s="40">
        <v>365</v>
      </c>
      <c r="P973" t="str">
        <f>IFERROR(VLOOKUP($C973,'Patrimoine 2018'!$C:$I,COLUMN(E969),0),"")</f>
        <v>SM</v>
      </c>
      <c r="Q973" t="str">
        <f>IFERROR(VLOOKUP($C973,'Patrimoine 2018'!$C:$I,COLUMN(F969),0),"")</f>
        <v>CELLULE DE REPRESENTATION REGIONALE TANGER</v>
      </c>
      <c r="R973" t="str">
        <f>IFERROR(VLOOKUP($C973,'Patrimoine 2018'!$C:$I,COLUMN(G969),0),"")</f>
        <v>TG</v>
      </c>
    </row>
    <row r="974" spans="1:18" x14ac:dyDescent="0.25">
      <c r="A974" s="33">
        <v>2188</v>
      </c>
      <c r="B974" s="34">
        <v>930</v>
      </c>
      <c r="C974" s="35" t="str">
        <f t="shared" si="15"/>
        <v>2188-42263-Banquett</v>
      </c>
      <c r="D974" s="35">
        <v>1</v>
      </c>
      <c r="E974" s="34">
        <v>2351</v>
      </c>
      <c r="F974" s="36">
        <v>42263</v>
      </c>
      <c r="G974" s="37" t="s">
        <v>1786</v>
      </c>
      <c r="H974" s="33" t="s">
        <v>1582</v>
      </c>
      <c r="I974" s="38">
        <v>1788</v>
      </c>
      <c r="J974" s="39">
        <v>10</v>
      </c>
      <c r="K974" s="38">
        <v>410.02</v>
      </c>
      <c r="L974" s="38">
        <v>178.8</v>
      </c>
      <c r="M974" s="38">
        <v>588.82000000000005</v>
      </c>
      <c r="N974" s="38">
        <v>1199.18</v>
      </c>
      <c r="O974" s="40">
        <v>365</v>
      </c>
      <c r="P974" t="str">
        <f>IFERROR(VLOOKUP($C974,'Patrimoine 2018'!$C:$I,COLUMN(E970),0),"")</f>
        <v>SM</v>
      </c>
      <c r="Q974" t="str">
        <f>IFERROR(VLOOKUP($C974,'Patrimoine 2018'!$C:$I,COLUMN(F970),0),"")</f>
        <v>CELLULE DE REPRESENTATION REGIONALE TANGER</v>
      </c>
      <c r="R974" t="str">
        <f>IFERROR(VLOOKUP($C974,'Patrimoine 2018'!$C:$I,COLUMN(G970),0),"")</f>
        <v>TG</v>
      </c>
    </row>
    <row r="975" spans="1:18" x14ac:dyDescent="0.25">
      <c r="A975" s="33">
        <v>2189</v>
      </c>
      <c r="B975" s="34">
        <v>930</v>
      </c>
      <c r="C975" s="35" t="str">
        <f t="shared" si="15"/>
        <v>2189-42263-Banquett</v>
      </c>
      <c r="D975" s="35">
        <v>1</v>
      </c>
      <c r="E975" s="34">
        <v>2351</v>
      </c>
      <c r="F975" s="36">
        <v>42263</v>
      </c>
      <c r="G975" s="37" t="s">
        <v>1786</v>
      </c>
      <c r="H975" s="33" t="s">
        <v>1582</v>
      </c>
      <c r="I975" s="38">
        <v>1788</v>
      </c>
      <c r="J975" s="39">
        <v>10</v>
      </c>
      <c r="K975" s="38">
        <v>410.02</v>
      </c>
      <c r="L975" s="38">
        <v>178.8</v>
      </c>
      <c r="M975" s="38">
        <v>588.82000000000005</v>
      </c>
      <c r="N975" s="38">
        <v>1199.18</v>
      </c>
      <c r="O975" s="40">
        <v>365</v>
      </c>
      <c r="P975" t="str">
        <f>IFERROR(VLOOKUP($C975,'Patrimoine 2018'!$C:$I,COLUMN(E971),0),"")</f>
        <v>SM</v>
      </c>
      <c r="Q975" t="str">
        <f>IFERROR(VLOOKUP($C975,'Patrimoine 2018'!$C:$I,COLUMN(F971),0),"")</f>
        <v>CELLULE DE REPRESENTATION REGIONALE TANGER</v>
      </c>
      <c r="R975" t="str">
        <f>IFERROR(VLOOKUP($C975,'Patrimoine 2018'!$C:$I,COLUMN(G971),0),"")</f>
        <v>TG</v>
      </c>
    </row>
    <row r="976" spans="1:18" x14ac:dyDescent="0.25">
      <c r="A976" s="33">
        <v>2190</v>
      </c>
      <c r="B976" s="34">
        <v>930</v>
      </c>
      <c r="C976" s="35" t="str">
        <f t="shared" si="15"/>
        <v>2190-42263-Banquett</v>
      </c>
      <c r="D976" s="35">
        <v>1</v>
      </c>
      <c r="E976" s="34">
        <v>2351</v>
      </c>
      <c r="F976" s="36">
        <v>42263</v>
      </c>
      <c r="G976" s="37" t="s">
        <v>1786</v>
      </c>
      <c r="H976" s="33" t="s">
        <v>1582</v>
      </c>
      <c r="I976" s="38">
        <v>1788</v>
      </c>
      <c r="J976" s="39">
        <v>10</v>
      </c>
      <c r="K976" s="38">
        <v>410.02</v>
      </c>
      <c r="L976" s="38">
        <v>178.8</v>
      </c>
      <c r="M976" s="38">
        <v>588.82000000000005</v>
      </c>
      <c r="N976" s="38">
        <v>1199.18</v>
      </c>
      <c r="O976" s="40">
        <v>365</v>
      </c>
      <c r="P976" t="str">
        <f>IFERROR(VLOOKUP($C976,'Patrimoine 2018'!$C:$I,COLUMN(E972),0),"")</f>
        <v>SM</v>
      </c>
      <c r="Q976" t="str">
        <f>IFERROR(VLOOKUP($C976,'Patrimoine 2018'!$C:$I,COLUMN(F972),0),"")</f>
        <v>CELLULE DE REPRESENTATION REGIONALE TANGER</v>
      </c>
      <c r="R976" t="str">
        <f>IFERROR(VLOOKUP($C976,'Patrimoine 2018'!$C:$I,COLUMN(G972),0),"")</f>
        <v>TG</v>
      </c>
    </row>
    <row r="977" spans="1:18" x14ac:dyDescent="0.25">
      <c r="A977" s="33">
        <v>2191</v>
      </c>
      <c r="B977" s="34">
        <v>930</v>
      </c>
      <c r="C977" s="35" t="str">
        <f t="shared" si="15"/>
        <v>2191-42263-Fauteuil</v>
      </c>
      <c r="D977" s="35">
        <v>1</v>
      </c>
      <c r="E977" s="34">
        <v>2351</v>
      </c>
      <c r="F977" s="36">
        <v>42263</v>
      </c>
      <c r="G977" s="37" t="s">
        <v>1787</v>
      </c>
      <c r="H977" s="33" t="s">
        <v>1582</v>
      </c>
      <c r="I977" s="38">
        <v>1920</v>
      </c>
      <c r="J977" s="39">
        <v>10</v>
      </c>
      <c r="K977" s="38">
        <v>440.28</v>
      </c>
      <c r="L977" s="38">
        <v>192</v>
      </c>
      <c r="M977" s="38">
        <v>632.28</v>
      </c>
      <c r="N977" s="38">
        <v>1287.72</v>
      </c>
      <c r="O977" s="40">
        <v>365</v>
      </c>
      <c r="P977" t="str">
        <f>IFERROR(VLOOKUP($C977,'Patrimoine 2018'!$C:$I,COLUMN(E973),0),"")</f>
        <v>SM</v>
      </c>
      <c r="Q977" t="str">
        <f>IFERROR(VLOOKUP($C977,'Patrimoine 2018'!$C:$I,COLUMN(F973),0),"")</f>
        <v>CELLULE DE REPRESENTATION REGIONALE TANGER</v>
      </c>
      <c r="R977" t="str">
        <f>IFERROR(VLOOKUP($C977,'Patrimoine 2018'!$C:$I,COLUMN(G973),0),"")</f>
        <v>TG</v>
      </c>
    </row>
    <row r="978" spans="1:18" x14ac:dyDescent="0.25">
      <c r="A978" s="33">
        <v>2192</v>
      </c>
      <c r="B978" s="34">
        <v>930</v>
      </c>
      <c r="C978" s="35" t="str">
        <f t="shared" si="15"/>
        <v>2192-42263-Fauteuil</v>
      </c>
      <c r="D978" s="35">
        <v>1</v>
      </c>
      <c r="E978" s="34">
        <v>2351</v>
      </c>
      <c r="F978" s="36">
        <v>42263</v>
      </c>
      <c r="G978" s="37" t="s">
        <v>1787</v>
      </c>
      <c r="H978" s="33" t="s">
        <v>1582</v>
      </c>
      <c r="I978" s="38">
        <v>1920</v>
      </c>
      <c r="J978" s="39">
        <v>10</v>
      </c>
      <c r="K978" s="38">
        <v>440.28</v>
      </c>
      <c r="L978" s="38">
        <v>192</v>
      </c>
      <c r="M978" s="38">
        <v>632.28</v>
      </c>
      <c r="N978" s="38">
        <v>1287.72</v>
      </c>
      <c r="O978" s="40">
        <v>365</v>
      </c>
      <c r="P978" t="str">
        <f>IFERROR(VLOOKUP($C978,'Patrimoine 2018'!$C:$I,COLUMN(E974),0),"")</f>
        <v>SM</v>
      </c>
      <c r="Q978" t="str">
        <f>IFERROR(VLOOKUP($C978,'Patrimoine 2018'!$C:$I,COLUMN(F974),0),"")</f>
        <v>CELLULE DE REPRESENTATION REGIONALE TANGER</v>
      </c>
      <c r="R978" t="str">
        <f>IFERROR(VLOOKUP($C978,'Patrimoine 2018'!$C:$I,COLUMN(G974),0),"")</f>
        <v>TG</v>
      </c>
    </row>
    <row r="979" spans="1:18" x14ac:dyDescent="0.25">
      <c r="A979" s="33">
        <v>2193</v>
      </c>
      <c r="B979" s="34">
        <v>930</v>
      </c>
      <c r="C979" s="35" t="str">
        <f t="shared" si="15"/>
        <v>2193-42263-Bureau a</v>
      </c>
      <c r="D979" s="35">
        <v>1</v>
      </c>
      <c r="E979" s="34">
        <v>2351</v>
      </c>
      <c r="F979" s="36">
        <v>42263</v>
      </c>
      <c r="G979" s="37" t="s">
        <v>1788</v>
      </c>
      <c r="H979" s="33" t="s">
        <v>1582</v>
      </c>
      <c r="I979" s="38">
        <v>2880</v>
      </c>
      <c r="J979" s="39">
        <v>10</v>
      </c>
      <c r="K979" s="38">
        <v>660.43</v>
      </c>
      <c r="L979" s="38">
        <v>288</v>
      </c>
      <c r="M979" s="38">
        <v>948.43</v>
      </c>
      <c r="N979" s="38">
        <v>1931.57</v>
      </c>
      <c r="O979" s="40">
        <v>365</v>
      </c>
      <c r="P979" t="str">
        <f>IFERROR(VLOOKUP($C979,'Patrimoine 2018'!$C:$I,COLUMN(E975),0),"")</f>
        <v>SM</v>
      </c>
      <c r="Q979" t="str">
        <f>IFERROR(VLOOKUP($C979,'Patrimoine 2018'!$C:$I,COLUMN(F975),0),"")</f>
        <v>CELLULE DE REPRESENTATION REGIONALE TANGER</v>
      </c>
      <c r="R979" t="str">
        <f>IFERROR(VLOOKUP($C979,'Patrimoine 2018'!$C:$I,COLUMN(G975),0),"")</f>
        <v>TG</v>
      </c>
    </row>
    <row r="980" spans="1:18" x14ac:dyDescent="0.25">
      <c r="A980" s="33">
        <v>2194</v>
      </c>
      <c r="B980" s="34">
        <v>930</v>
      </c>
      <c r="C980" s="35" t="str">
        <f t="shared" si="15"/>
        <v>2194-42263-Fauteuil</v>
      </c>
      <c r="D980" s="35">
        <v>1</v>
      </c>
      <c r="E980" s="34">
        <v>2351</v>
      </c>
      <c r="F980" s="36">
        <v>42263</v>
      </c>
      <c r="G980" s="37" t="s">
        <v>1789</v>
      </c>
      <c r="H980" s="33" t="s">
        <v>1582</v>
      </c>
      <c r="I980" s="38">
        <v>1400</v>
      </c>
      <c r="J980" s="39">
        <v>10</v>
      </c>
      <c r="K980" s="38">
        <v>321.04000000000002</v>
      </c>
      <c r="L980" s="38">
        <v>140</v>
      </c>
      <c r="M980" s="38">
        <v>461.04</v>
      </c>
      <c r="N980" s="38">
        <v>938.96</v>
      </c>
      <c r="O980" s="40">
        <v>365</v>
      </c>
      <c r="P980" t="str">
        <f>IFERROR(VLOOKUP($C980,'Patrimoine 2018'!$C:$I,COLUMN(E976),0),"")</f>
        <v>SM</v>
      </c>
      <c r="Q980" t="str">
        <f>IFERROR(VLOOKUP($C980,'Patrimoine 2018'!$C:$I,COLUMN(F976),0),"")</f>
        <v>CELLULE DE REPRESENTATION REGIONALE TANGER</v>
      </c>
      <c r="R980" t="str">
        <f>IFERROR(VLOOKUP($C980,'Patrimoine 2018'!$C:$I,COLUMN(G976),0),"")</f>
        <v>TG</v>
      </c>
    </row>
    <row r="981" spans="1:18" x14ac:dyDescent="0.25">
      <c r="A981" s="33">
        <v>2195</v>
      </c>
      <c r="B981" s="34">
        <v>930</v>
      </c>
      <c r="C981" s="35" t="str">
        <f t="shared" si="15"/>
        <v>2195-42263-Fauteuil</v>
      </c>
      <c r="D981" s="35">
        <v>1</v>
      </c>
      <c r="E981" s="34">
        <v>2351</v>
      </c>
      <c r="F981" s="36">
        <v>42263</v>
      </c>
      <c r="G981" s="37" t="s">
        <v>1789</v>
      </c>
      <c r="H981" s="33" t="s">
        <v>1582</v>
      </c>
      <c r="I981" s="38">
        <v>1400</v>
      </c>
      <c r="J981" s="39">
        <v>10</v>
      </c>
      <c r="K981" s="38">
        <v>321.04000000000002</v>
      </c>
      <c r="L981" s="38">
        <v>140</v>
      </c>
      <c r="M981" s="38">
        <v>461.04</v>
      </c>
      <c r="N981" s="38">
        <v>938.96</v>
      </c>
      <c r="O981" s="40">
        <v>365</v>
      </c>
      <c r="P981" t="str">
        <f>IFERROR(VLOOKUP($C981,'Patrimoine 2018'!$C:$I,COLUMN(E977),0),"")</f>
        <v>SM</v>
      </c>
      <c r="Q981" t="str">
        <f>IFERROR(VLOOKUP($C981,'Patrimoine 2018'!$C:$I,COLUMN(F977),0),"")</f>
        <v>CELLULE DE REPRESENTATION REGIONALE TANGER</v>
      </c>
      <c r="R981" t="str">
        <f>IFERROR(VLOOKUP($C981,'Patrimoine 2018'!$C:$I,COLUMN(G977),0),"")</f>
        <v>TG</v>
      </c>
    </row>
    <row r="982" spans="1:18" x14ac:dyDescent="0.25">
      <c r="A982" s="33">
        <v>2196</v>
      </c>
      <c r="B982" s="34">
        <v>930</v>
      </c>
      <c r="C982" s="35" t="str">
        <f t="shared" si="15"/>
        <v>2196-42263-Fauteuil</v>
      </c>
      <c r="D982" s="35">
        <v>1</v>
      </c>
      <c r="E982" s="34">
        <v>2351</v>
      </c>
      <c r="F982" s="36">
        <v>42263</v>
      </c>
      <c r="G982" s="37" t="s">
        <v>1789</v>
      </c>
      <c r="H982" s="33" t="s">
        <v>1582</v>
      </c>
      <c r="I982" s="38">
        <v>1400</v>
      </c>
      <c r="J982" s="39">
        <v>10</v>
      </c>
      <c r="K982" s="38">
        <v>321.04000000000002</v>
      </c>
      <c r="L982" s="38">
        <v>140</v>
      </c>
      <c r="M982" s="38">
        <v>461.04</v>
      </c>
      <c r="N982" s="38">
        <v>938.96</v>
      </c>
      <c r="O982" s="40">
        <v>365</v>
      </c>
      <c r="P982" t="str">
        <f>IFERROR(VLOOKUP($C982,'Patrimoine 2018'!$C:$I,COLUMN(E978),0),"")</f>
        <v>SM</v>
      </c>
      <c r="Q982" t="str">
        <f>IFERROR(VLOOKUP($C982,'Patrimoine 2018'!$C:$I,COLUMN(F978),0),"")</f>
        <v>CELLULE DE REPRESENTATION REGIONALE TANGER</v>
      </c>
      <c r="R982" t="str">
        <f>IFERROR(VLOOKUP($C982,'Patrimoine 2018'!$C:$I,COLUMN(G978),0),"")</f>
        <v>TG</v>
      </c>
    </row>
    <row r="983" spans="1:18" x14ac:dyDescent="0.25">
      <c r="A983" s="33">
        <v>2175</v>
      </c>
      <c r="B983" s="34">
        <v>100</v>
      </c>
      <c r="C983" s="35" t="str">
        <f t="shared" si="15"/>
        <v>2175-42264-BUREAU E</v>
      </c>
      <c r="D983" s="35">
        <v>1</v>
      </c>
      <c r="E983" s="34">
        <v>2351</v>
      </c>
      <c r="F983" s="36">
        <v>42264</v>
      </c>
      <c r="G983" s="37" t="s">
        <v>1790</v>
      </c>
      <c r="H983" s="33" t="s">
        <v>1582</v>
      </c>
      <c r="I983" s="38">
        <v>4080</v>
      </c>
      <c r="J983" s="39">
        <v>10</v>
      </c>
      <c r="K983" s="38">
        <v>934.49</v>
      </c>
      <c r="L983" s="38">
        <v>408</v>
      </c>
      <c r="M983" s="38">
        <v>1342.49</v>
      </c>
      <c r="N983" s="38">
        <v>2737.51</v>
      </c>
      <c r="O983" s="40">
        <v>365</v>
      </c>
      <c r="P983" t="str">
        <f>IFERROR(VLOOKUP($C983,'Patrimoine 2018'!$C:$I,COLUMN(E979),0),"")</f>
        <v>SM</v>
      </c>
      <c r="Q983" t="str">
        <f>IFERROR(VLOOKUP($C983,'Patrimoine 2018'!$C:$I,COLUMN(F979),0),"")</f>
        <v>CELLULE DE REPRESENTATION REGIONALE RABAT</v>
      </c>
      <c r="R983" t="str">
        <f>IFERROR(VLOOKUP($C983,'Patrimoine 2018'!$C:$I,COLUMN(G979),0),"")</f>
        <v>RB</v>
      </c>
    </row>
    <row r="984" spans="1:18" x14ac:dyDescent="0.25">
      <c r="A984" s="33">
        <v>2176</v>
      </c>
      <c r="B984" s="34">
        <v>100</v>
      </c>
      <c r="C984" s="35" t="str">
        <f t="shared" si="15"/>
        <v>2176-42264-BUREAU E</v>
      </c>
      <c r="D984" s="35">
        <v>1</v>
      </c>
      <c r="E984" s="34">
        <v>2351</v>
      </c>
      <c r="F984" s="36">
        <v>42264</v>
      </c>
      <c r="G984" s="37" t="s">
        <v>1790</v>
      </c>
      <c r="H984" s="33" t="s">
        <v>1582</v>
      </c>
      <c r="I984" s="38">
        <v>4080</v>
      </c>
      <c r="J984" s="39">
        <v>10</v>
      </c>
      <c r="K984" s="38">
        <v>934.49</v>
      </c>
      <c r="L984" s="38">
        <v>408</v>
      </c>
      <c r="M984" s="38">
        <v>1342.49</v>
      </c>
      <c r="N984" s="38">
        <v>2737.51</v>
      </c>
      <c r="O984" s="40">
        <v>365</v>
      </c>
      <c r="P984" t="str">
        <f>IFERROR(VLOOKUP($C984,'Patrimoine 2018'!$C:$I,COLUMN(E980),0),"")</f>
        <v>SM</v>
      </c>
      <c r="Q984" t="str">
        <f>IFERROR(VLOOKUP($C984,'Patrimoine 2018'!$C:$I,COLUMN(F980),0),"")</f>
        <v>CELLULE DE REPRESENTATION REGIONALE RABAT</v>
      </c>
      <c r="R984" t="str">
        <f>IFERROR(VLOOKUP($C984,'Patrimoine 2018'!$C:$I,COLUMN(G980),0),"")</f>
        <v>RB</v>
      </c>
    </row>
    <row r="985" spans="1:18" x14ac:dyDescent="0.25">
      <c r="A985" s="33">
        <v>2177</v>
      </c>
      <c r="B985" s="34">
        <v>100</v>
      </c>
      <c r="C985" s="35" t="str">
        <f t="shared" si="15"/>
        <v>2177-42264-BUREAU E</v>
      </c>
      <c r="D985" s="35">
        <v>1</v>
      </c>
      <c r="E985" s="34">
        <v>2351</v>
      </c>
      <c r="F985" s="36">
        <v>42264</v>
      </c>
      <c r="G985" s="37" t="s">
        <v>1790</v>
      </c>
      <c r="H985" s="33" t="s">
        <v>1582</v>
      </c>
      <c r="I985" s="38">
        <v>4080</v>
      </c>
      <c r="J985" s="39">
        <v>10</v>
      </c>
      <c r="K985" s="38">
        <v>934.49</v>
      </c>
      <c r="L985" s="38">
        <v>408</v>
      </c>
      <c r="M985" s="38">
        <v>1342.49</v>
      </c>
      <c r="N985" s="38">
        <v>2737.51</v>
      </c>
      <c r="O985" s="40">
        <v>365</v>
      </c>
      <c r="P985" t="str">
        <f>IFERROR(VLOOKUP($C985,'Patrimoine 2018'!$C:$I,COLUMN(E981),0),"")</f>
        <v>SM</v>
      </c>
      <c r="Q985" t="str">
        <f>IFERROR(VLOOKUP($C985,'Patrimoine 2018'!$C:$I,COLUMN(F981),0),"")</f>
        <v>CELLULE DE REPRESENTATION REGIONALE RABAT</v>
      </c>
      <c r="R985" t="str">
        <f>IFERROR(VLOOKUP($C985,'Patrimoine 2018'!$C:$I,COLUMN(G981),0),"")</f>
        <v>RB</v>
      </c>
    </row>
    <row r="986" spans="1:18" x14ac:dyDescent="0.25">
      <c r="A986" s="33">
        <v>2178</v>
      </c>
      <c r="B986" s="34">
        <v>100</v>
      </c>
      <c r="C986" s="35" t="str">
        <f t="shared" si="15"/>
        <v>2178-42264-BUREAU E</v>
      </c>
      <c r="D986" s="35">
        <v>1</v>
      </c>
      <c r="E986" s="34">
        <v>2351</v>
      </c>
      <c r="F986" s="36">
        <v>42264</v>
      </c>
      <c r="G986" s="37" t="s">
        <v>1790</v>
      </c>
      <c r="H986" s="33" t="s">
        <v>1582</v>
      </c>
      <c r="I986" s="38">
        <v>4080</v>
      </c>
      <c r="J986" s="39">
        <v>10</v>
      </c>
      <c r="K986" s="38">
        <v>934.49</v>
      </c>
      <c r="L986" s="38">
        <v>408</v>
      </c>
      <c r="M986" s="38">
        <v>1342.49</v>
      </c>
      <c r="N986" s="38">
        <v>2737.51</v>
      </c>
      <c r="O986" s="40">
        <v>365</v>
      </c>
      <c r="P986" t="str">
        <f>IFERROR(VLOOKUP($C986,'Patrimoine 2018'!$C:$I,COLUMN(E982),0),"")</f>
        <v>SM</v>
      </c>
      <c r="Q986" t="str">
        <f>IFERROR(VLOOKUP($C986,'Patrimoine 2018'!$C:$I,COLUMN(F982),0),"")</f>
        <v>CELLULE DE REPRESENTATION REGIONALE RABAT</v>
      </c>
      <c r="R986" t="str">
        <f>IFERROR(VLOOKUP($C986,'Patrimoine 2018'!$C:$I,COLUMN(G982),0),"")</f>
        <v>RB</v>
      </c>
    </row>
    <row r="987" spans="1:18" x14ac:dyDescent="0.25">
      <c r="A987" s="33">
        <v>2179</v>
      </c>
      <c r="B987" s="34">
        <v>100</v>
      </c>
      <c r="C987" s="35" t="str">
        <f t="shared" si="15"/>
        <v>2179-42264-BUREAU E</v>
      </c>
      <c r="D987" s="35">
        <v>1</v>
      </c>
      <c r="E987" s="34">
        <v>2351</v>
      </c>
      <c r="F987" s="36">
        <v>42264</v>
      </c>
      <c r="G987" s="37" t="s">
        <v>1790</v>
      </c>
      <c r="H987" s="33" t="s">
        <v>1582</v>
      </c>
      <c r="I987" s="38">
        <v>4080</v>
      </c>
      <c r="J987" s="39">
        <v>10</v>
      </c>
      <c r="K987" s="38">
        <v>934.49</v>
      </c>
      <c r="L987" s="38">
        <v>408</v>
      </c>
      <c r="M987" s="38">
        <v>1342.49</v>
      </c>
      <c r="N987" s="38">
        <v>2737.51</v>
      </c>
      <c r="O987" s="40">
        <v>365</v>
      </c>
      <c r="P987" t="str">
        <f>IFERROR(VLOOKUP($C987,'Patrimoine 2018'!$C:$I,COLUMN(E983),0),"")</f>
        <v>SM</v>
      </c>
      <c r="Q987" t="str">
        <f>IFERROR(VLOOKUP($C987,'Patrimoine 2018'!$C:$I,COLUMN(F983),0),"")</f>
        <v>CELLULE DE REPRESENTATION REGIONALE RABAT</v>
      </c>
      <c r="R987" t="str">
        <f>IFERROR(VLOOKUP($C987,'Patrimoine 2018'!$C:$I,COLUMN(G983),0),"")</f>
        <v>RB</v>
      </c>
    </row>
    <row r="988" spans="1:18" x14ac:dyDescent="0.25">
      <c r="A988" s="33">
        <v>2180</v>
      </c>
      <c r="B988" s="34">
        <v>100</v>
      </c>
      <c r="C988" s="35" t="str">
        <f t="shared" si="15"/>
        <v>2180-42264-BUREAU E</v>
      </c>
      <c r="D988" s="35">
        <v>1</v>
      </c>
      <c r="E988" s="34">
        <v>2351</v>
      </c>
      <c r="F988" s="36">
        <v>42264</v>
      </c>
      <c r="G988" s="37" t="s">
        <v>1790</v>
      </c>
      <c r="H988" s="33" t="s">
        <v>1582</v>
      </c>
      <c r="I988" s="38">
        <v>4080</v>
      </c>
      <c r="J988" s="39">
        <v>10</v>
      </c>
      <c r="K988" s="38">
        <v>934.49</v>
      </c>
      <c r="L988" s="38">
        <v>408</v>
      </c>
      <c r="M988" s="38">
        <v>1342.49</v>
      </c>
      <c r="N988" s="38">
        <v>2737.51</v>
      </c>
      <c r="O988" s="40">
        <v>365</v>
      </c>
      <c r="P988" t="str">
        <f>IFERROR(VLOOKUP($C988,'Patrimoine 2018'!$C:$I,COLUMN(E984),0),"")</f>
        <v>SM</v>
      </c>
      <c r="Q988" t="str">
        <f>IFERROR(VLOOKUP($C988,'Patrimoine 2018'!$C:$I,COLUMN(F984),0),"")</f>
        <v>CELLULE DE REPRESENTATION REGIONALE RABAT</v>
      </c>
      <c r="R988" t="str">
        <f>IFERROR(VLOOKUP($C988,'Patrimoine 2018'!$C:$I,COLUMN(G984),0),"")</f>
        <v>RB</v>
      </c>
    </row>
    <row r="989" spans="1:18" x14ac:dyDescent="0.25">
      <c r="A989" s="33">
        <v>2181</v>
      </c>
      <c r="B989" s="34">
        <v>100</v>
      </c>
      <c r="C989" s="35" t="str">
        <f t="shared" si="15"/>
        <v>2181-42264-BUREAU E</v>
      </c>
      <c r="D989" s="35">
        <v>1</v>
      </c>
      <c r="E989" s="34">
        <v>2351</v>
      </c>
      <c r="F989" s="36">
        <v>42264</v>
      </c>
      <c r="G989" s="37" t="s">
        <v>1790</v>
      </c>
      <c r="H989" s="33" t="s">
        <v>1582</v>
      </c>
      <c r="I989" s="38">
        <v>4080</v>
      </c>
      <c r="J989" s="39">
        <v>10</v>
      </c>
      <c r="K989" s="38">
        <v>934.49</v>
      </c>
      <c r="L989" s="38">
        <v>408</v>
      </c>
      <c r="M989" s="38">
        <v>1342.49</v>
      </c>
      <c r="N989" s="38">
        <v>2737.51</v>
      </c>
      <c r="O989" s="40">
        <v>365</v>
      </c>
      <c r="P989" t="str">
        <f>IFERROR(VLOOKUP($C989,'Patrimoine 2018'!$C:$I,COLUMN(E985),0),"")</f>
        <v>SM</v>
      </c>
      <c r="Q989" t="str">
        <f>IFERROR(VLOOKUP($C989,'Patrimoine 2018'!$C:$I,COLUMN(F985),0),"")</f>
        <v>CELLULE DE REPRESENTATION REGIONALE RABAT</v>
      </c>
      <c r="R989" t="str">
        <f>IFERROR(VLOOKUP($C989,'Patrimoine 2018'!$C:$I,COLUMN(G985),0),"")</f>
        <v>RB</v>
      </c>
    </row>
    <row r="990" spans="1:18" x14ac:dyDescent="0.25">
      <c r="A990" s="33">
        <v>2182</v>
      </c>
      <c r="B990" s="34">
        <v>100</v>
      </c>
      <c r="C990" s="35" t="str">
        <f t="shared" si="15"/>
        <v>2182-42264-BUREAU E</v>
      </c>
      <c r="D990" s="35">
        <v>1</v>
      </c>
      <c r="E990" s="34">
        <v>2351</v>
      </c>
      <c r="F990" s="36">
        <v>42264</v>
      </c>
      <c r="G990" s="37" t="s">
        <v>1790</v>
      </c>
      <c r="H990" s="33" t="s">
        <v>1582</v>
      </c>
      <c r="I990" s="38">
        <v>4080</v>
      </c>
      <c r="J990" s="39">
        <v>10</v>
      </c>
      <c r="K990" s="38">
        <v>934.49</v>
      </c>
      <c r="L990" s="38">
        <v>408</v>
      </c>
      <c r="M990" s="38">
        <v>1342.49</v>
      </c>
      <c r="N990" s="38">
        <v>2737.51</v>
      </c>
      <c r="O990" s="40">
        <v>365</v>
      </c>
      <c r="P990" t="str">
        <f>IFERROR(VLOOKUP($C990,'Patrimoine 2018'!$C:$I,COLUMN(E986),0),"")</f>
        <v>SM</v>
      </c>
      <c r="Q990" t="str">
        <f>IFERROR(VLOOKUP($C990,'Patrimoine 2018'!$C:$I,COLUMN(F986),0),"")</f>
        <v>CELLULE DE REPRESENTATION REGIONALE RABAT</v>
      </c>
      <c r="R990" t="str">
        <f>IFERROR(VLOOKUP($C990,'Patrimoine 2018'!$C:$I,COLUMN(G986),0),"")</f>
        <v>RB</v>
      </c>
    </row>
    <row r="991" spans="1:18" x14ac:dyDescent="0.25">
      <c r="A991" s="33">
        <v>2183</v>
      </c>
      <c r="B991" s="34">
        <v>100</v>
      </c>
      <c r="C991" s="35" t="str">
        <f t="shared" si="15"/>
        <v>2183-42264-BUREAU E</v>
      </c>
      <c r="D991" s="35">
        <v>1</v>
      </c>
      <c r="E991" s="34">
        <v>2351</v>
      </c>
      <c r="F991" s="36">
        <v>42264</v>
      </c>
      <c r="G991" s="37" t="s">
        <v>1790</v>
      </c>
      <c r="H991" s="33" t="s">
        <v>1582</v>
      </c>
      <c r="I991" s="38">
        <v>4080</v>
      </c>
      <c r="J991" s="39">
        <v>10</v>
      </c>
      <c r="K991" s="38">
        <v>934.49</v>
      </c>
      <c r="L991" s="38">
        <v>408</v>
      </c>
      <c r="M991" s="38">
        <v>1342.49</v>
      </c>
      <c r="N991" s="38">
        <v>2737.51</v>
      </c>
      <c r="O991" s="40">
        <v>365</v>
      </c>
      <c r="P991" t="str">
        <f>IFERROR(VLOOKUP($C991,'Patrimoine 2018'!$C:$I,COLUMN(E987),0),"")</f>
        <v>SM</v>
      </c>
      <c r="Q991" t="str">
        <f>IFERROR(VLOOKUP($C991,'Patrimoine 2018'!$C:$I,COLUMN(F987),0),"")</f>
        <v>CELLULE DE REPRESENTATION REGIONALE RABAT</v>
      </c>
      <c r="R991" t="str">
        <f>IFERROR(VLOOKUP($C991,'Patrimoine 2018'!$C:$I,COLUMN(G987),0),"")</f>
        <v>RB</v>
      </c>
    </row>
    <row r="992" spans="1:18" x14ac:dyDescent="0.25">
      <c r="A992" s="33">
        <v>2184</v>
      </c>
      <c r="B992" s="34">
        <v>100</v>
      </c>
      <c r="C992" s="35" t="str">
        <f t="shared" si="15"/>
        <v>2184-42264-BUREAU E</v>
      </c>
      <c r="D992" s="35">
        <v>1</v>
      </c>
      <c r="E992" s="34">
        <v>2351</v>
      </c>
      <c r="F992" s="36">
        <v>42264</v>
      </c>
      <c r="G992" s="37" t="s">
        <v>1790</v>
      </c>
      <c r="H992" s="33" t="s">
        <v>1582</v>
      </c>
      <c r="I992" s="38">
        <v>4080</v>
      </c>
      <c r="J992" s="39">
        <v>10</v>
      </c>
      <c r="K992" s="38">
        <v>934.49</v>
      </c>
      <c r="L992" s="38">
        <v>408</v>
      </c>
      <c r="M992" s="38">
        <v>1342.49</v>
      </c>
      <c r="N992" s="38">
        <v>2737.51</v>
      </c>
      <c r="O992" s="40">
        <v>365</v>
      </c>
      <c r="P992" t="str">
        <f>IFERROR(VLOOKUP($C992,'Patrimoine 2018'!$C:$I,COLUMN(E988),0),"")</f>
        <v>SM</v>
      </c>
      <c r="Q992" t="str">
        <f>IFERROR(VLOOKUP($C992,'Patrimoine 2018'!$C:$I,COLUMN(F988),0),"")</f>
        <v>C.D.M. RABAT</v>
      </c>
      <c r="R992">
        <f>IFERROR(VLOOKUP($C992,'Patrimoine 2018'!$C:$I,COLUMN(G988),0),"")</f>
        <v>0</v>
      </c>
    </row>
    <row r="993" spans="1:18" x14ac:dyDescent="0.25">
      <c r="A993" s="33">
        <v>2185</v>
      </c>
      <c r="B993" s="34">
        <v>100</v>
      </c>
      <c r="C993" s="35" t="str">
        <f t="shared" si="15"/>
        <v>2185-42264-BUREAU E</v>
      </c>
      <c r="D993" s="35">
        <v>1</v>
      </c>
      <c r="E993" s="34">
        <v>2351</v>
      </c>
      <c r="F993" s="36">
        <v>42264</v>
      </c>
      <c r="G993" s="37" t="s">
        <v>1790</v>
      </c>
      <c r="H993" s="33" t="s">
        <v>1582</v>
      </c>
      <c r="I993" s="38">
        <v>4080</v>
      </c>
      <c r="J993" s="39">
        <v>10</v>
      </c>
      <c r="K993" s="38">
        <v>934.49</v>
      </c>
      <c r="L993" s="38">
        <v>408</v>
      </c>
      <c r="M993" s="38">
        <v>1342.49</v>
      </c>
      <c r="N993" s="38">
        <v>2737.51</v>
      </c>
      <c r="O993" s="40">
        <v>365</v>
      </c>
      <c r="P993" t="str">
        <f>IFERROR(VLOOKUP($C993,'Patrimoine 2018'!$C:$I,COLUMN(E989),0),"")</f>
        <v>SM</v>
      </c>
      <c r="Q993" t="str">
        <f>IFERROR(VLOOKUP($C993,'Patrimoine 2018'!$C:$I,COLUMN(F989),0),"")</f>
        <v>CELLULE DE REPRESENTATION REGIONALE RABAT</v>
      </c>
      <c r="R993" t="str">
        <f>IFERROR(VLOOKUP($C993,'Patrimoine 2018'!$C:$I,COLUMN(G989),0),"")</f>
        <v>RB</v>
      </c>
    </row>
    <row r="994" spans="1:18" x14ac:dyDescent="0.25">
      <c r="A994" s="41">
        <v>2186</v>
      </c>
      <c r="B994" s="42">
        <v>100</v>
      </c>
      <c r="C994" s="43" t="str">
        <f t="shared" si="15"/>
        <v>2186-42264-TABLE DE</v>
      </c>
      <c r="D994" s="43">
        <v>0</v>
      </c>
      <c r="E994" s="42">
        <v>2351</v>
      </c>
      <c r="F994" s="44">
        <v>42264</v>
      </c>
      <c r="G994" s="45" t="s">
        <v>1791</v>
      </c>
      <c r="H994" s="33" t="s">
        <v>1582</v>
      </c>
      <c r="I994" s="46">
        <v>1548</v>
      </c>
      <c r="J994" s="39">
        <v>10</v>
      </c>
      <c r="K994" s="38">
        <v>354.56</v>
      </c>
      <c r="L994" s="38">
        <v>154.80000000000001</v>
      </c>
      <c r="M994" s="38">
        <v>509.36</v>
      </c>
      <c r="N994" s="38">
        <v>1038.6400000000001</v>
      </c>
      <c r="O994" s="40">
        <v>365</v>
      </c>
      <c r="P994" t="str">
        <f>IFERROR(VLOOKUP($C994,'Patrimoine 2018'!$C:$I,COLUMN(E990),0),"")</f>
        <v/>
      </c>
      <c r="Q994" t="str">
        <f>IFERROR(VLOOKUP($C994,'Patrimoine 2018'!$C:$I,COLUMN(F990),0),"")</f>
        <v/>
      </c>
      <c r="R994" t="str">
        <f>IFERROR(VLOOKUP($C994,'Patrimoine 2018'!$C:$I,COLUMN(G990),0),"")</f>
        <v/>
      </c>
    </row>
    <row r="995" spans="1:18" x14ac:dyDescent="0.25">
      <c r="A995" s="33">
        <v>2205</v>
      </c>
      <c r="B995" s="34">
        <v>909</v>
      </c>
      <c r="C995" s="35" t="str">
        <f t="shared" si="15"/>
        <v>2205-42311-Fauteuil</v>
      </c>
      <c r="D995" s="35">
        <v>1</v>
      </c>
      <c r="E995" s="34">
        <v>2351</v>
      </c>
      <c r="F995" s="36">
        <v>42311</v>
      </c>
      <c r="G995" s="37" t="s">
        <v>1104</v>
      </c>
      <c r="H995" s="33" t="s">
        <v>1582</v>
      </c>
      <c r="I995" s="38">
        <v>2471.08</v>
      </c>
      <c r="J995" s="39">
        <v>10</v>
      </c>
      <c r="K995" s="38">
        <v>534.16</v>
      </c>
      <c r="L995" s="38">
        <v>247.11</v>
      </c>
      <c r="M995" s="38">
        <v>781.27</v>
      </c>
      <c r="N995" s="38">
        <v>1689.81</v>
      </c>
      <c r="O995" s="40">
        <v>365</v>
      </c>
      <c r="P995" t="str">
        <f>IFERROR(VLOOKUP($C995,'Patrimoine 2018'!$C:$I,COLUMN(E991),0),"")</f>
        <v>SM</v>
      </c>
      <c r="Q995" t="str">
        <f>IFERROR(VLOOKUP($C995,'Patrimoine 2018'!$C:$I,COLUMN(F991),0),"")</f>
        <v>SERVICE DES ARCHIVES</v>
      </c>
      <c r="R995">
        <f>IFERROR(VLOOKUP($C995,'Patrimoine 2018'!$C:$I,COLUMN(G991),0),"")</f>
        <v>1</v>
      </c>
    </row>
    <row r="996" spans="1:18" x14ac:dyDescent="0.25">
      <c r="A996" s="33">
        <v>2206</v>
      </c>
      <c r="B996" s="34">
        <v>909</v>
      </c>
      <c r="C996" s="35" t="str">
        <f t="shared" si="15"/>
        <v>2206-42311-Fauteuil</v>
      </c>
      <c r="D996" s="35">
        <v>1</v>
      </c>
      <c r="E996" s="34">
        <v>2351</v>
      </c>
      <c r="F996" s="36">
        <v>42311</v>
      </c>
      <c r="G996" s="37" t="s">
        <v>1104</v>
      </c>
      <c r="H996" s="33" t="s">
        <v>1582</v>
      </c>
      <c r="I996" s="38">
        <v>2471.08</v>
      </c>
      <c r="J996" s="39">
        <v>10</v>
      </c>
      <c r="K996" s="38">
        <v>534.16</v>
      </c>
      <c r="L996" s="38">
        <v>247.11</v>
      </c>
      <c r="M996" s="38">
        <v>781.27</v>
      </c>
      <c r="N996" s="38">
        <v>1689.81</v>
      </c>
      <c r="O996" s="40">
        <v>365</v>
      </c>
      <c r="P996" t="str">
        <f>IFERROR(VLOOKUP($C996,'Patrimoine 2018'!$C:$I,COLUMN(E992),0),"")</f>
        <v>SM</v>
      </c>
      <c r="Q996" t="str">
        <f>IFERROR(VLOOKUP($C996,'Patrimoine 2018'!$C:$I,COLUMN(F992),0),"")</f>
        <v>SERVICE DES ARCHIVES</v>
      </c>
      <c r="R996">
        <f>IFERROR(VLOOKUP($C996,'Patrimoine 2018'!$C:$I,COLUMN(G992),0),"")</f>
        <v>1</v>
      </c>
    </row>
    <row r="997" spans="1:18" x14ac:dyDescent="0.25">
      <c r="A997" s="33">
        <v>2207</v>
      </c>
      <c r="B997" s="34">
        <v>909</v>
      </c>
      <c r="C997" s="35" t="str">
        <f t="shared" si="15"/>
        <v>2207-42311-Fauteuil</v>
      </c>
      <c r="D997" s="35">
        <v>1</v>
      </c>
      <c r="E997" s="34">
        <v>2351</v>
      </c>
      <c r="F997" s="36">
        <v>42311</v>
      </c>
      <c r="G997" s="37" t="s">
        <v>1104</v>
      </c>
      <c r="H997" s="33" t="s">
        <v>1582</v>
      </c>
      <c r="I997" s="38">
        <v>2471.08</v>
      </c>
      <c r="J997" s="39">
        <v>10</v>
      </c>
      <c r="K997" s="38">
        <v>534.16</v>
      </c>
      <c r="L997" s="38">
        <v>247.11</v>
      </c>
      <c r="M997" s="38">
        <v>781.27</v>
      </c>
      <c r="N997" s="38">
        <v>1689.81</v>
      </c>
      <c r="O997" s="40">
        <v>365</v>
      </c>
      <c r="P997" t="str">
        <f>IFERROR(VLOOKUP($C997,'Patrimoine 2018'!$C:$I,COLUMN(E993),0),"")</f>
        <v>SM</v>
      </c>
      <c r="Q997" t="str">
        <f>IFERROR(VLOOKUP($C997,'Patrimoine 2018'!$C:$I,COLUMN(F993),0),"")</f>
        <v>ENTITE AUDIT INTERNE ET CONTROLE DE GESTION</v>
      </c>
      <c r="R997">
        <f>IFERROR(VLOOKUP($C997,'Patrimoine 2018'!$C:$I,COLUMN(G993),0),"")</f>
        <v>301</v>
      </c>
    </row>
    <row r="998" spans="1:18" x14ac:dyDescent="0.25">
      <c r="A998" s="33">
        <v>2208</v>
      </c>
      <c r="B998" s="34">
        <v>909</v>
      </c>
      <c r="C998" s="35" t="str">
        <f t="shared" si="15"/>
        <v>2208-42311-Fauteuil</v>
      </c>
      <c r="D998" s="35">
        <v>1</v>
      </c>
      <c r="E998" s="34">
        <v>2351</v>
      </c>
      <c r="F998" s="36">
        <v>42311</v>
      </c>
      <c r="G998" s="37" t="s">
        <v>1104</v>
      </c>
      <c r="H998" s="33" t="s">
        <v>1582</v>
      </c>
      <c r="I998" s="38">
        <v>2471.08</v>
      </c>
      <c r="J998" s="39">
        <v>10</v>
      </c>
      <c r="K998" s="38">
        <v>534.16</v>
      </c>
      <c r="L998" s="38">
        <v>247.11</v>
      </c>
      <c r="M998" s="38">
        <v>781.27</v>
      </c>
      <c r="N998" s="38">
        <v>1689.81</v>
      </c>
      <c r="O998" s="40">
        <v>365</v>
      </c>
      <c r="P998" t="str">
        <f>IFERROR(VLOOKUP($C998,'Patrimoine 2018'!$C:$I,COLUMN(E994),0),"")</f>
        <v>SM</v>
      </c>
      <c r="Q998" t="str">
        <f>IFERROR(VLOOKUP($C998,'Patrimoine 2018'!$C:$I,COLUMN(F994),0),"")</f>
        <v>CELLULE DE REPRESENTATION REGIONALE RABAT</v>
      </c>
      <c r="R998" t="str">
        <f>IFERROR(VLOOKUP($C998,'Patrimoine 2018'!$C:$I,COLUMN(G994),0),"")</f>
        <v>RB</v>
      </c>
    </row>
    <row r="999" spans="1:18" x14ac:dyDescent="0.25">
      <c r="A999" s="33">
        <v>2209</v>
      </c>
      <c r="B999" s="34">
        <v>909</v>
      </c>
      <c r="C999" s="35" t="str">
        <f t="shared" si="15"/>
        <v>2209-42311-Fauteuil</v>
      </c>
      <c r="D999" s="35">
        <v>1</v>
      </c>
      <c r="E999" s="34">
        <v>2351</v>
      </c>
      <c r="F999" s="36">
        <v>42311</v>
      </c>
      <c r="G999" s="37" t="s">
        <v>1104</v>
      </c>
      <c r="H999" s="33" t="s">
        <v>1582</v>
      </c>
      <c r="I999" s="38">
        <v>2471.08</v>
      </c>
      <c r="J999" s="39">
        <v>10</v>
      </c>
      <c r="K999" s="38">
        <v>534.16</v>
      </c>
      <c r="L999" s="38">
        <v>247.11</v>
      </c>
      <c r="M999" s="38">
        <v>781.27</v>
      </c>
      <c r="N999" s="38">
        <v>1689.81</v>
      </c>
      <c r="O999" s="40">
        <v>365</v>
      </c>
      <c r="P999" t="str">
        <f>IFERROR(VLOOKUP($C999,'Patrimoine 2018'!$C:$I,COLUMN(E995),0),"")</f>
        <v>SM</v>
      </c>
      <c r="Q999" t="str">
        <f>IFERROR(VLOOKUP($C999,'Patrimoine 2018'!$C:$I,COLUMN(F995),0),"")</f>
        <v>CELLULE DE REPRESENTATION REGIONALE RABAT</v>
      </c>
      <c r="R999">
        <f>IFERROR(VLOOKUP($C999,'Patrimoine 2018'!$C:$I,COLUMN(G995),0),"")</f>
        <v>0</v>
      </c>
    </row>
    <row r="1000" spans="1:18" x14ac:dyDescent="0.25">
      <c r="A1000" s="33">
        <v>2210</v>
      </c>
      <c r="B1000" s="34">
        <v>909</v>
      </c>
      <c r="C1000" s="35" t="str">
        <f t="shared" si="15"/>
        <v>2210-42311-Fauteuil</v>
      </c>
      <c r="D1000" s="35">
        <v>1</v>
      </c>
      <c r="E1000" s="34">
        <v>2351</v>
      </c>
      <c r="F1000" s="36">
        <v>42311</v>
      </c>
      <c r="G1000" s="37" t="s">
        <v>1104</v>
      </c>
      <c r="H1000" s="33" t="s">
        <v>1582</v>
      </c>
      <c r="I1000" s="38">
        <v>2471.08</v>
      </c>
      <c r="J1000" s="39">
        <v>10</v>
      </c>
      <c r="K1000" s="38">
        <v>534.16</v>
      </c>
      <c r="L1000" s="38">
        <v>247.11</v>
      </c>
      <c r="M1000" s="38">
        <v>781.27</v>
      </c>
      <c r="N1000" s="38">
        <v>1689.81</v>
      </c>
      <c r="O1000" s="40">
        <v>365</v>
      </c>
      <c r="P1000" t="str">
        <f>IFERROR(VLOOKUP($C1000,'Patrimoine 2018'!$C:$I,COLUMN(E996),0),"")</f>
        <v>SM</v>
      </c>
      <c r="Q1000" t="str">
        <f>IFERROR(VLOOKUP($C1000,'Patrimoine 2018'!$C:$I,COLUMN(F996),0),"")</f>
        <v>COMPTABILITE</v>
      </c>
      <c r="R1000">
        <f>IFERROR(VLOOKUP($C1000,'Patrimoine 2018'!$C:$I,COLUMN(G996),0),"")</f>
        <v>308</v>
      </c>
    </row>
    <row r="1001" spans="1:18" x14ac:dyDescent="0.25">
      <c r="A1001" s="33">
        <v>2211</v>
      </c>
      <c r="B1001" s="34">
        <v>909</v>
      </c>
      <c r="C1001" s="35" t="str">
        <f t="shared" si="15"/>
        <v>2211-42311-Fauteuil</v>
      </c>
      <c r="D1001" s="35">
        <v>1</v>
      </c>
      <c r="E1001" s="34">
        <v>2351</v>
      </c>
      <c r="F1001" s="36">
        <v>42311</v>
      </c>
      <c r="G1001" s="37" t="s">
        <v>1104</v>
      </c>
      <c r="H1001" s="33" t="s">
        <v>1582</v>
      </c>
      <c r="I1001" s="38">
        <v>2471.08</v>
      </c>
      <c r="J1001" s="39">
        <v>10</v>
      </c>
      <c r="K1001" s="38">
        <v>534.16</v>
      </c>
      <c r="L1001" s="38">
        <v>247.11</v>
      </c>
      <c r="M1001" s="38">
        <v>781.27</v>
      </c>
      <c r="N1001" s="38">
        <v>1689.81</v>
      </c>
      <c r="O1001" s="40">
        <v>365</v>
      </c>
      <c r="P1001" t="str">
        <f>IFERROR(VLOOKUP($C1001,'Patrimoine 2018'!$C:$I,COLUMN(E997),0),"")</f>
        <v>SM</v>
      </c>
      <c r="Q1001" t="str">
        <f>IFERROR(VLOOKUP($C1001,'Patrimoine 2018'!$C:$I,COLUMN(F997),0),"")</f>
        <v>SERVICE DES ARCHIVES</v>
      </c>
      <c r="R1001">
        <f>IFERROR(VLOOKUP($C1001,'Patrimoine 2018'!$C:$I,COLUMN(G997),0),"")</f>
        <v>1</v>
      </c>
    </row>
    <row r="1002" spans="1:18" x14ac:dyDescent="0.25">
      <c r="A1002" s="33">
        <v>2212</v>
      </c>
      <c r="B1002" s="34">
        <v>909</v>
      </c>
      <c r="C1002" s="35" t="str">
        <f t="shared" si="15"/>
        <v>2212-42311-Fauteuil</v>
      </c>
      <c r="D1002" s="35">
        <v>1</v>
      </c>
      <c r="E1002" s="34">
        <v>2351</v>
      </c>
      <c r="F1002" s="36">
        <v>42311</v>
      </c>
      <c r="G1002" s="37" t="s">
        <v>1104</v>
      </c>
      <c r="H1002" s="33" t="s">
        <v>1582</v>
      </c>
      <c r="I1002" s="38">
        <v>2471.08</v>
      </c>
      <c r="J1002" s="39">
        <v>10</v>
      </c>
      <c r="K1002" s="38">
        <v>534.16</v>
      </c>
      <c r="L1002" s="38">
        <v>247.11</v>
      </c>
      <c r="M1002" s="38">
        <v>781.27</v>
      </c>
      <c r="N1002" s="38">
        <v>1689.81</v>
      </c>
      <c r="O1002" s="40">
        <v>365</v>
      </c>
      <c r="P1002" t="str">
        <f>IFERROR(VLOOKUP($C1002,'Patrimoine 2018'!$C:$I,COLUMN(E998),0),"")</f>
        <v>SM</v>
      </c>
      <c r="Q1002" t="str">
        <f>IFERROR(VLOOKUP($C1002,'Patrimoine 2018'!$C:$I,COLUMN(F998),0),"")</f>
        <v>CELLULE DE REPRESENTATION REGIONALE RABAT</v>
      </c>
      <c r="R1002" t="str">
        <f>IFERROR(VLOOKUP($C1002,'Patrimoine 2018'!$C:$I,COLUMN(G998),0),"")</f>
        <v>AG</v>
      </c>
    </row>
    <row r="1003" spans="1:18" x14ac:dyDescent="0.25">
      <c r="A1003" s="41">
        <v>2213</v>
      </c>
      <c r="B1003" s="42">
        <v>909</v>
      </c>
      <c r="C1003" s="43" t="str">
        <f t="shared" si="15"/>
        <v>2213-42311-Bureau e</v>
      </c>
      <c r="D1003" s="43">
        <v>0</v>
      </c>
      <c r="E1003" s="42">
        <v>2351</v>
      </c>
      <c r="F1003" s="44">
        <v>42311</v>
      </c>
      <c r="G1003" s="45" t="s">
        <v>1792</v>
      </c>
      <c r="H1003" s="33" t="s">
        <v>1582</v>
      </c>
      <c r="I1003" s="46">
        <v>4103.08</v>
      </c>
      <c r="J1003" s="39">
        <v>10</v>
      </c>
      <c r="K1003" s="38">
        <v>886.94</v>
      </c>
      <c r="L1003" s="38">
        <v>410.31</v>
      </c>
      <c r="M1003" s="38">
        <v>1297.25</v>
      </c>
      <c r="N1003" s="38">
        <v>2805.83</v>
      </c>
      <c r="O1003" s="40">
        <v>365</v>
      </c>
      <c r="P1003" t="str">
        <f>IFERROR(VLOOKUP($C1003,'Patrimoine 2018'!$C:$I,COLUMN(E999),0),"")</f>
        <v/>
      </c>
      <c r="Q1003" t="str">
        <f>IFERROR(VLOOKUP($C1003,'Patrimoine 2018'!$C:$I,COLUMN(F999),0),"")</f>
        <v/>
      </c>
      <c r="R1003" t="str">
        <f>IFERROR(VLOOKUP($C1003,'Patrimoine 2018'!$C:$I,COLUMN(G999),0),"")</f>
        <v/>
      </c>
    </row>
    <row r="1004" spans="1:18" x14ac:dyDescent="0.25">
      <c r="A1004" s="41">
        <v>2214</v>
      </c>
      <c r="B1004" s="42">
        <v>909</v>
      </c>
      <c r="C1004" s="43" t="str">
        <f t="shared" si="15"/>
        <v>2214-42311-Bureau e</v>
      </c>
      <c r="D1004" s="43">
        <v>0</v>
      </c>
      <c r="E1004" s="42">
        <v>2351</v>
      </c>
      <c r="F1004" s="44">
        <v>42311</v>
      </c>
      <c r="G1004" s="45" t="s">
        <v>1793</v>
      </c>
      <c r="H1004" s="33" t="s">
        <v>1582</v>
      </c>
      <c r="I1004" s="46">
        <v>2423.0700000000002</v>
      </c>
      <c r="J1004" s="39">
        <v>10</v>
      </c>
      <c r="K1004" s="38">
        <v>523.79</v>
      </c>
      <c r="L1004" s="38">
        <v>242.31</v>
      </c>
      <c r="M1004" s="38">
        <v>766.1</v>
      </c>
      <c r="N1004" s="38">
        <v>1656.97</v>
      </c>
      <c r="O1004" s="40">
        <v>365</v>
      </c>
      <c r="P1004" t="str">
        <f>IFERROR(VLOOKUP($C1004,'Patrimoine 2018'!$C:$I,COLUMN(E1000),0),"")</f>
        <v/>
      </c>
      <c r="Q1004" t="str">
        <f>IFERROR(VLOOKUP($C1004,'Patrimoine 2018'!$C:$I,COLUMN(F1000),0),"")</f>
        <v/>
      </c>
      <c r="R1004" t="str">
        <f>IFERROR(VLOOKUP($C1004,'Patrimoine 2018'!$C:$I,COLUMN(G1000),0),"")</f>
        <v/>
      </c>
    </row>
    <row r="1005" spans="1:18" x14ac:dyDescent="0.25">
      <c r="A1005" s="33">
        <v>2215</v>
      </c>
      <c r="B1005" s="34">
        <v>909</v>
      </c>
      <c r="C1005" s="35" t="str">
        <f t="shared" si="15"/>
        <v xml:space="preserve">2215-42311-Caisson </v>
      </c>
      <c r="D1005" s="35">
        <v>1</v>
      </c>
      <c r="E1005" s="34">
        <v>2351</v>
      </c>
      <c r="F1005" s="36">
        <v>42311</v>
      </c>
      <c r="G1005" s="37" t="s">
        <v>1794</v>
      </c>
      <c r="H1005" s="33" t="s">
        <v>1582</v>
      </c>
      <c r="I1005" s="38">
        <v>1763.07</v>
      </c>
      <c r="J1005" s="39">
        <v>10</v>
      </c>
      <c r="K1005" s="38">
        <v>381.12</v>
      </c>
      <c r="L1005" s="38">
        <v>176.31</v>
      </c>
      <c r="M1005" s="38">
        <v>557.42999999999995</v>
      </c>
      <c r="N1005" s="38">
        <v>1205.6400000000001</v>
      </c>
      <c r="O1005" s="40">
        <v>365</v>
      </c>
      <c r="P1005" t="str">
        <f>IFERROR(VLOOKUP($C1005,'Patrimoine 2018'!$C:$I,COLUMN(E1001),0),"")</f>
        <v>SM</v>
      </c>
      <c r="Q1005" t="str">
        <f>IFERROR(VLOOKUP($C1005,'Patrimoine 2018'!$C:$I,COLUMN(F1001),0),"")</f>
        <v>CELLULE DE REPRESENTATION REGIONALE RABAT</v>
      </c>
      <c r="R1005">
        <f>IFERROR(VLOOKUP($C1005,'Patrimoine 2018'!$C:$I,COLUMN(G1001),0),"")</f>
        <v>0</v>
      </c>
    </row>
    <row r="1006" spans="1:18" x14ac:dyDescent="0.25">
      <c r="A1006" s="33">
        <v>2216</v>
      </c>
      <c r="B1006" s="34">
        <v>909</v>
      </c>
      <c r="C1006" s="35" t="str">
        <f t="shared" si="15"/>
        <v xml:space="preserve">2216-42311-Caisson </v>
      </c>
      <c r="D1006" s="35">
        <v>1</v>
      </c>
      <c r="E1006" s="34">
        <v>2351</v>
      </c>
      <c r="F1006" s="36">
        <v>42311</v>
      </c>
      <c r="G1006" s="37" t="s">
        <v>1794</v>
      </c>
      <c r="H1006" s="33" t="s">
        <v>1582</v>
      </c>
      <c r="I1006" s="38">
        <v>1763.07</v>
      </c>
      <c r="J1006" s="39">
        <v>10</v>
      </c>
      <c r="K1006" s="38">
        <v>381.12</v>
      </c>
      <c r="L1006" s="38">
        <v>176.31</v>
      </c>
      <c r="M1006" s="38">
        <v>557.42999999999995</v>
      </c>
      <c r="N1006" s="38">
        <v>1205.6400000000001</v>
      </c>
      <c r="O1006" s="40">
        <v>365</v>
      </c>
      <c r="P1006" t="str">
        <f>IFERROR(VLOOKUP($C1006,'Patrimoine 2018'!$C:$I,COLUMN(E1002),0),"")</f>
        <v>SM</v>
      </c>
      <c r="Q1006" t="str">
        <f>IFERROR(VLOOKUP($C1006,'Patrimoine 2018'!$C:$I,COLUMN(F1002),0),"")</f>
        <v>CELLULE DE REPRESENTATION REGIONALE RABAT</v>
      </c>
      <c r="R1006" t="str">
        <f>IFERROR(VLOOKUP($C1006,'Patrimoine 2018'!$C:$I,COLUMN(G1002),0),"")</f>
        <v>AG</v>
      </c>
    </row>
    <row r="1007" spans="1:18" x14ac:dyDescent="0.25">
      <c r="A1007" s="33">
        <v>2217</v>
      </c>
      <c r="B1007" s="34">
        <v>909</v>
      </c>
      <c r="C1007" s="35" t="str">
        <f t="shared" si="15"/>
        <v xml:space="preserve">2217-42311-Armoire </v>
      </c>
      <c r="D1007" s="35">
        <v>1</v>
      </c>
      <c r="E1007" s="34">
        <v>2351</v>
      </c>
      <c r="F1007" s="36">
        <v>42311</v>
      </c>
      <c r="G1007" s="37" t="s">
        <v>1795</v>
      </c>
      <c r="H1007" s="33" t="s">
        <v>1582</v>
      </c>
      <c r="I1007" s="38">
        <v>4883.07</v>
      </c>
      <c r="J1007" s="39">
        <v>10</v>
      </c>
      <c r="K1007" s="38">
        <v>1055.55</v>
      </c>
      <c r="L1007" s="38">
        <v>488.31</v>
      </c>
      <c r="M1007" s="38">
        <v>1543.86</v>
      </c>
      <c r="N1007" s="38">
        <v>3339.21</v>
      </c>
      <c r="O1007" s="40">
        <v>365</v>
      </c>
      <c r="P1007" t="str">
        <f>IFERROR(VLOOKUP($C1007,'Patrimoine 2018'!$C:$I,COLUMN(E1003),0),"")</f>
        <v>SM</v>
      </c>
      <c r="Q1007" t="str">
        <f>IFERROR(VLOOKUP($C1007,'Patrimoine 2018'!$C:$I,COLUMN(F1003),0),"")</f>
        <v>CELLULE DE REPRESENTATION REGIONALE RABAT</v>
      </c>
      <c r="R1007" t="str">
        <f>IFERROR(VLOOKUP($C1007,'Patrimoine 2018'!$C:$I,COLUMN(G1003),0),"")</f>
        <v>AG</v>
      </c>
    </row>
    <row r="1008" spans="1:18" x14ac:dyDescent="0.25">
      <c r="A1008" s="33">
        <v>2258</v>
      </c>
      <c r="B1008" s="34">
        <v>908</v>
      </c>
      <c r="C1008" s="35" t="str">
        <f t="shared" si="15"/>
        <v>2258-42327-Comptoir</v>
      </c>
      <c r="D1008" s="35">
        <v>1</v>
      </c>
      <c r="E1008" s="34">
        <v>2351</v>
      </c>
      <c r="F1008" s="36">
        <v>42327</v>
      </c>
      <c r="G1008" s="37" t="s">
        <v>989</v>
      </c>
      <c r="H1008" s="33" t="s">
        <v>1582</v>
      </c>
      <c r="I1008" s="38">
        <v>17370</v>
      </c>
      <c r="J1008" s="39">
        <v>10</v>
      </c>
      <c r="K1008" s="38">
        <v>3678.63</v>
      </c>
      <c r="L1008" s="38">
        <v>1737</v>
      </c>
      <c r="M1008" s="38">
        <v>5415.63</v>
      </c>
      <c r="N1008" s="38">
        <v>11954.37</v>
      </c>
      <c r="O1008" s="40">
        <v>365</v>
      </c>
      <c r="P1008" t="str">
        <f>IFERROR(VLOOKUP($C1008,'Patrimoine 2018'!$C:$I,COLUMN(E1004),0),"")</f>
        <v>SM</v>
      </c>
      <c r="Q1008" t="str">
        <f>IFERROR(VLOOKUP($C1008,'Patrimoine 2018'!$C:$I,COLUMN(F1004),0),"")</f>
        <v>CELLULE DE REPRESENTATION REGIONALE LAAYOUNE</v>
      </c>
      <c r="R1008" t="str">
        <f>IFERROR(VLOOKUP($C1008,'Patrimoine 2018'!$C:$I,COLUMN(G1004),0),"")</f>
        <v>LY</v>
      </c>
    </row>
    <row r="1009" spans="1:18" x14ac:dyDescent="0.25">
      <c r="A1009" s="33">
        <v>2259</v>
      </c>
      <c r="B1009" s="34">
        <v>908</v>
      </c>
      <c r="C1009" s="35" t="str">
        <f t="shared" si="15"/>
        <v>2259-42327-Comptoir</v>
      </c>
      <c r="D1009" s="35">
        <v>1</v>
      </c>
      <c r="E1009" s="34">
        <v>2351</v>
      </c>
      <c r="F1009" s="36">
        <v>42327</v>
      </c>
      <c r="G1009" s="37" t="s">
        <v>989</v>
      </c>
      <c r="H1009" s="33" t="s">
        <v>1582</v>
      </c>
      <c r="I1009" s="38">
        <v>17370</v>
      </c>
      <c r="J1009" s="39">
        <v>10</v>
      </c>
      <c r="K1009" s="38">
        <v>3678.63</v>
      </c>
      <c r="L1009" s="38">
        <v>1737</v>
      </c>
      <c r="M1009" s="38">
        <v>5415.63</v>
      </c>
      <c r="N1009" s="38">
        <v>11954.37</v>
      </c>
      <c r="O1009" s="40">
        <v>365</v>
      </c>
      <c r="P1009" t="str">
        <f>IFERROR(VLOOKUP($C1009,'Patrimoine 2018'!$C:$I,COLUMN(E1005),0),"")</f>
        <v>SM</v>
      </c>
      <c r="Q1009" t="str">
        <f>IFERROR(VLOOKUP($C1009,'Patrimoine 2018'!$C:$I,COLUMN(F1005),0),"")</f>
        <v>CELLULE DE REPRESENTATION REGIONALE LAAYOUNE</v>
      </c>
      <c r="R1009" t="str">
        <f>IFERROR(VLOOKUP($C1009,'Patrimoine 2018'!$C:$I,COLUMN(G1005),0),"")</f>
        <v>LY</v>
      </c>
    </row>
    <row r="1010" spans="1:18" x14ac:dyDescent="0.25">
      <c r="A1010" s="33">
        <v>2260</v>
      </c>
      <c r="B1010" s="34">
        <v>908</v>
      </c>
      <c r="C1010" s="35" t="str">
        <f t="shared" si="15"/>
        <v xml:space="preserve">2260-42327-Caisson </v>
      </c>
      <c r="D1010" s="35">
        <v>1</v>
      </c>
      <c r="E1010" s="34">
        <v>2351</v>
      </c>
      <c r="F1010" s="36">
        <v>42327</v>
      </c>
      <c r="G1010" s="37" t="s">
        <v>1135</v>
      </c>
      <c r="H1010" s="33" t="s">
        <v>1582</v>
      </c>
      <c r="I1010" s="38">
        <v>3270</v>
      </c>
      <c r="J1010" s="39">
        <v>10</v>
      </c>
      <c r="K1010" s="38">
        <v>692.52</v>
      </c>
      <c r="L1010" s="38">
        <v>327</v>
      </c>
      <c r="M1010" s="38">
        <v>1019.52</v>
      </c>
      <c r="N1010" s="38">
        <v>2250.48</v>
      </c>
      <c r="O1010" s="40">
        <v>365</v>
      </c>
      <c r="P1010" t="str">
        <f>IFERROR(VLOOKUP($C1010,'Patrimoine 2018'!$C:$I,COLUMN(E1006),0),"")</f>
        <v>SM</v>
      </c>
      <c r="Q1010" t="str">
        <f>IFERROR(VLOOKUP($C1010,'Patrimoine 2018'!$C:$I,COLUMN(F1006),0),"")</f>
        <v>CELLULE DE REPRESENTATION REGIONALE LAAYOUNE</v>
      </c>
      <c r="R1010" t="str">
        <f>IFERROR(VLOOKUP($C1010,'Patrimoine 2018'!$C:$I,COLUMN(G1006),0),"")</f>
        <v>LY</v>
      </c>
    </row>
    <row r="1011" spans="1:18" x14ac:dyDescent="0.25">
      <c r="A1011" s="33">
        <v>2261</v>
      </c>
      <c r="B1011" s="34">
        <v>908</v>
      </c>
      <c r="C1011" s="35" t="str">
        <f t="shared" si="15"/>
        <v xml:space="preserve">2261-42327-Caisson </v>
      </c>
      <c r="D1011" s="35">
        <v>1</v>
      </c>
      <c r="E1011" s="34">
        <v>2351</v>
      </c>
      <c r="F1011" s="36">
        <v>42327</v>
      </c>
      <c r="G1011" s="37" t="s">
        <v>1135</v>
      </c>
      <c r="H1011" s="33" t="s">
        <v>1582</v>
      </c>
      <c r="I1011" s="38">
        <v>3270</v>
      </c>
      <c r="J1011" s="39">
        <v>10</v>
      </c>
      <c r="K1011" s="38">
        <v>692.52</v>
      </c>
      <c r="L1011" s="38">
        <v>327</v>
      </c>
      <c r="M1011" s="38">
        <v>1019.52</v>
      </c>
      <c r="N1011" s="38">
        <v>2250.48</v>
      </c>
      <c r="O1011" s="40">
        <v>365</v>
      </c>
      <c r="P1011" t="str">
        <f>IFERROR(VLOOKUP($C1011,'Patrimoine 2018'!$C:$I,COLUMN(E1007),0),"")</f>
        <v>SM</v>
      </c>
      <c r="Q1011" t="str">
        <f>IFERROR(VLOOKUP($C1011,'Patrimoine 2018'!$C:$I,COLUMN(F1007),0),"")</f>
        <v>CELLULE DE REPRESENTATION REGIONALE LAAYOUNE</v>
      </c>
      <c r="R1011" t="str">
        <f>IFERROR(VLOOKUP($C1011,'Patrimoine 2018'!$C:$I,COLUMN(G1007),0),"")</f>
        <v>LY</v>
      </c>
    </row>
    <row r="1012" spans="1:18" x14ac:dyDescent="0.25">
      <c r="A1012" s="33">
        <v>2257</v>
      </c>
      <c r="B1012" s="34">
        <v>918</v>
      </c>
      <c r="C1012" s="35" t="str">
        <f t="shared" si="15"/>
        <v>2257-42359-Fauteuil</v>
      </c>
      <c r="D1012" s="35">
        <v>1</v>
      </c>
      <c r="E1012" s="34">
        <v>2351</v>
      </c>
      <c r="F1012" s="36">
        <v>42359</v>
      </c>
      <c r="G1012" s="37" t="s">
        <v>1132</v>
      </c>
      <c r="H1012" s="33" t="s">
        <v>1582</v>
      </c>
      <c r="I1012" s="38">
        <v>1500</v>
      </c>
      <c r="J1012" s="39">
        <v>10</v>
      </c>
      <c r="K1012" s="38">
        <v>304.52</v>
      </c>
      <c r="L1012" s="38">
        <v>150</v>
      </c>
      <c r="M1012" s="38">
        <v>454.52</v>
      </c>
      <c r="N1012" s="38">
        <v>1045.48</v>
      </c>
      <c r="O1012" s="40">
        <v>365</v>
      </c>
      <c r="P1012" t="str">
        <f>IFERROR(VLOOKUP($C1012,'Patrimoine 2018'!$C:$I,COLUMN(E1008),0),"")</f>
        <v>SM</v>
      </c>
      <c r="Q1012" t="str">
        <f>IFERROR(VLOOKUP($C1012,'Patrimoine 2018'!$C:$I,COLUMN(F1008),0),"")</f>
        <v>CELLULE DE REPRESENTATION REGIONALE CASA-HAY HASSANI</v>
      </c>
      <c r="R1012" t="str">
        <f>IFERROR(VLOOKUP($C1012,'Patrimoine 2018'!$C:$I,COLUMN(G1008),0),"")</f>
        <v>HH</v>
      </c>
    </row>
    <row r="1013" spans="1:18" x14ac:dyDescent="0.25">
      <c r="A1013" s="33">
        <v>2218</v>
      </c>
      <c r="B1013" s="34">
        <v>0</v>
      </c>
      <c r="C1013" s="35" t="str">
        <f t="shared" si="15"/>
        <v>2218-42361-Fauteuil</v>
      </c>
      <c r="D1013" s="35">
        <v>1</v>
      </c>
      <c r="E1013" s="34">
        <v>2351</v>
      </c>
      <c r="F1013" s="36">
        <v>42361</v>
      </c>
      <c r="G1013" s="37" t="s">
        <v>1109</v>
      </c>
      <c r="H1013" s="33" t="s">
        <v>1582</v>
      </c>
      <c r="I1013" s="38">
        <v>7080</v>
      </c>
      <c r="J1013" s="39">
        <v>10</v>
      </c>
      <c r="K1013" s="38">
        <v>1433.46</v>
      </c>
      <c r="L1013" s="38">
        <v>708</v>
      </c>
      <c r="M1013" s="38">
        <v>2141.46</v>
      </c>
      <c r="N1013" s="38">
        <v>4938.54</v>
      </c>
      <c r="O1013" s="40">
        <v>365</v>
      </c>
      <c r="P1013" t="str">
        <f>IFERROR(VLOOKUP($C1013,'Patrimoine 2018'!$C:$I,COLUMN(E1009),0),"")</f>
        <v>SM</v>
      </c>
      <c r="Q1013" t="str">
        <f>IFERROR(VLOOKUP($C1013,'Patrimoine 2018'!$C:$I,COLUMN(F1009),0),"")</f>
        <v>ENTITE AUDIT INTERNE ET CONTROLE DE GESTION</v>
      </c>
      <c r="R1013">
        <f>IFERROR(VLOOKUP($C1013,'Patrimoine 2018'!$C:$I,COLUMN(G1009),0),"")</f>
        <v>301</v>
      </c>
    </row>
    <row r="1014" spans="1:18" x14ac:dyDescent="0.25">
      <c r="A1014" s="33">
        <v>2219</v>
      </c>
      <c r="B1014" s="34">
        <v>100</v>
      </c>
      <c r="C1014" s="35" t="str">
        <f t="shared" si="15"/>
        <v>2219-42361-Fauteuil</v>
      </c>
      <c r="D1014" s="35">
        <v>1</v>
      </c>
      <c r="E1014" s="34">
        <v>2351</v>
      </c>
      <c r="F1014" s="36">
        <v>42361</v>
      </c>
      <c r="G1014" s="37" t="s">
        <v>1110</v>
      </c>
      <c r="H1014" s="33" t="s">
        <v>1582</v>
      </c>
      <c r="I1014" s="38">
        <v>3256</v>
      </c>
      <c r="J1014" s="39">
        <v>10</v>
      </c>
      <c r="K1014" s="38">
        <v>341.66</v>
      </c>
      <c r="L1014" s="38">
        <v>325.60000000000002</v>
      </c>
      <c r="M1014" s="38">
        <v>667.26</v>
      </c>
      <c r="N1014" s="38">
        <v>2588.7399999999998</v>
      </c>
      <c r="O1014" s="40">
        <v>365</v>
      </c>
      <c r="P1014" t="str">
        <f>IFERROR(VLOOKUP($C1014,'Patrimoine 2018'!$C:$I,COLUMN(E1010),0),"")</f>
        <v>SM</v>
      </c>
      <c r="Q1014" t="str">
        <f>IFERROR(VLOOKUP($C1014,'Patrimoine 2018'!$C:$I,COLUMN(F1010),0),"")</f>
        <v>LIQUIDATION DES DOSSIERS DE MALADIE</v>
      </c>
      <c r="R1014">
        <f>IFERROR(VLOOKUP($C1014,'Patrimoine 2018'!$C:$I,COLUMN(G1010),0),"")</f>
        <v>4</v>
      </c>
    </row>
    <row r="1015" spans="1:18" x14ac:dyDescent="0.25">
      <c r="A1015" s="33">
        <v>2220</v>
      </c>
      <c r="B1015" s="34">
        <v>100</v>
      </c>
      <c r="C1015" s="35" t="str">
        <f t="shared" si="15"/>
        <v>2220-42361-Fauteuil</v>
      </c>
      <c r="D1015" s="35">
        <v>1</v>
      </c>
      <c r="E1015" s="34">
        <v>2351</v>
      </c>
      <c r="F1015" s="36">
        <v>42361</v>
      </c>
      <c r="G1015" s="37" t="s">
        <v>1110</v>
      </c>
      <c r="H1015" s="33" t="s">
        <v>1582</v>
      </c>
      <c r="I1015" s="38">
        <v>3256</v>
      </c>
      <c r="J1015" s="39">
        <v>10</v>
      </c>
      <c r="K1015" s="38">
        <v>341.66</v>
      </c>
      <c r="L1015" s="38">
        <v>325.60000000000002</v>
      </c>
      <c r="M1015" s="38">
        <v>667.26</v>
      </c>
      <c r="N1015" s="38">
        <v>2588.7399999999998</v>
      </c>
      <c r="O1015" s="40">
        <v>365</v>
      </c>
      <c r="P1015" t="str">
        <f>IFERROR(VLOOKUP($C1015,'Patrimoine 2018'!$C:$I,COLUMN(E1011),0),"")</f>
        <v>SM</v>
      </c>
      <c r="Q1015" t="str">
        <f>IFERROR(VLOOKUP($C1015,'Patrimoine 2018'!$C:$I,COLUMN(F1011),0),"")</f>
        <v>LIQUIDATION DES DOSSIERS DE MALADIE</v>
      </c>
      <c r="R1015">
        <f>IFERROR(VLOOKUP($C1015,'Patrimoine 2018'!$C:$I,COLUMN(G1011),0),"")</f>
        <v>4</v>
      </c>
    </row>
    <row r="1016" spans="1:18" x14ac:dyDescent="0.25">
      <c r="A1016" s="33">
        <v>2221</v>
      </c>
      <c r="B1016" s="34">
        <v>100</v>
      </c>
      <c r="C1016" s="35" t="str">
        <f t="shared" si="15"/>
        <v xml:space="preserve">2221-42361-Armoire </v>
      </c>
      <c r="D1016" s="35">
        <v>1</v>
      </c>
      <c r="E1016" s="34">
        <v>2351</v>
      </c>
      <c r="F1016" s="36">
        <v>42361</v>
      </c>
      <c r="G1016" s="37" t="s">
        <v>1111</v>
      </c>
      <c r="H1016" s="33" t="s">
        <v>1582</v>
      </c>
      <c r="I1016" s="38">
        <v>3756</v>
      </c>
      <c r="J1016" s="39">
        <v>10</v>
      </c>
      <c r="K1016" s="38">
        <v>394.12</v>
      </c>
      <c r="L1016" s="38">
        <v>375.6</v>
      </c>
      <c r="M1016" s="38">
        <v>769.72</v>
      </c>
      <c r="N1016" s="38">
        <v>2986.28</v>
      </c>
      <c r="O1016" s="40">
        <v>365</v>
      </c>
      <c r="P1016" t="str">
        <f>IFERROR(VLOOKUP($C1016,'Patrimoine 2018'!$C:$I,COLUMN(E1012),0),"")</f>
        <v>SM</v>
      </c>
      <c r="Q1016" t="str">
        <f>IFERROR(VLOOKUP($C1016,'Patrimoine 2018'!$C:$I,COLUMN(F1012),0),"")</f>
        <v>LIQUIDATION DES DOSSIERS DE MALADIE</v>
      </c>
      <c r="R1016">
        <f>IFERROR(VLOOKUP($C1016,'Patrimoine 2018'!$C:$I,COLUMN(G1012),0),"")</f>
        <v>4</v>
      </c>
    </row>
    <row r="1017" spans="1:18" x14ac:dyDescent="0.25">
      <c r="A1017" s="33">
        <v>2222</v>
      </c>
      <c r="B1017" s="34">
        <v>100</v>
      </c>
      <c r="C1017" s="35" t="str">
        <f t="shared" si="15"/>
        <v xml:space="preserve">2222-42361-Armoire </v>
      </c>
      <c r="D1017" s="35">
        <v>1</v>
      </c>
      <c r="E1017" s="34">
        <v>2351</v>
      </c>
      <c r="F1017" s="36">
        <v>42361</v>
      </c>
      <c r="G1017" s="37" t="s">
        <v>1111</v>
      </c>
      <c r="H1017" s="33" t="s">
        <v>1582</v>
      </c>
      <c r="I1017" s="38">
        <v>3756</v>
      </c>
      <c r="J1017" s="39">
        <v>10</v>
      </c>
      <c r="K1017" s="38">
        <v>394.12</v>
      </c>
      <c r="L1017" s="38">
        <v>375.6</v>
      </c>
      <c r="M1017" s="38">
        <v>769.72</v>
      </c>
      <c r="N1017" s="38">
        <v>2986.28</v>
      </c>
      <c r="O1017" s="40">
        <v>365</v>
      </c>
      <c r="P1017" t="str">
        <f>IFERROR(VLOOKUP($C1017,'Patrimoine 2018'!$C:$I,COLUMN(E1013),0),"")</f>
        <v>SM</v>
      </c>
      <c r="Q1017" t="str">
        <f>IFERROR(VLOOKUP($C1017,'Patrimoine 2018'!$C:$I,COLUMN(F1013),0),"")</f>
        <v>LIQUIDATION DES DOSSIERS DE MALADIE</v>
      </c>
      <c r="R1017">
        <f>IFERROR(VLOOKUP($C1017,'Patrimoine 2018'!$C:$I,COLUMN(G1013),0),"")</f>
        <v>4</v>
      </c>
    </row>
    <row r="1018" spans="1:18" x14ac:dyDescent="0.25">
      <c r="A1018" s="33">
        <v>2223</v>
      </c>
      <c r="B1018" s="34">
        <v>100</v>
      </c>
      <c r="C1018" s="35" t="str">
        <f t="shared" si="15"/>
        <v xml:space="preserve">2223-42361-Armoire </v>
      </c>
      <c r="D1018" s="35">
        <v>1</v>
      </c>
      <c r="E1018" s="34">
        <v>2351</v>
      </c>
      <c r="F1018" s="36">
        <v>42361</v>
      </c>
      <c r="G1018" s="37" t="s">
        <v>1111</v>
      </c>
      <c r="H1018" s="33" t="s">
        <v>1582</v>
      </c>
      <c r="I1018" s="38">
        <v>2956</v>
      </c>
      <c r="J1018" s="39">
        <v>10</v>
      </c>
      <c r="K1018" s="38">
        <v>310.18</v>
      </c>
      <c r="L1018" s="38">
        <v>295.60000000000002</v>
      </c>
      <c r="M1018" s="38">
        <v>605.78</v>
      </c>
      <c r="N1018" s="38">
        <v>2350.2199999999998</v>
      </c>
      <c r="O1018" s="40">
        <v>365</v>
      </c>
      <c r="P1018" t="str">
        <f>IFERROR(VLOOKUP($C1018,'Patrimoine 2018'!$C:$I,COLUMN(E1014),0),"")</f>
        <v>SM</v>
      </c>
      <c r="Q1018" t="str">
        <f>IFERROR(VLOOKUP($C1018,'Patrimoine 2018'!$C:$I,COLUMN(F1014),0),"")</f>
        <v>LIQUIDATION DES DOSSIERS DE MALADIE</v>
      </c>
      <c r="R1018">
        <f>IFERROR(VLOOKUP($C1018,'Patrimoine 2018'!$C:$I,COLUMN(G1014),0),"")</f>
        <v>4</v>
      </c>
    </row>
    <row r="1019" spans="1:18" x14ac:dyDescent="0.25">
      <c r="A1019" s="33">
        <v>2224</v>
      </c>
      <c r="B1019" s="34">
        <v>930</v>
      </c>
      <c r="C1019" s="35" t="str">
        <f t="shared" si="15"/>
        <v>2224-42361-Comptoir</v>
      </c>
      <c r="D1019" s="35">
        <v>1</v>
      </c>
      <c r="E1019" s="34">
        <v>2351</v>
      </c>
      <c r="F1019" s="36">
        <v>42361</v>
      </c>
      <c r="G1019" s="37" t="s">
        <v>1113</v>
      </c>
      <c r="H1019" s="33" t="s">
        <v>1582</v>
      </c>
      <c r="I1019" s="38">
        <v>11946</v>
      </c>
      <c r="J1019" s="39">
        <v>10</v>
      </c>
      <c r="K1019" s="38">
        <v>2418.66</v>
      </c>
      <c r="L1019" s="38">
        <v>1194.5999999999999</v>
      </c>
      <c r="M1019" s="38">
        <v>3613.26</v>
      </c>
      <c r="N1019" s="38">
        <v>8332.74</v>
      </c>
      <c r="O1019" s="40">
        <v>365</v>
      </c>
      <c r="P1019" t="str">
        <f>IFERROR(VLOOKUP($C1019,'Patrimoine 2018'!$C:$I,COLUMN(E1015),0),"")</f>
        <v>SM</v>
      </c>
      <c r="Q1019" t="str">
        <f>IFERROR(VLOOKUP($C1019,'Patrimoine 2018'!$C:$I,COLUMN(F1015),0),"")</f>
        <v>CELLULE DE REPRESENTATION REGIONALE TANGER</v>
      </c>
      <c r="R1019" t="str">
        <f>IFERROR(VLOOKUP($C1019,'Patrimoine 2018'!$C:$I,COLUMN(G1015),0),"")</f>
        <v>TG</v>
      </c>
    </row>
    <row r="1020" spans="1:18" x14ac:dyDescent="0.25">
      <c r="A1020" s="33">
        <v>2225</v>
      </c>
      <c r="B1020" s="34">
        <v>930</v>
      </c>
      <c r="C1020" s="35" t="str">
        <f t="shared" si="15"/>
        <v>2225-42361-Comptoir</v>
      </c>
      <c r="D1020" s="35">
        <v>1</v>
      </c>
      <c r="E1020" s="34">
        <v>2351</v>
      </c>
      <c r="F1020" s="36">
        <v>42361</v>
      </c>
      <c r="G1020" s="37" t="s">
        <v>1113</v>
      </c>
      <c r="H1020" s="33" t="s">
        <v>1582</v>
      </c>
      <c r="I1020" s="38">
        <v>11946</v>
      </c>
      <c r="J1020" s="39">
        <v>10</v>
      </c>
      <c r="K1020" s="38">
        <v>2418.66</v>
      </c>
      <c r="L1020" s="38">
        <v>1194.5999999999999</v>
      </c>
      <c r="M1020" s="38">
        <v>3613.26</v>
      </c>
      <c r="N1020" s="38">
        <v>8332.74</v>
      </c>
      <c r="O1020" s="40">
        <v>365</v>
      </c>
      <c r="P1020" t="str">
        <f>IFERROR(VLOOKUP($C1020,'Patrimoine 2018'!$C:$I,COLUMN(E1016),0),"")</f>
        <v>SM</v>
      </c>
      <c r="Q1020" t="str">
        <f>IFERROR(VLOOKUP($C1020,'Patrimoine 2018'!$C:$I,COLUMN(F1016),0),"")</f>
        <v>CELLULE DE REPRESENTATION REGIONALE TANGER</v>
      </c>
      <c r="R1020" t="str">
        <f>IFERROR(VLOOKUP($C1020,'Patrimoine 2018'!$C:$I,COLUMN(G1016),0),"")</f>
        <v>TG</v>
      </c>
    </row>
    <row r="1021" spans="1:18" x14ac:dyDescent="0.25">
      <c r="A1021" s="33">
        <v>2226</v>
      </c>
      <c r="B1021" s="34">
        <v>930</v>
      </c>
      <c r="C1021" s="35" t="str">
        <f t="shared" si="15"/>
        <v xml:space="preserve">2226-42361-Caisson </v>
      </c>
      <c r="D1021" s="35">
        <v>1</v>
      </c>
      <c r="E1021" s="34">
        <v>2351</v>
      </c>
      <c r="F1021" s="36">
        <v>42361</v>
      </c>
      <c r="G1021" s="37" t="s">
        <v>1114</v>
      </c>
      <c r="H1021" s="33" t="s">
        <v>1582</v>
      </c>
      <c r="I1021" s="38">
        <v>1920</v>
      </c>
      <c r="J1021" s="39">
        <v>10</v>
      </c>
      <c r="K1021" s="38">
        <v>388.73</v>
      </c>
      <c r="L1021" s="38">
        <v>192</v>
      </c>
      <c r="M1021" s="38">
        <v>580.73</v>
      </c>
      <c r="N1021" s="38">
        <v>1339.27</v>
      </c>
      <c r="O1021" s="40">
        <v>365</v>
      </c>
      <c r="P1021" t="str">
        <f>IFERROR(VLOOKUP($C1021,'Patrimoine 2018'!$C:$I,COLUMN(E1017),0),"")</f>
        <v>SM</v>
      </c>
      <c r="Q1021" t="str">
        <f>IFERROR(VLOOKUP($C1021,'Patrimoine 2018'!$C:$I,COLUMN(F1017),0),"")</f>
        <v>CELLULE DE REPRESENTATION REGIONALE TANGER</v>
      </c>
      <c r="R1021" t="str">
        <f>IFERROR(VLOOKUP($C1021,'Patrimoine 2018'!$C:$I,COLUMN(G1017),0),"")</f>
        <v>TG</v>
      </c>
    </row>
    <row r="1022" spans="1:18" x14ac:dyDescent="0.25">
      <c r="A1022" s="33">
        <v>2227</v>
      </c>
      <c r="B1022" s="34">
        <v>930</v>
      </c>
      <c r="C1022" s="35" t="str">
        <f t="shared" si="15"/>
        <v xml:space="preserve">2227-42361-Caisson </v>
      </c>
      <c r="D1022" s="35">
        <v>1</v>
      </c>
      <c r="E1022" s="34">
        <v>2351</v>
      </c>
      <c r="F1022" s="36">
        <v>42361</v>
      </c>
      <c r="G1022" s="37" t="s">
        <v>1114</v>
      </c>
      <c r="H1022" s="33" t="s">
        <v>1582</v>
      </c>
      <c r="I1022" s="38">
        <v>1920</v>
      </c>
      <c r="J1022" s="39">
        <v>10</v>
      </c>
      <c r="K1022" s="38">
        <v>388.73</v>
      </c>
      <c r="L1022" s="38">
        <v>192</v>
      </c>
      <c r="M1022" s="38">
        <v>580.73</v>
      </c>
      <c r="N1022" s="38">
        <v>1339.27</v>
      </c>
      <c r="O1022" s="40">
        <v>365</v>
      </c>
      <c r="P1022" t="str">
        <f>IFERROR(VLOOKUP($C1022,'Patrimoine 2018'!$C:$I,COLUMN(E1018),0),"")</f>
        <v>SM</v>
      </c>
      <c r="Q1022" t="str">
        <f>IFERROR(VLOOKUP($C1022,'Patrimoine 2018'!$C:$I,COLUMN(F1018),0),"")</f>
        <v>CELLULE DE REPRESENTATION REGIONALE TANGER</v>
      </c>
      <c r="R1022" t="str">
        <f>IFERROR(VLOOKUP($C1022,'Patrimoine 2018'!$C:$I,COLUMN(G1018),0),"")</f>
        <v>TG</v>
      </c>
    </row>
    <row r="1023" spans="1:18" x14ac:dyDescent="0.25">
      <c r="A1023" s="33">
        <v>2228</v>
      </c>
      <c r="B1023" s="34">
        <v>930</v>
      </c>
      <c r="C1023" s="35" t="str">
        <f t="shared" si="15"/>
        <v>2228-42361-Retour e</v>
      </c>
      <c r="D1023" s="35">
        <v>1</v>
      </c>
      <c r="E1023" s="34">
        <v>2351</v>
      </c>
      <c r="F1023" s="36">
        <v>42361</v>
      </c>
      <c r="G1023" s="37" t="s">
        <v>1022</v>
      </c>
      <c r="H1023" s="33" t="s">
        <v>1582</v>
      </c>
      <c r="I1023" s="38">
        <v>3120</v>
      </c>
      <c r="J1023" s="39">
        <v>10</v>
      </c>
      <c r="K1023" s="38">
        <v>631.69000000000005</v>
      </c>
      <c r="L1023" s="38">
        <v>312</v>
      </c>
      <c r="M1023" s="38">
        <v>943.69</v>
      </c>
      <c r="N1023" s="38">
        <v>2176.31</v>
      </c>
      <c r="O1023" s="40">
        <v>365</v>
      </c>
      <c r="P1023" t="str">
        <f>IFERROR(VLOOKUP($C1023,'Patrimoine 2018'!$C:$I,COLUMN(E1019),0),"")</f>
        <v>SM</v>
      </c>
      <c r="Q1023" t="str">
        <f>IFERROR(VLOOKUP($C1023,'Patrimoine 2018'!$C:$I,COLUMN(F1019),0),"")</f>
        <v>CELLULE DE REPRESENTATION REGIONALE TANGER</v>
      </c>
      <c r="R1023" t="str">
        <f>IFERROR(VLOOKUP($C1023,'Patrimoine 2018'!$C:$I,COLUMN(G1019),0),"")</f>
        <v>TG</v>
      </c>
    </row>
    <row r="1024" spans="1:18" x14ac:dyDescent="0.25">
      <c r="A1024" s="33">
        <v>2230</v>
      </c>
      <c r="B1024" s="34">
        <v>0</v>
      </c>
      <c r="C1024" s="35" t="str">
        <f t="shared" si="15"/>
        <v>2230-42361-Bureau r</v>
      </c>
      <c r="D1024" s="35">
        <v>1</v>
      </c>
      <c r="E1024" s="34">
        <v>2351</v>
      </c>
      <c r="F1024" s="36">
        <v>42361</v>
      </c>
      <c r="G1024" s="37" t="s">
        <v>1796</v>
      </c>
      <c r="H1024" s="33" t="s">
        <v>1582</v>
      </c>
      <c r="I1024" s="38">
        <v>3888</v>
      </c>
      <c r="J1024" s="39">
        <v>10</v>
      </c>
      <c r="K1024" s="38">
        <v>787.19</v>
      </c>
      <c r="L1024" s="38">
        <v>388.8</v>
      </c>
      <c r="M1024" s="38">
        <v>1175.99</v>
      </c>
      <c r="N1024" s="38">
        <v>2712.01</v>
      </c>
      <c r="O1024" s="40">
        <v>365</v>
      </c>
      <c r="P1024" t="str">
        <f>IFERROR(VLOOKUP($C1024,'Patrimoine 2018'!$C:$I,COLUMN(E1020),0),"")</f>
        <v>SM</v>
      </c>
      <c r="Q1024" t="str">
        <f>IFERROR(VLOOKUP($C1024,'Patrimoine 2018'!$C:$I,COLUMN(F1020),0),"")</f>
        <v>ACCUEIL</v>
      </c>
      <c r="R1024">
        <f>IFERROR(VLOOKUP($C1024,'Patrimoine 2018'!$C:$I,COLUMN(G1020),0),"")</f>
        <v>5</v>
      </c>
    </row>
    <row r="1025" spans="1:18" x14ac:dyDescent="0.25">
      <c r="A1025" s="33">
        <v>2231</v>
      </c>
      <c r="B1025" s="34">
        <v>0</v>
      </c>
      <c r="C1025" s="35" t="str">
        <f t="shared" si="15"/>
        <v>2231-42361-Bureau r</v>
      </c>
      <c r="D1025" s="35">
        <v>1</v>
      </c>
      <c r="E1025" s="34">
        <v>2351</v>
      </c>
      <c r="F1025" s="36">
        <v>42361</v>
      </c>
      <c r="G1025" s="37" t="s">
        <v>1796</v>
      </c>
      <c r="H1025" s="33" t="s">
        <v>1582</v>
      </c>
      <c r="I1025" s="38">
        <v>3888</v>
      </c>
      <c r="J1025" s="39">
        <v>10</v>
      </c>
      <c r="K1025" s="38">
        <v>787.19</v>
      </c>
      <c r="L1025" s="38">
        <v>388.8</v>
      </c>
      <c r="M1025" s="38">
        <v>1175.99</v>
      </c>
      <c r="N1025" s="38">
        <v>2712.01</v>
      </c>
      <c r="O1025" s="40">
        <v>365</v>
      </c>
      <c r="P1025" t="str">
        <f>IFERROR(VLOOKUP($C1025,'Patrimoine 2018'!$C:$I,COLUMN(E1021),0),"")</f>
        <v>SM</v>
      </c>
      <c r="Q1025" t="str">
        <f>IFERROR(VLOOKUP($C1025,'Patrimoine 2018'!$C:$I,COLUMN(F1021),0),"")</f>
        <v>BUREAU D' ORDRE</v>
      </c>
      <c r="R1025">
        <f>IFERROR(VLOOKUP($C1025,'Patrimoine 2018'!$C:$I,COLUMN(G1021),0),"")</f>
        <v>6</v>
      </c>
    </row>
    <row r="1026" spans="1:18" x14ac:dyDescent="0.25">
      <c r="A1026" s="33">
        <v>2232</v>
      </c>
      <c r="B1026" s="34">
        <v>0</v>
      </c>
      <c r="C1026" s="35" t="str">
        <f t="shared" si="15"/>
        <v>2232-42361-Fauteuil</v>
      </c>
      <c r="D1026" s="35">
        <v>1</v>
      </c>
      <c r="E1026" s="34">
        <v>2351</v>
      </c>
      <c r="F1026" s="36">
        <v>42361</v>
      </c>
      <c r="G1026" s="37" t="s">
        <v>1797</v>
      </c>
      <c r="H1026" s="33" t="s">
        <v>1582</v>
      </c>
      <c r="I1026" s="38">
        <v>3228</v>
      </c>
      <c r="J1026" s="39">
        <v>10</v>
      </c>
      <c r="K1026" s="38">
        <v>653.55999999999995</v>
      </c>
      <c r="L1026" s="38">
        <v>322.8</v>
      </c>
      <c r="M1026" s="38">
        <v>976.36</v>
      </c>
      <c r="N1026" s="38">
        <v>2251.64</v>
      </c>
      <c r="O1026" s="40">
        <v>365</v>
      </c>
      <c r="P1026" t="str">
        <f>IFERROR(VLOOKUP($C1026,'Patrimoine 2018'!$C:$I,COLUMN(E1022),0),"")</f>
        <v>SM</v>
      </c>
      <c r="Q1026" t="str">
        <f>IFERROR(VLOOKUP($C1026,'Patrimoine 2018'!$C:$I,COLUMN(F1022),0),"")</f>
        <v>AFFAIRES ADMINSTRARTIVES</v>
      </c>
      <c r="R1026">
        <f>IFERROR(VLOOKUP($C1026,'Patrimoine 2018'!$C:$I,COLUMN(G1022),0),"")</f>
        <v>305</v>
      </c>
    </row>
    <row r="1027" spans="1:18" x14ac:dyDescent="0.25">
      <c r="A1027" s="33">
        <v>2233</v>
      </c>
      <c r="B1027" s="34">
        <v>0</v>
      </c>
      <c r="C1027" s="35" t="str">
        <f t="shared" si="15"/>
        <v>2233-42361-Fauteuil</v>
      </c>
      <c r="D1027" s="35">
        <v>1</v>
      </c>
      <c r="E1027" s="34">
        <v>2351</v>
      </c>
      <c r="F1027" s="36">
        <v>42361</v>
      </c>
      <c r="G1027" s="37" t="s">
        <v>1797</v>
      </c>
      <c r="H1027" s="33" t="s">
        <v>1582</v>
      </c>
      <c r="I1027" s="38">
        <v>3228</v>
      </c>
      <c r="J1027" s="39">
        <v>10</v>
      </c>
      <c r="K1027" s="38">
        <v>653.55999999999995</v>
      </c>
      <c r="L1027" s="38">
        <v>322.8</v>
      </c>
      <c r="M1027" s="38">
        <v>976.36</v>
      </c>
      <c r="N1027" s="38">
        <v>2251.64</v>
      </c>
      <c r="O1027" s="40">
        <v>365</v>
      </c>
      <c r="P1027" t="str">
        <f>IFERROR(VLOOKUP($C1027,'Patrimoine 2018'!$C:$I,COLUMN(E1023),0),"")</f>
        <v>SM</v>
      </c>
      <c r="Q1027" t="str">
        <f>IFERROR(VLOOKUP($C1027,'Patrimoine 2018'!$C:$I,COLUMN(F1023),0),"")</f>
        <v>GESTION DE BUDGET ET COMTABLE BUDGETAIRE</v>
      </c>
      <c r="R1027">
        <f>IFERROR(VLOOKUP($C1027,'Patrimoine 2018'!$C:$I,COLUMN(G1023),0),"")</f>
        <v>308</v>
      </c>
    </row>
    <row r="1028" spans="1:18" x14ac:dyDescent="0.25">
      <c r="A1028" s="33">
        <v>2234</v>
      </c>
      <c r="B1028" s="34">
        <v>0</v>
      </c>
      <c r="C1028" s="35" t="str">
        <f t="shared" si="15"/>
        <v xml:space="preserve">2234-42361-Armoire </v>
      </c>
      <c r="D1028" s="35">
        <v>1</v>
      </c>
      <c r="E1028" s="34">
        <v>2351</v>
      </c>
      <c r="F1028" s="36">
        <v>42361</v>
      </c>
      <c r="G1028" s="37" t="s">
        <v>1118</v>
      </c>
      <c r="H1028" s="33" t="s">
        <v>1582</v>
      </c>
      <c r="I1028" s="38">
        <v>2748</v>
      </c>
      <c r="J1028" s="39">
        <v>10</v>
      </c>
      <c r="K1028" s="38">
        <v>556.38</v>
      </c>
      <c r="L1028" s="38">
        <v>274.8</v>
      </c>
      <c r="M1028" s="38">
        <v>831.18</v>
      </c>
      <c r="N1028" s="38">
        <v>1916.82</v>
      </c>
      <c r="O1028" s="40">
        <v>365</v>
      </c>
      <c r="P1028" t="str">
        <f>IFERROR(VLOOKUP($C1028,'Patrimoine 2018'!$C:$I,COLUMN(E1024),0),"")</f>
        <v>SM</v>
      </c>
      <c r="Q1028" t="str">
        <f>IFERROR(VLOOKUP($C1028,'Patrimoine 2018'!$C:$I,COLUMN(F1024),0),"")</f>
        <v>JURIDIQUE ET CONTENTIEUX</v>
      </c>
      <c r="R1028" t="str">
        <f>IFERROR(VLOOKUP($C1028,'Patrimoine 2018'!$C:$I,COLUMN(G1024),0),"")</f>
        <v>206.</v>
      </c>
    </row>
    <row r="1029" spans="1:18" x14ac:dyDescent="0.25">
      <c r="A1029" s="33">
        <v>2235</v>
      </c>
      <c r="B1029" s="34">
        <v>0</v>
      </c>
      <c r="C1029" s="35" t="str">
        <f t="shared" si="15"/>
        <v xml:space="preserve">2235-42361-Armoire </v>
      </c>
      <c r="D1029" s="35">
        <v>1</v>
      </c>
      <c r="E1029" s="34">
        <v>2351</v>
      </c>
      <c r="F1029" s="36">
        <v>42361</v>
      </c>
      <c r="G1029" s="37" t="s">
        <v>1118</v>
      </c>
      <c r="H1029" s="33" t="s">
        <v>1582</v>
      </c>
      <c r="I1029" s="38">
        <v>2748</v>
      </c>
      <c r="J1029" s="39">
        <v>10</v>
      </c>
      <c r="K1029" s="38">
        <v>556.38</v>
      </c>
      <c r="L1029" s="38">
        <v>274.8</v>
      </c>
      <c r="M1029" s="38">
        <v>831.18</v>
      </c>
      <c r="N1029" s="38">
        <v>1916.82</v>
      </c>
      <c r="O1029" s="40">
        <v>365</v>
      </c>
      <c r="P1029" t="str">
        <f>IFERROR(VLOOKUP($C1029,'Patrimoine 2018'!$C:$I,COLUMN(E1025),0),"")</f>
        <v>SM</v>
      </c>
      <c r="Q1029" t="str">
        <f>IFERROR(VLOOKUP($C1029,'Patrimoine 2018'!$C:$I,COLUMN(F1025),0),"")</f>
        <v>ACCUEIL</v>
      </c>
      <c r="R1029">
        <f>IFERROR(VLOOKUP($C1029,'Patrimoine 2018'!$C:$I,COLUMN(G1025),0),"")</f>
        <v>5</v>
      </c>
    </row>
    <row r="1030" spans="1:18" x14ac:dyDescent="0.25">
      <c r="A1030" s="33">
        <v>2236</v>
      </c>
      <c r="B1030" s="34">
        <v>0</v>
      </c>
      <c r="C1030" s="35" t="str">
        <f t="shared" ref="C1030:C1093" si="16">A1030&amp;"-"&amp;F1030&amp;"-"&amp;LEFT(G1030,8)</f>
        <v>2236-42361-Fauteuil</v>
      </c>
      <c r="D1030" s="35">
        <v>1</v>
      </c>
      <c r="E1030" s="34">
        <v>2351</v>
      </c>
      <c r="F1030" s="36">
        <v>42361</v>
      </c>
      <c r="G1030" s="37" t="s">
        <v>1798</v>
      </c>
      <c r="H1030" s="33" t="s">
        <v>1582</v>
      </c>
      <c r="I1030" s="38">
        <v>2028</v>
      </c>
      <c r="J1030" s="39">
        <v>10</v>
      </c>
      <c r="K1030" s="38">
        <v>410.6</v>
      </c>
      <c r="L1030" s="38">
        <v>202.8</v>
      </c>
      <c r="M1030" s="38">
        <v>613.4</v>
      </c>
      <c r="N1030" s="38">
        <v>1414.6</v>
      </c>
      <c r="O1030" s="40">
        <v>365</v>
      </c>
      <c r="P1030" t="str">
        <f>IFERROR(VLOOKUP($C1030,'Patrimoine 2018'!$C:$I,COLUMN(E1026),0),"")</f>
        <v>SM</v>
      </c>
      <c r="Q1030" t="str">
        <f>IFERROR(VLOOKUP($C1030,'Patrimoine 2018'!$C:$I,COLUMN(F1026),0),"")</f>
        <v>DE LA GESTION DU PATRIMOINE ET DU PARC AUTO</v>
      </c>
      <c r="R1030">
        <f>IFERROR(VLOOKUP($C1030,'Patrimoine 2018'!$C:$I,COLUMN(G1026),0),"")</f>
        <v>3</v>
      </c>
    </row>
    <row r="1031" spans="1:18" x14ac:dyDescent="0.25">
      <c r="A1031" s="33">
        <v>2237</v>
      </c>
      <c r="B1031" s="34">
        <v>0</v>
      </c>
      <c r="C1031" s="35" t="str">
        <f t="shared" si="16"/>
        <v>2237-42361-Fauteuil</v>
      </c>
      <c r="D1031" s="35">
        <v>1</v>
      </c>
      <c r="E1031" s="34">
        <v>2351</v>
      </c>
      <c r="F1031" s="36">
        <v>42361</v>
      </c>
      <c r="G1031" s="37" t="s">
        <v>1798</v>
      </c>
      <c r="H1031" s="33" t="s">
        <v>1582</v>
      </c>
      <c r="I1031" s="38">
        <v>2028</v>
      </c>
      <c r="J1031" s="39">
        <v>10</v>
      </c>
      <c r="K1031" s="38">
        <v>410.6</v>
      </c>
      <c r="L1031" s="38">
        <v>202.8</v>
      </c>
      <c r="M1031" s="38">
        <v>613.4</v>
      </c>
      <c r="N1031" s="38">
        <v>1414.6</v>
      </c>
      <c r="O1031" s="40">
        <v>365</v>
      </c>
      <c r="P1031" t="str">
        <f>IFERROR(VLOOKUP($C1031,'Patrimoine 2018'!$C:$I,COLUMN(E1027),0),"")</f>
        <v>SM</v>
      </c>
      <c r="Q1031" t="str">
        <f>IFERROR(VLOOKUP($C1031,'Patrimoine 2018'!$C:$I,COLUMN(F1027),0),"")</f>
        <v>DE LA GESTION DU PATRIMOINE ET DU PARC AUTO</v>
      </c>
      <c r="R1031" t="str">
        <f>IFERROR(VLOOKUP($C1031,'Patrimoine 2018'!$C:$I,COLUMN(G1027),0),"")</f>
        <v>205.</v>
      </c>
    </row>
    <row r="1032" spans="1:18" x14ac:dyDescent="0.25">
      <c r="A1032" s="33">
        <v>2238</v>
      </c>
      <c r="B1032" s="34">
        <v>100</v>
      </c>
      <c r="C1032" s="35" t="str">
        <f t="shared" si="16"/>
        <v>2238-42361-Fauteuil</v>
      </c>
      <c r="D1032" s="35">
        <v>1</v>
      </c>
      <c r="E1032" s="34">
        <v>2351</v>
      </c>
      <c r="F1032" s="36">
        <v>42361</v>
      </c>
      <c r="G1032" s="37" t="s">
        <v>949</v>
      </c>
      <c r="H1032" s="33" t="s">
        <v>1582</v>
      </c>
      <c r="I1032" s="38">
        <v>3228</v>
      </c>
      <c r="J1032" s="39">
        <v>10</v>
      </c>
      <c r="K1032" s="38">
        <v>338.72</v>
      </c>
      <c r="L1032" s="38">
        <v>322.8</v>
      </c>
      <c r="M1032" s="38">
        <v>661.52</v>
      </c>
      <c r="N1032" s="38">
        <v>2566.48</v>
      </c>
      <c r="O1032" s="40">
        <v>365</v>
      </c>
      <c r="P1032" t="str">
        <f>IFERROR(VLOOKUP($C1032,'Patrimoine 2018'!$C:$I,COLUMN(E1028),0),"")</f>
        <v>SM</v>
      </c>
      <c r="Q1032" t="str">
        <f>IFERROR(VLOOKUP($C1032,'Patrimoine 2018'!$C:$I,COLUMN(F1028),0),"")</f>
        <v>CELLULE DE REPRESENTATION REGIONALE RABAT</v>
      </c>
      <c r="R1032">
        <f>IFERROR(VLOOKUP($C1032,'Patrimoine 2018'!$C:$I,COLUMN(G1028),0),"")</f>
        <v>0</v>
      </c>
    </row>
    <row r="1033" spans="1:18" x14ac:dyDescent="0.25">
      <c r="A1033" s="33">
        <v>2239</v>
      </c>
      <c r="B1033" s="34">
        <v>100</v>
      </c>
      <c r="C1033" s="35" t="str">
        <f t="shared" si="16"/>
        <v>2239-42361-Fauteuil</v>
      </c>
      <c r="D1033" s="35">
        <v>1</v>
      </c>
      <c r="E1033" s="34">
        <v>2351</v>
      </c>
      <c r="F1033" s="36">
        <v>42361</v>
      </c>
      <c r="G1033" s="37" t="s">
        <v>949</v>
      </c>
      <c r="H1033" s="33" t="s">
        <v>1582</v>
      </c>
      <c r="I1033" s="38">
        <v>3228</v>
      </c>
      <c r="J1033" s="39">
        <v>10</v>
      </c>
      <c r="K1033" s="38">
        <v>338.72</v>
      </c>
      <c r="L1033" s="38">
        <v>322.8</v>
      </c>
      <c r="M1033" s="38">
        <v>661.52</v>
      </c>
      <c r="N1033" s="38">
        <v>2566.48</v>
      </c>
      <c r="O1033" s="40">
        <v>365</v>
      </c>
      <c r="P1033" t="str">
        <f>IFERROR(VLOOKUP($C1033,'Patrimoine 2018'!$C:$I,COLUMN(E1029),0),"")</f>
        <v>SM</v>
      </c>
      <c r="Q1033" t="str">
        <f>IFERROR(VLOOKUP($C1033,'Patrimoine 2018'!$C:$I,COLUMN(F1029),0),"")</f>
        <v>SERVICE DES ARCHIVES</v>
      </c>
      <c r="R1033">
        <f>IFERROR(VLOOKUP($C1033,'Patrimoine 2018'!$C:$I,COLUMN(G1029),0),"")</f>
        <v>1</v>
      </c>
    </row>
    <row r="1034" spans="1:18" x14ac:dyDescent="0.25">
      <c r="A1034" s="33">
        <v>2240</v>
      </c>
      <c r="B1034" s="34">
        <v>100</v>
      </c>
      <c r="C1034" s="35" t="str">
        <f t="shared" si="16"/>
        <v>2240-42361-Fauteuil</v>
      </c>
      <c r="D1034" s="35">
        <v>1</v>
      </c>
      <c r="E1034" s="34">
        <v>2351</v>
      </c>
      <c r="F1034" s="36">
        <v>42361</v>
      </c>
      <c r="G1034" s="37" t="s">
        <v>949</v>
      </c>
      <c r="H1034" s="33" t="s">
        <v>1582</v>
      </c>
      <c r="I1034" s="38">
        <v>3228</v>
      </c>
      <c r="J1034" s="39">
        <v>10</v>
      </c>
      <c r="K1034" s="38">
        <v>338.72</v>
      </c>
      <c r="L1034" s="38">
        <v>322.8</v>
      </c>
      <c r="M1034" s="38">
        <v>661.52</v>
      </c>
      <c r="N1034" s="38">
        <v>2566.48</v>
      </c>
      <c r="O1034" s="40">
        <v>365</v>
      </c>
      <c r="P1034" t="str">
        <f>IFERROR(VLOOKUP($C1034,'Patrimoine 2018'!$C:$I,COLUMN(E1030),0),"")</f>
        <v>SM</v>
      </c>
      <c r="Q1034" t="str">
        <f>IFERROR(VLOOKUP($C1034,'Patrimoine 2018'!$C:$I,COLUMN(F1030),0),"")</f>
        <v>COMPTABILITE</v>
      </c>
      <c r="R1034">
        <f>IFERROR(VLOOKUP($C1034,'Patrimoine 2018'!$C:$I,COLUMN(G1030),0),"")</f>
        <v>308</v>
      </c>
    </row>
    <row r="1035" spans="1:18" x14ac:dyDescent="0.25">
      <c r="A1035" s="33">
        <v>2241</v>
      </c>
      <c r="B1035" s="34">
        <v>100</v>
      </c>
      <c r="C1035" s="35" t="str">
        <f t="shared" si="16"/>
        <v>2241-42361-Fauteuil</v>
      </c>
      <c r="D1035" s="35">
        <v>1</v>
      </c>
      <c r="E1035" s="34">
        <v>2351</v>
      </c>
      <c r="F1035" s="36">
        <v>42361</v>
      </c>
      <c r="G1035" s="37" t="s">
        <v>949</v>
      </c>
      <c r="H1035" s="33" t="s">
        <v>1582</v>
      </c>
      <c r="I1035" s="38">
        <v>3228</v>
      </c>
      <c r="J1035" s="39">
        <v>10</v>
      </c>
      <c r="K1035" s="38">
        <v>338.72</v>
      </c>
      <c r="L1035" s="38">
        <v>322.8</v>
      </c>
      <c r="M1035" s="38">
        <v>661.52</v>
      </c>
      <c r="N1035" s="38">
        <v>2566.48</v>
      </c>
      <c r="O1035" s="40">
        <v>365</v>
      </c>
      <c r="P1035" t="str">
        <f>IFERROR(VLOOKUP($C1035,'Patrimoine 2018'!$C:$I,COLUMN(E1031),0),"")</f>
        <v>SM</v>
      </c>
      <c r="Q1035" t="str">
        <f>IFERROR(VLOOKUP($C1035,'Patrimoine 2018'!$C:$I,COLUMN(F1031),0),"")</f>
        <v>C.D.M. RABAT</v>
      </c>
      <c r="R1035">
        <f>IFERROR(VLOOKUP($C1035,'Patrimoine 2018'!$C:$I,COLUMN(G1031),0),"")</f>
        <v>0</v>
      </c>
    </row>
    <row r="1036" spans="1:18" x14ac:dyDescent="0.25">
      <c r="A1036" s="33">
        <v>2242</v>
      </c>
      <c r="B1036" s="34">
        <v>100</v>
      </c>
      <c r="C1036" s="35" t="str">
        <f t="shared" si="16"/>
        <v>2242-42361-Fauteuil</v>
      </c>
      <c r="D1036" s="35">
        <v>1</v>
      </c>
      <c r="E1036" s="34">
        <v>2351</v>
      </c>
      <c r="F1036" s="36">
        <v>42361</v>
      </c>
      <c r="G1036" s="37" t="s">
        <v>949</v>
      </c>
      <c r="H1036" s="33" t="s">
        <v>1582</v>
      </c>
      <c r="I1036" s="38">
        <v>3228</v>
      </c>
      <c r="J1036" s="39">
        <v>10</v>
      </c>
      <c r="K1036" s="38">
        <v>338.72</v>
      </c>
      <c r="L1036" s="38">
        <v>322.8</v>
      </c>
      <c r="M1036" s="38">
        <v>661.52</v>
      </c>
      <c r="N1036" s="38">
        <v>2566.48</v>
      </c>
      <c r="O1036" s="40">
        <v>365</v>
      </c>
      <c r="P1036" t="str">
        <f>IFERROR(VLOOKUP($C1036,'Patrimoine 2018'!$C:$I,COLUMN(E1032),0),"")</f>
        <v>SM</v>
      </c>
      <c r="Q1036" t="str">
        <f>IFERROR(VLOOKUP($C1036,'Patrimoine 2018'!$C:$I,COLUMN(F1032),0),"")</f>
        <v>C.D.M. RABAT</v>
      </c>
      <c r="R1036">
        <f>IFERROR(VLOOKUP($C1036,'Patrimoine 2018'!$C:$I,COLUMN(G1032),0),"")</f>
        <v>0</v>
      </c>
    </row>
    <row r="1037" spans="1:18" x14ac:dyDescent="0.25">
      <c r="A1037" s="33">
        <v>2243</v>
      </c>
      <c r="B1037" s="34">
        <v>100</v>
      </c>
      <c r="C1037" s="35" t="str">
        <f t="shared" si="16"/>
        <v>2243-42361-Fauteuil</v>
      </c>
      <c r="D1037" s="35">
        <v>1</v>
      </c>
      <c r="E1037" s="34">
        <v>2351</v>
      </c>
      <c r="F1037" s="36">
        <v>42361</v>
      </c>
      <c r="G1037" s="37" t="s">
        <v>949</v>
      </c>
      <c r="H1037" s="33" t="s">
        <v>1582</v>
      </c>
      <c r="I1037" s="38">
        <v>3228</v>
      </c>
      <c r="J1037" s="39">
        <v>10</v>
      </c>
      <c r="K1037" s="38">
        <v>338.72</v>
      </c>
      <c r="L1037" s="38">
        <v>322.8</v>
      </c>
      <c r="M1037" s="38">
        <v>661.52</v>
      </c>
      <c r="N1037" s="38">
        <v>2566.48</v>
      </c>
      <c r="O1037" s="40">
        <v>365</v>
      </c>
      <c r="P1037" t="str">
        <f>IFERROR(VLOOKUP($C1037,'Patrimoine 2018'!$C:$I,COLUMN(E1033),0),"")</f>
        <v>SM</v>
      </c>
      <c r="Q1037" t="str">
        <f>IFERROR(VLOOKUP($C1037,'Patrimoine 2018'!$C:$I,COLUMN(F1033),0),"")</f>
        <v>C.D.M. RABAT</v>
      </c>
      <c r="R1037">
        <f>IFERROR(VLOOKUP($C1037,'Patrimoine 2018'!$C:$I,COLUMN(G1033),0),"")</f>
        <v>0</v>
      </c>
    </row>
    <row r="1038" spans="1:18" x14ac:dyDescent="0.25">
      <c r="A1038" s="33">
        <v>2247</v>
      </c>
      <c r="B1038" s="34">
        <v>100</v>
      </c>
      <c r="C1038" s="35" t="str">
        <f t="shared" si="16"/>
        <v>2247-42361-Comptoir</v>
      </c>
      <c r="D1038" s="35">
        <v>1</v>
      </c>
      <c r="E1038" s="34">
        <v>2351</v>
      </c>
      <c r="F1038" s="36">
        <v>42361</v>
      </c>
      <c r="G1038" s="37" t="s">
        <v>1799</v>
      </c>
      <c r="H1038" s="33" t="s">
        <v>1582</v>
      </c>
      <c r="I1038" s="38">
        <v>19320</v>
      </c>
      <c r="J1038" s="39">
        <v>10</v>
      </c>
      <c r="K1038" s="38">
        <v>2027.28</v>
      </c>
      <c r="L1038" s="38">
        <v>1932</v>
      </c>
      <c r="M1038" s="38">
        <v>3959.28</v>
      </c>
      <c r="N1038" s="38">
        <v>15360.72</v>
      </c>
      <c r="O1038" s="40">
        <v>365</v>
      </c>
      <c r="P1038" t="str">
        <f>IFERROR(VLOOKUP($C1038,'Patrimoine 2018'!$C:$I,COLUMN(E1034),0),"")</f>
        <v>SM</v>
      </c>
      <c r="Q1038" t="str">
        <f>IFERROR(VLOOKUP($C1038,'Patrimoine 2018'!$C:$I,COLUMN(F1034),0),"")</f>
        <v>CELLULE DE REPRESENTATION REGIONALE RABAT</v>
      </c>
      <c r="R1038" t="str">
        <f>IFERROR(VLOOKUP($C1038,'Patrimoine 2018'!$C:$I,COLUMN(G1034),0),"")</f>
        <v>AG</v>
      </c>
    </row>
    <row r="1039" spans="1:18" x14ac:dyDescent="0.25">
      <c r="A1039" s="33">
        <v>2248</v>
      </c>
      <c r="B1039" s="34">
        <v>100</v>
      </c>
      <c r="C1039" s="35" t="str">
        <f t="shared" si="16"/>
        <v>2248-42361-Porte va</v>
      </c>
      <c r="D1039" s="35">
        <v>1</v>
      </c>
      <c r="E1039" s="34">
        <v>2351</v>
      </c>
      <c r="F1039" s="36">
        <v>42361</v>
      </c>
      <c r="G1039" s="37" t="s">
        <v>1800</v>
      </c>
      <c r="H1039" s="33" t="s">
        <v>1582</v>
      </c>
      <c r="I1039" s="38">
        <v>1560</v>
      </c>
      <c r="J1039" s="39">
        <v>10</v>
      </c>
      <c r="K1039" s="38">
        <v>163.69999999999999</v>
      </c>
      <c r="L1039" s="38">
        <v>156</v>
      </c>
      <c r="M1039" s="38">
        <v>319.7</v>
      </c>
      <c r="N1039" s="38">
        <v>1240.3</v>
      </c>
      <c r="O1039" s="40">
        <v>365</v>
      </c>
      <c r="P1039" t="str">
        <f>IFERROR(VLOOKUP($C1039,'Patrimoine 2018'!$C:$I,COLUMN(E1035),0),"")</f>
        <v>SM</v>
      </c>
      <c r="Q1039" t="str">
        <f>IFERROR(VLOOKUP($C1039,'Patrimoine 2018'!$C:$I,COLUMN(F1035),0),"")</f>
        <v>CELLULE DE REPRESENTATION REGIONALE RABAT</v>
      </c>
      <c r="R1039" t="str">
        <f>IFERROR(VLOOKUP($C1039,'Patrimoine 2018'!$C:$I,COLUMN(G1035),0),"")</f>
        <v>AG</v>
      </c>
    </row>
    <row r="1040" spans="1:18" x14ac:dyDescent="0.25">
      <c r="A1040" s="33">
        <v>2249</v>
      </c>
      <c r="B1040" s="34">
        <v>100</v>
      </c>
      <c r="C1040" s="35" t="str">
        <f t="shared" si="16"/>
        <v xml:space="preserve">2249-42361-Caisson </v>
      </c>
      <c r="D1040" s="35">
        <v>1</v>
      </c>
      <c r="E1040" s="34">
        <v>2351</v>
      </c>
      <c r="F1040" s="36">
        <v>42361</v>
      </c>
      <c r="G1040" s="37" t="s">
        <v>1018</v>
      </c>
      <c r="H1040" s="33" t="s">
        <v>1582</v>
      </c>
      <c r="I1040" s="38">
        <v>1920</v>
      </c>
      <c r="J1040" s="39">
        <v>10</v>
      </c>
      <c r="K1040" s="38">
        <v>201.46</v>
      </c>
      <c r="L1040" s="38">
        <v>192</v>
      </c>
      <c r="M1040" s="38">
        <v>393.46</v>
      </c>
      <c r="N1040" s="38">
        <v>1526.54</v>
      </c>
      <c r="O1040" s="40">
        <v>365</v>
      </c>
      <c r="P1040" t="str">
        <f>IFERROR(VLOOKUP($C1040,'Patrimoine 2018'!$C:$I,COLUMN(E1036),0),"")</f>
        <v>SM</v>
      </c>
      <c r="Q1040" t="str">
        <f>IFERROR(VLOOKUP($C1040,'Patrimoine 2018'!$C:$I,COLUMN(F1036),0),"")</f>
        <v>CELLULE DE REPRESENTATION REGIONALE RABAT</v>
      </c>
      <c r="R1040" t="str">
        <f>IFERROR(VLOOKUP($C1040,'Patrimoine 2018'!$C:$I,COLUMN(G1036),0),"")</f>
        <v>RB</v>
      </c>
    </row>
    <row r="1041" spans="1:18" x14ac:dyDescent="0.25">
      <c r="A1041" s="33">
        <v>2250</v>
      </c>
      <c r="B1041" s="34">
        <v>100</v>
      </c>
      <c r="C1041" s="35" t="str">
        <f t="shared" si="16"/>
        <v>2250-42361-Retour e</v>
      </c>
      <c r="D1041" s="35">
        <v>1</v>
      </c>
      <c r="E1041" s="34">
        <v>2351</v>
      </c>
      <c r="F1041" s="36">
        <v>42361</v>
      </c>
      <c r="G1041" s="37" t="s">
        <v>1125</v>
      </c>
      <c r="H1041" s="33" t="s">
        <v>1582</v>
      </c>
      <c r="I1041" s="38">
        <v>3480</v>
      </c>
      <c r="J1041" s="39">
        <v>10</v>
      </c>
      <c r="K1041" s="38">
        <v>365.16</v>
      </c>
      <c r="L1041" s="38">
        <v>348</v>
      </c>
      <c r="M1041" s="38">
        <v>713.16</v>
      </c>
      <c r="N1041" s="38">
        <v>2766.84</v>
      </c>
      <c r="O1041" s="40">
        <v>365</v>
      </c>
      <c r="P1041" t="str">
        <f>IFERROR(VLOOKUP($C1041,'Patrimoine 2018'!$C:$I,COLUMN(E1037),0),"")</f>
        <v>SM</v>
      </c>
      <c r="Q1041" t="str">
        <f>IFERROR(VLOOKUP($C1041,'Patrimoine 2018'!$C:$I,COLUMN(F1037),0),"")</f>
        <v>CELLULE DE REPRESENTATION REGIONALE RABAT</v>
      </c>
      <c r="R1041">
        <f>IFERROR(VLOOKUP($C1041,'Patrimoine 2018'!$C:$I,COLUMN(G1037),0),"")</f>
        <v>0</v>
      </c>
    </row>
    <row r="1042" spans="1:18" x14ac:dyDescent="0.25">
      <c r="A1042" s="33">
        <v>2251</v>
      </c>
      <c r="B1042" s="34">
        <v>100</v>
      </c>
      <c r="C1042" s="35" t="str">
        <f t="shared" si="16"/>
        <v>2251-42361-Meuble b</v>
      </c>
      <c r="D1042" s="35">
        <v>1</v>
      </c>
      <c r="E1042" s="34">
        <v>2351</v>
      </c>
      <c r="F1042" s="36">
        <v>42361</v>
      </c>
      <c r="G1042" s="37" t="s">
        <v>1126</v>
      </c>
      <c r="H1042" s="33" t="s">
        <v>1582</v>
      </c>
      <c r="I1042" s="38">
        <v>3360</v>
      </c>
      <c r="J1042" s="39">
        <v>10</v>
      </c>
      <c r="K1042" s="38">
        <v>352.56</v>
      </c>
      <c r="L1042" s="38">
        <v>336</v>
      </c>
      <c r="M1042" s="38">
        <v>688.56</v>
      </c>
      <c r="N1042" s="38">
        <v>2671.44</v>
      </c>
      <c r="O1042" s="40">
        <v>365</v>
      </c>
      <c r="P1042" t="str">
        <f>IFERROR(VLOOKUP($C1042,'Patrimoine 2018'!$C:$I,COLUMN(E1038),0),"")</f>
        <v>SM</v>
      </c>
      <c r="Q1042" t="str">
        <f>IFERROR(VLOOKUP($C1042,'Patrimoine 2018'!$C:$I,COLUMN(F1038),0),"")</f>
        <v>CELLULE DE REPRESENTATION REGIONALE RABAT</v>
      </c>
      <c r="R1042">
        <f>IFERROR(VLOOKUP($C1042,'Patrimoine 2018'!$C:$I,COLUMN(G1038),0),"")</f>
        <v>0</v>
      </c>
    </row>
    <row r="1043" spans="1:18" x14ac:dyDescent="0.25">
      <c r="A1043" s="41">
        <v>2271</v>
      </c>
      <c r="B1043" s="42">
        <v>926</v>
      </c>
      <c r="C1043" s="43" t="str">
        <f t="shared" si="16"/>
        <v>2271-42420-ARMOIR M</v>
      </c>
      <c r="D1043" s="43">
        <v>0</v>
      </c>
      <c r="E1043" s="42">
        <v>2351</v>
      </c>
      <c r="F1043" s="44">
        <v>42420</v>
      </c>
      <c r="G1043" s="45" t="s">
        <v>1801</v>
      </c>
      <c r="H1043" s="33" t="s">
        <v>1582</v>
      </c>
      <c r="I1043" s="46">
        <v>3600</v>
      </c>
      <c r="J1043" s="39">
        <v>10</v>
      </c>
      <c r="K1043" s="38">
        <v>670.68</v>
      </c>
      <c r="L1043" s="38">
        <v>360</v>
      </c>
      <c r="M1043" s="38">
        <v>1030.68</v>
      </c>
      <c r="N1043" s="38">
        <v>2569.3200000000002</v>
      </c>
      <c r="O1043" s="40">
        <v>365</v>
      </c>
      <c r="P1043" t="str">
        <f>IFERROR(VLOOKUP($C1043,'Patrimoine 2018'!$C:$I,COLUMN(E1039),0),"")</f>
        <v/>
      </c>
      <c r="Q1043" t="str">
        <f>IFERROR(VLOOKUP($C1043,'Patrimoine 2018'!$C:$I,COLUMN(F1039),0),"")</f>
        <v/>
      </c>
      <c r="R1043" t="str">
        <f>IFERROR(VLOOKUP($C1043,'Patrimoine 2018'!$C:$I,COLUMN(G1039),0),"")</f>
        <v/>
      </c>
    </row>
    <row r="1044" spans="1:18" x14ac:dyDescent="0.25">
      <c r="A1044" s="33">
        <v>2272</v>
      </c>
      <c r="B1044" s="34">
        <v>926</v>
      </c>
      <c r="C1044" s="35" t="str">
        <f t="shared" si="16"/>
        <v>2272-42420-FAUTEUIL</v>
      </c>
      <c r="D1044" s="35">
        <v>1</v>
      </c>
      <c r="E1044" s="34">
        <v>2351</v>
      </c>
      <c r="F1044" s="36">
        <v>42420</v>
      </c>
      <c r="G1044" s="37" t="s">
        <v>1802</v>
      </c>
      <c r="H1044" s="33" t="s">
        <v>1582</v>
      </c>
      <c r="I1044" s="38">
        <v>2640</v>
      </c>
      <c r="J1044" s="39">
        <v>10</v>
      </c>
      <c r="K1044" s="38">
        <v>491.84</v>
      </c>
      <c r="L1044" s="38">
        <v>264</v>
      </c>
      <c r="M1044" s="38">
        <v>755.84</v>
      </c>
      <c r="N1044" s="38">
        <v>1884.16</v>
      </c>
      <c r="O1044" s="40">
        <v>365</v>
      </c>
      <c r="P1044" t="str">
        <f>IFERROR(VLOOKUP($C1044,'Patrimoine 2018'!$C:$I,COLUMN(E1040),0),"")</f>
        <v>SM</v>
      </c>
      <c r="Q1044" t="str">
        <f>IFERROR(VLOOKUP($C1044,'Patrimoine 2018'!$C:$I,COLUMN(F1040),0),"")</f>
        <v>CELLULE DE REPRESENTATION REGIONALE GUELMIM</v>
      </c>
      <c r="R1044" t="str">
        <f>IFERROR(VLOOKUP($C1044,'Patrimoine 2018'!$C:$I,COLUMN(G1040),0),"")</f>
        <v>GM</v>
      </c>
    </row>
    <row r="1045" spans="1:18" x14ac:dyDescent="0.25">
      <c r="A1045" s="33">
        <v>2273</v>
      </c>
      <c r="B1045" s="34">
        <v>926</v>
      </c>
      <c r="C1045" s="35" t="str">
        <f t="shared" si="16"/>
        <v>2273-42420-TABLE BA</v>
      </c>
      <c r="D1045" s="35">
        <v>1</v>
      </c>
      <c r="E1045" s="34">
        <v>2351</v>
      </c>
      <c r="F1045" s="36">
        <v>42420</v>
      </c>
      <c r="G1045" s="37" t="s">
        <v>1146</v>
      </c>
      <c r="H1045" s="33" t="s">
        <v>1582</v>
      </c>
      <c r="I1045" s="38">
        <v>3360</v>
      </c>
      <c r="J1045" s="39">
        <v>10</v>
      </c>
      <c r="K1045" s="38">
        <v>625.97</v>
      </c>
      <c r="L1045" s="38">
        <v>336</v>
      </c>
      <c r="M1045" s="38">
        <v>961.97</v>
      </c>
      <c r="N1045" s="38">
        <v>2398.0300000000002</v>
      </c>
      <c r="O1045" s="40">
        <v>365</v>
      </c>
      <c r="P1045" t="str">
        <f>IFERROR(VLOOKUP($C1045,'Patrimoine 2018'!$C:$I,COLUMN(E1041),0),"")</f>
        <v>SM</v>
      </c>
      <c r="Q1045" t="str">
        <f>IFERROR(VLOOKUP($C1045,'Patrimoine 2018'!$C:$I,COLUMN(F1041),0),"")</f>
        <v>CELLULE DE REPRESENTATION REGIONALE GUELMIM</v>
      </c>
      <c r="R1045" t="str">
        <f>IFERROR(VLOOKUP($C1045,'Patrimoine 2018'!$C:$I,COLUMN(G1041),0),"")</f>
        <v>GM</v>
      </c>
    </row>
    <row r="1046" spans="1:18" x14ac:dyDescent="0.25">
      <c r="A1046" s="33">
        <v>2274</v>
      </c>
      <c r="B1046" s="34">
        <v>926</v>
      </c>
      <c r="C1046" s="35" t="str">
        <f t="shared" si="16"/>
        <v>2274-42420-BANQUETT</v>
      </c>
      <c r="D1046" s="35">
        <v>1</v>
      </c>
      <c r="E1046" s="34">
        <v>2351</v>
      </c>
      <c r="F1046" s="36">
        <v>42420</v>
      </c>
      <c r="G1046" s="37" t="s">
        <v>1148</v>
      </c>
      <c r="H1046" s="33" t="s">
        <v>1582</v>
      </c>
      <c r="I1046" s="38">
        <v>3360</v>
      </c>
      <c r="J1046" s="39">
        <v>10</v>
      </c>
      <c r="K1046" s="38">
        <v>625.97</v>
      </c>
      <c r="L1046" s="38">
        <v>336</v>
      </c>
      <c r="M1046" s="38">
        <v>961.97</v>
      </c>
      <c r="N1046" s="38">
        <v>2398.0300000000002</v>
      </c>
      <c r="O1046" s="40">
        <v>365</v>
      </c>
      <c r="P1046" t="str">
        <f>IFERROR(VLOOKUP($C1046,'Patrimoine 2018'!$C:$I,COLUMN(E1042),0),"")</f>
        <v>SM</v>
      </c>
      <c r="Q1046" t="str">
        <f>IFERROR(VLOOKUP($C1046,'Patrimoine 2018'!$C:$I,COLUMN(F1042),0),"")</f>
        <v>CELLULE DE REPRESENTATION REGIONALE GUELMIM</v>
      </c>
      <c r="R1046" t="str">
        <f>IFERROR(VLOOKUP($C1046,'Patrimoine 2018'!$C:$I,COLUMN(G1042),0),"")</f>
        <v>GM</v>
      </c>
    </row>
    <row r="1047" spans="1:18" x14ac:dyDescent="0.25">
      <c r="A1047" s="33">
        <v>2275</v>
      </c>
      <c r="B1047" s="34">
        <v>926</v>
      </c>
      <c r="C1047" s="35" t="str">
        <f t="shared" si="16"/>
        <v>2275-42420-BANQUETT</v>
      </c>
      <c r="D1047" s="35">
        <v>1</v>
      </c>
      <c r="E1047" s="34">
        <v>2351</v>
      </c>
      <c r="F1047" s="36">
        <v>42420</v>
      </c>
      <c r="G1047" s="37" t="s">
        <v>1148</v>
      </c>
      <c r="H1047" s="33" t="s">
        <v>1582</v>
      </c>
      <c r="I1047" s="38">
        <v>3360</v>
      </c>
      <c r="J1047" s="39">
        <v>10</v>
      </c>
      <c r="K1047" s="38">
        <v>625.97</v>
      </c>
      <c r="L1047" s="38">
        <v>336</v>
      </c>
      <c r="M1047" s="38">
        <v>961.97</v>
      </c>
      <c r="N1047" s="38">
        <v>2398.0300000000002</v>
      </c>
      <c r="O1047" s="40">
        <v>365</v>
      </c>
      <c r="P1047" t="str">
        <f>IFERROR(VLOOKUP($C1047,'Patrimoine 2018'!$C:$I,COLUMN(E1043),0),"")</f>
        <v>SM</v>
      </c>
      <c r="Q1047" t="str">
        <f>IFERROR(VLOOKUP($C1047,'Patrimoine 2018'!$C:$I,COLUMN(F1043),0),"")</f>
        <v>CELLULE DE REPRESENTATION REGIONALE GUELMIM</v>
      </c>
      <c r="R1047" t="str">
        <f>IFERROR(VLOOKUP($C1047,'Patrimoine 2018'!$C:$I,COLUMN(G1043),0),"")</f>
        <v>GM</v>
      </c>
    </row>
    <row r="1048" spans="1:18" x14ac:dyDescent="0.25">
      <c r="A1048" s="33">
        <v>2276</v>
      </c>
      <c r="B1048" s="34">
        <v>926</v>
      </c>
      <c r="C1048" s="35" t="str">
        <f t="shared" si="16"/>
        <v>2276-42420-BANQUETT</v>
      </c>
      <c r="D1048" s="35">
        <v>1</v>
      </c>
      <c r="E1048" s="34">
        <v>2351</v>
      </c>
      <c r="F1048" s="36">
        <v>42420</v>
      </c>
      <c r="G1048" s="37" t="s">
        <v>1148</v>
      </c>
      <c r="H1048" s="33" t="s">
        <v>1582</v>
      </c>
      <c r="I1048" s="38">
        <v>3360</v>
      </c>
      <c r="J1048" s="39">
        <v>10</v>
      </c>
      <c r="K1048" s="38">
        <v>625.97</v>
      </c>
      <c r="L1048" s="38">
        <v>336</v>
      </c>
      <c r="M1048" s="38">
        <v>961.97</v>
      </c>
      <c r="N1048" s="38">
        <v>2398.0300000000002</v>
      </c>
      <c r="O1048" s="40">
        <v>365</v>
      </c>
      <c r="P1048" t="str">
        <f>IFERROR(VLOOKUP($C1048,'Patrimoine 2018'!$C:$I,COLUMN(E1044),0),"")</f>
        <v>SM</v>
      </c>
      <c r="Q1048" t="str">
        <f>IFERROR(VLOOKUP($C1048,'Patrimoine 2018'!$C:$I,COLUMN(F1044),0),"")</f>
        <v>CELLULE DE REPRESENTATION REGIONALE GUELMIM</v>
      </c>
      <c r="R1048" t="str">
        <f>IFERROR(VLOOKUP($C1048,'Patrimoine 2018'!$C:$I,COLUMN(G1044),0),"")</f>
        <v>GM</v>
      </c>
    </row>
    <row r="1049" spans="1:18" x14ac:dyDescent="0.25">
      <c r="A1049" s="33">
        <v>2277</v>
      </c>
      <c r="B1049" s="34">
        <v>926</v>
      </c>
      <c r="C1049" s="35" t="str">
        <f t="shared" si="16"/>
        <v>2277-42420-BANQUETT</v>
      </c>
      <c r="D1049" s="35">
        <v>1</v>
      </c>
      <c r="E1049" s="34">
        <v>2351</v>
      </c>
      <c r="F1049" s="36">
        <v>42420</v>
      </c>
      <c r="G1049" s="37" t="s">
        <v>1148</v>
      </c>
      <c r="H1049" s="33" t="s">
        <v>1582</v>
      </c>
      <c r="I1049" s="38">
        <v>2880</v>
      </c>
      <c r="J1049" s="39">
        <v>10</v>
      </c>
      <c r="K1049" s="38">
        <v>536.54999999999995</v>
      </c>
      <c r="L1049" s="38">
        <v>288</v>
      </c>
      <c r="M1049" s="38">
        <v>824.55</v>
      </c>
      <c r="N1049" s="38">
        <v>2055.4499999999998</v>
      </c>
      <c r="O1049" s="40">
        <v>365</v>
      </c>
      <c r="P1049" t="str">
        <f>IFERROR(VLOOKUP($C1049,'Patrimoine 2018'!$C:$I,COLUMN(E1045),0),"")</f>
        <v>SM</v>
      </c>
      <c r="Q1049" t="str">
        <f>IFERROR(VLOOKUP($C1049,'Patrimoine 2018'!$C:$I,COLUMN(F1045),0),"")</f>
        <v>CELLULE DE REPRESENTATION REGIONALE GUELMIM</v>
      </c>
      <c r="R1049" t="str">
        <f>IFERROR(VLOOKUP($C1049,'Patrimoine 2018'!$C:$I,COLUMN(G1045),0),"")</f>
        <v>GM</v>
      </c>
    </row>
    <row r="1050" spans="1:18" x14ac:dyDescent="0.25">
      <c r="A1050" s="33">
        <v>2278</v>
      </c>
      <c r="B1050" s="34">
        <v>926</v>
      </c>
      <c r="C1050" s="35" t="str">
        <f t="shared" si="16"/>
        <v>2278-42420-BANQUETT</v>
      </c>
      <c r="D1050" s="35">
        <v>1</v>
      </c>
      <c r="E1050" s="34">
        <v>2351</v>
      </c>
      <c r="F1050" s="36">
        <v>42420</v>
      </c>
      <c r="G1050" s="37" t="s">
        <v>1148</v>
      </c>
      <c r="H1050" s="33" t="s">
        <v>1582</v>
      </c>
      <c r="I1050" s="38">
        <v>2880</v>
      </c>
      <c r="J1050" s="39">
        <v>10</v>
      </c>
      <c r="K1050" s="38">
        <v>536.54999999999995</v>
      </c>
      <c r="L1050" s="38">
        <v>288</v>
      </c>
      <c r="M1050" s="38">
        <v>824.55</v>
      </c>
      <c r="N1050" s="38">
        <v>2055.4499999999998</v>
      </c>
      <c r="O1050" s="40">
        <v>365</v>
      </c>
      <c r="P1050" t="str">
        <f>IFERROR(VLOOKUP($C1050,'Patrimoine 2018'!$C:$I,COLUMN(E1046),0),"")</f>
        <v>SM</v>
      </c>
      <c r="Q1050" t="str">
        <f>IFERROR(VLOOKUP($C1050,'Patrimoine 2018'!$C:$I,COLUMN(F1046),0),"")</f>
        <v>CELLULE DE REPRESENTATION REGIONALE GUELMIM</v>
      </c>
      <c r="R1050" t="str">
        <f>IFERROR(VLOOKUP($C1050,'Patrimoine 2018'!$C:$I,COLUMN(G1046),0),"")</f>
        <v>GM</v>
      </c>
    </row>
    <row r="1051" spans="1:18" x14ac:dyDescent="0.25">
      <c r="A1051" s="33">
        <v>2422</v>
      </c>
      <c r="B1051" s="34">
        <v>926</v>
      </c>
      <c r="C1051" s="35" t="str">
        <f t="shared" si="16"/>
        <v>2422-42434-COMPTOIR</v>
      </c>
      <c r="D1051" s="35">
        <v>1</v>
      </c>
      <c r="E1051" s="34">
        <v>2351</v>
      </c>
      <c r="F1051" s="36">
        <v>42434</v>
      </c>
      <c r="G1051" s="37" t="s">
        <v>1803</v>
      </c>
      <c r="H1051" s="33" t="s">
        <v>1582</v>
      </c>
      <c r="I1051" s="38">
        <v>28280</v>
      </c>
      <c r="J1051" s="39">
        <v>10</v>
      </c>
      <c r="K1051" s="38">
        <v>5160.13</v>
      </c>
      <c r="L1051" s="38">
        <v>2828</v>
      </c>
      <c r="M1051" s="38">
        <v>7988.13</v>
      </c>
      <c r="N1051" s="38">
        <v>20291.87</v>
      </c>
      <c r="O1051" s="40">
        <v>365</v>
      </c>
      <c r="P1051" t="str">
        <f>IFERROR(VLOOKUP($C1051,'Patrimoine 2018'!$C:$I,COLUMN(E1047),0),"")</f>
        <v>SM</v>
      </c>
      <c r="Q1051" t="str">
        <f>IFERROR(VLOOKUP($C1051,'Patrimoine 2018'!$C:$I,COLUMN(F1047),0),"")</f>
        <v>CELLULE DE REPRESENTATION REGIONALE GUELMIM</v>
      </c>
      <c r="R1051" t="str">
        <f>IFERROR(VLOOKUP($C1051,'Patrimoine 2018'!$C:$I,COLUMN(G1047),0),"")</f>
        <v>GM</v>
      </c>
    </row>
    <row r="1052" spans="1:18" x14ac:dyDescent="0.25">
      <c r="A1052" s="33">
        <v>2423</v>
      </c>
      <c r="B1052" s="34">
        <v>926</v>
      </c>
      <c r="C1052" s="35" t="str">
        <f t="shared" si="16"/>
        <v>2423-42434-PORTE VA</v>
      </c>
      <c r="D1052" s="35">
        <v>1</v>
      </c>
      <c r="E1052" s="34">
        <v>2351</v>
      </c>
      <c r="F1052" s="36">
        <v>42434</v>
      </c>
      <c r="G1052" s="37" t="s">
        <v>1236</v>
      </c>
      <c r="H1052" s="33" t="s">
        <v>1582</v>
      </c>
      <c r="I1052" s="38">
        <v>2960</v>
      </c>
      <c r="J1052" s="39">
        <v>10</v>
      </c>
      <c r="K1052" s="38">
        <v>540.1</v>
      </c>
      <c r="L1052" s="38">
        <v>296</v>
      </c>
      <c r="M1052" s="38">
        <v>836.1</v>
      </c>
      <c r="N1052" s="38">
        <v>2123.9</v>
      </c>
      <c r="O1052" s="40">
        <v>365</v>
      </c>
      <c r="P1052" t="str">
        <f>IFERROR(VLOOKUP($C1052,'Patrimoine 2018'!$C:$I,COLUMN(E1048),0),"")</f>
        <v>SM</v>
      </c>
      <c r="Q1052" t="str">
        <f>IFERROR(VLOOKUP($C1052,'Patrimoine 2018'!$C:$I,COLUMN(F1048),0),"")</f>
        <v>CELLULE DE REPRESENTATION REGIONALE GUELMIM</v>
      </c>
      <c r="R1052" t="str">
        <f>IFERROR(VLOOKUP($C1052,'Patrimoine 2018'!$C:$I,COLUMN(G1048),0),"")</f>
        <v>GM</v>
      </c>
    </row>
    <row r="1053" spans="1:18" x14ac:dyDescent="0.25">
      <c r="A1053" s="33">
        <v>2424</v>
      </c>
      <c r="B1053" s="34">
        <v>926</v>
      </c>
      <c r="C1053" s="35" t="str">
        <f t="shared" si="16"/>
        <v xml:space="preserve">2424-42434-CAISSON </v>
      </c>
      <c r="D1053" s="35">
        <v>1</v>
      </c>
      <c r="E1053" s="34">
        <v>2351</v>
      </c>
      <c r="F1053" s="36">
        <v>42434</v>
      </c>
      <c r="G1053" s="37" t="s">
        <v>1239</v>
      </c>
      <c r="H1053" s="33" t="s">
        <v>1582</v>
      </c>
      <c r="I1053" s="38">
        <v>3080</v>
      </c>
      <c r="J1053" s="39">
        <v>10</v>
      </c>
      <c r="K1053" s="38">
        <v>561.99</v>
      </c>
      <c r="L1053" s="38">
        <v>308</v>
      </c>
      <c r="M1053" s="38">
        <v>869.99</v>
      </c>
      <c r="N1053" s="38">
        <v>2210.0100000000002</v>
      </c>
      <c r="O1053" s="40">
        <v>365</v>
      </c>
      <c r="P1053" t="str">
        <f>IFERROR(VLOOKUP($C1053,'Patrimoine 2018'!$C:$I,COLUMN(E1049),0),"")</f>
        <v>SM</v>
      </c>
      <c r="Q1053" t="str">
        <f>IFERROR(VLOOKUP($C1053,'Patrimoine 2018'!$C:$I,COLUMN(F1049),0),"")</f>
        <v>CELLULE DE REPRESENTATION REGIONALE GUELMIM</v>
      </c>
      <c r="R1053" t="str">
        <f>IFERROR(VLOOKUP($C1053,'Patrimoine 2018'!$C:$I,COLUMN(G1049),0),"")</f>
        <v>GM</v>
      </c>
    </row>
    <row r="1054" spans="1:18" x14ac:dyDescent="0.25">
      <c r="A1054" s="33">
        <v>2323</v>
      </c>
      <c r="B1054" s="34">
        <v>904</v>
      </c>
      <c r="C1054" s="35" t="str">
        <f t="shared" si="16"/>
        <v>2323-42461-BANQUETT</v>
      </c>
      <c r="D1054" s="35">
        <v>1</v>
      </c>
      <c r="E1054" s="34">
        <v>2351</v>
      </c>
      <c r="F1054" s="36">
        <v>42461</v>
      </c>
      <c r="G1054" s="37" t="s">
        <v>1804</v>
      </c>
      <c r="H1054" s="33" t="s">
        <v>1582</v>
      </c>
      <c r="I1054" s="38">
        <v>2640</v>
      </c>
      <c r="J1054" s="39">
        <v>10</v>
      </c>
      <c r="K1054" s="38">
        <v>462.18</v>
      </c>
      <c r="L1054" s="38">
        <v>264</v>
      </c>
      <c r="M1054" s="38">
        <v>726.18</v>
      </c>
      <c r="N1054" s="38">
        <v>1913.82</v>
      </c>
      <c r="O1054" s="40">
        <v>365</v>
      </c>
      <c r="P1054" t="str">
        <f>IFERROR(VLOOKUP($C1054,'Patrimoine 2018'!$C:$I,COLUMN(E1050),0),"")</f>
        <v>SM</v>
      </c>
      <c r="Q1054" t="str">
        <f>IFERROR(VLOOKUP($C1054,'Patrimoine 2018'!$C:$I,COLUMN(F1050),0),"")</f>
        <v>CELLULE DE REPRESENTATION REGIONALE-DAR LAMANE</v>
      </c>
      <c r="R1054" t="str">
        <f>IFERROR(VLOOKUP($C1054,'Patrimoine 2018'!$C:$I,COLUMN(G1050),0),"")</f>
        <v>DR</v>
      </c>
    </row>
    <row r="1055" spans="1:18" x14ac:dyDescent="0.25">
      <c r="A1055" s="33">
        <v>2324</v>
      </c>
      <c r="B1055" s="34">
        <v>904</v>
      </c>
      <c r="C1055" s="35" t="str">
        <f t="shared" si="16"/>
        <v>2324-42461-BANQUETT</v>
      </c>
      <c r="D1055" s="35">
        <v>1</v>
      </c>
      <c r="E1055" s="34">
        <v>2351</v>
      </c>
      <c r="F1055" s="36">
        <v>42461</v>
      </c>
      <c r="G1055" s="37" t="s">
        <v>1804</v>
      </c>
      <c r="H1055" s="33" t="s">
        <v>1582</v>
      </c>
      <c r="I1055" s="38">
        <v>2640</v>
      </c>
      <c r="J1055" s="39">
        <v>10</v>
      </c>
      <c r="K1055" s="38">
        <v>462.18</v>
      </c>
      <c r="L1055" s="38">
        <v>264</v>
      </c>
      <c r="M1055" s="38">
        <v>726.18</v>
      </c>
      <c r="N1055" s="38">
        <v>1913.82</v>
      </c>
      <c r="O1055" s="40">
        <v>365</v>
      </c>
      <c r="P1055" t="str">
        <f>IFERROR(VLOOKUP($C1055,'Patrimoine 2018'!$C:$I,COLUMN(E1051),0),"")</f>
        <v>SM</v>
      </c>
      <c r="Q1055" t="str">
        <f>IFERROR(VLOOKUP($C1055,'Patrimoine 2018'!$C:$I,COLUMN(F1051),0),"")</f>
        <v>CELLULE DE REPRESENTATION REGIONALE-DAR LAMANE</v>
      </c>
      <c r="R1055" t="str">
        <f>IFERROR(VLOOKUP($C1055,'Patrimoine 2018'!$C:$I,COLUMN(G1051),0),"")</f>
        <v>DR</v>
      </c>
    </row>
    <row r="1056" spans="1:18" x14ac:dyDescent="0.25">
      <c r="A1056" s="33">
        <v>2325</v>
      </c>
      <c r="B1056" s="34">
        <v>904</v>
      </c>
      <c r="C1056" s="35" t="str">
        <f t="shared" si="16"/>
        <v>2325-42461-BANQUETT</v>
      </c>
      <c r="D1056" s="35">
        <v>1</v>
      </c>
      <c r="E1056" s="34">
        <v>2351</v>
      </c>
      <c r="F1056" s="36">
        <v>42461</v>
      </c>
      <c r="G1056" s="37" t="s">
        <v>1804</v>
      </c>
      <c r="H1056" s="33" t="s">
        <v>1582</v>
      </c>
      <c r="I1056" s="38">
        <v>2640</v>
      </c>
      <c r="J1056" s="39">
        <v>10</v>
      </c>
      <c r="K1056" s="38">
        <v>462.18</v>
      </c>
      <c r="L1056" s="38">
        <v>264</v>
      </c>
      <c r="M1056" s="38">
        <v>726.18</v>
      </c>
      <c r="N1056" s="38">
        <v>1913.82</v>
      </c>
      <c r="O1056" s="40">
        <v>365</v>
      </c>
      <c r="P1056" t="str">
        <f>IFERROR(VLOOKUP($C1056,'Patrimoine 2018'!$C:$I,COLUMN(E1052),0),"")</f>
        <v>SM</v>
      </c>
      <c r="Q1056" t="str">
        <f>IFERROR(VLOOKUP($C1056,'Patrimoine 2018'!$C:$I,COLUMN(F1052),0),"")</f>
        <v>CELLULE DE REPRESENTATION REGIONALE-DAR LAMANE</v>
      </c>
      <c r="R1056" t="str">
        <f>IFERROR(VLOOKUP($C1056,'Patrimoine 2018'!$C:$I,COLUMN(G1052),0),"")</f>
        <v>DR</v>
      </c>
    </row>
    <row r="1057" spans="1:18" x14ac:dyDescent="0.25">
      <c r="A1057" s="33">
        <v>2326</v>
      </c>
      <c r="B1057" s="34">
        <v>904</v>
      </c>
      <c r="C1057" s="35" t="str">
        <f t="shared" si="16"/>
        <v>2326-42461-BANQUETT</v>
      </c>
      <c r="D1057" s="35">
        <v>1</v>
      </c>
      <c r="E1057" s="34">
        <v>2351</v>
      </c>
      <c r="F1057" s="36">
        <v>42461</v>
      </c>
      <c r="G1057" s="37" t="s">
        <v>1804</v>
      </c>
      <c r="H1057" s="33" t="s">
        <v>1582</v>
      </c>
      <c r="I1057" s="38">
        <v>2640</v>
      </c>
      <c r="J1057" s="39">
        <v>10</v>
      </c>
      <c r="K1057" s="38">
        <v>462.18</v>
      </c>
      <c r="L1057" s="38">
        <v>264</v>
      </c>
      <c r="M1057" s="38">
        <v>726.18</v>
      </c>
      <c r="N1057" s="38">
        <v>1913.82</v>
      </c>
      <c r="O1057" s="40">
        <v>365</v>
      </c>
      <c r="P1057" t="str">
        <f>IFERROR(VLOOKUP($C1057,'Patrimoine 2018'!$C:$I,COLUMN(E1053),0),"")</f>
        <v>SM</v>
      </c>
      <c r="Q1057" t="str">
        <f>IFERROR(VLOOKUP($C1057,'Patrimoine 2018'!$C:$I,COLUMN(F1053),0),"")</f>
        <v>CELLULE DE REPRESENTATION REGIONALE-DAR LAMANE</v>
      </c>
      <c r="R1057" t="str">
        <f>IFERROR(VLOOKUP($C1057,'Patrimoine 2018'!$C:$I,COLUMN(G1053),0),"")</f>
        <v>DR</v>
      </c>
    </row>
    <row r="1058" spans="1:18" x14ac:dyDescent="0.25">
      <c r="A1058" s="33">
        <v>2327</v>
      </c>
      <c r="B1058" s="34">
        <v>904</v>
      </c>
      <c r="C1058" s="35" t="str">
        <f t="shared" si="16"/>
        <v>2327-42461-BANQUETT</v>
      </c>
      <c r="D1058" s="35">
        <v>1</v>
      </c>
      <c r="E1058" s="34">
        <v>2351</v>
      </c>
      <c r="F1058" s="36">
        <v>42461</v>
      </c>
      <c r="G1058" s="37" t="s">
        <v>1804</v>
      </c>
      <c r="H1058" s="33" t="s">
        <v>1582</v>
      </c>
      <c r="I1058" s="38">
        <v>2640</v>
      </c>
      <c r="J1058" s="39">
        <v>10</v>
      </c>
      <c r="K1058" s="38">
        <v>462.18</v>
      </c>
      <c r="L1058" s="38">
        <v>264</v>
      </c>
      <c r="M1058" s="38">
        <v>726.18</v>
      </c>
      <c r="N1058" s="38">
        <v>1913.82</v>
      </c>
      <c r="O1058" s="40">
        <v>365</v>
      </c>
      <c r="P1058" t="str">
        <f>IFERROR(VLOOKUP($C1058,'Patrimoine 2018'!$C:$I,COLUMN(E1054),0),"")</f>
        <v>SM</v>
      </c>
      <c r="Q1058" t="str">
        <f>IFERROR(VLOOKUP($C1058,'Patrimoine 2018'!$C:$I,COLUMN(F1054),0),"")</f>
        <v>CELLULE DE REPRESENTATION REGIONALE-DAR LAMANE</v>
      </c>
      <c r="R1058" t="str">
        <f>IFERROR(VLOOKUP($C1058,'Patrimoine 2018'!$C:$I,COLUMN(G1054),0),"")</f>
        <v>DR</v>
      </c>
    </row>
    <row r="1059" spans="1:18" x14ac:dyDescent="0.25">
      <c r="A1059" s="33">
        <v>2328</v>
      </c>
      <c r="B1059" s="34">
        <v>904</v>
      </c>
      <c r="C1059" s="35" t="str">
        <f t="shared" si="16"/>
        <v>2328-42461-FAUTEUIL</v>
      </c>
      <c r="D1059" s="35">
        <v>1</v>
      </c>
      <c r="E1059" s="34">
        <v>2351</v>
      </c>
      <c r="F1059" s="36">
        <v>42461</v>
      </c>
      <c r="G1059" s="37" t="s">
        <v>1176</v>
      </c>
      <c r="H1059" s="33" t="s">
        <v>1582</v>
      </c>
      <c r="I1059" s="38">
        <v>1920</v>
      </c>
      <c r="J1059" s="39">
        <v>10</v>
      </c>
      <c r="K1059" s="38">
        <v>336.13</v>
      </c>
      <c r="L1059" s="38">
        <v>192</v>
      </c>
      <c r="M1059" s="38">
        <v>528.13</v>
      </c>
      <c r="N1059" s="38">
        <v>1391.87</v>
      </c>
      <c r="O1059" s="40">
        <v>365</v>
      </c>
      <c r="P1059" t="str">
        <f>IFERROR(VLOOKUP($C1059,'Patrimoine 2018'!$C:$I,COLUMN(E1055),0),"")</f>
        <v>SM</v>
      </c>
      <c r="Q1059" t="str">
        <f>IFERROR(VLOOKUP($C1059,'Patrimoine 2018'!$C:$I,COLUMN(F1055),0),"")</f>
        <v>CELLULE DE REPRESENTATION REGIONALE-DAR LAMANE</v>
      </c>
      <c r="R1059" t="str">
        <f>IFERROR(VLOOKUP($C1059,'Patrimoine 2018'!$C:$I,COLUMN(G1055),0),"")</f>
        <v>DR</v>
      </c>
    </row>
    <row r="1060" spans="1:18" x14ac:dyDescent="0.25">
      <c r="A1060" s="33">
        <v>2329</v>
      </c>
      <c r="B1060" s="34">
        <v>904</v>
      </c>
      <c r="C1060" s="35" t="str">
        <f t="shared" si="16"/>
        <v>2329-42461-FAUTEUIL</v>
      </c>
      <c r="D1060" s="35">
        <v>1</v>
      </c>
      <c r="E1060" s="34">
        <v>2351</v>
      </c>
      <c r="F1060" s="36">
        <v>42461</v>
      </c>
      <c r="G1060" s="37" t="s">
        <v>1176</v>
      </c>
      <c r="H1060" s="33" t="s">
        <v>1582</v>
      </c>
      <c r="I1060" s="38">
        <v>1920</v>
      </c>
      <c r="J1060" s="39">
        <v>10</v>
      </c>
      <c r="K1060" s="38">
        <v>336.13</v>
      </c>
      <c r="L1060" s="38">
        <v>192</v>
      </c>
      <c r="M1060" s="38">
        <v>528.13</v>
      </c>
      <c r="N1060" s="38">
        <v>1391.87</v>
      </c>
      <c r="O1060" s="40">
        <v>365</v>
      </c>
      <c r="P1060" t="str">
        <f>IFERROR(VLOOKUP($C1060,'Patrimoine 2018'!$C:$I,COLUMN(E1056),0),"")</f>
        <v>SM</v>
      </c>
      <c r="Q1060" t="str">
        <f>IFERROR(VLOOKUP($C1060,'Patrimoine 2018'!$C:$I,COLUMN(F1056),0),"")</f>
        <v>CELLULE DE REPRESENTATION REGIONALE-DAR LAMANE</v>
      </c>
      <c r="R1060" t="str">
        <f>IFERROR(VLOOKUP($C1060,'Patrimoine 2018'!$C:$I,COLUMN(G1056),0),"")</f>
        <v>DR</v>
      </c>
    </row>
    <row r="1061" spans="1:18" x14ac:dyDescent="0.25">
      <c r="A1061" s="33">
        <v>2330</v>
      </c>
      <c r="B1061" s="34">
        <v>904</v>
      </c>
      <c r="C1061" s="35" t="str">
        <f t="shared" si="16"/>
        <v>2330-42461-TABLE BA</v>
      </c>
      <c r="D1061" s="35">
        <v>1</v>
      </c>
      <c r="E1061" s="34">
        <v>2351</v>
      </c>
      <c r="F1061" s="36">
        <v>42461</v>
      </c>
      <c r="G1061" s="37" t="s">
        <v>1805</v>
      </c>
      <c r="H1061" s="33" t="s">
        <v>1582</v>
      </c>
      <c r="I1061" s="38">
        <v>2640</v>
      </c>
      <c r="J1061" s="39">
        <v>10</v>
      </c>
      <c r="K1061" s="38">
        <v>462.18</v>
      </c>
      <c r="L1061" s="38">
        <v>264</v>
      </c>
      <c r="M1061" s="38">
        <v>726.18</v>
      </c>
      <c r="N1061" s="38">
        <v>1913.82</v>
      </c>
      <c r="O1061" s="40">
        <v>365</v>
      </c>
      <c r="P1061" t="str">
        <f>IFERROR(VLOOKUP($C1061,'Patrimoine 2018'!$C:$I,COLUMN(E1057),0),"")</f>
        <v>SM</v>
      </c>
      <c r="Q1061" t="str">
        <f>IFERROR(VLOOKUP($C1061,'Patrimoine 2018'!$C:$I,COLUMN(F1057),0),"")</f>
        <v>CELLULE DE REPRESENTATION REGIONALE-DAR LAMANE</v>
      </c>
      <c r="R1061" t="str">
        <f>IFERROR(VLOOKUP($C1061,'Patrimoine 2018'!$C:$I,COLUMN(G1057),0),"")</f>
        <v>DR</v>
      </c>
    </row>
    <row r="1062" spans="1:18" x14ac:dyDescent="0.25">
      <c r="A1062" s="33">
        <v>2314</v>
      </c>
      <c r="B1062" s="34">
        <v>954</v>
      </c>
      <c r="C1062" s="35" t="str">
        <f t="shared" si="16"/>
        <v>2314-42465-Comptoir</v>
      </c>
      <c r="D1062" s="35">
        <v>1</v>
      </c>
      <c r="E1062" s="34">
        <v>2351</v>
      </c>
      <c r="F1062" s="36">
        <v>42465</v>
      </c>
      <c r="G1062" s="37" t="s">
        <v>986</v>
      </c>
      <c r="H1062" s="33" t="s">
        <v>1582</v>
      </c>
      <c r="I1062" s="38">
        <v>23520</v>
      </c>
      <c r="J1062" s="39">
        <v>10</v>
      </c>
      <c r="K1062" s="38">
        <v>4091.84</v>
      </c>
      <c r="L1062" s="38">
        <v>2352</v>
      </c>
      <c r="M1062" s="38">
        <v>6443.84</v>
      </c>
      <c r="N1062" s="38">
        <v>17076.16</v>
      </c>
      <c r="O1062" s="40">
        <v>365</v>
      </c>
      <c r="P1062" t="str">
        <f>IFERROR(VLOOKUP($C1062,'Patrimoine 2018'!$C:$I,COLUMN(E1058),0),"")</f>
        <v>SM</v>
      </c>
      <c r="Q1062" t="str">
        <f>IFERROR(VLOOKUP($C1062,'Patrimoine 2018'!$C:$I,COLUMN(F1058),0),"")</f>
        <v>CELLULE DE REPRESENTATION REGIONALE AIN CHOUK</v>
      </c>
      <c r="R1062" t="str">
        <f>IFERROR(VLOOKUP($C1062,'Patrimoine 2018'!$C:$I,COLUMN(G1058),0),"")</f>
        <v>IN</v>
      </c>
    </row>
    <row r="1063" spans="1:18" x14ac:dyDescent="0.25">
      <c r="A1063" s="33">
        <v>2315</v>
      </c>
      <c r="B1063" s="34">
        <v>954</v>
      </c>
      <c r="C1063" s="35" t="str">
        <f t="shared" si="16"/>
        <v>2315-42465-Comptoir</v>
      </c>
      <c r="D1063" s="35">
        <v>1</v>
      </c>
      <c r="E1063" s="34">
        <v>2351</v>
      </c>
      <c r="F1063" s="36">
        <v>42465</v>
      </c>
      <c r="G1063" s="37" t="s">
        <v>1806</v>
      </c>
      <c r="H1063" s="33" t="s">
        <v>1582</v>
      </c>
      <c r="I1063" s="38">
        <v>13500</v>
      </c>
      <c r="J1063" s="39">
        <v>10</v>
      </c>
      <c r="K1063" s="38">
        <v>2348.63</v>
      </c>
      <c r="L1063" s="38">
        <v>1350</v>
      </c>
      <c r="M1063" s="38">
        <v>3698.63</v>
      </c>
      <c r="N1063" s="38">
        <v>9801.3700000000008</v>
      </c>
      <c r="O1063" s="40">
        <v>365</v>
      </c>
      <c r="P1063" t="str">
        <f>IFERROR(VLOOKUP($C1063,'Patrimoine 2018'!$C:$I,COLUMN(E1059),0),"")</f>
        <v>SM</v>
      </c>
      <c r="Q1063" t="str">
        <f>IFERROR(VLOOKUP($C1063,'Patrimoine 2018'!$C:$I,COLUMN(F1059),0),"")</f>
        <v>CELLULE DE REPRESENTATION REGIONALE AIN CHOUK</v>
      </c>
      <c r="R1063" t="str">
        <f>IFERROR(VLOOKUP($C1063,'Patrimoine 2018'!$C:$I,COLUMN(G1059),0),"")</f>
        <v>IN</v>
      </c>
    </row>
    <row r="1064" spans="1:18" x14ac:dyDescent="0.25">
      <c r="A1064" s="33">
        <v>2316</v>
      </c>
      <c r="B1064" s="34">
        <v>954</v>
      </c>
      <c r="C1064" s="35" t="str">
        <f t="shared" si="16"/>
        <v xml:space="preserve">2316-42465-CAISSON </v>
      </c>
      <c r="D1064" s="35">
        <v>1</v>
      </c>
      <c r="E1064" s="34">
        <v>2351</v>
      </c>
      <c r="F1064" s="36">
        <v>42465</v>
      </c>
      <c r="G1064" s="37" t="s">
        <v>1169</v>
      </c>
      <c r="H1064" s="33" t="s">
        <v>1582</v>
      </c>
      <c r="I1064" s="38">
        <v>1920</v>
      </c>
      <c r="J1064" s="39">
        <v>10</v>
      </c>
      <c r="K1064" s="38">
        <v>334.03</v>
      </c>
      <c r="L1064" s="38">
        <v>192</v>
      </c>
      <c r="M1064" s="38">
        <v>526.03</v>
      </c>
      <c r="N1064" s="38">
        <v>1393.97</v>
      </c>
      <c r="O1064" s="40">
        <v>365</v>
      </c>
      <c r="P1064" t="str">
        <f>IFERROR(VLOOKUP($C1064,'Patrimoine 2018'!$C:$I,COLUMN(E1060),0),"")</f>
        <v>SM</v>
      </c>
      <c r="Q1064" t="str">
        <f>IFERROR(VLOOKUP($C1064,'Patrimoine 2018'!$C:$I,COLUMN(F1060),0),"")</f>
        <v>CELLULE DE REPRESENTATION REGIONALE AIN CHOUK</v>
      </c>
      <c r="R1064" t="str">
        <f>IFERROR(VLOOKUP($C1064,'Patrimoine 2018'!$C:$I,COLUMN(G1060),0),"")</f>
        <v>IN</v>
      </c>
    </row>
    <row r="1065" spans="1:18" x14ac:dyDescent="0.25">
      <c r="A1065" s="33">
        <v>2317</v>
      </c>
      <c r="B1065" s="34">
        <v>954</v>
      </c>
      <c r="C1065" s="35" t="str">
        <f t="shared" si="16"/>
        <v xml:space="preserve">2317-42465-CAISSON </v>
      </c>
      <c r="D1065" s="35">
        <v>1</v>
      </c>
      <c r="E1065" s="34">
        <v>2351</v>
      </c>
      <c r="F1065" s="36">
        <v>42465</v>
      </c>
      <c r="G1065" s="37" t="s">
        <v>1169</v>
      </c>
      <c r="H1065" s="33" t="s">
        <v>1582</v>
      </c>
      <c r="I1065" s="38">
        <v>1920</v>
      </c>
      <c r="J1065" s="39">
        <v>10</v>
      </c>
      <c r="K1065" s="38">
        <v>334.03</v>
      </c>
      <c r="L1065" s="38">
        <v>192</v>
      </c>
      <c r="M1065" s="38">
        <v>526.03</v>
      </c>
      <c r="N1065" s="38">
        <v>1393.97</v>
      </c>
      <c r="O1065" s="40">
        <v>365</v>
      </c>
      <c r="P1065" t="str">
        <f>IFERROR(VLOOKUP($C1065,'Patrimoine 2018'!$C:$I,COLUMN(E1061),0),"")</f>
        <v>SM</v>
      </c>
      <c r="Q1065" t="str">
        <f>IFERROR(VLOOKUP($C1065,'Patrimoine 2018'!$C:$I,COLUMN(F1061),0),"")</f>
        <v>CELLULE DE REPRESENTATION REGIONALE AIN CHOUK</v>
      </c>
      <c r="R1065" t="str">
        <f>IFERROR(VLOOKUP($C1065,'Patrimoine 2018'!$C:$I,COLUMN(G1061),0),"")</f>
        <v>IN</v>
      </c>
    </row>
    <row r="1066" spans="1:18" x14ac:dyDescent="0.25">
      <c r="A1066" s="33">
        <v>2318</v>
      </c>
      <c r="B1066" s="34">
        <v>954</v>
      </c>
      <c r="C1066" s="35" t="str">
        <f t="shared" si="16"/>
        <v>2318-42465-PORTE</v>
      </c>
      <c r="D1066" s="35">
        <v>1</v>
      </c>
      <c r="E1066" s="34">
        <v>2351</v>
      </c>
      <c r="F1066" s="36">
        <v>42465</v>
      </c>
      <c r="G1066" s="37" t="s">
        <v>1170</v>
      </c>
      <c r="H1066" s="33" t="s">
        <v>1582</v>
      </c>
      <c r="I1066" s="38">
        <v>1440</v>
      </c>
      <c r="J1066" s="39">
        <v>10</v>
      </c>
      <c r="K1066" s="38">
        <v>250.52</v>
      </c>
      <c r="L1066" s="38">
        <v>144</v>
      </c>
      <c r="M1066" s="38">
        <v>394.52</v>
      </c>
      <c r="N1066" s="38">
        <v>1045.48</v>
      </c>
      <c r="O1066" s="40">
        <v>365</v>
      </c>
      <c r="P1066" t="str">
        <f>IFERROR(VLOOKUP($C1066,'Patrimoine 2018'!$C:$I,COLUMN(E1062),0),"")</f>
        <v>SM</v>
      </c>
      <c r="Q1066" t="str">
        <f>IFERROR(VLOOKUP($C1066,'Patrimoine 2018'!$C:$I,COLUMN(F1062),0),"")</f>
        <v>CELLULE DE REPRESENTATION REGIONALE AIN CHOUK</v>
      </c>
      <c r="R1066" t="str">
        <f>IFERROR(VLOOKUP($C1066,'Patrimoine 2018'!$C:$I,COLUMN(G1062),0),"")</f>
        <v>IN</v>
      </c>
    </row>
    <row r="1067" spans="1:18" x14ac:dyDescent="0.25">
      <c r="A1067" s="33">
        <v>2319</v>
      </c>
      <c r="B1067" s="34">
        <v>954</v>
      </c>
      <c r="C1067" s="35" t="str">
        <f t="shared" si="16"/>
        <v>2319-42465-TABLE BA</v>
      </c>
      <c r="D1067" s="35">
        <v>1</v>
      </c>
      <c r="E1067" s="34">
        <v>2351</v>
      </c>
      <c r="F1067" s="36">
        <v>42465</v>
      </c>
      <c r="G1067" s="37" t="s">
        <v>1171</v>
      </c>
      <c r="H1067" s="33" t="s">
        <v>1582</v>
      </c>
      <c r="I1067" s="38">
        <v>2640</v>
      </c>
      <c r="J1067" s="39">
        <v>10</v>
      </c>
      <c r="K1067" s="38">
        <v>459.29</v>
      </c>
      <c r="L1067" s="38">
        <v>264</v>
      </c>
      <c r="M1067" s="38">
        <v>723.29</v>
      </c>
      <c r="N1067" s="38">
        <v>1916.71</v>
      </c>
      <c r="O1067" s="40">
        <v>365</v>
      </c>
      <c r="P1067" t="str">
        <f>IFERROR(VLOOKUP($C1067,'Patrimoine 2018'!$C:$I,COLUMN(E1063),0),"")</f>
        <v>SM</v>
      </c>
      <c r="Q1067" t="str">
        <f>IFERROR(VLOOKUP($C1067,'Patrimoine 2018'!$C:$I,COLUMN(F1063),0),"")</f>
        <v>CELLULE DE REPRESENTATION REGIONALE AIN CHOUK</v>
      </c>
      <c r="R1067" t="str">
        <f>IFERROR(VLOOKUP($C1067,'Patrimoine 2018'!$C:$I,COLUMN(G1063),0),"")</f>
        <v>IN</v>
      </c>
    </row>
    <row r="1068" spans="1:18" x14ac:dyDescent="0.25">
      <c r="A1068" s="33">
        <v>2320</v>
      </c>
      <c r="B1068" s="34">
        <v>954</v>
      </c>
      <c r="C1068" s="35" t="str">
        <f t="shared" si="16"/>
        <v>2320-42465-BANQUETT</v>
      </c>
      <c r="D1068" s="35">
        <v>1</v>
      </c>
      <c r="E1068" s="34">
        <v>2351</v>
      </c>
      <c r="F1068" s="36">
        <v>42465</v>
      </c>
      <c r="G1068" s="37" t="s">
        <v>1807</v>
      </c>
      <c r="H1068" s="33" t="s">
        <v>1582</v>
      </c>
      <c r="I1068" s="38">
        <v>2160</v>
      </c>
      <c r="J1068" s="39">
        <v>10</v>
      </c>
      <c r="K1068" s="38">
        <v>375.78</v>
      </c>
      <c r="L1068" s="38">
        <v>216</v>
      </c>
      <c r="M1068" s="38">
        <v>591.78</v>
      </c>
      <c r="N1068" s="38">
        <v>1568.22</v>
      </c>
      <c r="O1068" s="40">
        <v>365</v>
      </c>
      <c r="P1068" t="str">
        <f>IFERROR(VLOOKUP($C1068,'Patrimoine 2018'!$C:$I,COLUMN(E1064),0),"")</f>
        <v>SM</v>
      </c>
      <c r="Q1068" t="str">
        <f>IFERROR(VLOOKUP($C1068,'Patrimoine 2018'!$C:$I,COLUMN(F1064),0),"")</f>
        <v>CELLULE DE REPRESENTATION REGIONALE AIN CHOUK</v>
      </c>
      <c r="R1068" t="str">
        <f>IFERROR(VLOOKUP($C1068,'Patrimoine 2018'!$C:$I,COLUMN(G1064),0),"")</f>
        <v>IN</v>
      </c>
    </row>
    <row r="1069" spans="1:18" x14ac:dyDescent="0.25">
      <c r="A1069" s="33">
        <v>2321</v>
      </c>
      <c r="B1069" s="34">
        <v>954</v>
      </c>
      <c r="C1069" s="35" t="str">
        <f t="shared" si="16"/>
        <v>2321-42465-BANQUETT</v>
      </c>
      <c r="D1069" s="35">
        <v>1</v>
      </c>
      <c r="E1069" s="34">
        <v>2351</v>
      </c>
      <c r="F1069" s="36">
        <v>42465</v>
      </c>
      <c r="G1069" s="37" t="s">
        <v>1807</v>
      </c>
      <c r="H1069" s="33" t="s">
        <v>1582</v>
      </c>
      <c r="I1069" s="38">
        <v>3120</v>
      </c>
      <c r="J1069" s="39">
        <v>10</v>
      </c>
      <c r="K1069" s="38">
        <v>542.79</v>
      </c>
      <c r="L1069" s="38">
        <v>312</v>
      </c>
      <c r="M1069" s="38">
        <v>854.79</v>
      </c>
      <c r="N1069" s="38">
        <v>2265.21</v>
      </c>
      <c r="O1069" s="40">
        <v>365</v>
      </c>
      <c r="P1069" t="str">
        <f>IFERROR(VLOOKUP($C1069,'Patrimoine 2018'!$C:$I,COLUMN(E1065),0),"")</f>
        <v>SM</v>
      </c>
      <c r="Q1069" t="str">
        <f>IFERROR(VLOOKUP($C1069,'Patrimoine 2018'!$C:$I,COLUMN(F1065),0),"")</f>
        <v>CELLULE DE REPRESENTATION REGIONALE AIN CHOUK</v>
      </c>
      <c r="R1069" t="str">
        <f>IFERROR(VLOOKUP($C1069,'Patrimoine 2018'!$C:$I,COLUMN(G1065),0),"")</f>
        <v>IN</v>
      </c>
    </row>
    <row r="1070" spans="1:18" x14ac:dyDescent="0.25">
      <c r="A1070" s="33">
        <v>2322</v>
      </c>
      <c r="B1070" s="34">
        <v>954</v>
      </c>
      <c r="C1070" s="35" t="str">
        <f t="shared" si="16"/>
        <v>2322-42465-BANQUETT</v>
      </c>
      <c r="D1070" s="35">
        <v>1</v>
      </c>
      <c r="E1070" s="34">
        <v>2351</v>
      </c>
      <c r="F1070" s="36">
        <v>42465</v>
      </c>
      <c r="G1070" s="37" t="s">
        <v>1807</v>
      </c>
      <c r="H1070" s="33" t="s">
        <v>1582</v>
      </c>
      <c r="I1070" s="38">
        <v>3120</v>
      </c>
      <c r="J1070" s="39">
        <v>10</v>
      </c>
      <c r="K1070" s="38">
        <v>542.79</v>
      </c>
      <c r="L1070" s="38">
        <v>312</v>
      </c>
      <c r="M1070" s="38">
        <v>854.79</v>
      </c>
      <c r="N1070" s="38">
        <v>2265.21</v>
      </c>
      <c r="O1070" s="40">
        <v>365</v>
      </c>
      <c r="P1070" t="str">
        <f>IFERROR(VLOOKUP($C1070,'Patrimoine 2018'!$C:$I,COLUMN(E1066),0),"")</f>
        <v>SM</v>
      </c>
      <c r="Q1070" t="str">
        <f>IFERROR(VLOOKUP($C1070,'Patrimoine 2018'!$C:$I,COLUMN(F1066),0),"")</f>
        <v>CELLULE DE REPRESENTATION REGIONALE CASA-HAY HASSANI</v>
      </c>
      <c r="R1070" t="str">
        <f>IFERROR(VLOOKUP($C1070,'Patrimoine 2018'!$C:$I,COLUMN(G1066),0),"")</f>
        <v>HH</v>
      </c>
    </row>
    <row r="1071" spans="1:18" x14ac:dyDescent="0.25">
      <c r="A1071" s="33">
        <v>2292</v>
      </c>
      <c r="B1071" s="34">
        <v>949</v>
      </c>
      <c r="C1071" s="35" t="str">
        <f t="shared" si="16"/>
        <v>2292-42468-comptoir</v>
      </c>
      <c r="D1071" s="35">
        <v>1</v>
      </c>
      <c r="E1071" s="34">
        <v>2351</v>
      </c>
      <c r="F1071" s="36">
        <v>42468</v>
      </c>
      <c r="G1071" s="37" t="s">
        <v>1808</v>
      </c>
      <c r="H1071" s="33" t="s">
        <v>1582</v>
      </c>
      <c r="I1071" s="38">
        <v>27080</v>
      </c>
      <c r="J1071" s="39">
        <v>10</v>
      </c>
      <c r="K1071" s="38">
        <v>4688.92</v>
      </c>
      <c r="L1071" s="38">
        <v>2708</v>
      </c>
      <c r="M1071" s="38">
        <v>7396.92</v>
      </c>
      <c r="N1071" s="38">
        <v>19683.080000000002</v>
      </c>
      <c r="O1071" s="40">
        <v>365</v>
      </c>
      <c r="P1071" t="str">
        <f>IFERROR(VLOOKUP($C1071,'Patrimoine 2018'!$C:$I,COLUMN(E1067),0),"")</f>
        <v>SM</v>
      </c>
      <c r="Q1071" t="str">
        <f>IFERROR(VLOOKUP($C1071,'Patrimoine 2018'!$C:$I,COLUMN(F1067),0),"")</f>
        <v>CELLULE DE REPRESENTATION REGIONALE SIDI BENOUR</v>
      </c>
      <c r="R1071" t="str">
        <f>IFERROR(VLOOKUP($C1071,'Patrimoine 2018'!$C:$I,COLUMN(G1067),0),"")</f>
        <v>SD</v>
      </c>
    </row>
    <row r="1072" spans="1:18" x14ac:dyDescent="0.25">
      <c r="A1072" s="33">
        <v>2293</v>
      </c>
      <c r="B1072" s="34">
        <v>949</v>
      </c>
      <c r="C1072" s="35" t="str">
        <f t="shared" si="16"/>
        <v>2293-42468-PORTE EN</v>
      </c>
      <c r="D1072" s="35">
        <v>1</v>
      </c>
      <c r="E1072" s="34">
        <v>2351</v>
      </c>
      <c r="F1072" s="36">
        <v>42468</v>
      </c>
      <c r="G1072" s="37" t="s">
        <v>1156</v>
      </c>
      <c r="H1072" s="33" t="s">
        <v>1582</v>
      </c>
      <c r="I1072" s="38">
        <v>1640</v>
      </c>
      <c r="J1072" s="39">
        <v>10</v>
      </c>
      <c r="K1072" s="38">
        <v>283.97000000000003</v>
      </c>
      <c r="L1072" s="38">
        <v>164</v>
      </c>
      <c r="M1072" s="38">
        <v>447.97</v>
      </c>
      <c r="N1072" s="38">
        <v>1192.03</v>
      </c>
      <c r="O1072" s="40">
        <v>365</v>
      </c>
      <c r="P1072" t="str">
        <f>IFERROR(VLOOKUP($C1072,'Patrimoine 2018'!$C:$I,COLUMN(E1068),0),"")</f>
        <v>SM</v>
      </c>
      <c r="Q1072" t="str">
        <f>IFERROR(VLOOKUP($C1072,'Patrimoine 2018'!$C:$I,COLUMN(F1068),0),"")</f>
        <v>CELLULE DE REPRESENTATION REGIONALE SIDI BENOUR</v>
      </c>
      <c r="R1072" t="str">
        <f>IFERROR(VLOOKUP($C1072,'Patrimoine 2018'!$C:$I,COLUMN(G1068),0),"")</f>
        <v>SD</v>
      </c>
    </row>
    <row r="1073" spans="1:18" x14ac:dyDescent="0.25">
      <c r="A1073" s="33">
        <v>2294</v>
      </c>
      <c r="B1073" s="34">
        <v>949</v>
      </c>
      <c r="C1073" s="35" t="str">
        <f t="shared" si="16"/>
        <v>2294-42468-Retour e</v>
      </c>
      <c r="D1073" s="35">
        <v>1</v>
      </c>
      <c r="E1073" s="34">
        <v>2351</v>
      </c>
      <c r="F1073" s="36">
        <v>42468</v>
      </c>
      <c r="G1073" s="37" t="s">
        <v>1809</v>
      </c>
      <c r="H1073" s="33" t="s">
        <v>1582</v>
      </c>
      <c r="I1073" s="38">
        <v>2480</v>
      </c>
      <c r="J1073" s="39">
        <v>10</v>
      </c>
      <c r="K1073" s="38">
        <v>429.41</v>
      </c>
      <c r="L1073" s="38">
        <v>248</v>
      </c>
      <c r="M1073" s="38">
        <v>677.41</v>
      </c>
      <c r="N1073" s="38">
        <v>1802.59</v>
      </c>
      <c r="O1073" s="40">
        <v>365</v>
      </c>
      <c r="P1073" t="str">
        <f>IFERROR(VLOOKUP($C1073,'Patrimoine 2018'!$C:$I,COLUMN(E1069),0),"")</f>
        <v>SM</v>
      </c>
      <c r="Q1073" t="str">
        <f>IFERROR(VLOOKUP($C1073,'Patrimoine 2018'!$C:$I,COLUMN(F1069),0),"")</f>
        <v>CELLULE DE REPRESENTATION REGIONALE SIDI BENOUR</v>
      </c>
      <c r="R1073" t="str">
        <f>IFERROR(VLOOKUP($C1073,'Patrimoine 2018'!$C:$I,COLUMN(G1069),0),"")</f>
        <v>SD</v>
      </c>
    </row>
    <row r="1074" spans="1:18" x14ac:dyDescent="0.25">
      <c r="A1074" s="33">
        <v>2295</v>
      </c>
      <c r="B1074" s="34">
        <v>949</v>
      </c>
      <c r="C1074" s="35" t="str">
        <f t="shared" si="16"/>
        <v xml:space="preserve">2295-42468-Caisson </v>
      </c>
      <c r="D1074" s="35">
        <v>1</v>
      </c>
      <c r="E1074" s="34">
        <v>2351</v>
      </c>
      <c r="F1074" s="36">
        <v>42468</v>
      </c>
      <c r="G1074" s="37" t="s">
        <v>1018</v>
      </c>
      <c r="H1074" s="33" t="s">
        <v>1582</v>
      </c>
      <c r="I1074" s="38">
        <v>2120</v>
      </c>
      <c r="J1074" s="39">
        <v>10</v>
      </c>
      <c r="K1074" s="38">
        <v>367.08</v>
      </c>
      <c r="L1074" s="38">
        <v>212</v>
      </c>
      <c r="M1074" s="38">
        <v>579.08000000000004</v>
      </c>
      <c r="N1074" s="38">
        <v>1540.92</v>
      </c>
      <c r="O1074" s="40">
        <v>365</v>
      </c>
      <c r="P1074" t="str">
        <f>IFERROR(VLOOKUP($C1074,'Patrimoine 2018'!$C:$I,COLUMN(E1070),0),"")</f>
        <v>SM</v>
      </c>
      <c r="Q1074" t="str">
        <f>IFERROR(VLOOKUP($C1074,'Patrimoine 2018'!$C:$I,COLUMN(F1070),0),"")</f>
        <v>CELLULE DE REPRESENTATION REGIONALE SIDI BENOUR</v>
      </c>
      <c r="R1074" t="str">
        <f>IFERROR(VLOOKUP($C1074,'Patrimoine 2018'!$C:$I,COLUMN(G1070),0),"")</f>
        <v>SD</v>
      </c>
    </row>
    <row r="1075" spans="1:18" x14ac:dyDescent="0.25">
      <c r="A1075" s="33">
        <v>2296</v>
      </c>
      <c r="B1075" s="34">
        <v>949</v>
      </c>
      <c r="C1075" s="35" t="str">
        <f t="shared" si="16"/>
        <v>2296-42468-FAUTEUIL</v>
      </c>
      <c r="D1075" s="35">
        <v>1</v>
      </c>
      <c r="E1075" s="34">
        <v>2351</v>
      </c>
      <c r="F1075" s="36">
        <v>42468</v>
      </c>
      <c r="G1075" s="37" t="s">
        <v>1158</v>
      </c>
      <c r="H1075" s="33" t="s">
        <v>1582</v>
      </c>
      <c r="I1075" s="38">
        <v>2120</v>
      </c>
      <c r="J1075" s="39">
        <v>10</v>
      </c>
      <c r="K1075" s="38">
        <v>367.08</v>
      </c>
      <c r="L1075" s="38">
        <v>212</v>
      </c>
      <c r="M1075" s="38">
        <v>579.08000000000004</v>
      </c>
      <c r="N1075" s="38">
        <v>1540.92</v>
      </c>
      <c r="O1075" s="40">
        <v>365</v>
      </c>
      <c r="P1075" t="str">
        <f>IFERROR(VLOOKUP($C1075,'Patrimoine 2018'!$C:$I,COLUMN(E1071),0),"")</f>
        <v>SM</v>
      </c>
      <c r="Q1075" t="str">
        <f>IFERROR(VLOOKUP($C1075,'Patrimoine 2018'!$C:$I,COLUMN(F1071),0),"")</f>
        <v>CELLULE DE REPRESENTATION REGIONALE SIDI BENOUR</v>
      </c>
      <c r="R1075" t="str">
        <f>IFERROR(VLOOKUP($C1075,'Patrimoine 2018'!$C:$I,COLUMN(G1071),0),"")</f>
        <v>SD</v>
      </c>
    </row>
    <row r="1076" spans="1:18" x14ac:dyDescent="0.25">
      <c r="A1076" s="33">
        <v>2297</v>
      </c>
      <c r="B1076" s="34">
        <v>949</v>
      </c>
      <c r="C1076" s="35" t="str">
        <f t="shared" si="16"/>
        <v>2297-42468-TABLE BA</v>
      </c>
      <c r="D1076" s="35">
        <v>1</v>
      </c>
      <c r="E1076" s="34">
        <v>2351</v>
      </c>
      <c r="F1076" s="36">
        <v>42468</v>
      </c>
      <c r="G1076" s="37" t="s">
        <v>1159</v>
      </c>
      <c r="H1076" s="33" t="s">
        <v>1582</v>
      </c>
      <c r="I1076" s="38">
        <v>2840</v>
      </c>
      <c r="J1076" s="39">
        <v>10</v>
      </c>
      <c r="K1076" s="38">
        <v>491.75</v>
      </c>
      <c r="L1076" s="38">
        <v>284</v>
      </c>
      <c r="M1076" s="38">
        <v>775.75</v>
      </c>
      <c r="N1076" s="38">
        <v>2064.25</v>
      </c>
      <c r="O1076" s="40">
        <v>365</v>
      </c>
      <c r="P1076" t="str">
        <f>IFERROR(VLOOKUP($C1076,'Patrimoine 2018'!$C:$I,COLUMN(E1072),0),"")</f>
        <v>SM</v>
      </c>
      <c r="Q1076" t="str">
        <f>IFERROR(VLOOKUP($C1076,'Patrimoine 2018'!$C:$I,COLUMN(F1072),0),"")</f>
        <v>CELLULE DE REPRESENTATION REGIONALE SIDI BENOUR</v>
      </c>
      <c r="R1076" t="str">
        <f>IFERROR(VLOOKUP($C1076,'Patrimoine 2018'!$C:$I,COLUMN(G1072),0),"")</f>
        <v>SD</v>
      </c>
    </row>
    <row r="1077" spans="1:18" x14ac:dyDescent="0.25">
      <c r="A1077" s="33">
        <v>2298</v>
      </c>
      <c r="B1077" s="34">
        <v>949</v>
      </c>
      <c r="C1077" s="35" t="str">
        <f t="shared" si="16"/>
        <v>2298-42468-BANQUETT</v>
      </c>
      <c r="D1077" s="35">
        <v>1</v>
      </c>
      <c r="E1077" s="34">
        <v>2351</v>
      </c>
      <c r="F1077" s="36">
        <v>42468</v>
      </c>
      <c r="G1077" s="37" t="s">
        <v>1810</v>
      </c>
      <c r="H1077" s="33" t="s">
        <v>1582</v>
      </c>
      <c r="I1077" s="38">
        <v>2360</v>
      </c>
      <c r="J1077" s="39">
        <v>10</v>
      </c>
      <c r="K1077" s="38">
        <v>408.64</v>
      </c>
      <c r="L1077" s="38">
        <v>236</v>
      </c>
      <c r="M1077" s="38">
        <v>644.64</v>
      </c>
      <c r="N1077" s="38">
        <v>1715.36</v>
      </c>
      <c r="O1077" s="40">
        <v>365</v>
      </c>
      <c r="P1077" t="str">
        <f>IFERROR(VLOOKUP($C1077,'Patrimoine 2018'!$C:$I,COLUMN(E1073),0),"")</f>
        <v>SM</v>
      </c>
      <c r="Q1077" t="str">
        <f>IFERROR(VLOOKUP($C1077,'Patrimoine 2018'!$C:$I,COLUMN(F1073),0),"")</f>
        <v>CELLULE DE REPRESENTATION REGIONALE SIDI BENOUR</v>
      </c>
      <c r="R1077" t="str">
        <f>IFERROR(VLOOKUP($C1077,'Patrimoine 2018'!$C:$I,COLUMN(G1073),0),"")</f>
        <v>SD</v>
      </c>
    </row>
    <row r="1078" spans="1:18" x14ac:dyDescent="0.25">
      <c r="A1078" s="33">
        <v>2299</v>
      </c>
      <c r="B1078" s="34">
        <v>949</v>
      </c>
      <c r="C1078" s="35" t="str">
        <f t="shared" si="16"/>
        <v>2299-42468-BANQUETT</v>
      </c>
      <c r="D1078" s="35">
        <v>1</v>
      </c>
      <c r="E1078" s="34">
        <v>2351</v>
      </c>
      <c r="F1078" s="36">
        <v>42468</v>
      </c>
      <c r="G1078" s="37" t="s">
        <v>1810</v>
      </c>
      <c r="H1078" s="33" t="s">
        <v>1582</v>
      </c>
      <c r="I1078" s="38">
        <v>2360</v>
      </c>
      <c r="J1078" s="39">
        <v>10</v>
      </c>
      <c r="K1078" s="38">
        <v>408.64</v>
      </c>
      <c r="L1078" s="38">
        <v>236</v>
      </c>
      <c r="M1078" s="38">
        <v>644.64</v>
      </c>
      <c r="N1078" s="38">
        <v>1715.36</v>
      </c>
      <c r="O1078" s="40">
        <v>365</v>
      </c>
      <c r="P1078" t="str">
        <f>IFERROR(VLOOKUP($C1078,'Patrimoine 2018'!$C:$I,COLUMN(E1074),0),"")</f>
        <v>SM</v>
      </c>
      <c r="Q1078" t="str">
        <f>IFERROR(VLOOKUP($C1078,'Patrimoine 2018'!$C:$I,COLUMN(F1074),0),"")</f>
        <v>CELLULE DE REPRESENTATION REGIONALE SIDI BENOUR</v>
      </c>
      <c r="R1078" t="str">
        <f>IFERROR(VLOOKUP($C1078,'Patrimoine 2018'!$C:$I,COLUMN(G1074),0),"")</f>
        <v>SD</v>
      </c>
    </row>
    <row r="1079" spans="1:18" x14ac:dyDescent="0.25">
      <c r="A1079" s="33">
        <v>2300</v>
      </c>
      <c r="B1079" s="34">
        <v>949</v>
      </c>
      <c r="C1079" s="35" t="str">
        <f t="shared" si="16"/>
        <v>2300-42468-BANQUETT</v>
      </c>
      <c r="D1079" s="35">
        <v>1</v>
      </c>
      <c r="E1079" s="34">
        <v>2351</v>
      </c>
      <c r="F1079" s="36">
        <v>42468</v>
      </c>
      <c r="G1079" s="37" t="s">
        <v>1810</v>
      </c>
      <c r="H1079" s="33" t="s">
        <v>1582</v>
      </c>
      <c r="I1079" s="38">
        <v>2360</v>
      </c>
      <c r="J1079" s="39">
        <v>10</v>
      </c>
      <c r="K1079" s="38">
        <v>408.64</v>
      </c>
      <c r="L1079" s="38">
        <v>236</v>
      </c>
      <c r="M1079" s="38">
        <v>644.64</v>
      </c>
      <c r="N1079" s="38">
        <v>1715.36</v>
      </c>
      <c r="O1079" s="40">
        <v>365</v>
      </c>
      <c r="P1079" t="str">
        <f>IFERROR(VLOOKUP($C1079,'Patrimoine 2018'!$C:$I,COLUMN(E1075),0),"")</f>
        <v>SM</v>
      </c>
      <c r="Q1079" t="str">
        <f>IFERROR(VLOOKUP($C1079,'Patrimoine 2018'!$C:$I,COLUMN(F1075),0),"")</f>
        <v>CELLULE DE REPRESENTATION REGIONALE CASA-HAY HASSANI</v>
      </c>
      <c r="R1079" t="str">
        <f>IFERROR(VLOOKUP($C1079,'Patrimoine 2018'!$C:$I,COLUMN(G1075),0),"")</f>
        <v>HH</v>
      </c>
    </row>
    <row r="1080" spans="1:18" x14ac:dyDescent="0.25">
      <c r="A1080" s="33">
        <v>2301</v>
      </c>
      <c r="B1080" s="34">
        <v>949</v>
      </c>
      <c r="C1080" s="35" t="str">
        <f t="shared" si="16"/>
        <v>2301-42468-BANQUETT</v>
      </c>
      <c r="D1080" s="35">
        <v>1</v>
      </c>
      <c r="E1080" s="34">
        <v>2351</v>
      </c>
      <c r="F1080" s="36">
        <v>42468</v>
      </c>
      <c r="G1080" s="37" t="s">
        <v>1811</v>
      </c>
      <c r="H1080" s="33" t="s">
        <v>1582</v>
      </c>
      <c r="I1080" s="38">
        <v>2840</v>
      </c>
      <c r="J1080" s="39">
        <v>10</v>
      </c>
      <c r="K1080" s="38">
        <v>491.75</v>
      </c>
      <c r="L1080" s="38">
        <v>284</v>
      </c>
      <c r="M1080" s="38">
        <v>775.75</v>
      </c>
      <c r="N1080" s="38">
        <v>2064.25</v>
      </c>
      <c r="O1080" s="40">
        <v>365</v>
      </c>
      <c r="P1080" t="str">
        <f>IFERROR(VLOOKUP($C1080,'Patrimoine 2018'!$C:$I,COLUMN(E1076),0),"")</f>
        <v>SM</v>
      </c>
      <c r="Q1080" t="str">
        <f>IFERROR(VLOOKUP($C1080,'Patrimoine 2018'!$C:$I,COLUMN(F1076),0),"")</f>
        <v>CELLULE DE REPRESENTATION REGIONALE SIDI BENOUR</v>
      </c>
      <c r="R1080" t="str">
        <f>IFERROR(VLOOKUP($C1080,'Patrimoine 2018'!$C:$I,COLUMN(G1076),0),"")</f>
        <v>SD</v>
      </c>
    </row>
    <row r="1081" spans="1:18" x14ac:dyDescent="0.25">
      <c r="A1081" s="33">
        <v>2302</v>
      </c>
      <c r="B1081" s="34">
        <v>949</v>
      </c>
      <c r="C1081" s="35" t="str">
        <f t="shared" si="16"/>
        <v>2302-42468-BANQUETT</v>
      </c>
      <c r="D1081" s="35">
        <v>1</v>
      </c>
      <c r="E1081" s="34">
        <v>2351</v>
      </c>
      <c r="F1081" s="36">
        <v>42468</v>
      </c>
      <c r="G1081" s="37" t="s">
        <v>1810</v>
      </c>
      <c r="H1081" s="33" t="s">
        <v>1582</v>
      </c>
      <c r="I1081" s="38">
        <v>2840</v>
      </c>
      <c r="J1081" s="39">
        <v>10</v>
      </c>
      <c r="K1081" s="38">
        <v>491.75</v>
      </c>
      <c r="L1081" s="38">
        <v>284</v>
      </c>
      <c r="M1081" s="38">
        <v>775.75</v>
      </c>
      <c r="N1081" s="38">
        <v>2064.25</v>
      </c>
      <c r="O1081" s="40">
        <v>365</v>
      </c>
      <c r="P1081" t="str">
        <f>IFERROR(VLOOKUP($C1081,'Patrimoine 2018'!$C:$I,COLUMN(E1077),0),"")</f>
        <v>SM</v>
      </c>
      <c r="Q1081" t="str">
        <f>IFERROR(VLOOKUP($C1081,'Patrimoine 2018'!$C:$I,COLUMN(F1077),0),"")</f>
        <v>CELLULE DE REPRESENTATION REGIONALE SIDI BENOUR</v>
      </c>
      <c r="R1081" t="str">
        <f>IFERROR(VLOOKUP($C1081,'Patrimoine 2018'!$C:$I,COLUMN(G1077),0),"")</f>
        <v>SD</v>
      </c>
    </row>
    <row r="1082" spans="1:18" x14ac:dyDescent="0.25">
      <c r="A1082" s="33">
        <v>2303</v>
      </c>
      <c r="B1082" s="34">
        <v>949</v>
      </c>
      <c r="C1082" s="35" t="str">
        <f t="shared" si="16"/>
        <v>2303-42468-BANQUETT</v>
      </c>
      <c r="D1082" s="35">
        <v>1</v>
      </c>
      <c r="E1082" s="34">
        <v>2351</v>
      </c>
      <c r="F1082" s="36">
        <v>42468</v>
      </c>
      <c r="G1082" s="37" t="s">
        <v>1811</v>
      </c>
      <c r="H1082" s="33" t="s">
        <v>1582</v>
      </c>
      <c r="I1082" s="38">
        <v>2840</v>
      </c>
      <c r="J1082" s="39">
        <v>10</v>
      </c>
      <c r="K1082" s="38">
        <v>491.75</v>
      </c>
      <c r="L1082" s="38">
        <v>284</v>
      </c>
      <c r="M1082" s="38">
        <v>775.75</v>
      </c>
      <c r="N1082" s="38">
        <v>2064.25</v>
      </c>
      <c r="O1082" s="40">
        <v>365</v>
      </c>
      <c r="P1082" t="str">
        <f>IFERROR(VLOOKUP($C1082,'Patrimoine 2018'!$C:$I,COLUMN(E1078),0),"")</f>
        <v>SM</v>
      </c>
      <c r="Q1082" t="str">
        <f>IFERROR(VLOOKUP($C1082,'Patrimoine 2018'!$C:$I,COLUMN(F1078),0),"")</f>
        <v>CELLULE DE REPRESENTATION REGIONALE SIDI BENOUR</v>
      </c>
      <c r="R1082" t="str">
        <f>IFERROR(VLOOKUP($C1082,'Patrimoine 2018'!$C:$I,COLUMN(G1078),0),"")</f>
        <v>SD</v>
      </c>
    </row>
    <row r="1083" spans="1:18" x14ac:dyDescent="0.25">
      <c r="A1083" s="33">
        <v>2304</v>
      </c>
      <c r="B1083" s="34">
        <v>949</v>
      </c>
      <c r="C1083" s="35" t="str">
        <f t="shared" si="16"/>
        <v>2304-42468-BANQUETT</v>
      </c>
      <c r="D1083" s="35">
        <v>1</v>
      </c>
      <c r="E1083" s="34">
        <v>2351</v>
      </c>
      <c r="F1083" s="36">
        <v>42468</v>
      </c>
      <c r="G1083" s="37" t="s">
        <v>1811</v>
      </c>
      <c r="H1083" s="33" t="s">
        <v>1582</v>
      </c>
      <c r="I1083" s="38">
        <v>2840</v>
      </c>
      <c r="J1083" s="39">
        <v>10</v>
      </c>
      <c r="K1083" s="38">
        <v>491.75</v>
      </c>
      <c r="L1083" s="38">
        <v>284</v>
      </c>
      <c r="M1083" s="38">
        <v>775.75</v>
      </c>
      <c r="N1083" s="38">
        <v>2064.25</v>
      </c>
      <c r="O1083" s="40">
        <v>365</v>
      </c>
      <c r="P1083" t="str">
        <f>IFERROR(VLOOKUP($C1083,'Patrimoine 2018'!$C:$I,COLUMN(E1079),0),"")</f>
        <v>SM</v>
      </c>
      <c r="Q1083" t="str">
        <f>IFERROR(VLOOKUP($C1083,'Patrimoine 2018'!$C:$I,COLUMN(F1079),0),"")</f>
        <v>CELLULE DE REPRESENTATION REGIONALE SIDI BENOUR</v>
      </c>
      <c r="R1083" t="str">
        <f>IFERROR(VLOOKUP($C1083,'Patrimoine 2018'!$C:$I,COLUMN(G1079),0),"")</f>
        <v>SD</v>
      </c>
    </row>
    <row r="1084" spans="1:18" x14ac:dyDescent="0.25">
      <c r="A1084" s="33">
        <v>2305</v>
      </c>
      <c r="B1084" s="34">
        <v>949</v>
      </c>
      <c r="C1084" s="35" t="str">
        <f t="shared" si="16"/>
        <v>2305-42468-BANQUETT</v>
      </c>
      <c r="D1084" s="35">
        <v>1</v>
      </c>
      <c r="E1084" s="34">
        <v>2351</v>
      </c>
      <c r="F1084" s="36">
        <v>42468</v>
      </c>
      <c r="G1084" s="37" t="s">
        <v>1811</v>
      </c>
      <c r="H1084" s="33" t="s">
        <v>1582</v>
      </c>
      <c r="I1084" s="38">
        <v>2840</v>
      </c>
      <c r="J1084" s="39">
        <v>10</v>
      </c>
      <c r="K1084" s="38">
        <v>491.75</v>
      </c>
      <c r="L1084" s="38">
        <v>284</v>
      </c>
      <c r="M1084" s="38">
        <v>775.75</v>
      </c>
      <c r="N1084" s="38">
        <v>2064.25</v>
      </c>
      <c r="O1084" s="40">
        <v>365</v>
      </c>
      <c r="P1084" t="str">
        <f>IFERROR(VLOOKUP($C1084,'Patrimoine 2018'!$C:$I,COLUMN(E1080),0),"")</f>
        <v>SM</v>
      </c>
      <c r="Q1084" t="str">
        <f>IFERROR(VLOOKUP($C1084,'Patrimoine 2018'!$C:$I,COLUMN(F1080),0),"")</f>
        <v>CELLULE DE REPRESENTATION REGIONALE CASA-HAY HASSANI</v>
      </c>
      <c r="R1084" t="str">
        <f>IFERROR(VLOOKUP($C1084,'Patrimoine 2018'!$C:$I,COLUMN(G1080),0),"")</f>
        <v>HH</v>
      </c>
    </row>
    <row r="1085" spans="1:18" x14ac:dyDescent="0.25">
      <c r="A1085" s="33">
        <v>2306</v>
      </c>
      <c r="B1085" s="34">
        <v>949</v>
      </c>
      <c r="C1085" s="35" t="str">
        <f t="shared" si="16"/>
        <v xml:space="preserve">2306-42468-ARMOIRE </v>
      </c>
      <c r="D1085" s="35">
        <v>1</v>
      </c>
      <c r="E1085" s="34">
        <v>2351</v>
      </c>
      <c r="F1085" s="36">
        <v>42468</v>
      </c>
      <c r="G1085" s="37" t="s">
        <v>1182</v>
      </c>
      <c r="H1085" s="33" t="s">
        <v>1582</v>
      </c>
      <c r="I1085" s="38">
        <v>3080</v>
      </c>
      <c r="J1085" s="39">
        <v>10</v>
      </c>
      <c r="K1085" s="38">
        <v>533.29999999999995</v>
      </c>
      <c r="L1085" s="38">
        <v>308</v>
      </c>
      <c r="M1085" s="38">
        <v>841.3</v>
      </c>
      <c r="N1085" s="38">
        <v>2238.6999999999998</v>
      </c>
      <c r="O1085" s="40">
        <v>365</v>
      </c>
      <c r="P1085" t="str">
        <f>IFERROR(VLOOKUP($C1085,'Patrimoine 2018'!$C:$I,COLUMN(E1081),0),"")</f>
        <v>SM</v>
      </c>
      <c r="Q1085" t="str">
        <f>IFERROR(VLOOKUP($C1085,'Patrimoine 2018'!$C:$I,COLUMN(F1081),0),"")</f>
        <v>CELLULE DE REPRESENTATION REGIONALE SIDI BENOUR</v>
      </c>
      <c r="R1085" t="str">
        <f>IFERROR(VLOOKUP($C1085,'Patrimoine 2018'!$C:$I,COLUMN(G1081),0),"")</f>
        <v>SD</v>
      </c>
    </row>
    <row r="1086" spans="1:18" x14ac:dyDescent="0.25">
      <c r="A1086" s="33">
        <v>2331</v>
      </c>
      <c r="B1086" s="34">
        <v>933</v>
      </c>
      <c r="C1086" s="35" t="str">
        <f t="shared" si="16"/>
        <v>2331-42471-COMPTOIR</v>
      </c>
      <c r="D1086" s="35">
        <v>1</v>
      </c>
      <c r="E1086" s="34">
        <v>2351</v>
      </c>
      <c r="F1086" s="36">
        <v>42471</v>
      </c>
      <c r="G1086" s="37" t="s">
        <v>1184</v>
      </c>
      <c r="H1086" s="33" t="s">
        <v>1582</v>
      </c>
      <c r="I1086" s="38">
        <v>27156.959999999999</v>
      </c>
      <c r="J1086" s="39">
        <v>10</v>
      </c>
      <c r="K1086" s="38">
        <v>4679.93</v>
      </c>
      <c r="L1086" s="38">
        <v>2715.7</v>
      </c>
      <c r="M1086" s="38">
        <v>7395.63</v>
      </c>
      <c r="N1086" s="38">
        <v>19761.330000000002</v>
      </c>
      <c r="O1086" s="40">
        <v>365</v>
      </c>
      <c r="P1086" t="str">
        <f>IFERROR(VLOOKUP($C1086,'Patrimoine 2018'!$C:$I,COLUMN(E1082),0),"")</f>
        <v>SM</v>
      </c>
      <c r="Q1086" t="str">
        <f>IFERROR(VLOOKUP($C1086,'Patrimoine 2018'!$C:$I,COLUMN(F1082),0),"")</f>
        <v>CELLULE DE REPRESENTATION REGIONALE SAFI</v>
      </c>
      <c r="R1086" t="str">
        <f>IFERROR(VLOOKUP($C1086,'Patrimoine 2018'!$C:$I,COLUMN(G1082),0),"")</f>
        <v>SF</v>
      </c>
    </row>
    <row r="1087" spans="1:18" x14ac:dyDescent="0.25">
      <c r="A1087" s="41">
        <v>2332</v>
      </c>
      <c r="B1087" s="42">
        <v>933</v>
      </c>
      <c r="C1087" s="43" t="str">
        <f t="shared" si="16"/>
        <v>2332-42471-PORTE EN</v>
      </c>
      <c r="D1087" s="43">
        <v>0</v>
      </c>
      <c r="E1087" s="42">
        <v>2351</v>
      </c>
      <c r="F1087" s="44">
        <v>42471</v>
      </c>
      <c r="G1087" s="45" t="s">
        <v>1812</v>
      </c>
      <c r="H1087" s="33" t="s">
        <v>1582</v>
      </c>
      <c r="I1087" s="46">
        <v>1716.92</v>
      </c>
      <c r="J1087" s="39">
        <v>10</v>
      </c>
      <c r="K1087" s="38">
        <v>295.87</v>
      </c>
      <c r="L1087" s="38">
        <v>171.69</v>
      </c>
      <c r="M1087" s="38">
        <v>467.56</v>
      </c>
      <c r="N1087" s="38">
        <v>1249.3599999999999</v>
      </c>
      <c r="O1087" s="40">
        <v>365</v>
      </c>
      <c r="P1087" t="str">
        <f>IFERROR(VLOOKUP($C1087,'Patrimoine 2018'!$C:$I,COLUMN(E1083),0),"")</f>
        <v/>
      </c>
      <c r="Q1087" t="str">
        <f>IFERROR(VLOOKUP($C1087,'Patrimoine 2018'!$C:$I,COLUMN(F1083),0),"")</f>
        <v/>
      </c>
      <c r="R1087" t="str">
        <f>IFERROR(VLOOKUP($C1087,'Patrimoine 2018'!$C:$I,COLUMN(G1083),0),"")</f>
        <v/>
      </c>
    </row>
    <row r="1088" spans="1:18" x14ac:dyDescent="0.25">
      <c r="A1088" s="33">
        <v>2333</v>
      </c>
      <c r="B1088" s="34">
        <v>933</v>
      </c>
      <c r="C1088" s="35" t="str">
        <f t="shared" si="16"/>
        <v xml:space="preserve">2333-42471-CAISSON </v>
      </c>
      <c r="D1088" s="35">
        <v>1</v>
      </c>
      <c r="E1088" s="34">
        <v>2351</v>
      </c>
      <c r="F1088" s="36">
        <v>42471</v>
      </c>
      <c r="G1088" s="37" t="s">
        <v>1036</v>
      </c>
      <c r="H1088" s="33" t="s">
        <v>1582</v>
      </c>
      <c r="I1088" s="38">
        <v>2196.92</v>
      </c>
      <c r="J1088" s="39">
        <v>10</v>
      </c>
      <c r="K1088" s="38">
        <v>378.59</v>
      </c>
      <c r="L1088" s="38">
        <v>219.69</v>
      </c>
      <c r="M1088" s="38">
        <v>598.28</v>
      </c>
      <c r="N1088" s="38">
        <v>1598.64</v>
      </c>
      <c r="O1088" s="40">
        <v>365</v>
      </c>
      <c r="P1088" t="str">
        <f>IFERROR(VLOOKUP($C1088,'Patrimoine 2018'!$C:$I,COLUMN(E1084),0),"")</f>
        <v>SM</v>
      </c>
      <c r="Q1088" t="str">
        <f>IFERROR(VLOOKUP($C1088,'Patrimoine 2018'!$C:$I,COLUMN(F1084),0),"")</f>
        <v>CELLULE DE REPRESENTATION REGIONALE SAFI</v>
      </c>
      <c r="R1088" t="str">
        <f>IFERROR(VLOOKUP($C1088,'Patrimoine 2018'!$C:$I,COLUMN(G1084),0),"")</f>
        <v>SF</v>
      </c>
    </row>
    <row r="1089" spans="1:18" x14ac:dyDescent="0.25">
      <c r="A1089" s="33">
        <v>2334</v>
      </c>
      <c r="B1089" s="34">
        <v>933</v>
      </c>
      <c r="C1089" s="35" t="str">
        <f t="shared" si="16"/>
        <v xml:space="preserve">2334-42471-CAISSON </v>
      </c>
      <c r="D1089" s="35">
        <v>1</v>
      </c>
      <c r="E1089" s="34">
        <v>2351</v>
      </c>
      <c r="F1089" s="36">
        <v>42471</v>
      </c>
      <c r="G1089" s="37" t="s">
        <v>1036</v>
      </c>
      <c r="H1089" s="33" t="s">
        <v>1582</v>
      </c>
      <c r="I1089" s="38">
        <v>2196.92</v>
      </c>
      <c r="J1089" s="39">
        <v>10</v>
      </c>
      <c r="K1089" s="38">
        <v>378.59</v>
      </c>
      <c r="L1089" s="38">
        <v>219.69</v>
      </c>
      <c r="M1089" s="38">
        <v>598.28</v>
      </c>
      <c r="N1089" s="38">
        <v>1598.64</v>
      </c>
      <c r="O1089" s="40">
        <v>365</v>
      </c>
      <c r="P1089" t="str">
        <f>IFERROR(VLOOKUP($C1089,'Patrimoine 2018'!$C:$I,COLUMN(E1085),0),"")</f>
        <v>SM</v>
      </c>
      <c r="Q1089" t="str">
        <f>IFERROR(VLOOKUP($C1089,'Patrimoine 2018'!$C:$I,COLUMN(F1085),0),"")</f>
        <v>CELLULE DE REPRESENTATION REGIONALE SAFI</v>
      </c>
      <c r="R1089" t="str">
        <f>IFERROR(VLOOKUP($C1089,'Patrimoine 2018'!$C:$I,COLUMN(G1085),0),"")</f>
        <v>SF</v>
      </c>
    </row>
    <row r="1090" spans="1:18" x14ac:dyDescent="0.25">
      <c r="A1090" s="33">
        <v>2335</v>
      </c>
      <c r="B1090" s="34">
        <v>933</v>
      </c>
      <c r="C1090" s="35" t="str">
        <f t="shared" si="16"/>
        <v>2335-42471-FAUTEUIL</v>
      </c>
      <c r="D1090" s="35">
        <v>1</v>
      </c>
      <c r="E1090" s="34">
        <v>2351</v>
      </c>
      <c r="F1090" s="36">
        <v>42471</v>
      </c>
      <c r="G1090" s="37" t="s">
        <v>1158</v>
      </c>
      <c r="H1090" s="33" t="s">
        <v>1582</v>
      </c>
      <c r="I1090" s="38">
        <v>2196.92</v>
      </c>
      <c r="J1090" s="39">
        <v>10</v>
      </c>
      <c r="K1090" s="38">
        <v>378.59</v>
      </c>
      <c r="L1090" s="38">
        <v>219.69</v>
      </c>
      <c r="M1090" s="38">
        <v>598.28</v>
      </c>
      <c r="N1090" s="38">
        <v>1598.64</v>
      </c>
      <c r="O1090" s="40">
        <v>365</v>
      </c>
      <c r="P1090" t="str">
        <f>IFERROR(VLOOKUP($C1090,'Patrimoine 2018'!$C:$I,COLUMN(E1086),0),"")</f>
        <v>SM</v>
      </c>
      <c r="Q1090" t="str">
        <f>IFERROR(VLOOKUP($C1090,'Patrimoine 2018'!$C:$I,COLUMN(F1086),0),"")</f>
        <v>CELLULE DE REPRESENTATION REGIONALE SAFI</v>
      </c>
      <c r="R1090" t="str">
        <f>IFERROR(VLOOKUP($C1090,'Patrimoine 2018'!$C:$I,COLUMN(G1086),0),"")</f>
        <v>SF</v>
      </c>
    </row>
    <row r="1091" spans="1:18" x14ac:dyDescent="0.25">
      <c r="A1091" s="33">
        <v>2336</v>
      </c>
      <c r="B1091" s="34">
        <v>933</v>
      </c>
      <c r="C1091" s="35" t="str">
        <f t="shared" si="16"/>
        <v>2336-42471-FAUTEUIL</v>
      </c>
      <c r="D1091" s="35">
        <v>1</v>
      </c>
      <c r="E1091" s="34">
        <v>2351</v>
      </c>
      <c r="F1091" s="36">
        <v>42471</v>
      </c>
      <c r="G1091" s="37" t="s">
        <v>1158</v>
      </c>
      <c r="H1091" s="33" t="s">
        <v>1582</v>
      </c>
      <c r="I1091" s="38">
        <v>2196.92</v>
      </c>
      <c r="J1091" s="39">
        <v>10</v>
      </c>
      <c r="K1091" s="38">
        <v>378.59</v>
      </c>
      <c r="L1091" s="38">
        <v>219.69</v>
      </c>
      <c r="M1091" s="38">
        <v>598.28</v>
      </c>
      <c r="N1091" s="38">
        <v>1598.64</v>
      </c>
      <c r="O1091" s="40">
        <v>365</v>
      </c>
      <c r="P1091" t="str">
        <f>IFERROR(VLOOKUP($C1091,'Patrimoine 2018'!$C:$I,COLUMN(E1087),0),"")</f>
        <v>SM</v>
      </c>
      <c r="Q1091" t="str">
        <f>IFERROR(VLOOKUP($C1091,'Patrimoine 2018'!$C:$I,COLUMN(F1087),0),"")</f>
        <v>CELLULE DE REPRESENTATION REGIONALE SAFI</v>
      </c>
      <c r="R1091" t="str">
        <f>IFERROR(VLOOKUP($C1091,'Patrimoine 2018'!$C:$I,COLUMN(G1087),0),"")</f>
        <v>SF</v>
      </c>
    </row>
    <row r="1092" spans="1:18" x14ac:dyDescent="0.25">
      <c r="A1092" s="33">
        <v>2337</v>
      </c>
      <c r="B1092" s="34">
        <v>933</v>
      </c>
      <c r="C1092" s="35" t="str">
        <f t="shared" si="16"/>
        <v>2337-42471-BANQUETT</v>
      </c>
      <c r="D1092" s="35">
        <v>1</v>
      </c>
      <c r="E1092" s="34">
        <v>2351</v>
      </c>
      <c r="F1092" s="36">
        <v>42471</v>
      </c>
      <c r="G1092" s="37" t="s">
        <v>1813</v>
      </c>
      <c r="H1092" s="33" t="s">
        <v>1582</v>
      </c>
      <c r="I1092" s="38">
        <v>2916.92</v>
      </c>
      <c r="J1092" s="39">
        <v>10</v>
      </c>
      <c r="K1092" s="38">
        <v>502.67</v>
      </c>
      <c r="L1092" s="38">
        <v>291.69</v>
      </c>
      <c r="M1092" s="38">
        <v>794.36</v>
      </c>
      <c r="N1092" s="38">
        <v>2122.56</v>
      </c>
      <c r="O1092" s="40">
        <v>365</v>
      </c>
      <c r="P1092" t="str">
        <f>IFERROR(VLOOKUP($C1092,'Patrimoine 2018'!$C:$I,COLUMN(E1088),0),"")</f>
        <v>SM</v>
      </c>
      <c r="Q1092" t="str">
        <f>IFERROR(VLOOKUP($C1092,'Patrimoine 2018'!$C:$I,COLUMN(F1088),0),"")</f>
        <v>CELLULE DE REPRESENTATION REGIONALE SAFI</v>
      </c>
      <c r="R1092" t="str">
        <f>IFERROR(VLOOKUP($C1092,'Patrimoine 2018'!$C:$I,COLUMN(G1088),0),"")</f>
        <v>SF</v>
      </c>
    </row>
    <row r="1093" spans="1:18" x14ac:dyDescent="0.25">
      <c r="A1093" s="33">
        <v>2338</v>
      </c>
      <c r="B1093" s="34">
        <v>933</v>
      </c>
      <c r="C1093" s="35" t="str">
        <f t="shared" si="16"/>
        <v>2338-42471-BANQUETT</v>
      </c>
      <c r="D1093" s="35">
        <v>1</v>
      </c>
      <c r="E1093" s="34">
        <v>2351</v>
      </c>
      <c r="F1093" s="36">
        <v>42471</v>
      </c>
      <c r="G1093" s="37" t="s">
        <v>1813</v>
      </c>
      <c r="H1093" s="33" t="s">
        <v>1582</v>
      </c>
      <c r="I1093" s="38">
        <v>2916.92</v>
      </c>
      <c r="J1093" s="39">
        <v>10</v>
      </c>
      <c r="K1093" s="38">
        <v>502.67</v>
      </c>
      <c r="L1093" s="38">
        <v>291.69</v>
      </c>
      <c r="M1093" s="38">
        <v>794.36</v>
      </c>
      <c r="N1093" s="38">
        <v>2122.56</v>
      </c>
      <c r="O1093" s="40">
        <v>365</v>
      </c>
      <c r="P1093" t="str">
        <f>IFERROR(VLOOKUP($C1093,'Patrimoine 2018'!$C:$I,COLUMN(E1089),0),"")</f>
        <v>SM</v>
      </c>
      <c r="Q1093" t="str">
        <f>IFERROR(VLOOKUP($C1093,'Patrimoine 2018'!$C:$I,COLUMN(F1089),0),"")</f>
        <v>CELLULE DE REPRESENTATION REGIONALE SAFI</v>
      </c>
      <c r="R1093" t="str">
        <f>IFERROR(VLOOKUP($C1093,'Patrimoine 2018'!$C:$I,COLUMN(G1089),0),"")</f>
        <v>SF</v>
      </c>
    </row>
    <row r="1094" spans="1:18" x14ac:dyDescent="0.25">
      <c r="A1094" s="33">
        <v>2339</v>
      </c>
      <c r="B1094" s="34">
        <v>933</v>
      </c>
      <c r="C1094" s="35" t="str">
        <f t="shared" ref="C1094:C1157" si="17">A1094&amp;"-"&amp;F1094&amp;"-"&amp;LEFT(G1094,8)</f>
        <v>2339-42471-BANQUETT</v>
      </c>
      <c r="D1094" s="35">
        <v>1</v>
      </c>
      <c r="E1094" s="34">
        <v>2351</v>
      </c>
      <c r="F1094" s="36">
        <v>42471</v>
      </c>
      <c r="G1094" s="37" t="s">
        <v>1813</v>
      </c>
      <c r="H1094" s="33" t="s">
        <v>1582</v>
      </c>
      <c r="I1094" s="38">
        <v>2916.92</v>
      </c>
      <c r="J1094" s="39">
        <v>10</v>
      </c>
      <c r="K1094" s="38">
        <v>502.67</v>
      </c>
      <c r="L1094" s="38">
        <v>291.69</v>
      </c>
      <c r="M1094" s="38">
        <v>794.36</v>
      </c>
      <c r="N1094" s="38">
        <v>2122.56</v>
      </c>
      <c r="O1094" s="40">
        <v>365</v>
      </c>
      <c r="P1094" t="str">
        <f>IFERROR(VLOOKUP($C1094,'Patrimoine 2018'!$C:$I,COLUMN(E1090),0),"")</f>
        <v>SM</v>
      </c>
      <c r="Q1094" t="str">
        <f>IFERROR(VLOOKUP($C1094,'Patrimoine 2018'!$C:$I,COLUMN(F1090),0),"")</f>
        <v>CELLULE DE REPRESENTATION REGIONALE SAFI</v>
      </c>
      <c r="R1094" t="str">
        <f>IFERROR(VLOOKUP($C1094,'Patrimoine 2018'!$C:$I,COLUMN(G1090),0),"")</f>
        <v>SF</v>
      </c>
    </row>
    <row r="1095" spans="1:18" x14ac:dyDescent="0.25">
      <c r="A1095" s="33">
        <v>2340</v>
      </c>
      <c r="B1095" s="34">
        <v>933</v>
      </c>
      <c r="C1095" s="35" t="str">
        <f t="shared" si="17"/>
        <v>2340-42471-BANQUETT</v>
      </c>
      <c r="D1095" s="35">
        <v>1</v>
      </c>
      <c r="E1095" s="34">
        <v>2351</v>
      </c>
      <c r="F1095" s="36">
        <v>42471</v>
      </c>
      <c r="G1095" s="37" t="s">
        <v>1813</v>
      </c>
      <c r="H1095" s="33" t="s">
        <v>1582</v>
      </c>
      <c r="I1095" s="38">
        <v>2916.92</v>
      </c>
      <c r="J1095" s="39">
        <v>10</v>
      </c>
      <c r="K1095" s="38">
        <v>502.67</v>
      </c>
      <c r="L1095" s="38">
        <v>291.69</v>
      </c>
      <c r="M1095" s="38">
        <v>794.36</v>
      </c>
      <c r="N1095" s="38">
        <v>2122.56</v>
      </c>
      <c r="O1095" s="40">
        <v>365</v>
      </c>
      <c r="P1095" t="str">
        <f>IFERROR(VLOOKUP($C1095,'Patrimoine 2018'!$C:$I,COLUMN(E1091),0),"")</f>
        <v>SM</v>
      </c>
      <c r="Q1095" t="str">
        <f>IFERROR(VLOOKUP($C1095,'Patrimoine 2018'!$C:$I,COLUMN(F1091),0),"")</f>
        <v>CELLULE DE REPRESENTATION REGIONALE SAFI</v>
      </c>
      <c r="R1095" t="str">
        <f>IFERROR(VLOOKUP($C1095,'Patrimoine 2018'!$C:$I,COLUMN(G1091),0),"")</f>
        <v>SF</v>
      </c>
    </row>
    <row r="1096" spans="1:18" x14ac:dyDescent="0.25">
      <c r="A1096" s="33">
        <v>2341</v>
      </c>
      <c r="B1096" s="34">
        <v>933</v>
      </c>
      <c r="C1096" s="35" t="str">
        <f t="shared" si="17"/>
        <v>2341-42471-BANQUETT</v>
      </c>
      <c r="D1096" s="35">
        <v>1</v>
      </c>
      <c r="E1096" s="34">
        <v>2351</v>
      </c>
      <c r="F1096" s="36">
        <v>42471</v>
      </c>
      <c r="G1096" s="37" t="s">
        <v>1813</v>
      </c>
      <c r="H1096" s="33" t="s">
        <v>1582</v>
      </c>
      <c r="I1096" s="38">
        <v>2916.92</v>
      </c>
      <c r="J1096" s="39">
        <v>10</v>
      </c>
      <c r="K1096" s="38">
        <v>502.67</v>
      </c>
      <c r="L1096" s="38">
        <v>291.69</v>
      </c>
      <c r="M1096" s="38">
        <v>794.36</v>
      </c>
      <c r="N1096" s="38">
        <v>2122.56</v>
      </c>
      <c r="O1096" s="40">
        <v>365</v>
      </c>
      <c r="P1096" t="str">
        <f>IFERROR(VLOOKUP($C1096,'Patrimoine 2018'!$C:$I,COLUMN(E1092),0),"")</f>
        <v>SM</v>
      </c>
      <c r="Q1096" t="str">
        <f>IFERROR(VLOOKUP($C1096,'Patrimoine 2018'!$C:$I,COLUMN(F1092),0),"")</f>
        <v>CELLULE DE REPRESENTATION REGIONALE SAFI</v>
      </c>
      <c r="R1096" t="str">
        <f>IFERROR(VLOOKUP($C1096,'Patrimoine 2018'!$C:$I,COLUMN(G1092),0),"")</f>
        <v>SF</v>
      </c>
    </row>
    <row r="1097" spans="1:18" x14ac:dyDescent="0.25">
      <c r="A1097" s="33">
        <v>2342</v>
      </c>
      <c r="B1097" s="34">
        <v>933</v>
      </c>
      <c r="C1097" s="35" t="str">
        <f t="shared" si="17"/>
        <v xml:space="preserve">2342-42471-ARMOIRE </v>
      </c>
      <c r="D1097" s="35">
        <v>1</v>
      </c>
      <c r="E1097" s="34">
        <v>2351</v>
      </c>
      <c r="F1097" s="36">
        <v>42471</v>
      </c>
      <c r="G1097" s="37" t="s">
        <v>1182</v>
      </c>
      <c r="H1097" s="33" t="s">
        <v>1582</v>
      </c>
      <c r="I1097" s="38">
        <v>3156.92</v>
      </c>
      <c r="J1097" s="39">
        <v>10</v>
      </c>
      <c r="K1097" s="38">
        <v>544.03</v>
      </c>
      <c r="L1097" s="38">
        <v>315.69</v>
      </c>
      <c r="M1097" s="38">
        <v>859.72</v>
      </c>
      <c r="N1097" s="38">
        <v>2297.1999999999998</v>
      </c>
      <c r="O1097" s="40">
        <v>365</v>
      </c>
      <c r="P1097" t="str">
        <f>IFERROR(VLOOKUP($C1097,'Patrimoine 2018'!$C:$I,COLUMN(E1093),0),"")</f>
        <v>SM</v>
      </c>
      <c r="Q1097" t="str">
        <f>IFERROR(VLOOKUP($C1097,'Patrimoine 2018'!$C:$I,COLUMN(F1093),0),"")</f>
        <v>CELLULE DE REPRESENTATION REGIONALE SAFI</v>
      </c>
      <c r="R1097" t="str">
        <f>IFERROR(VLOOKUP($C1097,'Patrimoine 2018'!$C:$I,COLUMN(G1093),0),"")</f>
        <v>SF</v>
      </c>
    </row>
    <row r="1098" spans="1:18" x14ac:dyDescent="0.25">
      <c r="A1098" s="33">
        <v>2343</v>
      </c>
      <c r="B1098" s="34">
        <v>933</v>
      </c>
      <c r="C1098" s="35" t="str">
        <f t="shared" si="17"/>
        <v>2343-42471-BUREAU A</v>
      </c>
      <c r="D1098" s="35">
        <v>1</v>
      </c>
      <c r="E1098" s="34">
        <v>2351</v>
      </c>
      <c r="F1098" s="36">
        <v>42471</v>
      </c>
      <c r="G1098" s="37" t="s">
        <v>1183</v>
      </c>
      <c r="H1098" s="33" t="s">
        <v>1582</v>
      </c>
      <c r="I1098" s="38">
        <v>4116.92</v>
      </c>
      <c r="J1098" s="39">
        <v>10</v>
      </c>
      <c r="K1098" s="38">
        <v>709.46</v>
      </c>
      <c r="L1098" s="38">
        <v>411.69</v>
      </c>
      <c r="M1098" s="38">
        <v>1121.1500000000001</v>
      </c>
      <c r="N1098" s="38">
        <v>2995.77</v>
      </c>
      <c r="O1098" s="40">
        <v>365</v>
      </c>
      <c r="P1098" t="str">
        <f>IFERROR(VLOOKUP($C1098,'Patrimoine 2018'!$C:$I,COLUMN(E1094),0),"")</f>
        <v>SM</v>
      </c>
      <c r="Q1098" t="str">
        <f>IFERROR(VLOOKUP($C1098,'Patrimoine 2018'!$C:$I,COLUMN(F1094),0),"")</f>
        <v>CELLULE DE REPRESENTATION REGIONALE SAFI</v>
      </c>
      <c r="R1098" t="str">
        <f>IFERROR(VLOOKUP($C1098,'Patrimoine 2018'!$C:$I,COLUMN(G1094),0),"")</f>
        <v>SF</v>
      </c>
    </row>
    <row r="1099" spans="1:18" x14ac:dyDescent="0.25">
      <c r="A1099" s="33">
        <v>2372</v>
      </c>
      <c r="B1099" s="34">
        <v>951</v>
      </c>
      <c r="C1099" s="35" t="str">
        <f t="shared" si="17"/>
        <v>2372-42473-COMPTOIR</v>
      </c>
      <c r="D1099" s="35">
        <v>1</v>
      </c>
      <c r="E1099" s="34">
        <v>2351</v>
      </c>
      <c r="F1099" s="36">
        <v>42473</v>
      </c>
      <c r="G1099" s="37" t="s">
        <v>1814</v>
      </c>
      <c r="H1099" s="33" t="s">
        <v>1582</v>
      </c>
      <c r="I1099" s="38">
        <v>42600</v>
      </c>
      <c r="J1099" s="39">
        <v>10</v>
      </c>
      <c r="K1099" s="38">
        <v>7317.86</v>
      </c>
      <c r="L1099" s="38">
        <v>4260</v>
      </c>
      <c r="M1099" s="38">
        <v>11577.86</v>
      </c>
      <c r="N1099" s="38">
        <v>31022.14</v>
      </c>
      <c r="O1099" s="40">
        <v>365</v>
      </c>
      <c r="P1099" t="str">
        <f>IFERROR(VLOOKUP($C1099,'Patrimoine 2018'!$C:$I,COLUMN(E1095),0),"")</f>
        <v>SM</v>
      </c>
      <c r="Q1099" t="str">
        <f>IFERROR(VLOOKUP($C1099,'Patrimoine 2018'!$C:$I,COLUMN(F1095),0),"")</f>
        <v>CELLULE DE REPRESENTATION REGIONALE BENI MELLAL</v>
      </c>
      <c r="R1099" t="str">
        <f>IFERROR(VLOOKUP($C1099,'Patrimoine 2018'!$C:$I,COLUMN(G1095),0),"")</f>
        <v>BM</v>
      </c>
    </row>
    <row r="1100" spans="1:18" x14ac:dyDescent="0.25">
      <c r="A1100" s="33">
        <v>2373</v>
      </c>
      <c r="B1100" s="34">
        <v>951</v>
      </c>
      <c r="C1100" s="35" t="str">
        <f t="shared" si="17"/>
        <v xml:space="preserve">2373-42473-CAISSON </v>
      </c>
      <c r="D1100" s="35">
        <v>1</v>
      </c>
      <c r="E1100" s="34">
        <v>2351</v>
      </c>
      <c r="F1100" s="36">
        <v>42473</v>
      </c>
      <c r="G1100" s="37" t="s">
        <v>1201</v>
      </c>
      <c r="H1100" s="33" t="s">
        <v>1582</v>
      </c>
      <c r="I1100" s="38">
        <v>2040</v>
      </c>
      <c r="J1100" s="39">
        <v>10</v>
      </c>
      <c r="K1100" s="38">
        <v>350.43</v>
      </c>
      <c r="L1100" s="38">
        <v>204</v>
      </c>
      <c r="M1100" s="38">
        <v>554.42999999999995</v>
      </c>
      <c r="N1100" s="38">
        <v>1485.57</v>
      </c>
      <c r="O1100" s="40">
        <v>365</v>
      </c>
      <c r="P1100" t="str">
        <f>IFERROR(VLOOKUP($C1100,'Patrimoine 2018'!$C:$I,COLUMN(E1096),0),"")</f>
        <v>SM</v>
      </c>
      <c r="Q1100" t="str">
        <f>IFERROR(VLOOKUP($C1100,'Patrimoine 2018'!$C:$I,COLUMN(F1096),0),"")</f>
        <v>CELLULE DE REPRESENTATION REGIONALE BENI MELLAL</v>
      </c>
      <c r="R1100" t="str">
        <f>IFERROR(VLOOKUP($C1100,'Patrimoine 2018'!$C:$I,COLUMN(G1096),0),"")</f>
        <v>BM</v>
      </c>
    </row>
    <row r="1101" spans="1:18" x14ac:dyDescent="0.25">
      <c r="A1101" s="33">
        <v>2374</v>
      </c>
      <c r="B1101" s="34">
        <v>951</v>
      </c>
      <c r="C1101" s="35" t="str">
        <f t="shared" si="17"/>
        <v xml:space="preserve">2374-42473-CAISSON </v>
      </c>
      <c r="D1101" s="35">
        <v>1</v>
      </c>
      <c r="E1101" s="34">
        <v>2351</v>
      </c>
      <c r="F1101" s="36">
        <v>42473</v>
      </c>
      <c r="G1101" s="37" t="s">
        <v>1201</v>
      </c>
      <c r="H1101" s="33" t="s">
        <v>1582</v>
      </c>
      <c r="I1101" s="38">
        <v>2040</v>
      </c>
      <c r="J1101" s="39">
        <v>10</v>
      </c>
      <c r="K1101" s="38">
        <v>350.43</v>
      </c>
      <c r="L1101" s="38">
        <v>204</v>
      </c>
      <c r="M1101" s="38">
        <v>554.42999999999995</v>
      </c>
      <c r="N1101" s="38">
        <v>1485.57</v>
      </c>
      <c r="O1101" s="40">
        <v>365</v>
      </c>
      <c r="P1101" t="str">
        <f>IFERROR(VLOOKUP($C1101,'Patrimoine 2018'!$C:$I,COLUMN(E1097),0),"")</f>
        <v>SM</v>
      </c>
      <c r="Q1101" t="str">
        <f>IFERROR(VLOOKUP($C1101,'Patrimoine 2018'!$C:$I,COLUMN(F1097),0),"")</f>
        <v>CELLULE DE REPRESENTATION REGIONALE BENI MELLAL</v>
      </c>
      <c r="R1101" t="str">
        <f>IFERROR(VLOOKUP($C1101,'Patrimoine 2018'!$C:$I,COLUMN(G1097),0),"")</f>
        <v>BM</v>
      </c>
    </row>
    <row r="1102" spans="1:18" x14ac:dyDescent="0.25">
      <c r="A1102" s="33">
        <v>2375</v>
      </c>
      <c r="B1102" s="34">
        <v>951</v>
      </c>
      <c r="C1102" s="35" t="str">
        <f t="shared" si="17"/>
        <v>2375-42473-PORTE VA</v>
      </c>
      <c r="D1102" s="35">
        <v>1</v>
      </c>
      <c r="E1102" s="34">
        <v>2351</v>
      </c>
      <c r="F1102" s="36">
        <v>42473</v>
      </c>
      <c r="G1102" s="37" t="s">
        <v>1191</v>
      </c>
      <c r="H1102" s="33" t="s">
        <v>1582</v>
      </c>
      <c r="I1102" s="38">
        <v>2040</v>
      </c>
      <c r="J1102" s="39">
        <v>10</v>
      </c>
      <c r="K1102" s="38">
        <v>350.43</v>
      </c>
      <c r="L1102" s="38">
        <v>204</v>
      </c>
      <c r="M1102" s="38">
        <v>554.42999999999995</v>
      </c>
      <c r="N1102" s="38">
        <v>1485.57</v>
      </c>
      <c r="O1102" s="40">
        <v>365</v>
      </c>
      <c r="P1102" t="str">
        <f>IFERROR(VLOOKUP($C1102,'Patrimoine 2018'!$C:$I,COLUMN(E1098),0),"")</f>
        <v>SM</v>
      </c>
      <c r="Q1102" t="str">
        <f>IFERROR(VLOOKUP($C1102,'Patrimoine 2018'!$C:$I,COLUMN(F1098),0),"")</f>
        <v>CELLULE DE REPRESENTATION REGIONALE BENI MELLAL</v>
      </c>
      <c r="R1102" t="str">
        <f>IFERROR(VLOOKUP($C1102,'Patrimoine 2018'!$C:$I,COLUMN(G1098),0),"")</f>
        <v>BM</v>
      </c>
    </row>
    <row r="1103" spans="1:18" x14ac:dyDescent="0.25">
      <c r="A1103" s="33">
        <v>2376</v>
      </c>
      <c r="B1103" s="34">
        <v>951</v>
      </c>
      <c r="C1103" s="35" t="str">
        <f t="shared" si="17"/>
        <v>2376-42475-BANQUETT</v>
      </c>
      <c r="D1103" s="35">
        <v>1</v>
      </c>
      <c r="E1103" s="34">
        <v>2351</v>
      </c>
      <c r="F1103" s="36">
        <v>42475</v>
      </c>
      <c r="G1103" s="37" t="s">
        <v>1815</v>
      </c>
      <c r="H1103" s="33" t="s">
        <v>1582</v>
      </c>
      <c r="I1103" s="38">
        <v>2640</v>
      </c>
      <c r="J1103" s="39">
        <v>10</v>
      </c>
      <c r="K1103" s="38">
        <v>452.05</v>
      </c>
      <c r="L1103" s="38">
        <v>264</v>
      </c>
      <c r="M1103" s="38">
        <v>716.05</v>
      </c>
      <c r="N1103" s="38">
        <v>1923.95</v>
      </c>
      <c r="O1103" s="40">
        <v>365</v>
      </c>
      <c r="P1103" t="str">
        <f>IFERROR(VLOOKUP($C1103,'Patrimoine 2018'!$C:$I,COLUMN(E1099),0),"")</f>
        <v>SM</v>
      </c>
      <c r="Q1103" t="str">
        <f>IFERROR(VLOOKUP($C1103,'Patrimoine 2018'!$C:$I,COLUMN(F1099),0),"")</f>
        <v>CELLULE DE REPRESENTATION REGIONALE CASA-HAY HASSANI</v>
      </c>
      <c r="R1103" t="str">
        <f>IFERROR(VLOOKUP($C1103,'Patrimoine 2018'!$C:$I,COLUMN(G1099),0),"")</f>
        <v>HH</v>
      </c>
    </row>
    <row r="1104" spans="1:18" x14ac:dyDescent="0.25">
      <c r="A1104" s="33">
        <v>2377</v>
      </c>
      <c r="B1104" s="34">
        <v>951</v>
      </c>
      <c r="C1104" s="35" t="str">
        <f t="shared" si="17"/>
        <v>2377-42475-BANQUETT</v>
      </c>
      <c r="D1104" s="35">
        <v>1</v>
      </c>
      <c r="E1104" s="34">
        <v>2351</v>
      </c>
      <c r="F1104" s="36">
        <v>42475</v>
      </c>
      <c r="G1104" s="37" t="s">
        <v>1815</v>
      </c>
      <c r="H1104" s="33" t="s">
        <v>1582</v>
      </c>
      <c r="I1104" s="38">
        <v>2640</v>
      </c>
      <c r="J1104" s="39">
        <v>10</v>
      </c>
      <c r="K1104" s="38">
        <v>452.05</v>
      </c>
      <c r="L1104" s="38">
        <v>264</v>
      </c>
      <c r="M1104" s="38">
        <v>716.05</v>
      </c>
      <c r="N1104" s="38">
        <v>1923.95</v>
      </c>
      <c r="O1104" s="40">
        <v>365</v>
      </c>
      <c r="P1104" t="str">
        <f>IFERROR(VLOOKUP($C1104,'Patrimoine 2018'!$C:$I,COLUMN(E1100),0),"")</f>
        <v>SM</v>
      </c>
      <c r="Q1104" t="str">
        <f>IFERROR(VLOOKUP($C1104,'Patrimoine 2018'!$C:$I,COLUMN(F1100),0),"")</f>
        <v>CELLULE DE REPRESENTATION REGIONALE BENI MELLAL</v>
      </c>
      <c r="R1104" t="str">
        <f>IFERROR(VLOOKUP($C1104,'Patrimoine 2018'!$C:$I,COLUMN(G1100),0),"")</f>
        <v>BM</v>
      </c>
    </row>
    <row r="1105" spans="1:18" x14ac:dyDescent="0.25">
      <c r="A1105" s="33">
        <v>2378</v>
      </c>
      <c r="B1105" s="34">
        <v>951</v>
      </c>
      <c r="C1105" s="35" t="str">
        <f t="shared" si="17"/>
        <v>2378-42475-BANQUETT</v>
      </c>
      <c r="D1105" s="35">
        <v>1</v>
      </c>
      <c r="E1105" s="34">
        <v>2351</v>
      </c>
      <c r="F1105" s="36">
        <v>42475</v>
      </c>
      <c r="G1105" s="37" t="s">
        <v>1815</v>
      </c>
      <c r="H1105" s="33" t="s">
        <v>1582</v>
      </c>
      <c r="I1105" s="38">
        <v>2640</v>
      </c>
      <c r="J1105" s="39">
        <v>10</v>
      </c>
      <c r="K1105" s="38">
        <v>452.05</v>
      </c>
      <c r="L1105" s="38">
        <v>264</v>
      </c>
      <c r="M1105" s="38">
        <v>716.05</v>
      </c>
      <c r="N1105" s="38">
        <v>1923.95</v>
      </c>
      <c r="O1105" s="40">
        <v>365</v>
      </c>
      <c r="P1105" t="str">
        <f>IFERROR(VLOOKUP($C1105,'Patrimoine 2018'!$C:$I,COLUMN(E1101),0),"")</f>
        <v>SM</v>
      </c>
      <c r="Q1105" t="str">
        <f>IFERROR(VLOOKUP($C1105,'Patrimoine 2018'!$C:$I,COLUMN(F1101),0),"")</f>
        <v>CELLULE DE REPRESENTATION REGIONALE BENI MELLAL</v>
      </c>
      <c r="R1105" t="str">
        <f>IFERROR(VLOOKUP($C1105,'Patrimoine 2018'!$C:$I,COLUMN(G1101),0),"")</f>
        <v>BM</v>
      </c>
    </row>
    <row r="1106" spans="1:18" x14ac:dyDescent="0.25">
      <c r="A1106" s="33">
        <v>2379</v>
      </c>
      <c r="B1106" s="34">
        <v>951</v>
      </c>
      <c r="C1106" s="35" t="str">
        <f t="shared" si="17"/>
        <v>2379-42475-BANQUETT</v>
      </c>
      <c r="D1106" s="35">
        <v>1</v>
      </c>
      <c r="E1106" s="34">
        <v>2351</v>
      </c>
      <c r="F1106" s="36">
        <v>42475</v>
      </c>
      <c r="G1106" s="37" t="s">
        <v>1815</v>
      </c>
      <c r="H1106" s="33" t="s">
        <v>1582</v>
      </c>
      <c r="I1106" s="38">
        <v>2640</v>
      </c>
      <c r="J1106" s="39">
        <v>10</v>
      </c>
      <c r="K1106" s="38">
        <v>452.05</v>
      </c>
      <c r="L1106" s="38">
        <v>264</v>
      </c>
      <c r="M1106" s="38">
        <v>716.05</v>
      </c>
      <c r="N1106" s="38">
        <v>1923.95</v>
      </c>
      <c r="O1106" s="40">
        <v>365</v>
      </c>
      <c r="P1106" t="str">
        <f>IFERROR(VLOOKUP($C1106,'Patrimoine 2018'!$C:$I,COLUMN(E1102),0),"")</f>
        <v>SM</v>
      </c>
      <c r="Q1106" t="str">
        <f>IFERROR(VLOOKUP($C1106,'Patrimoine 2018'!$C:$I,COLUMN(F1102),0),"")</f>
        <v>CELLULE DE REPRESENTATION REGIONALE BENI MELLAL</v>
      </c>
      <c r="R1106" t="str">
        <f>IFERROR(VLOOKUP($C1106,'Patrimoine 2018'!$C:$I,COLUMN(G1102),0),"")</f>
        <v>BM</v>
      </c>
    </row>
    <row r="1107" spans="1:18" x14ac:dyDescent="0.25">
      <c r="A1107" s="33">
        <v>2380</v>
      </c>
      <c r="B1107" s="34">
        <v>951</v>
      </c>
      <c r="C1107" s="35" t="str">
        <f t="shared" si="17"/>
        <v>2380-42475-BANQUETT</v>
      </c>
      <c r="D1107" s="35">
        <v>1</v>
      </c>
      <c r="E1107" s="34">
        <v>2351</v>
      </c>
      <c r="F1107" s="36">
        <v>42475</v>
      </c>
      <c r="G1107" s="37" t="s">
        <v>1815</v>
      </c>
      <c r="H1107" s="33" t="s">
        <v>1582</v>
      </c>
      <c r="I1107" s="38">
        <v>2160</v>
      </c>
      <c r="J1107" s="39">
        <v>10</v>
      </c>
      <c r="K1107" s="38">
        <v>369.86</v>
      </c>
      <c r="L1107" s="38">
        <v>216</v>
      </c>
      <c r="M1107" s="38">
        <v>585.86</v>
      </c>
      <c r="N1107" s="38">
        <v>1574.14</v>
      </c>
      <c r="O1107" s="40">
        <v>365</v>
      </c>
      <c r="P1107" t="str">
        <f>IFERROR(VLOOKUP($C1107,'Patrimoine 2018'!$C:$I,COLUMN(E1103),0),"")</f>
        <v>SM</v>
      </c>
      <c r="Q1107" t="str">
        <f>IFERROR(VLOOKUP($C1107,'Patrimoine 2018'!$C:$I,COLUMN(F1103),0),"")</f>
        <v>CELLULE DE REPRESENTATION REGIONALE BENI MELLAL</v>
      </c>
      <c r="R1107" t="str">
        <f>IFERROR(VLOOKUP($C1107,'Patrimoine 2018'!$C:$I,COLUMN(G1103),0),"")</f>
        <v>BM</v>
      </c>
    </row>
    <row r="1108" spans="1:18" x14ac:dyDescent="0.25">
      <c r="A1108" s="33">
        <v>2381</v>
      </c>
      <c r="B1108" s="34">
        <v>951</v>
      </c>
      <c r="C1108" s="35" t="str">
        <f t="shared" si="17"/>
        <v>2381-42475-BANQUETT</v>
      </c>
      <c r="D1108" s="35">
        <v>1</v>
      </c>
      <c r="E1108" s="34">
        <v>2351</v>
      </c>
      <c r="F1108" s="36">
        <v>42475</v>
      </c>
      <c r="G1108" s="37" t="s">
        <v>1815</v>
      </c>
      <c r="H1108" s="33" t="s">
        <v>1582</v>
      </c>
      <c r="I1108" s="38">
        <v>2160</v>
      </c>
      <c r="J1108" s="39">
        <v>10</v>
      </c>
      <c r="K1108" s="38">
        <v>369.86</v>
      </c>
      <c r="L1108" s="38">
        <v>216</v>
      </c>
      <c r="M1108" s="38">
        <v>585.86</v>
      </c>
      <c r="N1108" s="38">
        <v>1574.14</v>
      </c>
      <c r="O1108" s="40">
        <v>365</v>
      </c>
      <c r="P1108" t="str">
        <f>IFERROR(VLOOKUP($C1108,'Patrimoine 2018'!$C:$I,COLUMN(E1104),0),"")</f>
        <v>SM</v>
      </c>
      <c r="Q1108" t="str">
        <f>IFERROR(VLOOKUP($C1108,'Patrimoine 2018'!$C:$I,COLUMN(F1104),0),"")</f>
        <v>CELLULE DE REPRESENTATION REGIONALE BENI MELLAL</v>
      </c>
      <c r="R1108" t="str">
        <f>IFERROR(VLOOKUP($C1108,'Patrimoine 2018'!$C:$I,COLUMN(G1104),0),"")</f>
        <v>BM</v>
      </c>
    </row>
    <row r="1109" spans="1:18" x14ac:dyDescent="0.25">
      <c r="A1109" s="33">
        <v>2382</v>
      </c>
      <c r="B1109" s="34">
        <v>951</v>
      </c>
      <c r="C1109" s="35" t="str">
        <f t="shared" si="17"/>
        <v>2382-42475-TABLE BA</v>
      </c>
      <c r="D1109" s="35">
        <v>1</v>
      </c>
      <c r="E1109" s="34">
        <v>2351</v>
      </c>
      <c r="F1109" s="36">
        <v>42475</v>
      </c>
      <c r="G1109" s="37" t="s">
        <v>1204</v>
      </c>
      <c r="H1109" s="33" t="s">
        <v>1582</v>
      </c>
      <c r="I1109" s="38">
        <v>2640</v>
      </c>
      <c r="J1109" s="39">
        <v>10</v>
      </c>
      <c r="K1109" s="38">
        <v>452.05</v>
      </c>
      <c r="L1109" s="38">
        <v>264</v>
      </c>
      <c r="M1109" s="38">
        <v>716.05</v>
      </c>
      <c r="N1109" s="38">
        <v>1923.95</v>
      </c>
      <c r="O1109" s="40">
        <v>365</v>
      </c>
      <c r="P1109" t="str">
        <f>IFERROR(VLOOKUP($C1109,'Patrimoine 2018'!$C:$I,COLUMN(E1105),0),"")</f>
        <v>SM</v>
      </c>
      <c r="Q1109" t="str">
        <f>IFERROR(VLOOKUP($C1109,'Patrimoine 2018'!$C:$I,COLUMN(F1105),0),"")</f>
        <v>CELLULE DE REPRESENTATION REGIONALE BENI MELLAL</v>
      </c>
      <c r="R1109" t="str">
        <f>IFERROR(VLOOKUP($C1109,'Patrimoine 2018'!$C:$I,COLUMN(G1105),0),"")</f>
        <v>BM</v>
      </c>
    </row>
    <row r="1110" spans="1:18" x14ac:dyDescent="0.25">
      <c r="A1110" s="33">
        <v>2383</v>
      </c>
      <c r="B1110" s="34">
        <v>951</v>
      </c>
      <c r="C1110" s="35" t="str">
        <f t="shared" si="17"/>
        <v xml:space="preserve">2383-42475-ARMOIRE </v>
      </c>
      <c r="D1110" s="35">
        <v>1</v>
      </c>
      <c r="E1110" s="34">
        <v>2351</v>
      </c>
      <c r="F1110" s="36">
        <v>42475</v>
      </c>
      <c r="G1110" s="37" t="s">
        <v>1205</v>
      </c>
      <c r="H1110" s="33" t="s">
        <v>1582</v>
      </c>
      <c r="I1110" s="38">
        <v>2880</v>
      </c>
      <c r="J1110" s="39">
        <v>10</v>
      </c>
      <c r="K1110" s="38">
        <v>493.15</v>
      </c>
      <c r="L1110" s="38">
        <v>288</v>
      </c>
      <c r="M1110" s="38">
        <v>781.15</v>
      </c>
      <c r="N1110" s="38">
        <v>2098.85</v>
      </c>
      <c r="O1110" s="40">
        <v>365</v>
      </c>
      <c r="P1110" t="str">
        <f>IFERROR(VLOOKUP($C1110,'Patrimoine 2018'!$C:$I,COLUMN(E1106),0),"")</f>
        <v>SM</v>
      </c>
      <c r="Q1110" t="str">
        <f>IFERROR(VLOOKUP($C1110,'Patrimoine 2018'!$C:$I,COLUMN(F1106),0),"")</f>
        <v>CELLULE DE REPRESENTATION REGIONALE BENI MELLAL</v>
      </c>
      <c r="R1110" t="str">
        <f>IFERROR(VLOOKUP($C1110,'Patrimoine 2018'!$C:$I,COLUMN(G1106),0),"")</f>
        <v>BM</v>
      </c>
    </row>
    <row r="1111" spans="1:18" x14ac:dyDescent="0.25">
      <c r="A1111" s="33">
        <v>2384</v>
      </c>
      <c r="B1111" s="34">
        <v>951</v>
      </c>
      <c r="C1111" s="35" t="str">
        <f t="shared" si="17"/>
        <v>2384-42475-FAUTEUIL</v>
      </c>
      <c r="D1111" s="35">
        <v>1</v>
      </c>
      <c r="E1111" s="34">
        <v>2351</v>
      </c>
      <c r="F1111" s="36">
        <v>42475</v>
      </c>
      <c r="G1111" s="37" t="s">
        <v>1816</v>
      </c>
      <c r="H1111" s="33" t="s">
        <v>1582</v>
      </c>
      <c r="I1111" s="38">
        <v>1920</v>
      </c>
      <c r="J1111" s="39">
        <v>10</v>
      </c>
      <c r="K1111" s="38">
        <v>328.77</v>
      </c>
      <c r="L1111" s="38">
        <v>192</v>
      </c>
      <c r="M1111" s="38">
        <v>520.77</v>
      </c>
      <c r="N1111" s="38">
        <v>1399.23</v>
      </c>
      <c r="O1111" s="40">
        <v>365</v>
      </c>
      <c r="P1111" t="str">
        <f>IFERROR(VLOOKUP($C1111,'Patrimoine 2018'!$C:$I,COLUMN(E1107),0),"")</f>
        <v>SM</v>
      </c>
      <c r="Q1111" t="str">
        <f>IFERROR(VLOOKUP($C1111,'Patrimoine 2018'!$C:$I,COLUMN(F1107),0),"")</f>
        <v>CELLULE DE REPRESENTATION REGIONALE BENI MELLAL</v>
      </c>
      <c r="R1111" t="str">
        <f>IFERROR(VLOOKUP($C1111,'Patrimoine 2018'!$C:$I,COLUMN(G1107),0),"")</f>
        <v>BM</v>
      </c>
    </row>
    <row r="1112" spans="1:18" x14ac:dyDescent="0.25">
      <c r="A1112" s="33">
        <v>2385</v>
      </c>
      <c r="B1112" s="34">
        <v>951</v>
      </c>
      <c r="C1112" s="35" t="str">
        <f t="shared" si="17"/>
        <v>2385-42475-FAUTEUIL</v>
      </c>
      <c r="D1112" s="35">
        <v>1</v>
      </c>
      <c r="E1112" s="34">
        <v>2351</v>
      </c>
      <c r="F1112" s="36">
        <v>42475</v>
      </c>
      <c r="G1112" s="37" t="s">
        <v>1816</v>
      </c>
      <c r="H1112" s="33" t="s">
        <v>1582</v>
      </c>
      <c r="I1112" s="38">
        <v>1920</v>
      </c>
      <c r="J1112" s="39">
        <v>10</v>
      </c>
      <c r="K1112" s="38">
        <v>328.77</v>
      </c>
      <c r="L1112" s="38">
        <v>192</v>
      </c>
      <c r="M1112" s="38">
        <v>520.77</v>
      </c>
      <c r="N1112" s="38">
        <v>1399.23</v>
      </c>
      <c r="O1112" s="40">
        <v>365</v>
      </c>
      <c r="P1112" t="str">
        <f>IFERROR(VLOOKUP($C1112,'Patrimoine 2018'!$C:$I,COLUMN(E1108),0),"")</f>
        <v>SM</v>
      </c>
      <c r="Q1112" t="str">
        <f>IFERROR(VLOOKUP($C1112,'Patrimoine 2018'!$C:$I,COLUMN(F1108),0),"")</f>
        <v>CELLULE DE REPRESENTATION REGIONALE BENI MELLAL</v>
      </c>
      <c r="R1112" t="str">
        <f>IFERROR(VLOOKUP($C1112,'Patrimoine 2018'!$C:$I,COLUMN(G1108),0),"")</f>
        <v>BM</v>
      </c>
    </row>
    <row r="1113" spans="1:18" x14ac:dyDescent="0.25">
      <c r="A1113" s="33">
        <v>2344</v>
      </c>
      <c r="B1113" s="34">
        <v>904</v>
      </c>
      <c r="C1113" s="35" t="str">
        <f t="shared" si="17"/>
        <v>2344-42479-COMPTOIR</v>
      </c>
      <c r="D1113" s="35">
        <v>1</v>
      </c>
      <c r="E1113" s="34">
        <v>2351</v>
      </c>
      <c r="F1113" s="36">
        <v>42479</v>
      </c>
      <c r="G1113" s="37" t="s">
        <v>1184</v>
      </c>
      <c r="H1113" s="33" t="s">
        <v>1582</v>
      </c>
      <c r="I1113" s="38">
        <v>44100</v>
      </c>
      <c r="J1113" s="39">
        <v>10</v>
      </c>
      <c r="K1113" s="38">
        <v>7503.04</v>
      </c>
      <c r="L1113" s="38">
        <v>4410</v>
      </c>
      <c r="M1113" s="38">
        <v>11913.04</v>
      </c>
      <c r="N1113" s="38">
        <v>32186.959999999999</v>
      </c>
      <c r="O1113" s="40">
        <v>365</v>
      </c>
      <c r="P1113" t="str">
        <f>IFERROR(VLOOKUP($C1113,'Patrimoine 2018'!$C:$I,COLUMN(E1109),0),"")</f>
        <v>SM</v>
      </c>
      <c r="Q1113" t="str">
        <f>IFERROR(VLOOKUP($C1113,'Patrimoine 2018'!$C:$I,COLUMN(F1109),0),"")</f>
        <v>CELLULE DE REPRESENTATION REGIONALE-DAR LAMANE</v>
      </c>
      <c r="R1113" t="str">
        <f>IFERROR(VLOOKUP($C1113,'Patrimoine 2018'!$C:$I,COLUMN(G1109),0),"")</f>
        <v>DR</v>
      </c>
    </row>
    <row r="1114" spans="1:18" x14ac:dyDescent="0.25">
      <c r="A1114" s="33">
        <v>2345</v>
      </c>
      <c r="B1114" s="34">
        <v>904</v>
      </c>
      <c r="C1114" s="35" t="str">
        <f t="shared" si="17"/>
        <v>2345-42479-PORTE EN</v>
      </c>
      <c r="D1114" s="35">
        <v>1</v>
      </c>
      <c r="E1114" s="34">
        <v>2351</v>
      </c>
      <c r="F1114" s="36">
        <v>42479</v>
      </c>
      <c r="G1114" s="37" t="s">
        <v>1156</v>
      </c>
      <c r="H1114" s="33" t="s">
        <v>1582</v>
      </c>
      <c r="I1114" s="38">
        <v>1680</v>
      </c>
      <c r="J1114" s="39">
        <v>10</v>
      </c>
      <c r="K1114" s="38">
        <v>285.83</v>
      </c>
      <c r="L1114" s="38">
        <v>168</v>
      </c>
      <c r="M1114" s="38">
        <v>453.83</v>
      </c>
      <c r="N1114" s="38">
        <v>1226.17</v>
      </c>
      <c r="O1114" s="40">
        <v>365</v>
      </c>
      <c r="P1114" t="str">
        <f>IFERROR(VLOOKUP($C1114,'Patrimoine 2018'!$C:$I,COLUMN(E1110),0),"")</f>
        <v>SM</v>
      </c>
      <c r="Q1114" t="str">
        <f>IFERROR(VLOOKUP($C1114,'Patrimoine 2018'!$C:$I,COLUMN(F1110),0),"")</f>
        <v>CELLULE DE REPRESENTATION REGIONALE-DAR LAMANE</v>
      </c>
      <c r="R1114" t="str">
        <f>IFERROR(VLOOKUP($C1114,'Patrimoine 2018'!$C:$I,COLUMN(G1110),0),"")</f>
        <v>DR</v>
      </c>
    </row>
    <row r="1115" spans="1:18" x14ac:dyDescent="0.25">
      <c r="A1115" s="33">
        <v>2346</v>
      </c>
      <c r="B1115" s="34">
        <v>904</v>
      </c>
      <c r="C1115" s="35" t="str">
        <f t="shared" si="17"/>
        <v xml:space="preserve">2346-42479-CAISSON </v>
      </c>
      <c r="D1115" s="35">
        <v>1</v>
      </c>
      <c r="E1115" s="34">
        <v>2351</v>
      </c>
      <c r="F1115" s="36">
        <v>42479</v>
      </c>
      <c r="G1115" s="37" t="s">
        <v>1185</v>
      </c>
      <c r="H1115" s="33" t="s">
        <v>1582</v>
      </c>
      <c r="I1115" s="38">
        <v>1800</v>
      </c>
      <c r="J1115" s="39">
        <v>10</v>
      </c>
      <c r="K1115" s="38">
        <v>306.25</v>
      </c>
      <c r="L1115" s="38">
        <v>180</v>
      </c>
      <c r="M1115" s="38">
        <v>486.25</v>
      </c>
      <c r="N1115" s="38">
        <v>1313.75</v>
      </c>
      <c r="O1115" s="40">
        <v>365</v>
      </c>
      <c r="P1115" t="str">
        <f>IFERROR(VLOOKUP($C1115,'Patrimoine 2018'!$C:$I,COLUMN(E1111),0),"")</f>
        <v>SM</v>
      </c>
      <c r="Q1115" t="str">
        <f>IFERROR(VLOOKUP($C1115,'Patrimoine 2018'!$C:$I,COLUMN(F1111),0),"")</f>
        <v>CELLULE DE REPRESENTATION REGIONALE-DAR LAMANE</v>
      </c>
      <c r="R1115" t="str">
        <f>IFERROR(VLOOKUP($C1115,'Patrimoine 2018'!$C:$I,COLUMN(G1111),0),"")</f>
        <v>DR</v>
      </c>
    </row>
    <row r="1116" spans="1:18" x14ac:dyDescent="0.25">
      <c r="A1116" s="33">
        <v>2347</v>
      </c>
      <c r="B1116" s="34">
        <v>904</v>
      </c>
      <c r="C1116" s="35" t="str">
        <f t="shared" si="17"/>
        <v xml:space="preserve">2347-42479-CAISSON </v>
      </c>
      <c r="D1116" s="35">
        <v>1</v>
      </c>
      <c r="E1116" s="34">
        <v>2351</v>
      </c>
      <c r="F1116" s="36">
        <v>42479</v>
      </c>
      <c r="G1116" s="37" t="s">
        <v>1185</v>
      </c>
      <c r="H1116" s="33" t="s">
        <v>1582</v>
      </c>
      <c r="I1116" s="38">
        <v>1800</v>
      </c>
      <c r="J1116" s="39">
        <v>10</v>
      </c>
      <c r="K1116" s="38">
        <v>306.25</v>
      </c>
      <c r="L1116" s="38">
        <v>180</v>
      </c>
      <c r="M1116" s="38">
        <v>486.25</v>
      </c>
      <c r="N1116" s="38">
        <v>1313.75</v>
      </c>
      <c r="O1116" s="40">
        <v>365</v>
      </c>
      <c r="P1116" t="str">
        <f>IFERROR(VLOOKUP($C1116,'Patrimoine 2018'!$C:$I,COLUMN(E1112),0),"")</f>
        <v>SM</v>
      </c>
      <c r="Q1116" t="str">
        <f>IFERROR(VLOOKUP($C1116,'Patrimoine 2018'!$C:$I,COLUMN(F1112),0),"")</f>
        <v>CELLULE DE REPRESENTATION REGIONALE-DAR LAMANE</v>
      </c>
      <c r="R1116" t="str">
        <f>IFERROR(VLOOKUP($C1116,'Patrimoine 2018'!$C:$I,COLUMN(G1112),0),"")</f>
        <v>DR</v>
      </c>
    </row>
    <row r="1117" spans="1:18" x14ac:dyDescent="0.25">
      <c r="A1117" s="33">
        <v>2348</v>
      </c>
      <c r="B1117" s="34">
        <v>904</v>
      </c>
      <c r="C1117" s="35" t="str">
        <f t="shared" si="17"/>
        <v xml:space="preserve">2348-42479-ARMOIRE </v>
      </c>
      <c r="D1117" s="35">
        <v>1</v>
      </c>
      <c r="E1117" s="34">
        <v>2351</v>
      </c>
      <c r="F1117" s="36">
        <v>42479</v>
      </c>
      <c r="G1117" s="37" t="s">
        <v>1186</v>
      </c>
      <c r="H1117" s="33" t="s">
        <v>1582</v>
      </c>
      <c r="I1117" s="38">
        <v>4200</v>
      </c>
      <c r="J1117" s="39">
        <v>10</v>
      </c>
      <c r="K1117" s="38">
        <v>714.58</v>
      </c>
      <c r="L1117" s="38">
        <v>420</v>
      </c>
      <c r="M1117" s="38">
        <v>1134.58</v>
      </c>
      <c r="N1117" s="38">
        <v>3065.42</v>
      </c>
      <c r="O1117" s="40">
        <v>365</v>
      </c>
      <c r="P1117" t="str">
        <f>IFERROR(VLOOKUP($C1117,'Patrimoine 2018'!$C:$I,COLUMN(E1113),0),"")</f>
        <v>SM</v>
      </c>
      <c r="Q1117" t="str">
        <f>IFERROR(VLOOKUP($C1117,'Patrimoine 2018'!$C:$I,COLUMN(F1113),0),"")</f>
        <v>CELLULE DE REPRESENTATION REGIONALE-DAR LAMANE</v>
      </c>
      <c r="R1117" t="str">
        <f>IFERROR(VLOOKUP($C1117,'Patrimoine 2018'!$C:$I,COLUMN(G1113),0),"")</f>
        <v>DR</v>
      </c>
    </row>
    <row r="1118" spans="1:18" x14ac:dyDescent="0.25">
      <c r="A1118" s="41">
        <v>2349</v>
      </c>
      <c r="B1118" s="42">
        <v>904</v>
      </c>
      <c r="C1118" s="43" t="str">
        <f t="shared" si="17"/>
        <v>2349-42479-LEUBLE D</v>
      </c>
      <c r="D1118" s="43">
        <v>0</v>
      </c>
      <c r="E1118" s="42">
        <v>2351</v>
      </c>
      <c r="F1118" s="44">
        <v>42479</v>
      </c>
      <c r="G1118" s="45" t="s">
        <v>1817</v>
      </c>
      <c r="H1118" s="33" t="s">
        <v>1582</v>
      </c>
      <c r="I1118" s="46">
        <v>3600</v>
      </c>
      <c r="J1118" s="39">
        <v>10</v>
      </c>
      <c r="K1118" s="38">
        <v>612.49</v>
      </c>
      <c r="L1118" s="38">
        <v>360</v>
      </c>
      <c r="M1118" s="38">
        <v>972.49</v>
      </c>
      <c r="N1118" s="38">
        <v>2627.51</v>
      </c>
      <c r="O1118" s="40">
        <v>365</v>
      </c>
      <c r="P1118" t="str">
        <f>IFERROR(VLOOKUP($C1118,'Patrimoine 2018'!$C:$I,COLUMN(E1114),0),"")</f>
        <v/>
      </c>
      <c r="Q1118" t="str">
        <f>IFERROR(VLOOKUP($C1118,'Patrimoine 2018'!$C:$I,COLUMN(F1114),0),"")</f>
        <v/>
      </c>
      <c r="R1118" t="str">
        <f>IFERROR(VLOOKUP($C1118,'Patrimoine 2018'!$C:$I,COLUMN(G1114),0),"")</f>
        <v/>
      </c>
    </row>
    <row r="1119" spans="1:18" x14ac:dyDescent="0.25">
      <c r="A1119" s="33">
        <v>2350</v>
      </c>
      <c r="B1119" s="34">
        <v>904</v>
      </c>
      <c r="C1119" s="35" t="str">
        <f t="shared" si="17"/>
        <v xml:space="preserve">2350-42479-CLOISON </v>
      </c>
      <c r="D1119" s="35">
        <v>1</v>
      </c>
      <c r="E1119" s="34">
        <v>2351</v>
      </c>
      <c r="F1119" s="36">
        <v>42479</v>
      </c>
      <c r="G1119" s="37" t="s">
        <v>1818</v>
      </c>
      <c r="H1119" s="33" t="s">
        <v>1582</v>
      </c>
      <c r="I1119" s="38">
        <v>3120</v>
      </c>
      <c r="J1119" s="39">
        <v>10</v>
      </c>
      <c r="K1119" s="38">
        <v>530.83000000000004</v>
      </c>
      <c r="L1119" s="38">
        <v>312</v>
      </c>
      <c r="M1119" s="38">
        <v>842.83</v>
      </c>
      <c r="N1119" s="38">
        <v>2277.17</v>
      </c>
      <c r="O1119" s="40">
        <v>365</v>
      </c>
      <c r="P1119" t="str">
        <f>IFERROR(VLOOKUP($C1119,'Patrimoine 2018'!$C:$I,COLUMN(E1115),0),"")</f>
        <v>SM</v>
      </c>
      <c r="Q1119" t="str">
        <f>IFERROR(VLOOKUP($C1119,'Patrimoine 2018'!$C:$I,COLUMN(F1115),0),"")</f>
        <v>CELLULE DE REPRESENTATION REGIONALE-DAR LAMANE</v>
      </c>
      <c r="R1119" t="str">
        <f>IFERROR(VLOOKUP($C1119,'Patrimoine 2018'!$C:$I,COLUMN(G1115),0),"")</f>
        <v>DR</v>
      </c>
    </row>
    <row r="1120" spans="1:18" x14ac:dyDescent="0.25">
      <c r="A1120" s="33">
        <v>2279</v>
      </c>
      <c r="B1120" s="34">
        <v>0</v>
      </c>
      <c r="C1120" s="35" t="str">
        <f t="shared" si="17"/>
        <v>2279-42480-BUREAU A</v>
      </c>
      <c r="D1120" s="35">
        <v>1</v>
      </c>
      <c r="E1120" s="34">
        <v>2351</v>
      </c>
      <c r="F1120" s="36">
        <v>42480</v>
      </c>
      <c r="G1120" s="37" t="s">
        <v>1819</v>
      </c>
      <c r="H1120" s="33" t="s">
        <v>1582</v>
      </c>
      <c r="I1120" s="38">
        <v>15480</v>
      </c>
      <c r="J1120" s="39">
        <v>10</v>
      </c>
      <c r="K1120" s="38">
        <v>2629.48</v>
      </c>
      <c r="L1120" s="38">
        <v>1548</v>
      </c>
      <c r="M1120" s="38">
        <v>4177.4799999999996</v>
      </c>
      <c r="N1120" s="38">
        <v>11302.52</v>
      </c>
      <c r="O1120" s="40">
        <v>365</v>
      </c>
      <c r="P1120" t="str">
        <f>IFERROR(VLOOKUP($C1120,'Patrimoine 2018'!$C:$I,COLUMN(E1116),0),"")</f>
        <v>SM</v>
      </c>
      <c r="Q1120" t="str">
        <f>IFERROR(VLOOKUP($C1120,'Patrimoine 2018'!$C:$I,COLUMN(F1116),0),"")</f>
        <v>GESTION DES RESSOURCES HUMAINES</v>
      </c>
      <c r="R1120">
        <f>IFERROR(VLOOKUP($C1120,'Patrimoine 2018'!$C:$I,COLUMN(G1116),0),"")</f>
        <v>314</v>
      </c>
    </row>
    <row r="1121" spans="1:18" x14ac:dyDescent="0.25">
      <c r="A1121" s="33">
        <v>2280</v>
      </c>
      <c r="B1121" s="34">
        <v>906</v>
      </c>
      <c r="C1121" s="35" t="str">
        <f t="shared" si="17"/>
        <v>2280-42480-BUREAU E</v>
      </c>
      <c r="D1121" s="35">
        <v>1</v>
      </c>
      <c r="E1121" s="34">
        <v>2351</v>
      </c>
      <c r="F1121" s="36">
        <v>42480</v>
      </c>
      <c r="G1121" s="37" t="s">
        <v>1820</v>
      </c>
      <c r="H1121" s="33" t="s">
        <v>1582</v>
      </c>
      <c r="I1121" s="38">
        <v>2778</v>
      </c>
      <c r="J1121" s="39">
        <v>10</v>
      </c>
      <c r="K1121" s="38">
        <v>471.88</v>
      </c>
      <c r="L1121" s="38">
        <v>277.8</v>
      </c>
      <c r="M1121" s="38">
        <v>749.68</v>
      </c>
      <c r="N1121" s="38">
        <v>2028.32</v>
      </c>
      <c r="O1121" s="40">
        <v>365</v>
      </c>
      <c r="P1121" t="str">
        <f>IFERROR(VLOOKUP($C1121,'Patrimoine 2018'!$C:$I,COLUMN(E1117),0),"")</f>
        <v>SM</v>
      </c>
      <c r="Q1121" t="str">
        <f>IFERROR(VLOOKUP($C1121,'Patrimoine 2018'!$C:$I,COLUMN(F1117),0),"")</f>
        <v>LIQUIDATION</v>
      </c>
      <c r="R1121">
        <f>IFERROR(VLOOKUP($C1121,'Patrimoine 2018'!$C:$I,COLUMN(G1117),0),"")</f>
        <v>3</v>
      </c>
    </row>
    <row r="1122" spans="1:18" x14ac:dyDescent="0.25">
      <c r="A1122" s="33">
        <v>2281</v>
      </c>
      <c r="B1122" s="34">
        <v>906</v>
      </c>
      <c r="C1122" s="35" t="str">
        <f t="shared" si="17"/>
        <v>2281-42480-BUREAU E</v>
      </c>
      <c r="D1122" s="35">
        <v>1</v>
      </c>
      <c r="E1122" s="34">
        <v>2351</v>
      </c>
      <c r="F1122" s="36">
        <v>42480</v>
      </c>
      <c r="G1122" s="37" t="s">
        <v>1820</v>
      </c>
      <c r="H1122" s="33" t="s">
        <v>1582</v>
      </c>
      <c r="I1122" s="38">
        <v>2778</v>
      </c>
      <c r="J1122" s="39">
        <v>10</v>
      </c>
      <c r="K1122" s="38">
        <v>471.88</v>
      </c>
      <c r="L1122" s="38">
        <v>277.8</v>
      </c>
      <c r="M1122" s="38">
        <v>749.68</v>
      </c>
      <c r="N1122" s="38">
        <v>2028.32</v>
      </c>
      <c r="O1122" s="40">
        <v>365</v>
      </c>
      <c r="P1122" t="str">
        <f>IFERROR(VLOOKUP($C1122,'Patrimoine 2018'!$C:$I,COLUMN(E1118),0),"")</f>
        <v>SM</v>
      </c>
      <c r="Q1122" t="str">
        <f>IFERROR(VLOOKUP($C1122,'Patrimoine 2018'!$C:$I,COLUMN(F1118),0),"")</f>
        <v>LIQUIDATION</v>
      </c>
      <c r="R1122">
        <f>IFERROR(VLOOKUP($C1122,'Patrimoine 2018'!$C:$I,COLUMN(G1118),0),"")</f>
        <v>3</v>
      </c>
    </row>
    <row r="1123" spans="1:18" x14ac:dyDescent="0.25">
      <c r="A1123" s="33">
        <v>2282</v>
      </c>
      <c r="B1123" s="34">
        <v>906</v>
      </c>
      <c r="C1123" s="35" t="str">
        <f t="shared" si="17"/>
        <v>2282-42480-BUREAU E</v>
      </c>
      <c r="D1123" s="35">
        <v>1</v>
      </c>
      <c r="E1123" s="34">
        <v>2351</v>
      </c>
      <c r="F1123" s="36">
        <v>42480</v>
      </c>
      <c r="G1123" s="37" t="s">
        <v>1820</v>
      </c>
      <c r="H1123" s="33" t="s">
        <v>1582</v>
      </c>
      <c r="I1123" s="38">
        <v>2778</v>
      </c>
      <c r="J1123" s="39">
        <v>10</v>
      </c>
      <c r="K1123" s="38">
        <v>471.88</v>
      </c>
      <c r="L1123" s="38">
        <v>277.8</v>
      </c>
      <c r="M1123" s="38">
        <v>749.68</v>
      </c>
      <c r="N1123" s="38">
        <v>2028.32</v>
      </c>
      <c r="O1123" s="40">
        <v>365</v>
      </c>
      <c r="P1123" t="str">
        <f>IFERROR(VLOOKUP($C1123,'Patrimoine 2018'!$C:$I,COLUMN(E1119),0),"")</f>
        <v>SM</v>
      </c>
      <c r="Q1123" t="str">
        <f>IFERROR(VLOOKUP($C1123,'Patrimoine 2018'!$C:$I,COLUMN(F1119),0),"")</f>
        <v>LIQUIDATION</v>
      </c>
      <c r="R1123">
        <f>IFERROR(VLOOKUP($C1123,'Patrimoine 2018'!$C:$I,COLUMN(G1119),0),"")</f>
        <v>3</v>
      </c>
    </row>
    <row r="1124" spans="1:18" x14ac:dyDescent="0.25">
      <c r="A1124" s="33">
        <v>2283</v>
      </c>
      <c r="B1124" s="34">
        <v>906</v>
      </c>
      <c r="C1124" s="35" t="str">
        <f t="shared" si="17"/>
        <v>2283-42480-BUREAU E</v>
      </c>
      <c r="D1124" s="35">
        <v>1</v>
      </c>
      <c r="E1124" s="34">
        <v>2351</v>
      </c>
      <c r="F1124" s="36">
        <v>42480</v>
      </c>
      <c r="G1124" s="37" t="s">
        <v>1820</v>
      </c>
      <c r="H1124" s="33" t="s">
        <v>1582</v>
      </c>
      <c r="I1124" s="38">
        <v>2778</v>
      </c>
      <c r="J1124" s="39">
        <v>10</v>
      </c>
      <c r="K1124" s="38">
        <v>471.88</v>
      </c>
      <c r="L1124" s="38">
        <v>277.8</v>
      </c>
      <c r="M1124" s="38">
        <v>749.68</v>
      </c>
      <c r="N1124" s="38">
        <v>2028.32</v>
      </c>
      <c r="O1124" s="40">
        <v>365</v>
      </c>
      <c r="P1124" t="str">
        <f>IFERROR(VLOOKUP($C1124,'Patrimoine 2018'!$C:$I,COLUMN(E1120),0),"")</f>
        <v>SM</v>
      </c>
      <c r="Q1124" t="str">
        <f>IFERROR(VLOOKUP($C1124,'Patrimoine 2018'!$C:$I,COLUMN(F1120),0),"")</f>
        <v>LIQUIDATION</v>
      </c>
      <c r="R1124">
        <f>IFERROR(VLOOKUP($C1124,'Patrimoine 2018'!$C:$I,COLUMN(G1120),0),"")</f>
        <v>3</v>
      </c>
    </row>
    <row r="1125" spans="1:18" x14ac:dyDescent="0.25">
      <c r="A1125" s="33">
        <v>2284</v>
      </c>
      <c r="B1125" s="34">
        <v>906</v>
      </c>
      <c r="C1125" s="35" t="str">
        <f t="shared" si="17"/>
        <v xml:space="preserve">2284-42480-CAISSON </v>
      </c>
      <c r="D1125" s="35">
        <v>1</v>
      </c>
      <c r="E1125" s="34">
        <v>2351</v>
      </c>
      <c r="F1125" s="36">
        <v>42480</v>
      </c>
      <c r="G1125" s="37" t="s">
        <v>1153</v>
      </c>
      <c r="H1125" s="33" t="s">
        <v>1582</v>
      </c>
      <c r="I1125" s="38">
        <v>1818</v>
      </c>
      <c r="J1125" s="39">
        <v>10</v>
      </c>
      <c r="K1125" s="38">
        <v>308.81</v>
      </c>
      <c r="L1125" s="38">
        <v>181.8</v>
      </c>
      <c r="M1125" s="38">
        <v>490.61</v>
      </c>
      <c r="N1125" s="38">
        <v>1327.39</v>
      </c>
      <c r="O1125" s="40">
        <v>365</v>
      </c>
      <c r="P1125" t="str">
        <f>IFERROR(VLOOKUP($C1125,'Patrimoine 2018'!$C:$I,COLUMN(E1121),0),"")</f>
        <v>SM</v>
      </c>
      <c r="Q1125" t="str">
        <f>IFERROR(VLOOKUP($C1125,'Patrimoine 2018'!$C:$I,COLUMN(F1121),0),"")</f>
        <v>LIQUIDATION</v>
      </c>
      <c r="R1125">
        <f>IFERROR(VLOOKUP($C1125,'Patrimoine 2018'!$C:$I,COLUMN(G1121),0),"")</f>
        <v>3</v>
      </c>
    </row>
    <row r="1126" spans="1:18" x14ac:dyDescent="0.25">
      <c r="A1126" s="33">
        <v>2285</v>
      </c>
      <c r="B1126" s="34">
        <v>906</v>
      </c>
      <c r="C1126" s="35" t="str">
        <f t="shared" si="17"/>
        <v xml:space="preserve">2285-42480-CAISSON </v>
      </c>
      <c r="D1126" s="35">
        <v>1</v>
      </c>
      <c r="E1126" s="34">
        <v>2351</v>
      </c>
      <c r="F1126" s="36">
        <v>42480</v>
      </c>
      <c r="G1126" s="37" t="s">
        <v>1153</v>
      </c>
      <c r="H1126" s="33" t="s">
        <v>1582</v>
      </c>
      <c r="I1126" s="38">
        <v>1818</v>
      </c>
      <c r="J1126" s="39">
        <v>10</v>
      </c>
      <c r="K1126" s="38">
        <v>308.81</v>
      </c>
      <c r="L1126" s="38">
        <v>181.8</v>
      </c>
      <c r="M1126" s="38">
        <v>490.61</v>
      </c>
      <c r="N1126" s="38">
        <v>1327.39</v>
      </c>
      <c r="O1126" s="40">
        <v>365</v>
      </c>
      <c r="P1126" t="str">
        <f>IFERROR(VLOOKUP($C1126,'Patrimoine 2018'!$C:$I,COLUMN(E1122),0),"")</f>
        <v>SM</v>
      </c>
      <c r="Q1126" t="str">
        <f>IFERROR(VLOOKUP($C1126,'Patrimoine 2018'!$C:$I,COLUMN(F1122),0),"")</f>
        <v>LIQUIDATION</v>
      </c>
      <c r="R1126">
        <f>IFERROR(VLOOKUP($C1126,'Patrimoine 2018'!$C:$I,COLUMN(G1122),0),"")</f>
        <v>3</v>
      </c>
    </row>
    <row r="1127" spans="1:18" x14ac:dyDescent="0.25">
      <c r="A1127" s="33">
        <v>2286</v>
      </c>
      <c r="B1127" s="34">
        <v>906</v>
      </c>
      <c r="C1127" s="35" t="str">
        <f t="shared" si="17"/>
        <v xml:space="preserve">2286-42480-CAISSON </v>
      </c>
      <c r="D1127" s="35">
        <v>1</v>
      </c>
      <c r="E1127" s="34">
        <v>2351</v>
      </c>
      <c r="F1127" s="36">
        <v>42480</v>
      </c>
      <c r="G1127" s="37" t="s">
        <v>1153</v>
      </c>
      <c r="H1127" s="33" t="s">
        <v>1582</v>
      </c>
      <c r="I1127" s="38">
        <v>1818</v>
      </c>
      <c r="J1127" s="39">
        <v>10</v>
      </c>
      <c r="K1127" s="38">
        <v>308.81</v>
      </c>
      <c r="L1127" s="38">
        <v>181.8</v>
      </c>
      <c r="M1127" s="38">
        <v>490.61</v>
      </c>
      <c r="N1127" s="38">
        <v>1327.39</v>
      </c>
      <c r="O1127" s="40">
        <v>365</v>
      </c>
      <c r="P1127" t="str">
        <f>IFERROR(VLOOKUP($C1127,'Patrimoine 2018'!$C:$I,COLUMN(E1123),0),"")</f>
        <v>SM</v>
      </c>
      <c r="Q1127" t="str">
        <f>IFERROR(VLOOKUP($C1127,'Patrimoine 2018'!$C:$I,COLUMN(F1123),0),"")</f>
        <v>LIQUIDATION</v>
      </c>
      <c r="R1127">
        <f>IFERROR(VLOOKUP($C1127,'Patrimoine 2018'!$C:$I,COLUMN(G1123),0),"")</f>
        <v>3</v>
      </c>
    </row>
    <row r="1128" spans="1:18" x14ac:dyDescent="0.25">
      <c r="A1128" s="33">
        <v>2287</v>
      </c>
      <c r="B1128" s="34">
        <v>906</v>
      </c>
      <c r="C1128" s="35" t="str">
        <f t="shared" si="17"/>
        <v xml:space="preserve">2287-42480-CAISSON </v>
      </c>
      <c r="D1128" s="35">
        <v>1</v>
      </c>
      <c r="E1128" s="34">
        <v>2351</v>
      </c>
      <c r="F1128" s="36">
        <v>42480</v>
      </c>
      <c r="G1128" s="37" t="s">
        <v>1153</v>
      </c>
      <c r="H1128" s="33" t="s">
        <v>1582</v>
      </c>
      <c r="I1128" s="38">
        <v>1818</v>
      </c>
      <c r="J1128" s="39">
        <v>10</v>
      </c>
      <c r="K1128" s="38">
        <v>308.81</v>
      </c>
      <c r="L1128" s="38">
        <v>181.8</v>
      </c>
      <c r="M1128" s="38">
        <v>490.61</v>
      </c>
      <c r="N1128" s="38">
        <v>1327.39</v>
      </c>
      <c r="O1128" s="40">
        <v>365</v>
      </c>
      <c r="P1128" t="str">
        <f>IFERROR(VLOOKUP($C1128,'Patrimoine 2018'!$C:$I,COLUMN(E1124),0),"")</f>
        <v>SM</v>
      </c>
      <c r="Q1128" t="str">
        <f>IFERROR(VLOOKUP($C1128,'Patrimoine 2018'!$C:$I,COLUMN(F1124),0),"")</f>
        <v>LIQUIDATION</v>
      </c>
      <c r="R1128">
        <f>IFERROR(VLOOKUP($C1128,'Patrimoine 2018'!$C:$I,COLUMN(G1124),0),"")</f>
        <v>3</v>
      </c>
    </row>
    <row r="1129" spans="1:18" x14ac:dyDescent="0.25">
      <c r="A1129" s="41">
        <v>2288</v>
      </c>
      <c r="B1129" s="42">
        <v>906</v>
      </c>
      <c r="C1129" s="43" t="str">
        <f t="shared" si="17"/>
        <v>2288-42480-FAUTEUIL</v>
      </c>
      <c r="D1129" s="43">
        <v>0</v>
      </c>
      <c r="E1129" s="42">
        <v>2351</v>
      </c>
      <c r="F1129" s="44">
        <v>42480</v>
      </c>
      <c r="G1129" s="45" t="s">
        <v>1821</v>
      </c>
      <c r="H1129" s="33" t="s">
        <v>1582</v>
      </c>
      <c r="I1129" s="46">
        <v>2250</v>
      </c>
      <c r="J1129" s="39">
        <v>10</v>
      </c>
      <c r="K1129" s="38">
        <v>382.19</v>
      </c>
      <c r="L1129" s="38">
        <v>225</v>
      </c>
      <c r="M1129" s="38">
        <v>607.19000000000005</v>
      </c>
      <c r="N1129" s="38">
        <v>1642.81</v>
      </c>
      <c r="O1129" s="40">
        <v>365</v>
      </c>
      <c r="P1129" t="str">
        <f>IFERROR(VLOOKUP($C1129,'Patrimoine 2018'!$C:$I,COLUMN(E1125),0),"")</f>
        <v/>
      </c>
      <c r="Q1129" t="str">
        <f>IFERROR(VLOOKUP($C1129,'Patrimoine 2018'!$C:$I,COLUMN(F1125),0),"")</f>
        <v/>
      </c>
      <c r="R1129" t="str">
        <f>IFERROR(VLOOKUP($C1129,'Patrimoine 2018'!$C:$I,COLUMN(G1125),0),"")</f>
        <v/>
      </c>
    </row>
    <row r="1130" spans="1:18" x14ac:dyDescent="0.25">
      <c r="A1130" s="41">
        <v>2289</v>
      </c>
      <c r="B1130" s="42">
        <v>906</v>
      </c>
      <c r="C1130" s="43" t="str">
        <f t="shared" si="17"/>
        <v>2289-42480-FAUTEUIL</v>
      </c>
      <c r="D1130" s="43">
        <v>0</v>
      </c>
      <c r="E1130" s="42">
        <v>2351</v>
      </c>
      <c r="F1130" s="44">
        <v>42480</v>
      </c>
      <c r="G1130" s="45" t="s">
        <v>1821</v>
      </c>
      <c r="H1130" s="33" t="s">
        <v>1582</v>
      </c>
      <c r="I1130" s="46">
        <v>2250</v>
      </c>
      <c r="J1130" s="39">
        <v>10</v>
      </c>
      <c r="K1130" s="38">
        <v>382.19</v>
      </c>
      <c r="L1130" s="38">
        <v>225</v>
      </c>
      <c r="M1130" s="38">
        <v>607.19000000000005</v>
      </c>
      <c r="N1130" s="38">
        <v>1642.81</v>
      </c>
      <c r="O1130" s="40">
        <v>365</v>
      </c>
      <c r="P1130" t="str">
        <f>IFERROR(VLOOKUP($C1130,'Patrimoine 2018'!$C:$I,COLUMN(E1126),0),"")</f>
        <v/>
      </c>
      <c r="Q1130" t="str">
        <f>IFERROR(VLOOKUP($C1130,'Patrimoine 2018'!$C:$I,COLUMN(F1126),0),"")</f>
        <v/>
      </c>
      <c r="R1130" t="str">
        <f>IFERROR(VLOOKUP($C1130,'Patrimoine 2018'!$C:$I,COLUMN(G1126),0),"")</f>
        <v/>
      </c>
    </row>
    <row r="1131" spans="1:18" x14ac:dyDescent="0.25">
      <c r="A1131" s="41">
        <v>2290</v>
      </c>
      <c r="B1131" s="42">
        <v>906</v>
      </c>
      <c r="C1131" s="43" t="str">
        <f t="shared" si="17"/>
        <v>2290-42480-FAUTEUIL</v>
      </c>
      <c r="D1131" s="43">
        <v>0</v>
      </c>
      <c r="E1131" s="42">
        <v>2351</v>
      </c>
      <c r="F1131" s="44">
        <v>42480</v>
      </c>
      <c r="G1131" s="45" t="s">
        <v>1821</v>
      </c>
      <c r="H1131" s="33" t="s">
        <v>1582</v>
      </c>
      <c r="I1131" s="46">
        <v>2250</v>
      </c>
      <c r="J1131" s="39">
        <v>10</v>
      </c>
      <c r="K1131" s="38">
        <v>382.19</v>
      </c>
      <c r="L1131" s="38">
        <v>225</v>
      </c>
      <c r="M1131" s="38">
        <v>607.19000000000005</v>
      </c>
      <c r="N1131" s="38">
        <v>1642.81</v>
      </c>
      <c r="O1131" s="40">
        <v>365</v>
      </c>
      <c r="P1131" t="str">
        <f>IFERROR(VLOOKUP($C1131,'Patrimoine 2018'!$C:$I,COLUMN(E1127),0),"")</f>
        <v/>
      </c>
      <c r="Q1131" t="str">
        <f>IFERROR(VLOOKUP($C1131,'Patrimoine 2018'!$C:$I,COLUMN(F1127),0),"")</f>
        <v/>
      </c>
      <c r="R1131" t="str">
        <f>IFERROR(VLOOKUP($C1131,'Patrimoine 2018'!$C:$I,COLUMN(G1127),0),"")</f>
        <v/>
      </c>
    </row>
    <row r="1132" spans="1:18" x14ac:dyDescent="0.25">
      <c r="A1132" s="41">
        <v>2291</v>
      </c>
      <c r="B1132" s="42">
        <v>906</v>
      </c>
      <c r="C1132" s="43" t="str">
        <f t="shared" si="17"/>
        <v>2291-42480-FAUTEUIL</v>
      </c>
      <c r="D1132" s="43">
        <v>0</v>
      </c>
      <c r="E1132" s="42">
        <v>2351</v>
      </c>
      <c r="F1132" s="44">
        <v>42480</v>
      </c>
      <c r="G1132" s="45" t="s">
        <v>1821</v>
      </c>
      <c r="H1132" s="33" t="s">
        <v>1582</v>
      </c>
      <c r="I1132" s="46">
        <v>2250</v>
      </c>
      <c r="J1132" s="39">
        <v>10</v>
      </c>
      <c r="K1132" s="38">
        <v>382.19</v>
      </c>
      <c r="L1132" s="38">
        <v>225</v>
      </c>
      <c r="M1132" s="38">
        <v>607.19000000000005</v>
      </c>
      <c r="N1132" s="38">
        <v>1642.81</v>
      </c>
      <c r="O1132" s="40">
        <v>365</v>
      </c>
      <c r="P1132" t="str">
        <f>IFERROR(VLOOKUP($C1132,'Patrimoine 2018'!$C:$I,COLUMN(E1128),0),"")</f>
        <v/>
      </c>
      <c r="Q1132" t="str">
        <f>IFERROR(VLOOKUP($C1132,'Patrimoine 2018'!$C:$I,COLUMN(F1128),0),"")</f>
        <v/>
      </c>
      <c r="R1132" t="str">
        <f>IFERROR(VLOOKUP($C1132,'Patrimoine 2018'!$C:$I,COLUMN(G1128),0),"")</f>
        <v/>
      </c>
    </row>
    <row r="1133" spans="1:18" x14ac:dyDescent="0.25">
      <c r="A1133" s="33">
        <v>2425</v>
      </c>
      <c r="B1133" s="34">
        <v>957</v>
      </c>
      <c r="C1133" s="35" t="str">
        <f t="shared" si="17"/>
        <v>2425-42505-COMPTOIR</v>
      </c>
      <c r="D1133" s="35">
        <v>1</v>
      </c>
      <c r="E1133" s="34">
        <v>2351</v>
      </c>
      <c r="F1133" s="36">
        <v>42505</v>
      </c>
      <c r="G1133" s="37" t="s">
        <v>1803</v>
      </c>
      <c r="H1133" s="33" t="s">
        <v>1582</v>
      </c>
      <c r="I1133" s="38">
        <v>26000</v>
      </c>
      <c r="J1133" s="39">
        <v>10</v>
      </c>
      <c r="K1133" s="38">
        <v>4238.3599999999997</v>
      </c>
      <c r="L1133" s="38">
        <v>2600</v>
      </c>
      <c r="M1133" s="38">
        <v>6838.36</v>
      </c>
      <c r="N1133" s="38">
        <v>19161.64</v>
      </c>
      <c r="O1133" s="40">
        <v>365</v>
      </c>
      <c r="P1133" t="str">
        <f>IFERROR(VLOOKUP($C1133,'Patrimoine 2018'!$C:$I,COLUMN(E1129),0),"")</f>
        <v>SM</v>
      </c>
      <c r="Q1133" t="str">
        <f>IFERROR(VLOOKUP($C1133,'Patrimoine 2018'!$C:$I,COLUMN(F1129),0),"")</f>
        <v>CELLULE DE REPRESENTATION REGIONALE TARGA MARRAKECH</v>
      </c>
      <c r="R1133">
        <f>IFERROR(VLOOKUP($C1133,'Patrimoine 2018'!$C:$I,COLUMN(G1129),0),"")</f>
        <v>0</v>
      </c>
    </row>
    <row r="1134" spans="1:18" x14ac:dyDescent="0.25">
      <c r="A1134" s="33">
        <v>2426</v>
      </c>
      <c r="B1134" s="34">
        <v>957</v>
      </c>
      <c r="C1134" s="35" t="str">
        <f t="shared" si="17"/>
        <v xml:space="preserve">2426-42505-CAISSON </v>
      </c>
      <c r="D1134" s="35">
        <v>1</v>
      </c>
      <c r="E1134" s="34">
        <v>2351</v>
      </c>
      <c r="F1134" s="36">
        <v>42505</v>
      </c>
      <c r="G1134" s="37" t="s">
        <v>1239</v>
      </c>
      <c r="H1134" s="33" t="s">
        <v>1582</v>
      </c>
      <c r="I1134" s="38">
        <v>2240</v>
      </c>
      <c r="J1134" s="39">
        <v>10</v>
      </c>
      <c r="K1134" s="38">
        <v>365.15</v>
      </c>
      <c r="L1134" s="38">
        <v>224</v>
      </c>
      <c r="M1134" s="38">
        <v>589.15</v>
      </c>
      <c r="N1134" s="38">
        <v>1650.85</v>
      </c>
      <c r="O1134" s="40">
        <v>365</v>
      </c>
      <c r="P1134" t="str">
        <f>IFERROR(VLOOKUP($C1134,'Patrimoine 2018'!$C:$I,COLUMN(E1130),0),"")</f>
        <v>SM</v>
      </c>
      <c r="Q1134" t="str">
        <f>IFERROR(VLOOKUP($C1134,'Patrimoine 2018'!$C:$I,COLUMN(F1130),0),"")</f>
        <v>CELLULE DE REPRESENTATION REGIONALE TARGA MARRAKECH</v>
      </c>
      <c r="R1134">
        <f>IFERROR(VLOOKUP($C1134,'Patrimoine 2018'!$C:$I,COLUMN(G1130),0),"")</f>
        <v>0</v>
      </c>
    </row>
    <row r="1135" spans="1:18" x14ac:dyDescent="0.25">
      <c r="A1135" s="33">
        <v>2427</v>
      </c>
      <c r="B1135" s="34">
        <v>957</v>
      </c>
      <c r="C1135" s="35" t="str">
        <f t="shared" si="17"/>
        <v>2427-42505-PORTE VA</v>
      </c>
      <c r="D1135" s="35">
        <v>1</v>
      </c>
      <c r="E1135" s="34">
        <v>2351</v>
      </c>
      <c r="F1135" s="36">
        <v>42505</v>
      </c>
      <c r="G1135" s="37" t="s">
        <v>1236</v>
      </c>
      <c r="H1135" s="33" t="s">
        <v>1582</v>
      </c>
      <c r="I1135" s="38">
        <v>2240</v>
      </c>
      <c r="J1135" s="39">
        <v>10</v>
      </c>
      <c r="K1135" s="38">
        <v>365.15</v>
      </c>
      <c r="L1135" s="38">
        <v>224</v>
      </c>
      <c r="M1135" s="38">
        <v>589.15</v>
      </c>
      <c r="N1135" s="38">
        <v>1650.85</v>
      </c>
      <c r="O1135" s="40">
        <v>365</v>
      </c>
      <c r="P1135" t="str">
        <f>IFERROR(VLOOKUP($C1135,'Patrimoine 2018'!$C:$I,COLUMN(E1131),0),"")</f>
        <v>SM</v>
      </c>
      <c r="Q1135" t="str">
        <f>IFERROR(VLOOKUP($C1135,'Patrimoine 2018'!$C:$I,COLUMN(F1131),0),"")</f>
        <v>CELLULE DE REPRESENTATION REGIONALE TARGA MARRAKECH</v>
      </c>
      <c r="R1135">
        <f>IFERROR(VLOOKUP($C1135,'Patrimoine 2018'!$C:$I,COLUMN(G1131),0),"")</f>
        <v>0</v>
      </c>
    </row>
    <row r="1136" spans="1:18" x14ac:dyDescent="0.25">
      <c r="A1136" s="33">
        <v>2351</v>
      </c>
      <c r="B1136" s="34">
        <v>958</v>
      </c>
      <c r="C1136" s="35" t="str">
        <f t="shared" si="17"/>
        <v>2351-42520-COMPTOIR</v>
      </c>
      <c r="D1136" s="35">
        <v>1</v>
      </c>
      <c r="E1136" s="34">
        <v>2351</v>
      </c>
      <c r="F1136" s="36">
        <v>42520</v>
      </c>
      <c r="G1136" s="37" t="s">
        <v>1184</v>
      </c>
      <c r="H1136" s="33" t="s">
        <v>1582</v>
      </c>
      <c r="I1136" s="38">
        <v>34110</v>
      </c>
      <c r="J1136" s="39">
        <v>10</v>
      </c>
      <c r="K1136" s="38">
        <v>5420.22</v>
      </c>
      <c r="L1136" s="38">
        <v>3411</v>
      </c>
      <c r="M1136" s="38">
        <v>8831.2199999999993</v>
      </c>
      <c r="N1136" s="38">
        <v>25278.78</v>
      </c>
      <c r="O1136" s="40">
        <v>365</v>
      </c>
      <c r="P1136" t="str">
        <f>IFERROR(VLOOKUP($C1136,'Patrimoine 2018'!$C:$I,COLUMN(E1132),0),"")</f>
        <v>SM</v>
      </c>
      <c r="Q1136" t="str">
        <f>IFERROR(VLOOKUP($C1136,'Patrimoine 2018'!$C:$I,COLUMN(F1132),0),"")</f>
        <v>ACCUEIL</v>
      </c>
      <c r="R1136">
        <f>IFERROR(VLOOKUP($C1136,'Patrimoine 2018'!$C:$I,COLUMN(G1132),0),"")</f>
        <v>0</v>
      </c>
    </row>
    <row r="1137" spans="1:18" x14ac:dyDescent="0.25">
      <c r="A1137" s="33">
        <v>2352</v>
      </c>
      <c r="B1137" s="34">
        <v>958</v>
      </c>
      <c r="C1137" s="35" t="str">
        <f t="shared" si="17"/>
        <v xml:space="preserve">2352-42520-CAISSON </v>
      </c>
      <c r="D1137" s="35">
        <v>1</v>
      </c>
      <c r="E1137" s="34">
        <v>2351</v>
      </c>
      <c r="F1137" s="36">
        <v>42520</v>
      </c>
      <c r="G1137" s="37" t="s">
        <v>1190</v>
      </c>
      <c r="H1137" s="33" t="s">
        <v>1582</v>
      </c>
      <c r="I1137" s="38">
        <v>1830</v>
      </c>
      <c r="J1137" s="39">
        <v>10</v>
      </c>
      <c r="K1137" s="38">
        <v>290.79000000000002</v>
      </c>
      <c r="L1137" s="38">
        <v>183</v>
      </c>
      <c r="M1137" s="38">
        <v>473.79</v>
      </c>
      <c r="N1137" s="38">
        <v>1356.21</v>
      </c>
      <c r="O1137" s="40">
        <v>365</v>
      </c>
      <c r="P1137" t="str">
        <f>IFERROR(VLOOKUP($C1137,'Patrimoine 2018'!$C:$I,COLUMN(E1133),0),"")</f>
        <v>SM</v>
      </c>
      <c r="Q1137" t="str">
        <f>IFERROR(VLOOKUP($C1137,'Patrimoine 2018'!$C:$I,COLUMN(F1133),0),"")</f>
        <v>ACCUEIL</v>
      </c>
      <c r="R1137">
        <f>IFERROR(VLOOKUP($C1137,'Patrimoine 2018'!$C:$I,COLUMN(G1133),0),"")</f>
        <v>0</v>
      </c>
    </row>
    <row r="1138" spans="1:18" x14ac:dyDescent="0.25">
      <c r="A1138" s="33">
        <v>2353</v>
      </c>
      <c r="B1138" s="34">
        <v>958</v>
      </c>
      <c r="C1138" s="35" t="str">
        <f t="shared" si="17"/>
        <v xml:space="preserve">2353-42520-CAISSON </v>
      </c>
      <c r="D1138" s="35">
        <v>1</v>
      </c>
      <c r="E1138" s="34">
        <v>2351</v>
      </c>
      <c r="F1138" s="36">
        <v>42520</v>
      </c>
      <c r="G1138" s="37" t="s">
        <v>1190</v>
      </c>
      <c r="H1138" s="33" t="s">
        <v>1582</v>
      </c>
      <c r="I1138" s="38">
        <v>1830</v>
      </c>
      <c r="J1138" s="39">
        <v>10</v>
      </c>
      <c r="K1138" s="38">
        <v>290.79000000000002</v>
      </c>
      <c r="L1138" s="38">
        <v>183</v>
      </c>
      <c r="M1138" s="38">
        <v>473.79</v>
      </c>
      <c r="N1138" s="38">
        <v>1356.21</v>
      </c>
      <c r="O1138" s="40">
        <v>365</v>
      </c>
      <c r="P1138" t="str">
        <f>IFERROR(VLOOKUP($C1138,'Patrimoine 2018'!$C:$I,COLUMN(E1134),0),"")</f>
        <v>SM</v>
      </c>
      <c r="Q1138" t="str">
        <f>IFERROR(VLOOKUP($C1138,'Patrimoine 2018'!$C:$I,COLUMN(F1134),0),"")</f>
        <v>ACCUEIL</v>
      </c>
      <c r="R1138">
        <f>IFERROR(VLOOKUP($C1138,'Patrimoine 2018'!$C:$I,COLUMN(G1134),0),"")</f>
        <v>0</v>
      </c>
    </row>
    <row r="1139" spans="1:18" x14ac:dyDescent="0.25">
      <c r="A1139" s="33">
        <v>2354</v>
      </c>
      <c r="B1139" s="34">
        <v>958</v>
      </c>
      <c r="C1139" s="35" t="str">
        <f t="shared" si="17"/>
        <v>2354-42520-PORTE VA</v>
      </c>
      <c r="D1139" s="35">
        <v>1</v>
      </c>
      <c r="E1139" s="34">
        <v>2351</v>
      </c>
      <c r="F1139" s="36">
        <v>42520</v>
      </c>
      <c r="G1139" s="37" t="s">
        <v>1822</v>
      </c>
      <c r="H1139" s="33" t="s">
        <v>1582</v>
      </c>
      <c r="I1139" s="38">
        <v>1470</v>
      </c>
      <c r="J1139" s="39">
        <v>10</v>
      </c>
      <c r="K1139" s="38">
        <v>233.59</v>
      </c>
      <c r="L1139" s="38">
        <v>147</v>
      </c>
      <c r="M1139" s="38">
        <v>380.59</v>
      </c>
      <c r="N1139" s="38">
        <v>1089.4100000000001</v>
      </c>
      <c r="O1139" s="40">
        <v>365</v>
      </c>
      <c r="P1139" t="str">
        <f>IFERROR(VLOOKUP($C1139,'Patrimoine 2018'!$C:$I,COLUMN(E1135),0),"")</f>
        <v>SM</v>
      </c>
      <c r="Q1139" t="str">
        <f>IFERROR(VLOOKUP($C1139,'Patrimoine 2018'!$C:$I,COLUMN(F1135),0),"")</f>
        <v>ACCUEIL</v>
      </c>
      <c r="R1139">
        <f>IFERROR(VLOOKUP($C1139,'Patrimoine 2018'!$C:$I,COLUMN(G1135),0),"")</f>
        <v>0</v>
      </c>
    </row>
    <row r="1140" spans="1:18" x14ac:dyDescent="0.25">
      <c r="A1140" s="33">
        <v>2355</v>
      </c>
      <c r="B1140" s="34">
        <v>958</v>
      </c>
      <c r="C1140" s="35" t="str">
        <f t="shared" si="17"/>
        <v>2355-42520-BANQUETT</v>
      </c>
      <c r="D1140" s="35">
        <v>1</v>
      </c>
      <c r="E1140" s="34">
        <v>2351</v>
      </c>
      <c r="F1140" s="36">
        <v>42520</v>
      </c>
      <c r="G1140" s="37" t="s">
        <v>1823</v>
      </c>
      <c r="H1140" s="33" t="s">
        <v>1582</v>
      </c>
      <c r="I1140" s="38">
        <v>2850</v>
      </c>
      <c r="J1140" s="39">
        <v>10</v>
      </c>
      <c r="K1140" s="38">
        <v>452.88</v>
      </c>
      <c r="L1140" s="38">
        <v>285</v>
      </c>
      <c r="M1140" s="38">
        <v>737.88</v>
      </c>
      <c r="N1140" s="38">
        <v>2112.12</v>
      </c>
      <c r="O1140" s="40">
        <v>365</v>
      </c>
      <c r="P1140" t="str">
        <f>IFERROR(VLOOKUP($C1140,'Patrimoine 2018'!$C:$I,COLUMN(E1136),0),"")</f>
        <v>SM</v>
      </c>
      <c r="Q1140" t="str">
        <f>IFERROR(VLOOKUP($C1140,'Patrimoine 2018'!$C:$I,COLUMN(F1136),0),"")</f>
        <v>ACCUEIL</v>
      </c>
      <c r="R1140">
        <f>IFERROR(VLOOKUP($C1140,'Patrimoine 2018'!$C:$I,COLUMN(G1136),0),"")</f>
        <v>0</v>
      </c>
    </row>
    <row r="1141" spans="1:18" x14ac:dyDescent="0.25">
      <c r="A1141" s="33">
        <v>2356</v>
      </c>
      <c r="B1141" s="34">
        <v>958</v>
      </c>
      <c r="C1141" s="35" t="str">
        <f t="shared" si="17"/>
        <v>2356-42520-BANQUETT</v>
      </c>
      <c r="D1141" s="35">
        <v>1</v>
      </c>
      <c r="E1141" s="34">
        <v>2351</v>
      </c>
      <c r="F1141" s="36">
        <v>42520</v>
      </c>
      <c r="G1141" s="37" t="s">
        <v>1823</v>
      </c>
      <c r="H1141" s="33" t="s">
        <v>1582</v>
      </c>
      <c r="I1141" s="38">
        <v>2850</v>
      </c>
      <c r="J1141" s="39">
        <v>10</v>
      </c>
      <c r="K1141" s="38">
        <v>452.88</v>
      </c>
      <c r="L1141" s="38">
        <v>285</v>
      </c>
      <c r="M1141" s="38">
        <v>737.88</v>
      </c>
      <c r="N1141" s="38">
        <v>2112.12</v>
      </c>
      <c r="O1141" s="40">
        <v>365</v>
      </c>
      <c r="P1141" t="str">
        <f>IFERROR(VLOOKUP($C1141,'Patrimoine 2018'!$C:$I,COLUMN(E1137),0),"")</f>
        <v>SM</v>
      </c>
      <c r="Q1141" t="str">
        <f>IFERROR(VLOOKUP($C1141,'Patrimoine 2018'!$C:$I,COLUMN(F1137),0),"")</f>
        <v>ACCUEIL</v>
      </c>
      <c r="R1141">
        <f>IFERROR(VLOOKUP($C1141,'Patrimoine 2018'!$C:$I,COLUMN(G1137),0),"")</f>
        <v>0</v>
      </c>
    </row>
    <row r="1142" spans="1:18" x14ac:dyDescent="0.25">
      <c r="A1142" s="33">
        <v>2357</v>
      </c>
      <c r="B1142" s="34">
        <v>958</v>
      </c>
      <c r="C1142" s="35" t="str">
        <f t="shared" si="17"/>
        <v>2357-42520-BANQUETT</v>
      </c>
      <c r="D1142" s="35">
        <v>1</v>
      </c>
      <c r="E1142" s="34">
        <v>2351</v>
      </c>
      <c r="F1142" s="36">
        <v>42520</v>
      </c>
      <c r="G1142" s="37" t="s">
        <v>1823</v>
      </c>
      <c r="H1142" s="33" t="s">
        <v>1582</v>
      </c>
      <c r="I1142" s="38">
        <v>3450</v>
      </c>
      <c r="J1142" s="39">
        <v>10</v>
      </c>
      <c r="K1142" s="38">
        <v>548.22</v>
      </c>
      <c r="L1142" s="38">
        <v>345</v>
      </c>
      <c r="M1142" s="38">
        <v>893.22</v>
      </c>
      <c r="N1142" s="38">
        <v>2556.7800000000002</v>
      </c>
      <c r="O1142" s="40">
        <v>365</v>
      </c>
      <c r="P1142" t="str">
        <f>IFERROR(VLOOKUP($C1142,'Patrimoine 2018'!$C:$I,COLUMN(E1138),0),"")</f>
        <v>SM</v>
      </c>
      <c r="Q1142" t="str">
        <f>IFERROR(VLOOKUP($C1142,'Patrimoine 2018'!$C:$I,COLUMN(F1138),0),"")</f>
        <v>ACCUEIL</v>
      </c>
      <c r="R1142">
        <f>IFERROR(VLOOKUP($C1142,'Patrimoine 2018'!$C:$I,COLUMN(G1138),0),"")</f>
        <v>0</v>
      </c>
    </row>
    <row r="1143" spans="1:18" x14ac:dyDescent="0.25">
      <c r="A1143" s="33">
        <v>2358</v>
      </c>
      <c r="B1143" s="34">
        <v>958</v>
      </c>
      <c r="C1143" s="35" t="str">
        <f t="shared" si="17"/>
        <v>2358-42520-BANQUETT</v>
      </c>
      <c r="D1143" s="35">
        <v>1</v>
      </c>
      <c r="E1143" s="34">
        <v>2351</v>
      </c>
      <c r="F1143" s="36">
        <v>42520</v>
      </c>
      <c r="G1143" s="37" t="s">
        <v>1823</v>
      </c>
      <c r="H1143" s="33" t="s">
        <v>1582</v>
      </c>
      <c r="I1143" s="38">
        <v>3450</v>
      </c>
      <c r="J1143" s="39">
        <v>10</v>
      </c>
      <c r="K1143" s="38">
        <v>548.22</v>
      </c>
      <c r="L1143" s="38">
        <v>345</v>
      </c>
      <c r="M1143" s="38">
        <v>893.22</v>
      </c>
      <c r="N1143" s="38">
        <v>2556.7800000000002</v>
      </c>
      <c r="O1143" s="40">
        <v>365</v>
      </c>
      <c r="P1143" t="str">
        <f>IFERROR(VLOOKUP($C1143,'Patrimoine 2018'!$C:$I,COLUMN(E1139),0),"")</f>
        <v>SM</v>
      </c>
      <c r="Q1143" t="str">
        <f>IFERROR(VLOOKUP($C1143,'Patrimoine 2018'!$C:$I,COLUMN(F1139),0),"")</f>
        <v>ACCUEIL</v>
      </c>
      <c r="R1143">
        <f>IFERROR(VLOOKUP($C1143,'Patrimoine 2018'!$C:$I,COLUMN(G1139),0),"")</f>
        <v>0</v>
      </c>
    </row>
    <row r="1144" spans="1:18" x14ac:dyDescent="0.25">
      <c r="A1144" s="33">
        <v>2359</v>
      </c>
      <c r="B1144" s="34">
        <v>958</v>
      </c>
      <c r="C1144" s="35" t="str">
        <f t="shared" si="17"/>
        <v>2359-42520-BANQUETT</v>
      </c>
      <c r="D1144" s="35">
        <v>1</v>
      </c>
      <c r="E1144" s="34">
        <v>2351</v>
      </c>
      <c r="F1144" s="36">
        <v>42520</v>
      </c>
      <c r="G1144" s="37" t="s">
        <v>1823</v>
      </c>
      <c r="H1144" s="33" t="s">
        <v>1582</v>
      </c>
      <c r="I1144" s="38">
        <v>3450</v>
      </c>
      <c r="J1144" s="39">
        <v>10</v>
      </c>
      <c r="K1144" s="38">
        <v>548.22</v>
      </c>
      <c r="L1144" s="38">
        <v>345</v>
      </c>
      <c r="M1144" s="38">
        <v>893.22</v>
      </c>
      <c r="N1144" s="38">
        <v>2556.7800000000002</v>
      </c>
      <c r="O1144" s="40">
        <v>365</v>
      </c>
      <c r="P1144" t="str">
        <f>IFERROR(VLOOKUP($C1144,'Patrimoine 2018'!$C:$I,COLUMN(E1140),0),"")</f>
        <v>SM</v>
      </c>
      <c r="Q1144" t="str">
        <f>IFERROR(VLOOKUP($C1144,'Patrimoine 2018'!$C:$I,COLUMN(F1140),0),"")</f>
        <v>ACCUEIL</v>
      </c>
      <c r="R1144">
        <f>IFERROR(VLOOKUP($C1144,'Patrimoine 2018'!$C:$I,COLUMN(G1140),0),"")</f>
        <v>0</v>
      </c>
    </row>
    <row r="1145" spans="1:18" x14ac:dyDescent="0.25">
      <c r="A1145" s="33">
        <v>2360</v>
      </c>
      <c r="B1145" s="34">
        <v>958</v>
      </c>
      <c r="C1145" s="35" t="str">
        <f t="shared" si="17"/>
        <v>2360-42520-TABLE BA</v>
      </c>
      <c r="D1145" s="35">
        <v>1</v>
      </c>
      <c r="E1145" s="34">
        <v>2351</v>
      </c>
      <c r="F1145" s="36">
        <v>42520</v>
      </c>
      <c r="G1145" s="37" t="s">
        <v>1194</v>
      </c>
      <c r="H1145" s="33" t="s">
        <v>1582</v>
      </c>
      <c r="I1145" s="38">
        <v>3210</v>
      </c>
      <c r="J1145" s="39">
        <v>10</v>
      </c>
      <c r="K1145" s="38">
        <v>510.08</v>
      </c>
      <c r="L1145" s="38">
        <v>321</v>
      </c>
      <c r="M1145" s="38">
        <v>831.08</v>
      </c>
      <c r="N1145" s="38">
        <v>2378.92</v>
      </c>
      <c r="O1145" s="40">
        <v>365</v>
      </c>
      <c r="P1145" t="str">
        <f>IFERROR(VLOOKUP($C1145,'Patrimoine 2018'!$C:$I,COLUMN(E1141),0),"")</f>
        <v>SM</v>
      </c>
      <c r="Q1145" t="str">
        <f>IFERROR(VLOOKUP($C1145,'Patrimoine 2018'!$C:$I,COLUMN(F1141),0),"")</f>
        <v>ACCUEIL</v>
      </c>
      <c r="R1145">
        <f>IFERROR(VLOOKUP($C1145,'Patrimoine 2018'!$C:$I,COLUMN(G1141),0),"")</f>
        <v>0</v>
      </c>
    </row>
    <row r="1146" spans="1:18" x14ac:dyDescent="0.25">
      <c r="A1146" s="33">
        <v>2361</v>
      </c>
      <c r="B1146" s="34">
        <v>958</v>
      </c>
      <c r="C1146" s="35" t="str">
        <f t="shared" si="17"/>
        <v>2361-42520-BUREAU E</v>
      </c>
      <c r="D1146" s="35">
        <v>1</v>
      </c>
      <c r="E1146" s="34">
        <v>2351</v>
      </c>
      <c r="F1146" s="36">
        <v>42520</v>
      </c>
      <c r="G1146" s="37" t="s">
        <v>1195</v>
      </c>
      <c r="H1146" s="33" t="s">
        <v>1582</v>
      </c>
      <c r="I1146" s="38">
        <v>2850</v>
      </c>
      <c r="J1146" s="39">
        <v>10</v>
      </c>
      <c r="K1146" s="38">
        <v>452.88</v>
      </c>
      <c r="L1146" s="38">
        <v>285</v>
      </c>
      <c r="M1146" s="38">
        <v>737.88</v>
      </c>
      <c r="N1146" s="38">
        <v>2112.12</v>
      </c>
      <c r="O1146" s="40">
        <v>365</v>
      </c>
      <c r="P1146" t="str">
        <f>IFERROR(VLOOKUP($C1146,'Patrimoine 2018'!$C:$I,COLUMN(E1142),0),"")</f>
        <v>SM</v>
      </c>
      <c r="Q1146" t="str">
        <f>IFERROR(VLOOKUP($C1146,'Patrimoine 2018'!$C:$I,COLUMN(F1142),0),"")</f>
        <v>LIQUIDATION</v>
      </c>
      <c r="R1146">
        <f>IFERROR(VLOOKUP($C1146,'Patrimoine 2018'!$C:$I,COLUMN(G1142),0),"")</f>
        <v>0</v>
      </c>
    </row>
    <row r="1147" spans="1:18" x14ac:dyDescent="0.25">
      <c r="A1147" s="33">
        <v>2362</v>
      </c>
      <c r="B1147" s="34">
        <v>958</v>
      </c>
      <c r="C1147" s="35" t="str">
        <f t="shared" si="17"/>
        <v>2362-42520-BUREAU E</v>
      </c>
      <c r="D1147" s="35">
        <v>1</v>
      </c>
      <c r="E1147" s="34">
        <v>2351</v>
      </c>
      <c r="F1147" s="36">
        <v>42520</v>
      </c>
      <c r="G1147" s="37" t="s">
        <v>1824</v>
      </c>
      <c r="H1147" s="33" t="s">
        <v>1582</v>
      </c>
      <c r="I1147" s="38">
        <v>2850</v>
      </c>
      <c r="J1147" s="39">
        <v>10</v>
      </c>
      <c r="K1147" s="38">
        <v>452.88</v>
      </c>
      <c r="L1147" s="38">
        <v>285</v>
      </c>
      <c r="M1147" s="38">
        <v>737.88</v>
      </c>
      <c r="N1147" s="38">
        <v>2112.12</v>
      </c>
      <c r="O1147" s="40">
        <v>365</v>
      </c>
      <c r="P1147" t="str">
        <f>IFERROR(VLOOKUP($C1147,'Patrimoine 2018'!$C:$I,COLUMN(E1143),0),"")</f>
        <v>SM</v>
      </c>
      <c r="Q1147" t="str">
        <f>IFERROR(VLOOKUP($C1147,'Patrimoine 2018'!$C:$I,COLUMN(F1143),0),"")</f>
        <v>LIQUIDATION</v>
      </c>
      <c r="R1147">
        <f>IFERROR(VLOOKUP($C1147,'Patrimoine 2018'!$C:$I,COLUMN(G1143),0),"")</f>
        <v>0</v>
      </c>
    </row>
    <row r="1148" spans="1:18" x14ac:dyDescent="0.25">
      <c r="A1148" s="33">
        <v>2363</v>
      </c>
      <c r="B1148" s="34">
        <v>958</v>
      </c>
      <c r="C1148" s="35" t="str">
        <f t="shared" si="17"/>
        <v xml:space="preserve">2363-42520-CAISSON </v>
      </c>
      <c r="D1148" s="35">
        <v>1</v>
      </c>
      <c r="E1148" s="34">
        <v>2351</v>
      </c>
      <c r="F1148" s="36">
        <v>42520</v>
      </c>
      <c r="G1148" s="37" t="s">
        <v>1196</v>
      </c>
      <c r="H1148" s="33" t="s">
        <v>1582</v>
      </c>
      <c r="I1148" s="38">
        <v>1470</v>
      </c>
      <c r="J1148" s="39">
        <v>10</v>
      </c>
      <c r="K1148" s="38">
        <v>233.59</v>
      </c>
      <c r="L1148" s="38">
        <v>147</v>
      </c>
      <c r="M1148" s="38">
        <v>380.59</v>
      </c>
      <c r="N1148" s="38">
        <v>1089.4100000000001</v>
      </c>
      <c r="O1148" s="40">
        <v>365</v>
      </c>
      <c r="P1148" t="str">
        <f>IFERROR(VLOOKUP($C1148,'Patrimoine 2018'!$C:$I,COLUMN(E1144),0),"")</f>
        <v>SM</v>
      </c>
      <c r="Q1148" t="str">
        <f>IFERROR(VLOOKUP($C1148,'Patrimoine 2018'!$C:$I,COLUMN(F1144),0),"")</f>
        <v>LIQUIDATION</v>
      </c>
      <c r="R1148">
        <f>IFERROR(VLOOKUP($C1148,'Patrimoine 2018'!$C:$I,COLUMN(G1144),0),"")</f>
        <v>0</v>
      </c>
    </row>
    <row r="1149" spans="1:18" x14ac:dyDescent="0.25">
      <c r="A1149" s="33">
        <v>2364</v>
      </c>
      <c r="B1149" s="34">
        <v>958</v>
      </c>
      <c r="C1149" s="35" t="str">
        <f t="shared" si="17"/>
        <v xml:space="preserve">2364-42520-CAISSON </v>
      </c>
      <c r="D1149" s="35">
        <v>1</v>
      </c>
      <c r="E1149" s="34">
        <v>2351</v>
      </c>
      <c r="F1149" s="36">
        <v>42520</v>
      </c>
      <c r="G1149" s="37" t="s">
        <v>1196</v>
      </c>
      <c r="H1149" s="33" t="s">
        <v>1582</v>
      </c>
      <c r="I1149" s="38">
        <v>1470</v>
      </c>
      <c r="J1149" s="39">
        <v>10</v>
      </c>
      <c r="K1149" s="38">
        <v>233.59</v>
      </c>
      <c r="L1149" s="38">
        <v>147</v>
      </c>
      <c r="M1149" s="38">
        <v>380.59</v>
      </c>
      <c r="N1149" s="38">
        <v>1089.4100000000001</v>
      </c>
      <c r="O1149" s="40">
        <v>365</v>
      </c>
      <c r="P1149" t="str">
        <f>IFERROR(VLOOKUP($C1149,'Patrimoine 2018'!$C:$I,COLUMN(E1145),0),"")</f>
        <v>SM</v>
      </c>
      <c r="Q1149" t="str">
        <f>IFERROR(VLOOKUP($C1149,'Patrimoine 2018'!$C:$I,COLUMN(F1145),0),"")</f>
        <v>LIQUIDATION</v>
      </c>
      <c r="R1149">
        <f>IFERROR(VLOOKUP($C1149,'Patrimoine 2018'!$C:$I,COLUMN(G1145),0),"")</f>
        <v>0</v>
      </c>
    </row>
    <row r="1150" spans="1:18" x14ac:dyDescent="0.25">
      <c r="A1150" s="33">
        <v>2365</v>
      </c>
      <c r="B1150" s="34">
        <v>958</v>
      </c>
      <c r="C1150" s="35" t="str">
        <f t="shared" si="17"/>
        <v>2365-42520-FAUTEUIL</v>
      </c>
      <c r="D1150" s="35">
        <v>1</v>
      </c>
      <c r="E1150" s="34">
        <v>2351</v>
      </c>
      <c r="F1150" s="36">
        <v>42520</v>
      </c>
      <c r="G1150" s="37" t="s">
        <v>1825</v>
      </c>
      <c r="H1150" s="33" t="s">
        <v>1582</v>
      </c>
      <c r="I1150" s="38">
        <v>2490</v>
      </c>
      <c r="J1150" s="39">
        <v>10</v>
      </c>
      <c r="K1150" s="38">
        <v>395.67</v>
      </c>
      <c r="L1150" s="38">
        <v>249</v>
      </c>
      <c r="M1150" s="38">
        <v>644.66999999999996</v>
      </c>
      <c r="N1150" s="38">
        <v>1845.33</v>
      </c>
      <c r="O1150" s="40">
        <v>365</v>
      </c>
      <c r="P1150" t="str">
        <f>IFERROR(VLOOKUP($C1150,'Patrimoine 2018'!$C:$I,COLUMN(E1146),0),"")</f>
        <v>SM</v>
      </c>
      <c r="Q1150" t="str">
        <f>IFERROR(VLOOKUP($C1150,'Patrimoine 2018'!$C:$I,COLUMN(F1146),0),"")</f>
        <v>ACCUEIL</v>
      </c>
      <c r="R1150">
        <f>IFERROR(VLOOKUP($C1150,'Patrimoine 2018'!$C:$I,COLUMN(G1146),0),"")</f>
        <v>0</v>
      </c>
    </row>
    <row r="1151" spans="1:18" x14ac:dyDescent="0.25">
      <c r="A1151" s="33">
        <v>2366</v>
      </c>
      <c r="B1151" s="34">
        <v>958</v>
      </c>
      <c r="C1151" s="35" t="str">
        <f t="shared" si="17"/>
        <v>2366-42520-FAUTEUIL</v>
      </c>
      <c r="D1151" s="35">
        <v>1</v>
      </c>
      <c r="E1151" s="34">
        <v>2351</v>
      </c>
      <c r="F1151" s="36">
        <v>42520</v>
      </c>
      <c r="G1151" s="37" t="s">
        <v>1825</v>
      </c>
      <c r="H1151" s="33" t="s">
        <v>1582</v>
      </c>
      <c r="I1151" s="38">
        <v>2490</v>
      </c>
      <c r="J1151" s="39">
        <v>10</v>
      </c>
      <c r="K1151" s="38">
        <v>395.67</v>
      </c>
      <c r="L1151" s="38">
        <v>249</v>
      </c>
      <c r="M1151" s="38">
        <v>644.66999999999996</v>
      </c>
      <c r="N1151" s="38">
        <v>1845.33</v>
      </c>
      <c r="O1151" s="40">
        <v>365</v>
      </c>
      <c r="P1151" t="str">
        <f>IFERROR(VLOOKUP($C1151,'Patrimoine 2018'!$C:$I,COLUMN(E1147),0),"")</f>
        <v>SM</v>
      </c>
      <c r="Q1151" t="str">
        <f>IFERROR(VLOOKUP($C1151,'Patrimoine 2018'!$C:$I,COLUMN(F1147),0),"")</f>
        <v>LIQUIDATION</v>
      </c>
      <c r="R1151">
        <f>IFERROR(VLOOKUP($C1151,'Patrimoine 2018'!$C:$I,COLUMN(G1147),0),"")</f>
        <v>0</v>
      </c>
    </row>
    <row r="1152" spans="1:18" x14ac:dyDescent="0.25">
      <c r="A1152" s="33">
        <v>2367</v>
      </c>
      <c r="B1152" s="34">
        <v>958</v>
      </c>
      <c r="C1152" s="35" t="str">
        <f t="shared" si="17"/>
        <v>2367-42520-FAUTEUIL</v>
      </c>
      <c r="D1152" s="35">
        <v>1</v>
      </c>
      <c r="E1152" s="34">
        <v>2351</v>
      </c>
      <c r="F1152" s="36">
        <v>42520</v>
      </c>
      <c r="G1152" s="37" t="s">
        <v>1825</v>
      </c>
      <c r="H1152" s="33" t="s">
        <v>1582</v>
      </c>
      <c r="I1152" s="38">
        <v>2490</v>
      </c>
      <c r="J1152" s="39">
        <v>10</v>
      </c>
      <c r="K1152" s="38">
        <v>395.67</v>
      </c>
      <c r="L1152" s="38">
        <v>249</v>
      </c>
      <c r="M1152" s="38">
        <v>644.66999999999996</v>
      </c>
      <c r="N1152" s="38">
        <v>1845.33</v>
      </c>
      <c r="O1152" s="40">
        <v>365</v>
      </c>
      <c r="P1152" t="str">
        <f>IFERROR(VLOOKUP($C1152,'Patrimoine 2018'!$C:$I,COLUMN(E1148),0),"")</f>
        <v>SM</v>
      </c>
      <c r="Q1152" t="str">
        <f>IFERROR(VLOOKUP($C1152,'Patrimoine 2018'!$C:$I,COLUMN(F1148),0),"")</f>
        <v>LIQUIDATION</v>
      </c>
      <c r="R1152">
        <f>IFERROR(VLOOKUP($C1152,'Patrimoine 2018'!$C:$I,COLUMN(G1148),0),"")</f>
        <v>0</v>
      </c>
    </row>
    <row r="1153" spans="1:18" x14ac:dyDescent="0.25">
      <c r="A1153" s="33">
        <v>2368</v>
      </c>
      <c r="B1153" s="34">
        <v>958</v>
      </c>
      <c r="C1153" s="35" t="str">
        <f t="shared" si="17"/>
        <v>2368-42520-FAUTEUIL</v>
      </c>
      <c r="D1153" s="35">
        <v>1</v>
      </c>
      <c r="E1153" s="34">
        <v>2351</v>
      </c>
      <c r="F1153" s="36">
        <v>42520</v>
      </c>
      <c r="G1153" s="37" t="s">
        <v>1825</v>
      </c>
      <c r="H1153" s="33" t="s">
        <v>1582</v>
      </c>
      <c r="I1153" s="38">
        <v>2490</v>
      </c>
      <c r="J1153" s="39">
        <v>10</v>
      </c>
      <c r="K1153" s="38">
        <v>395.67</v>
      </c>
      <c r="L1153" s="38">
        <v>249</v>
      </c>
      <c r="M1153" s="38">
        <v>644.66999999999996</v>
      </c>
      <c r="N1153" s="38">
        <v>1845.33</v>
      </c>
      <c r="O1153" s="40">
        <v>365</v>
      </c>
      <c r="P1153" t="str">
        <f>IFERROR(VLOOKUP($C1153,'Patrimoine 2018'!$C:$I,COLUMN(E1149),0),"")</f>
        <v>SM</v>
      </c>
      <c r="Q1153" t="str">
        <f>IFERROR(VLOOKUP($C1153,'Patrimoine 2018'!$C:$I,COLUMN(F1149),0),"")</f>
        <v>ACCUEIL</v>
      </c>
      <c r="R1153">
        <f>IFERROR(VLOOKUP($C1153,'Patrimoine 2018'!$C:$I,COLUMN(G1149),0),"")</f>
        <v>0</v>
      </c>
    </row>
    <row r="1154" spans="1:18" x14ac:dyDescent="0.25">
      <c r="A1154" s="33">
        <v>2369</v>
      </c>
      <c r="B1154" s="34">
        <v>958</v>
      </c>
      <c r="C1154" s="35" t="str">
        <f t="shared" si="17"/>
        <v xml:space="preserve">2369-42520-ARMOIRE </v>
      </c>
      <c r="D1154" s="35">
        <v>1</v>
      </c>
      <c r="E1154" s="34">
        <v>2351</v>
      </c>
      <c r="F1154" s="36">
        <v>42520</v>
      </c>
      <c r="G1154" s="37" t="s">
        <v>1337</v>
      </c>
      <c r="H1154" s="33" t="s">
        <v>1582</v>
      </c>
      <c r="I1154" s="38">
        <v>2610</v>
      </c>
      <c r="J1154" s="39">
        <v>10</v>
      </c>
      <c r="K1154" s="38">
        <v>414.74</v>
      </c>
      <c r="L1154" s="38">
        <v>261</v>
      </c>
      <c r="M1154" s="38">
        <v>675.74</v>
      </c>
      <c r="N1154" s="38">
        <v>1934.26</v>
      </c>
      <c r="O1154" s="40">
        <v>365</v>
      </c>
      <c r="P1154" t="str">
        <f>IFERROR(VLOOKUP($C1154,'Patrimoine 2018'!$C:$I,COLUMN(E1150),0),"")</f>
        <v>SM</v>
      </c>
      <c r="Q1154" t="str">
        <f>IFERROR(VLOOKUP($C1154,'Patrimoine 2018'!$C:$I,COLUMN(F1150),0),"")</f>
        <v>LIQUIDATION</v>
      </c>
      <c r="R1154">
        <f>IFERROR(VLOOKUP($C1154,'Patrimoine 2018'!$C:$I,COLUMN(G1150),0),"")</f>
        <v>0</v>
      </c>
    </row>
    <row r="1155" spans="1:18" x14ac:dyDescent="0.25">
      <c r="A1155" s="33">
        <v>2370</v>
      </c>
      <c r="B1155" s="34">
        <v>958</v>
      </c>
      <c r="C1155" s="35" t="str">
        <f t="shared" si="17"/>
        <v xml:space="preserve">2370-42520-ARMOIRE </v>
      </c>
      <c r="D1155" s="35">
        <v>1</v>
      </c>
      <c r="E1155" s="34">
        <v>2351</v>
      </c>
      <c r="F1155" s="36">
        <v>42520</v>
      </c>
      <c r="G1155" s="37" t="s">
        <v>1337</v>
      </c>
      <c r="H1155" s="33" t="s">
        <v>1582</v>
      </c>
      <c r="I1155" s="38">
        <v>2610</v>
      </c>
      <c r="J1155" s="39">
        <v>10</v>
      </c>
      <c r="K1155" s="38">
        <v>414.74</v>
      </c>
      <c r="L1155" s="38">
        <v>261</v>
      </c>
      <c r="M1155" s="38">
        <v>675.74</v>
      </c>
      <c r="N1155" s="38">
        <v>1934.26</v>
      </c>
      <c r="O1155" s="40">
        <v>365</v>
      </c>
      <c r="P1155" t="str">
        <f>IFERROR(VLOOKUP($C1155,'Patrimoine 2018'!$C:$I,COLUMN(E1151),0),"")</f>
        <v>SM</v>
      </c>
      <c r="Q1155" t="str">
        <f>IFERROR(VLOOKUP($C1155,'Patrimoine 2018'!$C:$I,COLUMN(F1151),0),"")</f>
        <v>ACCUEIL</v>
      </c>
      <c r="R1155">
        <f>IFERROR(VLOOKUP($C1155,'Patrimoine 2018'!$C:$I,COLUMN(G1151),0),"")</f>
        <v>0</v>
      </c>
    </row>
    <row r="1156" spans="1:18" x14ac:dyDescent="0.25">
      <c r="A1156" s="33">
        <v>2312</v>
      </c>
      <c r="B1156" s="34">
        <v>908</v>
      </c>
      <c r="C1156" s="35" t="str">
        <f t="shared" si="17"/>
        <v>2312-42524-BANQUETT</v>
      </c>
      <c r="D1156" s="35">
        <v>1</v>
      </c>
      <c r="E1156" s="34">
        <v>2351</v>
      </c>
      <c r="F1156" s="36">
        <v>42524</v>
      </c>
      <c r="G1156" s="37" t="s">
        <v>1167</v>
      </c>
      <c r="H1156" s="33" t="s">
        <v>1582</v>
      </c>
      <c r="I1156" s="38">
        <v>2160</v>
      </c>
      <c r="J1156" s="39">
        <v>10</v>
      </c>
      <c r="K1156" s="38">
        <v>340.87</v>
      </c>
      <c r="L1156" s="38">
        <v>216</v>
      </c>
      <c r="M1156" s="38">
        <v>556.87</v>
      </c>
      <c r="N1156" s="38">
        <v>1603.13</v>
      </c>
      <c r="O1156" s="40">
        <v>365</v>
      </c>
      <c r="P1156" t="str">
        <f>IFERROR(VLOOKUP($C1156,'Patrimoine 2018'!$C:$I,COLUMN(E1152),0),"")</f>
        <v>SM</v>
      </c>
      <c r="Q1156" t="str">
        <f>IFERROR(VLOOKUP($C1156,'Patrimoine 2018'!$C:$I,COLUMN(F1152),0),"")</f>
        <v>CELLULE DE REPRESENTATION REGIONALE LAAYOUNE</v>
      </c>
      <c r="R1156" t="str">
        <f>IFERROR(VLOOKUP($C1156,'Patrimoine 2018'!$C:$I,COLUMN(G1152),0),"")</f>
        <v>LY</v>
      </c>
    </row>
    <row r="1157" spans="1:18" x14ac:dyDescent="0.25">
      <c r="A1157" s="33">
        <v>2313</v>
      </c>
      <c r="B1157" s="34">
        <v>908</v>
      </c>
      <c r="C1157" s="35" t="str">
        <f t="shared" si="17"/>
        <v>2313-42524-BANQUETT</v>
      </c>
      <c r="D1157" s="35">
        <v>1</v>
      </c>
      <c r="E1157" s="34">
        <v>2351</v>
      </c>
      <c r="F1157" s="36">
        <v>42524</v>
      </c>
      <c r="G1157" s="37" t="s">
        <v>1167</v>
      </c>
      <c r="H1157" s="33" t="s">
        <v>1582</v>
      </c>
      <c r="I1157" s="38">
        <v>2160</v>
      </c>
      <c r="J1157" s="39">
        <v>10</v>
      </c>
      <c r="K1157" s="38">
        <v>340.87</v>
      </c>
      <c r="L1157" s="38">
        <v>216</v>
      </c>
      <c r="M1157" s="38">
        <v>556.87</v>
      </c>
      <c r="N1157" s="38">
        <v>1603.13</v>
      </c>
      <c r="O1157" s="40">
        <v>365</v>
      </c>
      <c r="P1157" t="str">
        <f>IFERROR(VLOOKUP($C1157,'Patrimoine 2018'!$C:$I,COLUMN(E1153),0),"")</f>
        <v>SM</v>
      </c>
      <c r="Q1157" t="str">
        <f>IFERROR(VLOOKUP($C1157,'Patrimoine 2018'!$C:$I,COLUMN(F1153),0),"")</f>
        <v>CELLULE DE REPRESENTATION REGIONALE LAAYOUNE</v>
      </c>
      <c r="R1157" t="str">
        <f>IFERROR(VLOOKUP($C1157,'Patrimoine 2018'!$C:$I,COLUMN(G1153),0),"")</f>
        <v>LY</v>
      </c>
    </row>
    <row r="1158" spans="1:18" x14ac:dyDescent="0.25">
      <c r="A1158" s="33">
        <v>2428</v>
      </c>
      <c r="B1158" s="34">
        <v>957</v>
      </c>
      <c r="C1158" s="35" t="str">
        <f t="shared" ref="C1158:C1221" si="18">A1158&amp;"-"&amp;F1158&amp;"-"&amp;LEFT(G1158,8)</f>
        <v>2428-42531-BANQUETT</v>
      </c>
      <c r="D1158" s="35">
        <v>1</v>
      </c>
      <c r="E1158" s="34">
        <v>2351</v>
      </c>
      <c r="F1158" s="36">
        <v>42531</v>
      </c>
      <c r="G1158" s="37" t="s">
        <v>1826</v>
      </c>
      <c r="H1158" s="33" t="s">
        <v>1582</v>
      </c>
      <c r="I1158" s="38">
        <v>3008.57</v>
      </c>
      <c r="J1158" s="39">
        <v>10</v>
      </c>
      <c r="K1158" s="38">
        <v>469.01</v>
      </c>
      <c r="L1158" s="38">
        <v>300.86</v>
      </c>
      <c r="M1158" s="38">
        <v>769.87</v>
      </c>
      <c r="N1158" s="38">
        <v>2238.6999999999998</v>
      </c>
      <c r="O1158" s="40">
        <v>365</v>
      </c>
      <c r="P1158" t="str">
        <f>IFERROR(VLOOKUP($C1158,'Patrimoine 2018'!$C:$I,COLUMN(E1154),0),"")</f>
        <v>SM</v>
      </c>
      <c r="Q1158" t="str">
        <f>IFERROR(VLOOKUP($C1158,'Patrimoine 2018'!$C:$I,COLUMN(F1154),0),"")</f>
        <v>CELLULE DE REPRESENTATION REGIONALE TARGA MARRAKECH</v>
      </c>
      <c r="R1158">
        <f>IFERROR(VLOOKUP($C1158,'Patrimoine 2018'!$C:$I,COLUMN(G1154),0),"")</f>
        <v>0</v>
      </c>
    </row>
    <row r="1159" spans="1:18" x14ac:dyDescent="0.25">
      <c r="A1159" s="33">
        <v>2429</v>
      </c>
      <c r="B1159" s="34">
        <v>957</v>
      </c>
      <c r="C1159" s="35" t="str">
        <f t="shared" si="18"/>
        <v>2429-42531-BANQUETT</v>
      </c>
      <c r="D1159" s="35">
        <v>1</v>
      </c>
      <c r="E1159" s="34">
        <v>2351</v>
      </c>
      <c r="F1159" s="36">
        <v>42531</v>
      </c>
      <c r="G1159" s="37" t="s">
        <v>1827</v>
      </c>
      <c r="H1159" s="33" t="s">
        <v>1582</v>
      </c>
      <c r="I1159" s="38">
        <v>3008.57</v>
      </c>
      <c r="J1159" s="39">
        <v>10</v>
      </c>
      <c r="K1159" s="38">
        <v>469.01</v>
      </c>
      <c r="L1159" s="38">
        <v>300.86</v>
      </c>
      <c r="M1159" s="38">
        <v>769.87</v>
      </c>
      <c r="N1159" s="38">
        <v>2238.6999999999998</v>
      </c>
      <c r="O1159" s="40">
        <v>365</v>
      </c>
      <c r="P1159" t="str">
        <f>IFERROR(VLOOKUP($C1159,'Patrimoine 2018'!$C:$I,COLUMN(E1155),0),"")</f>
        <v>SM</v>
      </c>
      <c r="Q1159" t="str">
        <f>IFERROR(VLOOKUP($C1159,'Patrimoine 2018'!$C:$I,COLUMN(F1155),0),"")</f>
        <v>CELLULE DE REPRESENTATION REGIONALE TARGA MARRAKECH</v>
      </c>
      <c r="R1159">
        <f>IFERROR(VLOOKUP($C1159,'Patrimoine 2018'!$C:$I,COLUMN(G1155),0),"")</f>
        <v>0</v>
      </c>
    </row>
    <row r="1160" spans="1:18" x14ac:dyDescent="0.25">
      <c r="A1160" s="33">
        <v>2430</v>
      </c>
      <c r="B1160" s="34">
        <v>957</v>
      </c>
      <c r="C1160" s="35" t="str">
        <f t="shared" si="18"/>
        <v>2430-42531-BANQUETT</v>
      </c>
      <c r="D1160" s="35">
        <v>1</v>
      </c>
      <c r="E1160" s="34">
        <v>2351</v>
      </c>
      <c r="F1160" s="36">
        <v>42531</v>
      </c>
      <c r="G1160" s="37" t="s">
        <v>1827</v>
      </c>
      <c r="H1160" s="33" t="s">
        <v>1582</v>
      </c>
      <c r="I1160" s="38">
        <v>3008.57</v>
      </c>
      <c r="J1160" s="39">
        <v>10</v>
      </c>
      <c r="K1160" s="38">
        <v>469.01</v>
      </c>
      <c r="L1160" s="38">
        <v>300.86</v>
      </c>
      <c r="M1160" s="38">
        <v>769.87</v>
      </c>
      <c r="N1160" s="38">
        <v>2238.6999999999998</v>
      </c>
      <c r="O1160" s="40">
        <v>365</v>
      </c>
      <c r="P1160" t="str">
        <f>IFERROR(VLOOKUP($C1160,'Patrimoine 2018'!$C:$I,COLUMN(E1156),0),"")</f>
        <v>SM</v>
      </c>
      <c r="Q1160" t="str">
        <f>IFERROR(VLOOKUP($C1160,'Patrimoine 2018'!$C:$I,COLUMN(F1156),0),"")</f>
        <v>CELLULE DE REPRESENTATION REGIONALE TARGA MARRAKECH</v>
      </c>
      <c r="R1160">
        <f>IFERROR(VLOOKUP($C1160,'Patrimoine 2018'!$C:$I,COLUMN(G1156),0),"")</f>
        <v>0</v>
      </c>
    </row>
    <row r="1161" spans="1:18" x14ac:dyDescent="0.25">
      <c r="A1161" s="33">
        <v>2431</v>
      </c>
      <c r="B1161" s="34">
        <v>957</v>
      </c>
      <c r="C1161" s="35" t="str">
        <f t="shared" si="18"/>
        <v>2431-42531-BANQUETT</v>
      </c>
      <c r="D1161" s="35">
        <v>1</v>
      </c>
      <c r="E1161" s="34">
        <v>2351</v>
      </c>
      <c r="F1161" s="36">
        <v>42531</v>
      </c>
      <c r="G1161" s="37" t="s">
        <v>1827</v>
      </c>
      <c r="H1161" s="33" t="s">
        <v>1582</v>
      </c>
      <c r="I1161" s="38">
        <v>3008.57</v>
      </c>
      <c r="J1161" s="39">
        <v>10</v>
      </c>
      <c r="K1161" s="38">
        <v>469.01</v>
      </c>
      <c r="L1161" s="38">
        <v>300.86</v>
      </c>
      <c r="M1161" s="38">
        <v>769.87</v>
      </c>
      <c r="N1161" s="38">
        <v>2238.6999999999998</v>
      </c>
      <c r="O1161" s="40">
        <v>365</v>
      </c>
      <c r="P1161" t="str">
        <f>IFERROR(VLOOKUP($C1161,'Patrimoine 2018'!$C:$I,COLUMN(E1157),0),"")</f>
        <v>SM</v>
      </c>
      <c r="Q1161" t="str">
        <f>IFERROR(VLOOKUP($C1161,'Patrimoine 2018'!$C:$I,COLUMN(F1157),0),"")</f>
        <v>CELLULE DE REPRESENTATION REGIONALE TARGA MARRAKECH</v>
      </c>
      <c r="R1161">
        <f>IFERROR(VLOOKUP($C1161,'Patrimoine 2018'!$C:$I,COLUMN(G1157),0),"")</f>
        <v>0</v>
      </c>
    </row>
    <row r="1162" spans="1:18" x14ac:dyDescent="0.25">
      <c r="A1162" s="33">
        <v>2432</v>
      </c>
      <c r="B1162" s="34">
        <v>957</v>
      </c>
      <c r="C1162" s="35" t="str">
        <f t="shared" si="18"/>
        <v>2432-42531-BANQUETT</v>
      </c>
      <c r="D1162" s="35">
        <v>1</v>
      </c>
      <c r="E1162" s="34">
        <v>2351</v>
      </c>
      <c r="F1162" s="36">
        <v>42531</v>
      </c>
      <c r="G1162" s="37" t="s">
        <v>1827</v>
      </c>
      <c r="H1162" s="33" t="s">
        <v>1582</v>
      </c>
      <c r="I1162" s="38">
        <v>3008.58</v>
      </c>
      <c r="J1162" s="39">
        <v>10</v>
      </c>
      <c r="K1162" s="38">
        <v>469.01</v>
      </c>
      <c r="L1162" s="38">
        <v>300.86</v>
      </c>
      <c r="M1162" s="38">
        <v>769.87</v>
      </c>
      <c r="N1162" s="38">
        <v>2238.71</v>
      </c>
      <c r="O1162" s="40">
        <v>365</v>
      </c>
      <c r="P1162" t="str">
        <f>IFERROR(VLOOKUP($C1162,'Patrimoine 2018'!$C:$I,COLUMN(E1158),0),"")</f>
        <v>SM</v>
      </c>
      <c r="Q1162" t="str">
        <f>IFERROR(VLOOKUP($C1162,'Patrimoine 2018'!$C:$I,COLUMN(F1158),0),"")</f>
        <v>CELLULE DE REPRESENTATION REGIONALE TARGA MARRAKECH</v>
      </c>
      <c r="R1162">
        <f>IFERROR(VLOOKUP($C1162,'Patrimoine 2018'!$C:$I,COLUMN(G1158),0),"")</f>
        <v>0</v>
      </c>
    </row>
    <row r="1163" spans="1:18" x14ac:dyDescent="0.25">
      <c r="A1163" s="33">
        <v>2433</v>
      </c>
      <c r="B1163" s="34">
        <v>957</v>
      </c>
      <c r="C1163" s="35" t="str">
        <f t="shared" si="18"/>
        <v>2433-42531-BANQUETT</v>
      </c>
      <c r="D1163" s="35">
        <v>1</v>
      </c>
      <c r="E1163" s="34">
        <v>2351</v>
      </c>
      <c r="F1163" s="36">
        <v>42531</v>
      </c>
      <c r="G1163" s="37" t="s">
        <v>1828</v>
      </c>
      <c r="H1163" s="33" t="s">
        <v>1582</v>
      </c>
      <c r="I1163" s="38">
        <v>2648.57</v>
      </c>
      <c r="J1163" s="39">
        <v>10</v>
      </c>
      <c r="K1163" s="38">
        <v>412.89</v>
      </c>
      <c r="L1163" s="38">
        <v>264.86</v>
      </c>
      <c r="M1163" s="38">
        <v>677.75</v>
      </c>
      <c r="N1163" s="38">
        <v>1970.82</v>
      </c>
      <c r="O1163" s="40">
        <v>365</v>
      </c>
      <c r="P1163" t="str">
        <f>IFERROR(VLOOKUP($C1163,'Patrimoine 2018'!$C:$I,COLUMN(E1159),0),"")</f>
        <v>SM</v>
      </c>
      <c r="Q1163" t="str">
        <f>IFERROR(VLOOKUP($C1163,'Patrimoine 2018'!$C:$I,COLUMN(F1159),0),"")</f>
        <v>CELLULE DE REPRESENTATION REGIONALE TARGA MARRAKECH</v>
      </c>
      <c r="R1163">
        <f>IFERROR(VLOOKUP($C1163,'Patrimoine 2018'!$C:$I,COLUMN(G1159),0),"")</f>
        <v>0</v>
      </c>
    </row>
    <row r="1164" spans="1:18" x14ac:dyDescent="0.25">
      <c r="A1164" s="33">
        <v>2434</v>
      </c>
      <c r="B1164" s="34">
        <v>957</v>
      </c>
      <c r="C1164" s="35" t="str">
        <f t="shared" si="18"/>
        <v>2434-42531-BANQUETT</v>
      </c>
      <c r="D1164" s="35">
        <v>1</v>
      </c>
      <c r="E1164" s="34">
        <v>2351</v>
      </c>
      <c r="F1164" s="36">
        <v>42531</v>
      </c>
      <c r="G1164" s="37" t="s">
        <v>1828</v>
      </c>
      <c r="H1164" s="33" t="s">
        <v>1582</v>
      </c>
      <c r="I1164" s="38">
        <v>2648.57</v>
      </c>
      <c r="J1164" s="39">
        <v>10</v>
      </c>
      <c r="K1164" s="38">
        <v>412.89</v>
      </c>
      <c r="L1164" s="38">
        <v>264.86</v>
      </c>
      <c r="M1164" s="38">
        <v>677.75</v>
      </c>
      <c r="N1164" s="38">
        <v>1970.82</v>
      </c>
      <c r="O1164" s="40">
        <v>365</v>
      </c>
      <c r="P1164" t="str">
        <f>IFERROR(VLOOKUP($C1164,'Patrimoine 2018'!$C:$I,COLUMN(E1160),0),"")</f>
        <v>SM</v>
      </c>
      <c r="Q1164" t="str">
        <f>IFERROR(VLOOKUP($C1164,'Patrimoine 2018'!$C:$I,COLUMN(F1160),0),"")</f>
        <v>CELLULE DE REPRESENTATION REGIONALE TARGA MARRAKECH</v>
      </c>
      <c r="R1164">
        <f>IFERROR(VLOOKUP($C1164,'Patrimoine 2018'!$C:$I,COLUMN(G1160),0),"")</f>
        <v>0</v>
      </c>
    </row>
    <row r="1165" spans="1:18" x14ac:dyDescent="0.25">
      <c r="A1165" s="33">
        <v>2509</v>
      </c>
      <c r="B1165" s="34">
        <v>957</v>
      </c>
      <c r="C1165" s="35" t="str">
        <f t="shared" si="18"/>
        <v xml:space="preserve">2509-42608-PLACARD </v>
      </c>
      <c r="D1165" s="35">
        <v>1</v>
      </c>
      <c r="E1165" s="34">
        <v>2351</v>
      </c>
      <c r="F1165" s="36">
        <v>42608</v>
      </c>
      <c r="G1165" s="37" t="s">
        <v>1279</v>
      </c>
      <c r="H1165" s="33" t="s">
        <v>1582</v>
      </c>
      <c r="I1165" s="38">
        <v>2700</v>
      </c>
      <c r="J1165" s="39">
        <v>10</v>
      </c>
      <c r="K1165" s="38">
        <v>363.95</v>
      </c>
      <c r="L1165" s="38">
        <v>270</v>
      </c>
      <c r="M1165" s="38">
        <v>633.95000000000005</v>
      </c>
      <c r="N1165" s="38">
        <v>2066.0500000000002</v>
      </c>
      <c r="O1165" s="40">
        <v>365</v>
      </c>
      <c r="P1165" t="str">
        <f>IFERROR(VLOOKUP($C1165,'Patrimoine 2018'!$C:$I,COLUMN(E1161),0),"")</f>
        <v>SM</v>
      </c>
      <c r="Q1165" t="str">
        <f>IFERROR(VLOOKUP($C1165,'Patrimoine 2018'!$C:$I,COLUMN(F1161),0),"")</f>
        <v>CELLULE DE REPRESENTATION REGIONALE TARGA MARRAKECH</v>
      </c>
      <c r="R1165">
        <f>IFERROR(VLOOKUP($C1165,'Patrimoine 2018'!$C:$I,COLUMN(G1161),0),"")</f>
        <v>0</v>
      </c>
    </row>
    <row r="1166" spans="1:18" x14ac:dyDescent="0.25">
      <c r="A1166" s="33">
        <v>2510</v>
      </c>
      <c r="B1166" s="34">
        <v>957</v>
      </c>
      <c r="C1166" s="35" t="str">
        <f t="shared" si="18"/>
        <v xml:space="preserve">2510-42608-PLACARD </v>
      </c>
      <c r="D1166" s="35">
        <v>1</v>
      </c>
      <c r="E1166" s="34">
        <v>2351</v>
      </c>
      <c r="F1166" s="36">
        <v>42608</v>
      </c>
      <c r="G1166" s="37" t="s">
        <v>1279</v>
      </c>
      <c r="H1166" s="33" t="s">
        <v>1582</v>
      </c>
      <c r="I1166" s="38">
        <v>2700</v>
      </c>
      <c r="J1166" s="39">
        <v>10</v>
      </c>
      <c r="K1166" s="38">
        <v>363.95</v>
      </c>
      <c r="L1166" s="38">
        <v>270</v>
      </c>
      <c r="M1166" s="38">
        <v>633.95000000000005</v>
      </c>
      <c r="N1166" s="38">
        <v>2066.0500000000002</v>
      </c>
      <c r="O1166" s="40">
        <v>365</v>
      </c>
      <c r="P1166" t="str">
        <f>IFERROR(VLOOKUP($C1166,'Patrimoine 2018'!$C:$I,COLUMN(E1162),0),"")</f>
        <v>SM</v>
      </c>
      <c r="Q1166" t="str">
        <f>IFERROR(VLOOKUP($C1166,'Patrimoine 2018'!$C:$I,COLUMN(F1162),0),"")</f>
        <v>CELLULE DE REPRESENTATION REGIONALE TARGA MARRAKECH</v>
      </c>
      <c r="R1166">
        <f>IFERROR(VLOOKUP($C1166,'Patrimoine 2018'!$C:$I,COLUMN(G1162),0),"")</f>
        <v>0</v>
      </c>
    </row>
    <row r="1167" spans="1:18" x14ac:dyDescent="0.25">
      <c r="A1167" s="33">
        <v>2511</v>
      </c>
      <c r="B1167" s="34">
        <v>957</v>
      </c>
      <c r="C1167" s="35" t="str">
        <f t="shared" si="18"/>
        <v xml:space="preserve">2511-42608-CAISSON </v>
      </c>
      <c r="D1167" s="35">
        <v>1</v>
      </c>
      <c r="E1167" s="34">
        <v>2351</v>
      </c>
      <c r="F1167" s="36">
        <v>42608</v>
      </c>
      <c r="G1167" s="37" t="s">
        <v>1829</v>
      </c>
      <c r="H1167" s="33" t="s">
        <v>1582</v>
      </c>
      <c r="I1167" s="38">
        <v>1500</v>
      </c>
      <c r="J1167" s="39">
        <v>10</v>
      </c>
      <c r="K1167" s="38">
        <v>202.19</v>
      </c>
      <c r="L1167" s="38">
        <v>150</v>
      </c>
      <c r="M1167" s="38">
        <v>352.19</v>
      </c>
      <c r="N1167" s="38">
        <v>1147.81</v>
      </c>
      <c r="O1167" s="40">
        <v>365</v>
      </c>
      <c r="P1167" t="str">
        <f>IFERROR(VLOOKUP($C1167,'Patrimoine 2018'!$C:$I,COLUMN(E1163),0),"")</f>
        <v>SM</v>
      </c>
      <c r="Q1167" t="str">
        <f>IFERROR(VLOOKUP($C1167,'Patrimoine 2018'!$C:$I,COLUMN(F1163),0),"")</f>
        <v>CELLULE DE REPRESENTATION REGIONALE TARGA MARRAKECH</v>
      </c>
      <c r="R1167">
        <f>IFERROR(VLOOKUP($C1167,'Patrimoine 2018'!$C:$I,COLUMN(G1163),0),"")</f>
        <v>0</v>
      </c>
    </row>
    <row r="1168" spans="1:18" x14ac:dyDescent="0.25">
      <c r="A1168" s="33">
        <v>2512</v>
      </c>
      <c r="B1168" s="34">
        <v>957</v>
      </c>
      <c r="C1168" s="35" t="str">
        <f t="shared" si="18"/>
        <v>2512-42608-BUREAU R</v>
      </c>
      <c r="D1168" s="35">
        <v>1</v>
      </c>
      <c r="E1168" s="34">
        <v>2351</v>
      </c>
      <c r="F1168" s="36">
        <v>42608</v>
      </c>
      <c r="G1168" s="37" t="s">
        <v>1282</v>
      </c>
      <c r="H1168" s="33" t="s">
        <v>1582</v>
      </c>
      <c r="I1168" s="38">
        <v>4440</v>
      </c>
      <c r="J1168" s="39">
        <v>10</v>
      </c>
      <c r="K1168" s="38">
        <v>598.49</v>
      </c>
      <c r="L1168" s="38">
        <v>444</v>
      </c>
      <c r="M1168" s="38">
        <v>1042.49</v>
      </c>
      <c r="N1168" s="38">
        <v>3397.51</v>
      </c>
      <c r="O1168" s="40">
        <v>365</v>
      </c>
      <c r="P1168" t="str">
        <f>IFERROR(VLOOKUP($C1168,'Patrimoine 2018'!$C:$I,COLUMN(E1164),0),"")</f>
        <v>SM</v>
      </c>
      <c r="Q1168" t="str">
        <f>IFERROR(VLOOKUP($C1168,'Patrimoine 2018'!$C:$I,COLUMN(F1164),0),"")</f>
        <v>CELLULE DE REPRESENTATION REGIONALE TARGA MARRAKECH</v>
      </c>
      <c r="R1168">
        <f>IFERROR(VLOOKUP($C1168,'Patrimoine 2018'!$C:$I,COLUMN(G1164),0),"")</f>
        <v>0</v>
      </c>
    </row>
    <row r="1169" spans="1:18" x14ac:dyDescent="0.25">
      <c r="A1169" s="33">
        <v>2513</v>
      </c>
      <c r="B1169" s="34">
        <v>957</v>
      </c>
      <c r="C1169" s="35" t="str">
        <f t="shared" si="18"/>
        <v>2513-42608-FAUTEUIL</v>
      </c>
      <c r="D1169" s="35">
        <v>1</v>
      </c>
      <c r="E1169" s="34">
        <v>2351</v>
      </c>
      <c r="F1169" s="36">
        <v>42608</v>
      </c>
      <c r="G1169" s="37" t="s">
        <v>1830</v>
      </c>
      <c r="H1169" s="33" t="s">
        <v>1582</v>
      </c>
      <c r="I1169" s="38">
        <v>1800</v>
      </c>
      <c r="J1169" s="39">
        <v>10</v>
      </c>
      <c r="K1169" s="38">
        <v>242.63</v>
      </c>
      <c r="L1169" s="38">
        <v>180</v>
      </c>
      <c r="M1169" s="38">
        <v>422.63</v>
      </c>
      <c r="N1169" s="38">
        <v>1377.37</v>
      </c>
      <c r="O1169" s="40">
        <v>365</v>
      </c>
      <c r="P1169" t="str">
        <f>IFERROR(VLOOKUP($C1169,'Patrimoine 2018'!$C:$I,COLUMN(E1165),0),"")</f>
        <v>SM</v>
      </c>
      <c r="Q1169" t="str">
        <f>IFERROR(VLOOKUP($C1169,'Patrimoine 2018'!$C:$I,COLUMN(F1165),0),"")</f>
        <v>CELLULE DE REPRESENTATION REGIONALE TARGA MARRAKECH</v>
      </c>
      <c r="R1169">
        <f>IFERROR(VLOOKUP($C1169,'Patrimoine 2018'!$C:$I,COLUMN(G1165),0),"")</f>
        <v>0</v>
      </c>
    </row>
    <row r="1170" spans="1:18" x14ac:dyDescent="0.25">
      <c r="A1170" s="33">
        <v>2514</v>
      </c>
      <c r="B1170" s="34">
        <v>957</v>
      </c>
      <c r="C1170" s="35" t="str">
        <f t="shared" si="18"/>
        <v>2514-42608-TABLE BA</v>
      </c>
      <c r="D1170" s="35">
        <v>1</v>
      </c>
      <c r="E1170" s="34">
        <v>2351</v>
      </c>
      <c r="F1170" s="36">
        <v>42608</v>
      </c>
      <c r="G1170" s="37" t="s">
        <v>1284</v>
      </c>
      <c r="H1170" s="33" t="s">
        <v>1582</v>
      </c>
      <c r="I1170" s="38">
        <v>1008</v>
      </c>
      <c r="J1170" s="39">
        <v>10</v>
      </c>
      <c r="K1170" s="38">
        <v>135.87</v>
      </c>
      <c r="L1170" s="38">
        <v>100.8</v>
      </c>
      <c r="M1170" s="38">
        <v>236.67</v>
      </c>
      <c r="N1170" s="38">
        <v>771.33</v>
      </c>
      <c r="O1170" s="40">
        <v>365</v>
      </c>
      <c r="P1170" t="str">
        <f>IFERROR(VLOOKUP($C1170,'Patrimoine 2018'!$C:$I,COLUMN(E1166),0),"")</f>
        <v>SM</v>
      </c>
      <c r="Q1170" t="str">
        <f>IFERROR(VLOOKUP($C1170,'Patrimoine 2018'!$C:$I,COLUMN(F1166),0),"")</f>
        <v>CELLULE DE REPRESENTATION REGIONALE TARGA MARRAKECH</v>
      </c>
      <c r="R1170">
        <f>IFERROR(VLOOKUP($C1170,'Patrimoine 2018'!$C:$I,COLUMN(G1166),0),"")</f>
        <v>0</v>
      </c>
    </row>
    <row r="1171" spans="1:18" x14ac:dyDescent="0.25">
      <c r="A1171" s="33">
        <v>2515</v>
      </c>
      <c r="B1171" s="34">
        <v>957</v>
      </c>
      <c r="C1171" s="35" t="str">
        <f t="shared" si="18"/>
        <v>2515-42608-CHAISE E</v>
      </c>
      <c r="D1171" s="35">
        <v>1</v>
      </c>
      <c r="E1171" s="34">
        <v>2351</v>
      </c>
      <c r="F1171" s="36">
        <v>42608</v>
      </c>
      <c r="G1171" s="37" t="s">
        <v>916</v>
      </c>
      <c r="H1171" s="33" t="s">
        <v>1582</v>
      </c>
      <c r="I1171" s="38">
        <v>444</v>
      </c>
      <c r="J1171" s="39">
        <v>10</v>
      </c>
      <c r="K1171" s="38">
        <v>59.85</v>
      </c>
      <c r="L1171" s="38">
        <v>44.4</v>
      </c>
      <c r="M1171" s="38">
        <v>104.25</v>
      </c>
      <c r="N1171" s="38">
        <v>339.75</v>
      </c>
      <c r="O1171" s="40">
        <v>365</v>
      </c>
      <c r="P1171" t="str">
        <f>IFERROR(VLOOKUP($C1171,'Patrimoine 2018'!$C:$I,COLUMN(E1167),0),"")</f>
        <v>SM</v>
      </c>
      <c r="Q1171" t="str">
        <f>IFERROR(VLOOKUP($C1171,'Patrimoine 2018'!$C:$I,COLUMN(F1167),0),"")</f>
        <v>CELLULE DE REPRESENTATION REGIONALE TARGA MARRAKECH</v>
      </c>
      <c r="R1171">
        <f>IFERROR(VLOOKUP($C1171,'Patrimoine 2018'!$C:$I,COLUMN(G1167),0),"")</f>
        <v>0</v>
      </c>
    </row>
    <row r="1172" spans="1:18" x14ac:dyDescent="0.25">
      <c r="A1172" s="33">
        <v>2516</v>
      </c>
      <c r="B1172" s="34">
        <v>957</v>
      </c>
      <c r="C1172" s="35" t="str">
        <f t="shared" si="18"/>
        <v>2516-42608-CHAISE E</v>
      </c>
      <c r="D1172" s="35">
        <v>1</v>
      </c>
      <c r="E1172" s="34">
        <v>2351</v>
      </c>
      <c r="F1172" s="36">
        <v>42608</v>
      </c>
      <c r="G1172" s="37" t="s">
        <v>916</v>
      </c>
      <c r="H1172" s="33" t="s">
        <v>1582</v>
      </c>
      <c r="I1172" s="38">
        <v>444</v>
      </c>
      <c r="J1172" s="39">
        <v>10</v>
      </c>
      <c r="K1172" s="38">
        <v>59.85</v>
      </c>
      <c r="L1172" s="38">
        <v>44.4</v>
      </c>
      <c r="M1172" s="38">
        <v>104.25</v>
      </c>
      <c r="N1172" s="38">
        <v>339.75</v>
      </c>
      <c r="O1172" s="40">
        <v>365</v>
      </c>
      <c r="P1172" t="str">
        <f>IFERROR(VLOOKUP($C1172,'Patrimoine 2018'!$C:$I,COLUMN(E1168),0),"")</f>
        <v>SM</v>
      </c>
      <c r="Q1172" t="str">
        <f>IFERROR(VLOOKUP($C1172,'Patrimoine 2018'!$C:$I,COLUMN(F1168),0),"")</f>
        <v>CELLULE DE REPRESENTATION REGIONALE TARGA MARRAKECH</v>
      </c>
      <c r="R1172">
        <f>IFERROR(VLOOKUP($C1172,'Patrimoine 2018'!$C:$I,COLUMN(G1168),0),"")</f>
        <v>0</v>
      </c>
    </row>
    <row r="1173" spans="1:18" x14ac:dyDescent="0.25">
      <c r="A1173" s="33">
        <v>2517</v>
      </c>
      <c r="B1173" s="34">
        <v>957</v>
      </c>
      <c r="C1173" s="35" t="str">
        <f t="shared" si="18"/>
        <v>2517-42608-CHAISE R</v>
      </c>
      <c r="D1173" s="35">
        <v>1</v>
      </c>
      <c r="E1173" s="34">
        <v>2351</v>
      </c>
      <c r="F1173" s="36">
        <v>42608</v>
      </c>
      <c r="G1173" s="37" t="s">
        <v>1831</v>
      </c>
      <c r="H1173" s="33" t="s">
        <v>1582</v>
      </c>
      <c r="I1173" s="38">
        <v>1380</v>
      </c>
      <c r="J1173" s="39">
        <v>10</v>
      </c>
      <c r="K1173" s="38">
        <v>186.02</v>
      </c>
      <c r="L1173" s="38">
        <v>138</v>
      </c>
      <c r="M1173" s="38">
        <v>324.02</v>
      </c>
      <c r="N1173" s="38">
        <v>1055.98</v>
      </c>
      <c r="O1173" s="40">
        <v>365</v>
      </c>
      <c r="P1173" t="str">
        <f>IFERROR(VLOOKUP($C1173,'Patrimoine 2018'!$C:$I,COLUMN(E1169),0),"")</f>
        <v>SM</v>
      </c>
      <c r="Q1173" t="str">
        <f>IFERROR(VLOOKUP($C1173,'Patrimoine 2018'!$C:$I,COLUMN(F1169),0),"")</f>
        <v>CELLULE DE REPRESENTATION REGIONALE TARGA MARRAKECH</v>
      </c>
      <c r="R1173">
        <f>IFERROR(VLOOKUP($C1173,'Patrimoine 2018'!$C:$I,COLUMN(G1169),0),"")</f>
        <v>0</v>
      </c>
    </row>
    <row r="1174" spans="1:18" x14ac:dyDescent="0.25">
      <c r="A1174" s="33">
        <v>2518</v>
      </c>
      <c r="B1174" s="34">
        <v>957</v>
      </c>
      <c r="C1174" s="35" t="str">
        <f t="shared" si="18"/>
        <v>2518-42608-CHAISE R</v>
      </c>
      <c r="D1174" s="35">
        <v>1</v>
      </c>
      <c r="E1174" s="34">
        <v>2351</v>
      </c>
      <c r="F1174" s="36">
        <v>42608</v>
      </c>
      <c r="G1174" s="37" t="s">
        <v>1831</v>
      </c>
      <c r="H1174" s="33" t="s">
        <v>1582</v>
      </c>
      <c r="I1174" s="38">
        <v>1380</v>
      </c>
      <c r="J1174" s="39">
        <v>10</v>
      </c>
      <c r="K1174" s="38">
        <v>186.02</v>
      </c>
      <c r="L1174" s="38">
        <v>138</v>
      </c>
      <c r="M1174" s="38">
        <v>324.02</v>
      </c>
      <c r="N1174" s="38">
        <v>1055.98</v>
      </c>
      <c r="O1174" s="40">
        <v>365</v>
      </c>
      <c r="P1174" t="str">
        <f>IFERROR(VLOOKUP($C1174,'Patrimoine 2018'!$C:$I,COLUMN(E1170),0),"")</f>
        <v>SM</v>
      </c>
      <c r="Q1174" t="str">
        <f>IFERROR(VLOOKUP($C1174,'Patrimoine 2018'!$C:$I,COLUMN(F1170),0),"")</f>
        <v>CELLULE DE REPRESENTATION REGIONALE TARGA MARRAKECH</v>
      </c>
      <c r="R1174">
        <f>IFERROR(VLOOKUP($C1174,'Patrimoine 2018'!$C:$I,COLUMN(G1170),0),"")</f>
        <v>0</v>
      </c>
    </row>
    <row r="1175" spans="1:18" x14ac:dyDescent="0.25">
      <c r="A1175" s="33">
        <v>2519</v>
      </c>
      <c r="B1175" s="34">
        <v>957</v>
      </c>
      <c r="C1175" s="35" t="str">
        <f t="shared" si="18"/>
        <v>2519-42608-TABLE BA</v>
      </c>
      <c r="D1175" s="35">
        <v>1</v>
      </c>
      <c r="E1175" s="34">
        <v>2351</v>
      </c>
      <c r="F1175" s="36">
        <v>42608</v>
      </c>
      <c r="G1175" s="37" t="s">
        <v>1832</v>
      </c>
      <c r="H1175" s="33" t="s">
        <v>1582</v>
      </c>
      <c r="I1175" s="38">
        <v>1140</v>
      </c>
      <c r="J1175" s="39">
        <v>10</v>
      </c>
      <c r="K1175" s="38">
        <v>153.66999999999999</v>
      </c>
      <c r="L1175" s="38">
        <v>114</v>
      </c>
      <c r="M1175" s="38">
        <v>267.67</v>
      </c>
      <c r="N1175" s="38">
        <v>872.33</v>
      </c>
      <c r="O1175" s="40">
        <v>365</v>
      </c>
      <c r="P1175" t="str">
        <f>IFERROR(VLOOKUP($C1175,'Patrimoine 2018'!$C:$I,COLUMN(E1171),0),"")</f>
        <v>SM</v>
      </c>
      <c r="Q1175" t="str">
        <f>IFERROR(VLOOKUP($C1175,'Patrimoine 2018'!$C:$I,COLUMN(F1171),0),"")</f>
        <v>CELLULE DE REPRESENTATION REGIONALE TARGA MARRAKECH</v>
      </c>
      <c r="R1175">
        <f>IFERROR(VLOOKUP($C1175,'Patrimoine 2018'!$C:$I,COLUMN(G1171),0),"")</f>
        <v>0</v>
      </c>
    </row>
    <row r="1176" spans="1:18" x14ac:dyDescent="0.25">
      <c r="A1176" s="33">
        <v>2444</v>
      </c>
      <c r="B1176" s="34">
        <v>917</v>
      </c>
      <c r="C1176" s="35" t="str">
        <f t="shared" si="18"/>
        <v>2444-42689-COMPTOIR</v>
      </c>
      <c r="D1176" s="35">
        <v>1</v>
      </c>
      <c r="E1176" s="34">
        <v>2351</v>
      </c>
      <c r="F1176" s="36">
        <v>42689</v>
      </c>
      <c r="G1176" s="37" t="s">
        <v>1814</v>
      </c>
      <c r="H1176" s="33" t="s">
        <v>1582</v>
      </c>
      <c r="I1176" s="38">
        <v>23760</v>
      </c>
      <c r="J1176" s="39">
        <v>10</v>
      </c>
      <c r="K1176" s="38">
        <v>2675.44</v>
      </c>
      <c r="L1176" s="38">
        <v>2376</v>
      </c>
      <c r="M1176" s="38">
        <v>5051.4399999999996</v>
      </c>
      <c r="N1176" s="38">
        <v>18708.560000000001</v>
      </c>
      <c r="O1176" s="40">
        <v>365</v>
      </c>
      <c r="P1176" t="str">
        <f>IFERROR(VLOOKUP($C1176,'Patrimoine 2018'!$C:$I,COLUMN(E1172),0),"")</f>
        <v>SM</v>
      </c>
      <c r="Q1176" t="str">
        <f>IFERROR(VLOOKUP($C1176,'Patrimoine 2018'!$C:$I,COLUMN(F1172),0),"")</f>
        <v>CELLULE DE REPRESENTATION REGIONALE FES</v>
      </c>
      <c r="R1176" t="str">
        <f>IFERROR(VLOOKUP($C1176,'Patrimoine 2018'!$C:$I,COLUMN(G1172),0),"")</f>
        <v>FS</v>
      </c>
    </row>
    <row r="1177" spans="1:18" x14ac:dyDescent="0.25">
      <c r="A1177" s="33">
        <v>2445</v>
      </c>
      <c r="B1177" s="34">
        <v>917</v>
      </c>
      <c r="C1177" s="35" t="str">
        <f t="shared" si="18"/>
        <v>2445-42689-PORTE PO</v>
      </c>
      <c r="D1177" s="35">
        <v>1</v>
      </c>
      <c r="E1177" s="34">
        <v>2351</v>
      </c>
      <c r="F1177" s="36">
        <v>42689</v>
      </c>
      <c r="G1177" s="37" t="s">
        <v>1250</v>
      </c>
      <c r="H1177" s="33" t="s">
        <v>1582</v>
      </c>
      <c r="I1177" s="38">
        <v>1560</v>
      </c>
      <c r="J1177" s="39">
        <v>10</v>
      </c>
      <c r="K1177" s="38">
        <v>175.66</v>
      </c>
      <c r="L1177" s="38">
        <v>156</v>
      </c>
      <c r="M1177" s="38">
        <v>331.66</v>
      </c>
      <c r="N1177" s="38">
        <v>1228.3399999999999</v>
      </c>
      <c r="O1177" s="40">
        <v>365</v>
      </c>
      <c r="P1177" t="str">
        <f>IFERROR(VLOOKUP($C1177,'Patrimoine 2018'!$C:$I,COLUMN(E1173),0),"")</f>
        <v>SM</v>
      </c>
      <c r="Q1177" t="str">
        <f>IFERROR(VLOOKUP($C1177,'Patrimoine 2018'!$C:$I,COLUMN(F1173),0),"")</f>
        <v>CELLULE DE REPRESENTATION REGIONALE FES</v>
      </c>
      <c r="R1177" t="str">
        <f>IFERROR(VLOOKUP($C1177,'Patrimoine 2018'!$C:$I,COLUMN(G1173),0),"")</f>
        <v>FS</v>
      </c>
    </row>
    <row r="1178" spans="1:18" x14ac:dyDescent="0.25">
      <c r="A1178" s="33">
        <v>2446</v>
      </c>
      <c r="B1178" s="34">
        <v>917</v>
      </c>
      <c r="C1178" s="35" t="str">
        <f t="shared" si="18"/>
        <v xml:space="preserve">2446-42689-ARMOIRE </v>
      </c>
      <c r="D1178" s="35">
        <v>1</v>
      </c>
      <c r="E1178" s="34">
        <v>2351</v>
      </c>
      <c r="F1178" s="36">
        <v>42689</v>
      </c>
      <c r="G1178" s="37" t="s">
        <v>1833</v>
      </c>
      <c r="H1178" s="33" t="s">
        <v>1582</v>
      </c>
      <c r="I1178" s="38">
        <v>4200</v>
      </c>
      <c r="J1178" s="39">
        <v>10</v>
      </c>
      <c r="K1178" s="38">
        <v>472.93</v>
      </c>
      <c r="L1178" s="38">
        <v>420</v>
      </c>
      <c r="M1178" s="38">
        <v>892.93</v>
      </c>
      <c r="N1178" s="38">
        <v>3307.07</v>
      </c>
      <c r="O1178" s="40">
        <v>365</v>
      </c>
      <c r="P1178" t="str">
        <f>IFERROR(VLOOKUP($C1178,'Patrimoine 2018'!$C:$I,COLUMN(E1174),0),"")</f>
        <v>SM</v>
      </c>
      <c r="Q1178" t="str">
        <f>IFERROR(VLOOKUP($C1178,'Patrimoine 2018'!$C:$I,COLUMN(F1174),0),"")</f>
        <v>CELLULE DE REPRESENTATION REGIONALE FES</v>
      </c>
      <c r="R1178" t="str">
        <f>IFERROR(VLOOKUP($C1178,'Patrimoine 2018'!$C:$I,COLUMN(G1174),0),"")</f>
        <v>FS</v>
      </c>
    </row>
    <row r="1179" spans="1:18" x14ac:dyDescent="0.25">
      <c r="A1179" s="33">
        <v>2447</v>
      </c>
      <c r="B1179" s="34">
        <v>917</v>
      </c>
      <c r="C1179" s="35" t="str">
        <f t="shared" si="18"/>
        <v xml:space="preserve">2447-42689-CAISSON </v>
      </c>
      <c r="D1179" s="35">
        <v>1</v>
      </c>
      <c r="E1179" s="34">
        <v>2351</v>
      </c>
      <c r="F1179" s="36">
        <v>42689</v>
      </c>
      <c r="G1179" s="37" t="s">
        <v>1201</v>
      </c>
      <c r="H1179" s="33" t="s">
        <v>1582</v>
      </c>
      <c r="I1179" s="38">
        <v>1920</v>
      </c>
      <c r="J1179" s="39">
        <v>10</v>
      </c>
      <c r="K1179" s="38">
        <v>216.2</v>
      </c>
      <c r="L1179" s="38">
        <v>192</v>
      </c>
      <c r="M1179" s="38">
        <v>408.2</v>
      </c>
      <c r="N1179" s="38">
        <v>1511.8</v>
      </c>
      <c r="O1179" s="40">
        <v>365</v>
      </c>
      <c r="P1179" t="str">
        <f>IFERROR(VLOOKUP($C1179,'Patrimoine 2018'!$C:$I,COLUMN(E1175),0),"")</f>
        <v>SM</v>
      </c>
      <c r="Q1179" t="str">
        <f>IFERROR(VLOOKUP($C1179,'Patrimoine 2018'!$C:$I,COLUMN(F1175),0),"")</f>
        <v>CELLULE DE REPRESENTATION REGIONALE FES</v>
      </c>
      <c r="R1179" t="str">
        <f>IFERROR(VLOOKUP($C1179,'Patrimoine 2018'!$C:$I,COLUMN(G1175),0),"")</f>
        <v>FS</v>
      </c>
    </row>
    <row r="1180" spans="1:18" x14ac:dyDescent="0.25">
      <c r="A1180" s="33">
        <v>2448</v>
      </c>
      <c r="B1180" s="34">
        <v>917</v>
      </c>
      <c r="C1180" s="35" t="str">
        <f t="shared" si="18"/>
        <v xml:space="preserve">2448-42689-CAISSON </v>
      </c>
      <c r="D1180" s="35">
        <v>1</v>
      </c>
      <c r="E1180" s="34">
        <v>2351</v>
      </c>
      <c r="F1180" s="36">
        <v>42689</v>
      </c>
      <c r="G1180" s="37" t="s">
        <v>1201</v>
      </c>
      <c r="H1180" s="33" t="s">
        <v>1582</v>
      </c>
      <c r="I1180" s="38">
        <v>1920</v>
      </c>
      <c r="J1180" s="39">
        <v>10</v>
      </c>
      <c r="K1180" s="38">
        <v>216.2</v>
      </c>
      <c r="L1180" s="38">
        <v>192</v>
      </c>
      <c r="M1180" s="38">
        <v>408.2</v>
      </c>
      <c r="N1180" s="38">
        <v>1511.8</v>
      </c>
      <c r="O1180" s="40">
        <v>365</v>
      </c>
      <c r="P1180" t="str">
        <f>IFERROR(VLOOKUP($C1180,'Patrimoine 2018'!$C:$I,COLUMN(E1176),0),"")</f>
        <v>SM</v>
      </c>
      <c r="Q1180" t="str">
        <f>IFERROR(VLOOKUP($C1180,'Patrimoine 2018'!$C:$I,COLUMN(F1176),0),"")</f>
        <v>CELLULE DE REPRESENTATION REGIONALE FES</v>
      </c>
      <c r="R1180" t="str">
        <f>IFERROR(VLOOKUP($C1180,'Patrimoine 2018'!$C:$I,COLUMN(G1176),0),"")</f>
        <v>FS</v>
      </c>
    </row>
    <row r="1181" spans="1:18" x14ac:dyDescent="0.25">
      <c r="A1181" s="33">
        <v>2449</v>
      </c>
      <c r="B1181" s="34">
        <v>917</v>
      </c>
      <c r="C1181" s="35" t="str">
        <f t="shared" si="18"/>
        <v>2449-42689-BANQUETT</v>
      </c>
      <c r="D1181" s="35">
        <v>1</v>
      </c>
      <c r="E1181" s="34">
        <v>2351</v>
      </c>
      <c r="F1181" s="36">
        <v>42689</v>
      </c>
      <c r="G1181" s="37" t="s">
        <v>1815</v>
      </c>
      <c r="H1181" s="33" t="s">
        <v>1582</v>
      </c>
      <c r="I1181" s="38">
        <v>2640</v>
      </c>
      <c r="J1181" s="39">
        <v>10</v>
      </c>
      <c r="K1181" s="38">
        <v>297.27</v>
      </c>
      <c r="L1181" s="38">
        <v>264</v>
      </c>
      <c r="M1181" s="38">
        <v>561.27</v>
      </c>
      <c r="N1181" s="38">
        <v>2078.73</v>
      </c>
      <c r="O1181" s="40">
        <v>365</v>
      </c>
      <c r="P1181" t="str">
        <f>IFERROR(VLOOKUP($C1181,'Patrimoine 2018'!$C:$I,COLUMN(E1177),0),"")</f>
        <v>SM</v>
      </c>
      <c r="Q1181" t="str">
        <f>IFERROR(VLOOKUP($C1181,'Patrimoine 2018'!$C:$I,COLUMN(F1177),0),"")</f>
        <v>CELLULE DE REPRESENTATION REGIONALE FES</v>
      </c>
      <c r="R1181" t="str">
        <f>IFERROR(VLOOKUP($C1181,'Patrimoine 2018'!$C:$I,COLUMN(G1177),0),"")</f>
        <v>FS</v>
      </c>
    </row>
    <row r="1182" spans="1:18" x14ac:dyDescent="0.25">
      <c r="A1182" s="33">
        <v>2450</v>
      </c>
      <c r="B1182" s="34">
        <v>917</v>
      </c>
      <c r="C1182" s="35" t="str">
        <f t="shared" si="18"/>
        <v>2450-42689-BANQUETT</v>
      </c>
      <c r="D1182" s="35">
        <v>1</v>
      </c>
      <c r="E1182" s="34">
        <v>2351</v>
      </c>
      <c r="F1182" s="36">
        <v>42689</v>
      </c>
      <c r="G1182" s="37" t="s">
        <v>1815</v>
      </c>
      <c r="H1182" s="33" t="s">
        <v>1582</v>
      </c>
      <c r="I1182" s="38">
        <v>2640</v>
      </c>
      <c r="J1182" s="39">
        <v>10</v>
      </c>
      <c r="K1182" s="38">
        <v>297.27</v>
      </c>
      <c r="L1182" s="38">
        <v>264</v>
      </c>
      <c r="M1182" s="38">
        <v>561.27</v>
      </c>
      <c r="N1182" s="38">
        <v>2078.73</v>
      </c>
      <c r="O1182" s="40">
        <v>365</v>
      </c>
      <c r="P1182" t="str">
        <f>IFERROR(VLOOKUP($C1182,'Patrimoine 2018'!$C:$I,COLUMN(E1178),0),"")</f>
        <v>SM</v>
      </c>
      <c r="Q1182" t="str">
        <f>IFERROR(VLOOKUP($C1182,'Patrimoine 2018'!$C:$I,COLUMN(F1178),0),"")</f>
        <v>CELLULE DE REPRESENTATION REGIONALE FES</v>
      </c>
      <c r="R1182" t="str">
        <f>IFERROR(VLOOKUP($C1182,'Patrimoine 2018'!$C:$I,COLUMN(G1178),0),"")</f>
        <v>FS</v>
      </c>
    </row>
    <row r="1183" spans="1:18" x14ac:dyDescent="0.25">
      <c r="A1183" s="33">
        <v>2451</v>
      </c>
      <c r="B1183" s="34">
        <v>917</v>
      </c>
      <c r="C1183" s="35" t="str">
        <f t="shared" si="18"/>
        <v>2451-42689-BANQUETT</v>
      </c>
      <c r="D1183" s="35">
        <v>1</v>
      </c>
      <c r="E1183" s="34">
        <v>2351</v>
      </c>
      <c r="F1183" s="36">
        <v>42689</v>
      </c>
      <c r="G1183" s="37" t="s">
        <v>1815</v>
      </c>
      <c r="H1183" s="33" t="s">
        <v>1582</v>
      </c>
      <c r="I1183" s="38">
        <v>2640</v>
      </c>
      <c r="J1183" s="39">
        <v>10</v>
      </c>
      <c r="K1183" s="38">
        <v>297.27</v>
      </c>
      <c r="L1183" s="38">
        <v>264</v>
      </c>
      <c r="M1183" s="38">
        <v>561.27</v>
      </c>
      <c r="N1183" s="38">
        <v>2078.73</v>
      </c>
      <c r="O1183" s="40">
        <v>365</v>
      </c>
      <c r="P1183" t="str">
        <f>IFERROR(VLOOKUP($C1183,'Patrimoine 2018'!$C:$I,COLUMN(E1179),0),"")</f>
        <v>SM</v>
      </c>
      <c r="Q1183" t="str">
        <f>IFERROR(VLOOKUP($C1183,'Patrimoine 2018'!$C:$I,COLUMN(F1179),0),"")</f>
        <v>CELLULE DE REPRESENTATION REGIONALE FES</v>
      </c>
      <c r="R1183" t="str">
        <f>IFERROR(VLOOKUP($C1183,'Patrimoine 2018'!$C:$I,COLUMN(G1179),0),"")</f>
        <v>FS</v>
      </c>
    </row>
    <row r="1184" spans="1:18" x14ac:dyDescent="0.25">
      <c r="A1184" s="33">
        <v>2452</v>
      </c>
      <c r="B1184" s="34">
        <v>917</v>
      </c>
      <c r="C1184" s="35" t="str">
        <f t="shared" si="18"/>
        <v>2452-42689-TABLE BA</v>
      </c>
      <c r="D1184" s="35">
        <v>1</v>
      </c>
      <c r="E1184" s="34">
        <v>2351</v>
      </c>
      <c r="F1184" s="36">
        <v>42689</v>
      </c>
      <c r="G1184" s="37" t="s">
        <v>1254</v>
      </c>
      <c r="H1184" s="33" t="s">
        <v>1582</v>
      </c>
      <c r="I1184" s="38">
        <v>2640</v>
      </c>
      <c r="J1184" s="39">
        <v>10</v>
      </c>
      <c r="K1184" s="38">
        <v>297.27</v>
      </c>
      <c r="L1184" s="38">
        <v>264</v>
      </c>
      <c r="M1184" s="38">
        <v>561.27</v>
      </c>
      <c r="N1184" s="38">
        <v>2078.73</v>
      </c>
      <c r="O1184" s="40">
        <v>365</v>
      </c>
      <c r="P1184" t="str">
        <f>IFERROR(VLOOKUP($C1184,'Patrimoine 2018'!$C:$I,COLUMN(E1180),0),"")</f>
        <v>SM</v>
      </c>
      <c r="Q1184" t="str">
        <f>IFERROR(VLOOKUP($C1184,'Patrimoine 2018'!$C:$I,COLUMN(F1180),0),"")</f>
        <v>CELLULE DE REPRESENTATION REGIONALE FES</v>
      </c>
      <c r="R1184" t="str">
        <f>IFERROR(VLOOKUP($C1184,'Patrimoine 2018'!$C:$I,COLUMN(G1180),0),"")</f>
        <v>FS</v>
      </c>
    </row>
    <row r="1185" spans="1:18" x14ac:dyDescent="0.25">
      <c r="A1185" s="33">
        <v>2453</v>
      </c>
      <c r="B1185" s="34">
        <v>917</v>
      </c>
      <c r="C1185" s="35" t="str">
        <f t="shared" si="18"/>
        <v>2453-42689-FAUTEUIL</v>
      </c>
      <c r="D1185" s="35">
        <v>1</v>
      </c>
      <c r="E1185" s="34">
        <v>2351</v>
      </c>
      <c r="F1185" s="36">
        <v>42689</v>
      </c>
      <c r="G1185" s="37" t="s">
        <v>1834</v>
      </c>
      <c r="H1185" s="33" t="s">
        <v>1582</v>
      </c>
      <c r="I1185" s="38">
        <v>1920</v>
      </c>
      <c r="J1185" s="39">
        <v>10</v>
      </c>
      <c r="K1185" s="38">
        <v>216.2</v>
      </c>
      <c r="L1185" s="38">
        <v>192</v>
      </c>
      <c r="M1185" s="38">
        <v>408.2</v>
      </c>
      <c r="N1185" s="38">
        <v>1511.8</v>
      </c>
      <c r="O1185" s="40">
        <v>365</v>
      </c>
      <c r="P1185" t="str">
        <f>IFERROR(VLOOKUP($C1185,'Patrimoine 2018'!$C:$I,COLUMN(E1181),0),"")</f>
        <v>SM</v>
      </c>
      <c r="Q1185" t="str">
        <f>IFERROR(VLOOKUP($C1185,'Patrimoine 2018'!$C:$I,COLUMN(F1181),0),"")</f>
        <v>CELLULE DE REPRESENTATION REGIONALE FES</v>
      </c>
      <c r="R1185" t="str">
        <f>IFERROR(VLOOKUP($C1185,'Patrimoine 2018'!$C:$I,COLUMN(G1181),0),"")</f>
        <v>FS</v>
      </c>
    </row>
    <row r="1186" spans="1:18" x14ac:dyDescent="0.25">
      <c r="A1186" s="33">
        <v>2454</v>
      </c>
      <c r="B1186" s="34">
        <v>917</v>
      </c>
      <c r="C1186" s="35" t="str">
        <f t="shared" si="18"/>
        <v>2454-42689-FAUTEUIL</v>
      </c>
      <c r="D1186" s="35">
        <v>1</v>
      </c>
      <c r="E1186" s="34">
        <v>2351</v>
      </c>
      <c r="F1186" s="36">
        <v>42689</v>
      </c>
      <c r="G1186" s="37" t="s">
        <v>1834</v>
      </c>
      <c r="H1186" s="33" t="s">
        <v>1582</v>
      </c>
      <c r="I1186" s="38">
        <v>1920</v>
      </c>
      <c r="J1186" s="39">
        <v>10</v>
      </c>
      <c r="K1186" s="38">
        <v>216.2</v>
      </c>
      <c r="L1186" s="38">
        <v>192</v>
      </c>
      <c r="M1186" s="38">
        <v>408.2</v>
      </c>
      <c r="N1186" s="38">
        <v>1511.8</v>
      </c>
      <c r="O1186" s="40">
        <v>365</v>
      </c>
      <c r="P1186" t="str">
        <f>IFERROR(VLOOKUP($C1186,'Patrimoine 2018'!$C:$I,COLUMN(E1182),0),"")</f>
        <v>SM</v>
      </c>
      <c r="Q1186" t="str">
        <f>IFERROR(VLOOKUP($C1186,'Patrimoine 2018'!$C:$I,COLUMN(F1182),0),"")</f>
        <v>CELLULE DE REPRESENTATION REGIONALE FES</v>
      </c>
      <c r="R1186" t="str">
        <f>IFERROR(VLOOKUP($C1186,'Patrimoine 2018'!$C:$I,COLUMN(G1182),0),"")</f>
        <v>FS</v>
      </c>
    </row>
    <row r="1187" spans="1:18" x14ac:dyDescent="0.25">
      <c r="A1187" s="33">
        <v>2455</v>
      </c>
      <c r="B1187" s="34">
        <v>100</v>
      </c>
      <c r="C1187" s="35" t="str">
        <f t="shared" si="18"/>
        <v>2455-42691-BUREAU B</v>
      </c>
      <c r="D1187" s="35">
        <v>1</v>
      </c>
      <c r="E1187" s="34">
        <v>2351</v>
      </c>
      <c r="F1187" s="36">
        <v>42691</v>
      </c>
      <c r="G1187" s="37" t="s">
        <v>1256</v>
      </c>
      <c r="H1187" s="33" t="s">
        <v>1582</v>
      </c>
      <c r="I1187" s="38">
        <v>13240</v>
      </c>
      <c r="J1187" s="39">
        <v>10</v>
      </c>
      <c r="K1187" s="38">
        <v>1483.61</v>
      </c>
      <c r="L1187" s="38">
        <v>1324</v>
      </c>
      <c r="M1187" s="38">
        <v>2807.61</v>
      </c>
      <c r="N1187" s="38">
        <v>10432.39</v>
      </c>
      <c r="O1187" s="40">
        <v>365</v>
      </c>
      <c r="P1187" t="str">
        <f>IFERROR(VLOOKUP($C1187,'Patrimoine 2018'!$C:$I,COLUMN(E1183),0),"")</f>
        <v>SM</v>
      </c>
      <c r="Q1187" t="str">
        <f>IFERROR(VLOOKUP($C1187,'Patrimoine 2018'!$C:$I,COLUMN(F1183),0),"")</f>
        <v>CELLULE DE REPRESENTATION REGIONALE EL JADIDA</v>
      </c>
      <c r="R1187" t="str">
        <f>IFERROR(VLOOKUP($C1187,'Patrimoine 2018'!$C:$I,COLUMN(G1183),0),"")</f>
        <v>EJ</v>
      </c>
    </row>
    <row r="1188" spans="1:18" x14ac:dyDescent="0.25">
      <c r="A1188" s="33">
        <v>2456</v>
      </c>
      <c r="B1188" s="34">
        <v>100</v>
      </c>
      <c r="C1188" s="35" t="str">
        <f t="shared" si="18"/>
        <v xml:space="preserve">2456-42691-CAISSON </v>
      </c>
      <c r="D1188" s="35">
        <v>1</v>
      </c>
      <c r="E1188" s="34">
        <v>2351</v>
      </c>
      <c r="F1188" s="36">
        <v>42691</v>
      </c>
      <c r="G1188" s="37" t="s">
        <v>1257</v>
      </c>
      <c r="H1188" s="33" t="s">
        <v>1582</v>
      </c>
      <c r="I1188" s="38">
        <v>1828</v>
      </c>
      <c r="J1188" s="39">
        <v>10</v>
      </c>
      <c r="K1188" s="38">
        <v>204.84</v>
      </c>
      <c r="L1188" s="38">
        <v>182.8</v>
      </c>
      <c r="M1188" s="38">
        <v>387.64</v>
      </c>
      <c r="N1188" s="38">
        <v>1440.36</v>
      </c>
      <c r="O1188" s="40">
        <v>365</v>
      </c>
      <c r="P1188" t="str">
        <f>IFERROR(VLOOKUP($C1188,'Patrimoine 2018'!$C:$I,COLUMN(E1184),0),"")</f>
        <v>SM</v>
      </c>
      <c r="Q1188" t="str">
        <f>IFERROR(VLOOKUP($C1188,'Patrimoine 2018'!$C:$I,COLUMN(F1184),0),"")</f>
        <v>CELLULE DE REPRESENTATION REGIONALE EL JADIDA</v>
      </c>
      <c r="R1188" t="str">
        <f>IFERROR(VLOOKUP($C1188,'Patrimoine 2018'!$C:$I,COLUMN(G1184),0),"")</f>
        <v>EJ</v>
      </c>
    </row>
    <row r="1189" spans="1:18" x14ac:dyDescent="0.25">
      <c r="A1189" s="33">
        <v>2457</v>
      </c>
      <c r="B1189" s="34">
        <v>100</v>
      </c>
      <c r="C1189" s="35" t="str">
        <f t="shared" si="18"/>
        <v xml:space="preserve">2457-42691-CAISSON </v>
      </c>
      <c r="D1189" s="35">
        <v>1</v>
      </c>
      <c r="E1189" s="34">
        <v>2351</v>
      </c>
      <c r="F1189" s="36">
        <v>42691</v>
      </c>
      <c r="G1189" s="37" t="s">
        <v>1257</v>
      </c>
      <c r="H1189" s="33" t="s">
        <v>1582</v>
      </c>
      <c r="I1189" s="38">
        <v>1828</v>
      </c>
      <c r="J1189" s="39">
        <v>10</v>
      </c>
      <c r="K1189" s="38">
        <v>204.84</v>
      </c>
      <c r="L1189" s="38">
        <v>182.8</v>
      </c>
      <c r="M1189" s="38">
        <v>387.64</v>
      </c>
      <c r="N1189" s="38">
        <v>1440.36</v>
      </c>
      <c r="O1189" s="40">
        <v>365</v>
      </c>
      <c r="P1189" t="str">
        <f>IFERROR(VLOOKUP($C1189,'Patrimoine 2018'!$C:$I,COLUMN(E1185),0),"")</f>
        <v>SM</v>
      </c>
      <c r="Q1189" t="str">
        <f>IFERROR(VLOOKUP($C1189,'Patrimoine 2018'!$C:$I,COLUMN(F1185),0),"")</f>
        <v>CELLULE DE REPRESENTATION REGIONALE EL JADIDA</v>
      </c>
      <c r="R1189" t="str">
        <f>IFERROR(VLOOKUP($C1189,'Patrimoine 2018'!$C:$I,COLUMN(G1185),0),"")</f>
        <v>EJ</v>
      </c>
    </row>
    <row r="1190" spans="1:18" x14ac:dyDescent="0.25">
      <c r="A1190" s="33">
        <v>2458</v>
      </c>
      <c r="B1190" s="34">
        <v>100</v>
      </c>
      <c r="C1190" s="35" t="str">
        <f t="shared" si="18"/>
        <v xml:space="preserve">2458-42691-CAISSON </v>
      </c>
      <c r="D1190" s="35">
        <v>1</v>
      </c>
      <c r="E1190" s="34">
        <v>2351</v>
      </c>
      <c r="F1190" s="36">
        <v>42691</v>
      </c>
      <c r="G1190" s="37" t="s">
        <v>1257</v>
      </c>
      <c r="H1190" s="33" t="s">
        <v>1582</v>
      </c>
      <c r="I1190" s="38">
        <v>1828</v>
      </c>
      <c r="J1190" s="39">
        <v>10</v>
      </c>
      <c r="K1190" s="38">
        <v>204.84</v>
      </c>
      <c r="L1190" s="38">
        <v>182.8</v>
      </c>
      <c r="M1190" s="38">
        <v>387.64</v>
      </c>
      <c r="N1190" s="38">
        <v>1440.36</v>
      </c>
      <c r="O1190" s="40">
        <v>365</v>
      </c>
      <c r="P1190" t="str">
        <f>IFERROR(VLOOKUP($C1190,'Patrimoine 2018'!$C:$I,COLUMN(E1186),0),"")</f>
        <v>SM</v>
      </c>
      <c r="Q1190" t="str">
        <f>IFERROR(VLOOKUP($C1190,'Patrimoine 2018'!$C:$I,COLUMN(F1186),0),"")</f>
        <v>CELLULE DE REPRESENTATION REGIONALE EL JADIDA</v>
      </c>
      <c r="R1190" t="str">
        <f>IFERROR(VLOOKUP($C1190,'Patrimoine 2018'!$C:$I,COLUMN(G1186),0),"")</f>
        <v>EJ</v>
      </c>
    </row>
    <row r="1191" spans="1:18" x14ac:dyDescent="0.25">
      <c r="A1191" s="33">
        <v>2459</v>
      </c>
      <c r="B1191" s="34">
        <v>100</v>
      </c>
      <c r="C1191" s="35" t="str">
        <f t="shared" si="18"/>
        <v xml:space="preserve">2459-42691-CAISSON </v>
      </c>
      <c r="D1191" s="35">
        <v>1</v>
      </c>
      <c r="E1191" s="34">
        <v>2351</v>
      </c>
      <c r="F1191" s="36">
        <v>42691</v>
      </c>
      <c r="G1191" s="37" t="s">
        <v>1257</v>
      </c>
      <c r="H1191" s="33" t="s">
        <v>1582</v>
      </c>
      <c r="I1191" s="38">
        <v>1828</v>
      </c>
      <c r="J1191" s="39">
        <v>10</v>
      </c>
      <c r="K1191" s="38">
        <v>204.84</v>
      </c>
      <c r="L1191" s="38">
        <v>182.8</v>
      </c>
      <c r="M1191" s="38">
        <v>387.64</v>
      </c>
      <c r="N1191" s="38">
        <v>1440.36</v>
      </c>
      <c r="O1191" s="40">
        <v>365</v>
      </c>
      <c r="P1191" t="str">
        <f>IFERROR(VLOOKUP($C1191,'Patrimoine 2018'!$C:$I,COLUMN(E1187),0),"")</f>
        <v>SM</v>
      </c>
      <c r="Q1191" t="str">
        <f>IFERROR(VLOOKUP($C1191,'Patrimoine 2018'!$C:$I,COLUMN(F1187),0),"")</f>
        <v>CELLULE DE REPRESENTATION REGIONALE EL JADIDA</v>
      </c>
      <c r="R1191" t="str">
        <f>IFERROR(VLOOKUP($C1191,'Patrimoine 2018'!$C:$I,COLUMN(G1187),0),"")</f>
        <v>EJ</v>
      </c>
    </row>
    <row r="1192" spans="1:18" x14ac:dyDescent="0.25">
      <c r="A1192" s="33">
        <v>2460</v>
      </c>
      <c r="B1192" s="34">
        <v>100</v>
      </c>
      <c r="C1192" s="35" t="str">
        <f t="shared" si="18"/>
        <v>2460-42691-SIEGE EN</v>
      </c>
      <c r="D1192" s="35">
        <v>1</v>
      </c>
      <c r="E1192" s="34">
        <v>2351</v>
      </c>
      <c r="F1192" s="36">
        <v>42691</v>
      </c>
      <c r="G1192" s="37" t="s">
        <v>1835</v>
      </c>
      <c r="H1192" s="33" t="s">
        <v>1582</v>
      </c>
      <c r="I1192" s="38">
        <v>2140</v>
      </c>
      <c r="J1192" s="39">
        <v>10</v>
      </c>
      <c r="K1192" s="38">
        <v>239.8</v>
      </c>
      <c r="L1192" s="38">
        <v>214</v>
      </c>
      <c r="M1192" s="38">
        <v>453.8</v>
      </c>
      <c r="N1192" s="38">
        <v>1686.2</v>
      </c>
      <c r="O1192" s="40">
        <v>365</v>
      </c>
      <c r="P1192" t="str">
        <f>IFERROR(VLOOKUP($C1192,'Patrimoine 2018'!$C:$I,COLUMN(E1188),0),"")</f>
        <v>SM</v>
      </c>
      <c r="Q1192" t="str">
        <f>IFERROR(VLOOKUP($C1192,'Patrimoine 2018'!$C:$I,COLUMN(F1188),0),"")</f>
        <v>CELLULE DE REPRESENTATION REGIONALE EL JADIDA</v>
      </c>
      <c r="R1192" t="str">
        <f>IFERROR(VLOOKUP($C1192,'Patrimoine 2018'!$C:$I,COLUMN(G1188),0),"")</f>
        <v>EJ</v>
      </c>
    </row>
    <row r="1193" spans="1:18" x14ac:dyDescent="0.25">
      <c r="A1193" s="33">
        <v>2461</v>
      </c>
      <c r="B1193" s="34">
        <v>100</v>
      </c>
      <c r="C1193" s="35" t="str">
        <f t="shared" si="18"/>
        <v>2461-42691-SIEGE EN</v>
      </c>
      <c r="D1193" s="35">
        <v>1</v>
      </c>
      <c r="E1193" s="34">
        <v>2351</v>
      </c>
      <c r="F1193" s="36">
        <v>42691</v>
      </c>
      <c r="G1193" s="37" t="s">
        <v>1835</v>
      </c>
      <c r="H1193" s="33" t="s">
        <v>1582</v>
      </c>
      <c r="I1193" s="38">
        <v>2140</v>
      </c>
      <c r="J1193" s="39">
        <v>10</v>
      </c>
      <c r="K1193" s="38">
        <v>239.8</v>
      </c>
      <c r="L1193" s="38">
        <v>214</v>
      </c>
      <c r="M1193" s="38">
        <v>453.8</v>
      </c>
      <c r="N1193" s="38">
        <v>1686.2</v>
      </c>
      <c r="O1193" s="40">
        <v>365</v>
      </c>
      <c r="P1193" t="str">
        <f>IFERROR(VLOOKUP($C1193,'Patrimoine 2018'!$C:$I,COLUMN(E1189),0),"")</f>
        <v>SM</v>
      </c>
      <c r="Q1193" t="str">
        <f>IFERROR(VLOOKUP($C1193,'Patrimoine 2018'!$C:$I,COLUMN(F1189),0),"")</f>
        <v>CELLULE DE REPRESENTATION REGIONALE EL JADIDA</v>
      </c>
      <c r="R1193" t="str">
        <f>IFERROR(VLOOKUP($C1193,'Patrimoine 2018'!$C:$I,COLUMN(G1189),0),"")</f>
        <v>EJ</v>
      </c>
    </row>
    <row r="1194" spans="1:18" x14ac:dyDescent="0.25">
      <c r="A1194" s="33">
        <v>2462</v>
      </c>
      <c r="B1194" s="34">
        <v>100</v>
      </c>
      <c r="C1194" s="35" t="str">
        <f t="shared" si="18"/>
        <v>2462-42691-SIEGE EN</v>
      </c>
      <c r="D1194" s="35">
        <v>1</v>
      </c>
      <c r="E1194" s="34">
        <v>2351</v>
      </c>
      <c r="F1194" s="36">
        <v>42691</v>
      </c>
      <c r="G1194" s="37" t="s">
        <v>1835</v>
      </c>
      <c r="H1194" s="33" t="s">
        <v>1582</v>
      </c>
      <c r="I1194" s="38">
        <v>2140</v>
      </c>
      <c r="J1194" s="39">
        <v>10</v>
      </c>
      <c r="K1194" s="38">
        <v>239.8</v>
      </c>
      <c r="L1194" s="38">
        <v>214</v>
      </c>
      <c r="M1194" s="38">
        <v>453.8</v>
      </c>
      <c r="N1194" s="38">
        <v>1686.2</v>
      </c>
      <c r="O1194" s="40">
        <v>365</v>
      </c>
      <c r="P1194" t="str">
        <f>IFERROR(VLOOKUP($C1194,'Patrimoine 2018'!$C:$I,COLUMN(E1190),0),"")</f>
        <v>SM</v>
      </c>
      <c r="Q1194" t="str">
        <f>IFERROR(VLOOKUP($C1194,'Patrimoine 2018'!$C:$I,COLUMN(F1190),0),"")</f>
        <v>CELLULE DE REPRESENTATION REGIONALE EL JADIDA</v>
      </c>
      <c r="R1194" t="str">
        <f>IFERROR(VLOOKUP($C1194,'Patrimoine 2018'!$C:$I,COLUMN(G1190),0),"")</f>
        <v>EJ</v>
      </c>
    </row>
    <row r="1195" spans="1:18" x14ac:dyDescent="0.25">
      <c r="A1195" s="33">
        <v>2463</v>
      </c>
      <c r="B1195" s="34">
        <v>100</v>
      </c>
      <c r="C1195" s="35" t="str">
        <f t="shared" si="18"/>
        <v>2463-42691-SIEGE EN</v>
      </c>
      <c r="D1195" s="35">
        <v>1</v>
      </c>
      <c r="E1195" s="34">
        <v>2351</v>
      </c>
      <c r="F1195" s="36">
        <v>42691</v>
      </c>
      <c r="G1195" s="37" t="s">
        <v>1835</v>
      </c>
      <c r="H1195" s="33" t="s">
        <v>1582</v>
      </c>
      <c r="I1195" s="38">
        <v>2140</v>
      </c>
      <c r="J1195" s="39">
        <v>10</v>
      </c>
      <c r="K1195" s="38">
        <v>239.8</v>
      </c>
      <c r="L1195" s="38">
        <v>214</v>
      </c>
      <c r="M1195" s="38">
        <v>453.8</v>
      </c>
      <c r="N1195" s="38">
        <v>1686.2</v>
      </c>
      <c r="O1195" s="40">
        <v>365</v>
      </c>
      <c r="P1195" t="str">
        <f>IFERROR(VLOOKUP($C1195,'Patrimoine 2018'!$C:$I,COLUMN(E1191),0),"")</f>
        <v>SM</v>
      </c>
      <c r="Q1195" t="str">
        <f>IFERROR(VLOOKUP($C1195,'Patrimoine 2018'!$C:$I,COLUMN(F1191),0),"")</f>
        <v>CELLULE DE REPRESENTATION REGIONALE EL JADIDA</v>
      </c>
      <c r="R1195" t="str">
        <f>IFERROR(VLOOKUP($C1195,'Patrimoine 2018'!$C:$I,COLUMN(G1191),0),"")</f>
        <v>EJ</v>
      </c>
    </row>
    <row r="1196" spans="1:18" x14ac:dyDescent="0.25">
      <c r="A1196" s="33">
        <v>2470</v>
      </c>
      <c r="B1196" s="34">
        <v>0</v>
      </c>
      <c r="C1196" s="35" t="str">
        <f t="shared" si="18"/>
        <v>2470-42691-Bureau v</v>
      </c>
      <c r="D1196" s="35">
        <v>1</v>
      </c>
      <c r="E1196" s="34">
        <v>2351</v>
      </c>
      <c r="F1196" s="36">
        <v>42691</v>
      </c>
      <c r="G1196" s="37" t="s">
        <v>1836</v>
      </c>
      <c r="H1196" s="33" t="s">
        <v>1582</v>
      </c>
      <c r="I1196" s="38">
        <v>3108</v>
      </c>
      <c r="J1196" s="39">
        <v>10</v>
      </c>
      <c r="K1196" s="38">
        <v>348.27</v>
      </c>
      <c r="L1196" s="38">
        <v>310.8</v>
      </c>
      <c r="M1196" s="38">
        <v>659.07</v>
      </c>
      <c r="N1196" s="38">
        <v>2448.9299999999998</v>
      </c>
      <c r="O1196" s="40">
        <v>365</v>
      </c>
      <c r="P1196" t="str">
        <f>IFERROR(VLOOKUP($C1196,'Patrimoine 2018'!$C:$I,COLUMN(E1192),0),"")</f>
        <v>SM</v>
      </c>
      <c r="Q1196" t="str">
        <f>IFERROR(VLOOKUP($C1196,'Patrimoine 2018'!$C:$I,COLUMN(F1192),0),"")</f>
        <v>CONTROLE MEDICALE DES ACTES DENTAIRES</v>
      </c>
      <c r="R1196" t="str">
        <f>IFERROR(VLOOKUP($C1196,'Patrimoine 2018'!$C:$I,COLUMN(G1192),0),"")</f>
        <v>HH</v>
      </c>
    </row>
    <row r="1197" spans="1:18" x14ac:dyDescent="0.25">
      <c r="A1197" s="33">
        <v>2472</v>
      </c>
      <c r="B1197" s="34">
        <v>0</v>
      </c>
      <c r="C1197" s="35" t="str">
        <f t="shared" si="18"/>
        <v>2472-42691-Bureau c</v>
      </c>
      <c r="D1197" s="35">
        <v>1</v>
      </c>
      <c r="E1197" s="34">
        <v>2351</v>
      </c>
      <c r="F1197" s="36">
        <v>42691</v>
      </c>
      <c r="G1197" s="37" t="s">
        <v>1837</v>
      </c>
      <c r="H1197" s="33" t="s">
        <v>1582</v>
      </c>
      <c r="I1197" s="38">
        <v>15480</v>
      </c>
      <c r="J1197" s="39">
        <v>10</v>
      </c>
      <c r="K1197" s="38">
        <v>1734.61</v>
      </c>
      <c r="L1197" s="38">
        <v>1548</v>
      </c>
      <c r="M1197" s="38">
        <v>3282.61</v>
      </c>
      <c r="N1197" s="38">
        <v>12197.39</v>
      </c>
      <c r="O1197" s="40">
        <v>365</v>
      </c>
      <c r="P1197" t="str">
        <f>IFERROR(VLOOKUP($C1197,'Patrimoine 2018'!$C:$I,COLUMN(E1193),0),"")</f>
        <v>SM</v>
      </c>
      <c r="Q1197" t="str">
        <f>IFERROR(VLOOKUP($C1197,'Patrimoine 2018'!$C:$I,COLUMN(F1193),0),"")</f>
        <v>ACCUEIL</v>
      </c>
      <c r="R1197">
        <f>IFERROR(VLOOKUP($C1197,'Patrimoine 2018'!$C:$I,COLUMN(G1193),0),"")</f>
        <v>5</v>
      </c>
    </row>
    <row r="1198" spans="1:18" x14ac:dyDescent="0.25">
      <c r="A1198" s="33">
        <v>2474</v>
      </c>
      <c r="B1198" s="34">
        <v>0</v>
      </c>
      <c r="C1198" s="35" t="str">
        <f t="shared" si="18"/>
        <v>2474-42691-Fauteuil</v>
      </c>
      <c r="D1198" s="35">
        <v>1</v>
      </c>
      <c r="E1198" s="34">
        <v>2351</v>
      </c>
      <c r="F1198" s="36">
        <v>42691</v>
      </c>
      <c r="G1198" s="37" t="s">
        <v>1838</v>
      </c>
      <c r="H1198" s="33" t="s">
        <v>1582</v>
      </c>
      <c r="I1198" s="38">
        <v>3000</v>
      </c>
      <c r="J1198" s="39">
        <v>10</v>
      </c>
      <c r="K1198" s="38">
        <v>336.16</v>
      </c>
      <c r="L1198" s="38">
        <v>300</v>
      </c>
      <c r="M1198" s="38">
        <v>636.16</v>
      </c>
      <c r="N1198" s="38">
        <v>2363.84</v>
      </c>
      <c r="O1198" s="40">
        <v>365</v>
      </c>
      <c r="P1198" t="str">
        <f>IFERROR(VLOOKUP($C1198,'Patrimoine 2018'!$C:$I,COLUMN(E1194),0),"")</f>
        <v>SM</v>
      </c>
      <c r="Q1198" t="str">
        <f>IFERROR(VLOOKUP($C1198,'Patrimoine 2018'!$C:$I,COLUMN(F1194),0),"")</f>
        <v>ACCUEIL</v>
      </c>
      <c r="R1198">
        <f>IFERROR(VLOOKUP($C1198,'Patrimoine 2018'!$C:$I,COLUMN(G1194),0),"")</f>
        <v>5</v>
      </c>
    </row>
    <row r="1199" spans="1:18" x14ac:dyDescent="0.25">
      <c r="A1199" s="33">
        <v>2475</v>
      </c>
      <c r="B1199" s="34">
        <v>952</v>
      </c>
      <c r="C1199" s="35" t="str">
        <f t="shared" si="18"/>
        <v>2475-42698-Banquett</v>
      </c>
      <c r="D1199" s="35">
        <v>1</v>
      </c>
      <c r="E1199" s="34">
        <v>2351</v>
      </c>
      <c r="F1199" s="36">
        <v>42698</v>
      </c>
      <c r="G1199" s="37" t="s">
        <v>1839</v>
      </c>
      <c r="H1199" s="33" t="s">
        <v>1582</v>
      </c>
      <c r="I1199" s="38">
        <v>3180</v>
      </c>
      <c r="J1199" s="39">
        <v>10</v>
      </c>
      <c r="K1199" s="38">
        <v>350.24</v>
      </c>
      <c r="L1199" s="38">
        <v>318</v>
      </c>
      <c r="M1199" s="38">
        <v>668.24</v>
      </c>
      <c r="N1199" s="38">
        <v>2511.7600000000002</v>
      </c>
      <c r="O1199" s="40">
        <v>365</v>
      </c>
      <c r="P1199" t="str">
        <f>IFERROR(VLOOKUP($C1199,'Patrimoine 2018'!$C:$I,COLUMN(E1195),0),"")</f>
        <v>SM</v>
      </c>
      <c r="Q1199" t="str">
        <f>IFERROR(VLOOKUP($C1199,'Patrimoine 2018'!$C:$I,COLUMN(F1195),0),"")</f>
        <v>CELLULE DE REPRESENTATION REGIONALE NADOUR</v>
      </c>
      <c r="R1199" t="str">
        <f>IFERROR(VLOOKUP($C1199,'Patrimoine 2018'!$C:$I,COLUMN(G1195),0),"")</f>
        <v>ND</v>
      </c>
    </row>
    <row r="1200" spans="1:18" x14ac:dyDescent="0.25">
      <c r="A1200" s="33">
        <v>2476</v>
      </c>
      <c r="B1200" s="34">
        <v>952</v>
      </c>
      <c r="C1200" s="35" t="str">
        <f t="shared" si="18"/>
        <v>2476-42698-Banquett</v>
      </c>
      <c r="D1200" s="35">
        <v>1</v>
      </c>
      <c r="E1200" s="34">
        <v>2351</v>
      </c>
      <c r="F1200" s="36">
        <v>42698</v>
      </c>
      <c r="G1200" s="37" t="s">
        <v>1839</v>
      </c>
      <c r="H1200" s="33" t="s">
        <v>1582</v>
      </c>
      <c r="I1200" s="38">
        <v>3180</v>
      </c>
      <c r="J1200" s="39">
        <v>10</v>
      </c>
      <c r="K1200" s="38">
        <v>350.24</v>
      </c>
      <c r="L1200" s="38">
        <v>318</v>
      </c>
      <c r="M1200" s="38">
        <v>668.24</v>
      </c>
      <c r="N1200" s="38">
        <v>2511.7600000000002</v>
      </c>
      <c r="O1200" s="40">
        <v>365</v>
      </c>
      <c r="P1200" t="str">
        <f>IFERROR(VLOOKUP($C1200,'Patrimoine 2018'!$C:$I,COLUMN(E1196),0),"")</f>
        <v>SM</v>
      </c>
      <c r="Q1200" t="str">
        <f>IFERROR(VLOOKUP($C1200,'Patrimoine 2018'!$C:$I,COLUMN(F1196),0),"")</f>
        <v>CELLULE DE REPRESENTATION REGIONALE NADOUR</v>
      </c>
      <c r="R1200" t="str">
        <f>IFERROR(VLOOKUP($C1200,'Patrimoine 2018'!$C:$I,COLUMN(G1196),0),"")</f>
        <v>ND</v>
      </c>
    </row>
    <row r="1201" spans="1:18" x14ac:dyDescent="0.25">
      <c r="A1201" s="33">
        <v>2477</v>
      </c>
      <c r="B1201" s="34">
        <v>952</v>
      </c>
      <c r="C1201" s="35" t="str">
        <f t="shared" si="18"/>
        <v>2477-42698-Banquett</v>
      </c>
      <c r="D1201" s="35">
        <v>1</v>
      </c>
      <c r="E1201" s="34">
        <v>2351</v>
      </c>
      <c r="F1201" s="36">
        <v>42698</v>
      </c>
      <c r="G1201" s="37" t="s">
        <v>1839</v>
      </c>
      <c r="H1201" s="33" t="s">
        <v>1582</v>
      </c>
      <c r="I1201" s="38">
        <v>3180</v>
      </c>
      <c r="J1201" s="39">
        <v>10</v>
      </c>
      <c r="K1201" s="38">
        <v>350.24</v>
      </c>
      <c r="L1201" s="38">
        <v>318</v>
      </c>
      <c r="M1201" s="38">
        <v>668.24</v>
      </c>
      <c r="N1201" s="38">
        <v>2511.7600000000002</v>
      </c>
      <c r="O1201" s="40">
        <v>365</v>
      </c>
      <c r="P1201" t="str">
        <f>IFERROR(VLOOKUP($C1201,'Patrimoine 2018'!$C:$I,COLUMN(E1197),0),"")</f>
        <v>SM</v>
      </c>
      <c r="Q1201" t="str">
        <f>IFERROR(VLOOKUP($C1201,'Patrimoine 2018'!$C:$I,COLUMN(F1197),0),"")</f>
        <v>CELLULE DE REPRESENTATION REGIONALE NADOUR</v>
      </c>
      <c r="R1201" t="str">
        <f>IFERROR(VLOOKUP($C1201,'Patrimoine 2018'!$C:$I,COLUMN(G1197),0),"")</f>
        <v>ND</v>
      </c>
    </row>
    <row r="1202" spans="1:18" x14ac:dyDescent="0.25">
      <c r="A1202" s="33">
        <v>2478</v>
      </c>
      <c r="B1202" s="34">
        <v>952</v>
      </c>
      <c r="C1202" s="35" t="str">
        <f t="shared" si="18"/>
        <v>2478-42698-Banquett</v>
      </c>
      <c r="D1202" s="35">
        <v>1</v>
      </c>
      <c r="E1202" s="34">
        <v>2351</v>
      </c>
      <c r="F1202" s="36">
        <v>42698</v>
      </c>
      <c r="G1202" s="37" t="s">
        <v>1839</v>
      </c>
      <c r="H1202" s="33" t="s">
        <v>1582</v>
      </c>
      <c r="I1202" s="38">
        <v>3180</v>
      </c>
      <c r="J1202" s="39">
        <v>10</v>
      </c>
      <c r="K1202" s="38">
        <v>350.24</v>
      </c>
      <c r="L1202" s="38">
        <v>318</v>
      </c>
      <c r="M1202" s="38">
        <v>668.24</v>
      </c>
      <c r="N1202" s="38">
        <v>2511.7600000000002</v>
      </c>
      <c r="O1202" s="40">
        <v>365</v>
      </c>
      <c r="P1202" t="str">
        <f>IFERROR(VLOOKUP($C1202,'Patrimoine 2018'!$C:$I,COLUMN(E1198),0),"")</f>
        <v>SM</v>
      </c>
      <c r="Q1202" t="str">
        <f>IFERROR(VLOOKUP($C1202,'Patrimoine 2018'!$C:$I,COLUMN(F1198),0),"")</f>
        <v>CELLULE DE REPRESENTATION REGIONALE NADOUR</v>
      </c>
      <c r="R1202" t="str">
        <f>IFERROR(VLOOKUP($C1202,'Patrimoine 2018'!$C:$I,COLUMN(G1198),0),"")</f>
        <v>ND</v>
      </c>
    </row>
    <row r="1203" spans="1:18" x14ac:dyDescent="0.25">
      <c r="A1203" s="33">
        <v>2479</v>
      </c>
      <c r="B1203" s="34">
        <v>952</v>
      </c>
      <c r="C1203" s="35" t="str">
        <f t="shared" si="18"/>
        <v>2479-42698-Banquett</v>
      </c>
      <c r="D1203" s="35">
        <v>1</v>
      </c>
      <c r="E1203" s="34">
        <v>2351</v>
      </c>
      <c r="F1203" s="36">
        <v>42698</v>
      </c>
      <c r="G1203" s="37" t="s">
        <v>1839</v>
      </c>
      <c r="H1203" s="33" t="s">
        <v>1582</v>
      </c>
      <c r="I1203" s="38">
        <v>3180</v>
      </c>
      <c r="J1203" s="39">
        <v>10</v>
      </c>
      <c r="K1203" s="38">
        <v>350.24</v>
      </c>
      <c r="L1203" s="38">
        <v>318</v>
      </c>
      <c r="M1203" s="38">
        <v>668.24</v>
      </c>
      <c r="N1203" s="38">
        <v>2511.7600000000002</v>
      </c>
      <c r="O1203" s="40">
        <v>365</v>
      </c>
      <c r="P1203" t="str">
        <f>IFERROR(VLOOKUP($C1203,'Patrimoine 2018'!$C:$I,COLUMN(E1199),0),"")</f>
        <v>SM</v>
      </c>
      <c r="Q1203" t="str">
        <f>IFERROR(VLOOKUP($C1203,'Patrimoine 2018'!$C:$I,COLUMN(F1199),0),"")</f>
        <v>CELLULE DE REPRESENTATION REGIONALE NADOUR</v>
      </c>
      <c r="R1203" t="str">
        <f>IFERROR(VLOOKUP($C1203,'Patrimoine 2018'!$C:$I,COLUMN(G1199),0),"")</f>
        <v>ND</v>
      </c>
    </row>
    <row r="1204" spans="1:18" x14ac:dyDescent="0.25">
      <c r="A1204" s="41">
        <v>2481</v>
      </c>
      <c r="B1204" s="42">
        <v>954</v>
      </c>
      <c r="C1204" s="43" t="str">
        <f t="shared" si="18"/>
        <v>2481-42719-Chaise d</v>
      </c>
      <c r="D1204" s="43">
        <v>0</v>
      </c>
      <c r="E1204" s="42">
        <v>2351</v>
      </c>
      <c r="F1204" s="44">
        <v>42719</v>
      </c>
      <c r="G1204" s="45" t="s">
        <v>1840</v>
      </c>
      <c r="H1204" s="33" t="s">
        <v>1582</v>
      </c>
      <c r="I1204" s="46">
        <v>1380</v>
      </c>
      <c r="J1204" s="39">
        <v>10</v>
      </c>
      <c r="K1204" s="38">
        <v>144.05000000000001</v>
      </c>
      <c r="L1204" s="38">
        <v>138</v>
      </c>
      <c r="M1204" s="38">
        <v>282.05</v>
      </c>
      <c r="N1204" s="38">
        <v>1097.95</v>
      </c>
      <c r="O1204" s="40">
        <v>365</v>
      </c>
      <c r="P1204" t="str">
        <f>IFERROR(VLOOKUP($C1204,'Patrimoine 2018'!$C:$I,COLUMN(E1200),0),"")</f>
        <v/>
      </c>
      <c r="Q1204" t="str">
        <f>IFERROR(VLOOKUP($C1204,'Patrimoine 2018'!$C:$I,COLUMN(F1200),0),"")</f>
        <v/>
      </c>
      <c r="R1204" t="str">
        <f>IFERROR(VLOOKUP($C1204,'Patrimoine 2018'!$C:$I,COLUMN(G1200),0),"")</f>
        <v/>
      </c>
    </row>
    <row r="1205" spans="1:18" x14ac:dyDescent="0.25">
      <c r="A1205" s="33">
        <v>2467</v>
      </c>
      <c r="B1205" s="34">
        <v>0</v>
      </c>
      <c r="C1205" s="35" t="str">
        <f t="shared" si="18"/>
        <v>2467-42720-COMPTOIR</v>
      </c>
      <c r="D1205" s="35">
        <v>1</v>
      </c>
      <c r="E1205" s="34">
        <v>2351</v>
      </c>
      <c r="F1205" s="36">
        <v>42720</v>
      </c>
      <c r="G1205" s="37" t="s">
        <v>1184</v>
      </c>
      <c r="H1205" s="33" t="s">
        <v>1582</v>
      </c>
      <c r="I1205" s="38">
        <v>13716</v>
      </c>
      <c r="J1205" s="39">
        <v>10</v>
      </c>
      <c r="K1205" s="38">
        <v>1427.97</v>
      </c>
      <c r="L1205" s="38">
        <v>1371.6</v>
      </c>
      <c r="M1205" s="38">
        <v>2799.57</v>
      </c>
      <c r="N1205" s="38">
        <v>10916.43</v>
      </c>
      <c r="O1205" s="40">
        <v>365</v>
      </c>
      <c r="P1205" t="str">
        <f>IFERROR(VLOOKUP($C1205,'Patrimoine 2018'!$C:$I,COLUMN(E1201),0),"")</f>
        <v>SM</v>
      </c>
      <c r="Q1205" t="str">
        <f>IFERROR(VLOOKUP($C1205,'Patrimoine 2018'!$C:$I,COLUMN(F1201),0),"")</f>
        <v>ADHESIONS &amp;  AVIS DE MODIFICATION</v>
      </c>
      <c r="R1205" t="str">
        <f>IFERROR(VLOOKUP($C1205,'Patrimoine 2018'!$C:$I,COLUMN(G1201),0),"")</f>
        <v>RC3</v>
      </c>
    </row>
    <row r="1206" spans="1:18" x14ac:dyDescent="0.25">
      <c r="A1206" s="33">
        <v>2490</v>
      </c>
      <c r="B1206" s="34">
        <v>0</v>
      </c>
      <c r="C1206" s="35" t="str">
        <f t="shared" si="18"/>
        <v>2490-42720-COMPTOIR</v>
      </c>
      <c r="D1206" s="35">
        <v>1</v>
      </c>
      <c r="E1206" s="34">
        <v>2351</v>
      </c>
      <c r="F1206" s="36">
        <v>42720</v>
      </c>
      <c r="G1206" s="37" t="s">
        <v>1184</v>
      </c>
      <c r="H1206" s="33" t="s">
        <v>1582</v>
      </c>
      <c r="I1206" s="38">
        <v>13716</v>
      </c>
      <c r="J1206" s="39">
        <v>10</v>
      </c>
      <c r="K1206" s="38">
        <v>1427.97</v>
      </c>
      <c r="L1206" s="38">
        <v>1371.6</v>
      </c>
      <c r="M1206" s="38">
        <v>2799.57</v>
      </c>
      <c r="N1206" s="38">
        <v>10916.43</v>
      </c>
      <c r="O1206" s="40">
        <v>365</v>
      </c>
      <c r="P1206" t="str">
        <f>IFERROR(VLOOKUP($C1206,'Patrimoine 2018'!$C:$I,COLUMN(E1202),0),"")</f>
        <v>SM</v>
      </c>
      <c r="Q1206" t="str">
        <f>IFERROR(VLOOKUP($C1206,'Patrimoine 2018'!$C:$I,COLUMN(F1202),0),"")</f>
        <v>ACCUEIL</v>
      </c>
      <c r="R1206">
        <f>IFERROR(VLOOKUP($C1206,'Patrimoine 2018'!$C:$I,COLUMN(G1202),0),"")</f>
        <v>5</v>
      </c>
    </row>
    <row r="1207" spans="1:18" x14ac:dyDescent="0.25">
      <c r="A1207" s="33">
        <v>2491</v>
      </c>
      <c r="B1207" s="34">
        <v>0</v>
      </c>
      <c r="C1207" s="35" t="str">
        <f t="shared" si="18"/>
        <v>2491-42720-COMPTOIR</v>
      </c>
      <c r="D1207" s="35">
        <v>1</v>
      </c>
      <c r="E1207" s="34">
        <v>2351</v>
      </c>
      <c r="F1207" s="36">
        <v>42720</v>
      </c>
      <c r="G1207" s="37" t="s">
        <v>1184</v>
      </c>
      <c r="H1207" s="33" t="s">
        <v>1582</v>
      </c>
      <c r="I1207" s="38">
        <v>13716</v>
      </c>
      <c r="J1207" s="39">
        <v>10</v>
      </c>
      <c r="K1207" s="38">
        <v>1427.97</v>
      </c>
      <c r="L1207" s="38">
        <v>1371.6</v>
      </c>
      <c r="M1207" s="38">
        <v>2799.57</v>
      </c>
      <c r="N1207" s="38">
        <v>10916.43</v>
      </c>
      <c r="O1207" s="40">
        <v>365</v>
      </c>
      <c r="P1207" t="str">
        <f>IFERROR(VLOOKUP($C1207,'Patrimoine 2018'!$C:$I,COLUMN(E1203),0),"")</f>
        <v>SM</v>
      </c>
      <c r="Q1207" t="str">
        <f>IFERROR(VLOOKUP($C1207,'Patrimoine 2018'!$C:$I,COLUMN(F1203),0),"")</f>
        <v>ACCUEIL</v>
      </c>
      <c r="R1207">
        <f>IFERROR(VLOOKUP($C1207,'Patrimoine 2018'!$C:$I,COLUMN(G1203),0),"")</f>
        <v>5</v>
      </c>
    </row>
    <row r="1208" spans="1:18" x14ac:dyDescent="0.25">
      <c r="A1208" s="33">
        <v>2492</v>
      </c>
      <c r="B1208" s="34">
        <v>0</v>
      </c>
      <c r="C1208" s="35" t="str">
        <f t="shared" si="18"/>
        <v>2492-42720-COMPTOIR</v>
      </c>
      <c r="D1208" s="35">
        <v>1</v>
      </c>
      <c r="E1208" s="34">
        <v>2351</v>
      </c>
      <c r="F1208" s="36">
        <v>42720</v>
      </c>
      <c r="G1208" s="37" t="s">
        <v>1841</v>
      </c>
      <c r="H1208" s="33" t="s">
        <v>1582</v>
      </c>
      <c r="I1208" s="38">
        <v>11400</v>
      </c>
      <c r="J1208" s="39">
        <v>10</v>
      </c>
      <c r="K1208" s="38">
        <v>1186.8499999999999</v>
      </c>
      <c r="L1208" s="38">
        <v>1140</v>
      </c>
      <c r="M1208" s="38">
        <v>2326.85</v>
      </c>
      <c r="N1208" s="38">
        <v>9073.15</v>
      </c>
      <c r="O1208" s="40">
        <v>365</v>
      </c>
      <c r="P1208" t="str">
        <f>IFERROR(VLOOKUP($C1208,'Patrimoine 2018'!$C:$I,COLUMN(E1204),0),"")</f>
        <v>SM</v>
      </c>
      <c r="Q1208" t="str">
        <f>IFERROR(VLOOKUP($C1208,'Patrimoine 2018'!$C:$I,COLUMN(F1204),0),"")</f>
        <v>ACCUEIL</v>
      </c>
      <c r="R1208">
        <f>IFERROR(VLOOKUP($C1208,'Patrimoine 2018'!$C:$I,COLUMN(G1204),0),"")</f>
        <v>5</v>
      </c>
    </row>
    <row r="1209" spans="1:18" x14ac:dyDescent="0.25">
      <c r="A1209" s="33">
        <v>2493</v>
      </c>
      <c r="B1209" s="34">
        <v>0</v>
      </c>
      <c r="C1209" s="35" t="str">
        <f t="shared" si="18"/>
        <v>2493-42720-COMPTOIR</v>
      </c>
      <c r="D1209" s="35">
        <v>1</v>
      </c>
      <c r="E1209" s="34">
        <v>2351</v>
      </c>
      <c r="F1209" s="36">
        <v>42720</v>
      </c>
      <c r="G1209" s="37" t="s">
        <v>1184</v>
      </c>
      <c r="H1209" s="33" t="s">
        <v>1582</v>
      </c>
      <c r="I1209" s="38">
        <v>10476</v>
      </c>
      <c r="J1209" s="39">
        <v>10</v>
      </c>
      <c r="K1209" s="38">
        <v>1090.6500000000001</v>
      </c>
      <c r="L1209" s="38">
        <v>1047.5999999999999</v>
      </c>
      <c r="M1209" s="38">
        <v>2138.25</v>
      </c>
      <c r="N1209" s="38">
        <v>8337.75</v>
      </c>
      <c r="O1209" s="40">
        <v>365</v>
      </c>
      <c r="P1209" t="str">
        <f>IFERROR(VLOOKUP($C1209,'Patrimoine 2018'!$C:$I,COLUMN(E1205),0),"")</f>
        <v>SM</v>
      </c>
      <c r="Q1209" t="str">
        <f>IFERROR(VLOOKUP($C1209,'Patrimoine 2018'!$C:$I,COLUMN(F1205),0),"")</f>
        <v>ACCUEIL</v>
      </c>
      <c r="R1209">
        <f>IFERROR(VLOOKUP($C1209,'Patrimoine 2018'!$C:$I,COLUMN(G1205),0),"")</f>
        <v>5</v>
      </c>
    </row>
    <row r="1210" spans="1:18" x14ac:dyDescent="0.25">
      <c r="A1210" s="33">
        <v>2494</v>
      </c>
      <c r="B1210" s="34">
        <v>0</v>
      </c>
      <c r="C1210" s="35" t="str">
        <f t="shared" si="18"/>
        <v xml:space="preserve">2494-42720-CAISSON </v>
      </c>
      <c r="D1210" s="35">
        <v>1</v>
      </c>
      <c r="E1210" s="34">
        <v>2351</v>
      </c>
      <c r="F1210" s="36">
        <v>42720</v>
      </c>
      <c r="G1210" s="37" t="s">
        <v>1201</v>
      </c>
      <c r="H1210" s="33" t="s">
        <v>1582</v>
      </c>
      <c r="I1210" s="38">
        <v>1440</v>
      </c>
      <c r="J1210" s="39">
        <v>10</v>
      </c>
      <c r="K1210" s="38">
        <v>149.91999999999999</v>
      </c>
      <c r="L1210" s="38">
        <v>144</v>
      </c>
      <c r="M1210" s="38">
        <v>293.92</v>
      </c>
      <c r="N1210" s="38">
        <v>1146.08</v>
      </c>
      <c r="O1210" s="40">
        <v>365</v>
      </c>
      <c r="P1210" t="str">
        <f>IFERROR(VLOOKUP($C1210,'Patrimoine 2018'!$C:$I,COLUMN(E1206),0),"")</f>
        <v>SM</v>
      </c>
      <c r="Q1210" t="str">
        <f>IFERROR(VLOOKUP($C1210,'Patrimoine 2018'!$C:$I,COLUMN(F1206),0),"")</f>
        <v>ACCUEIL</v>
      </c>
      <c r="R1210">
        <f>IFERROR(VLOOKUP($C1210,'Patrimoine 2018'!$C:$I,COLUMN(G1206),0),"")</f>
        <v>5</v>
      </c>
    </row>
    <row r="1211" spans="1:18" x14ac:dyDescent="0.25">
      <c r="A1211" s="33">
        <v>2495</v>
      </c>
      <c r="B1211" s="34">
        <v>0</v>
      </c>
      <c r="C1211" s="35" t="str">
        <f t="shared" si="18"/>
        <v xml:space="preserve">2495-42720-CAISSON </v>
      </c>
      <c r="D1211" s="35">
        <v>1</v>
      </c>
      <c r="E1211" s="34">
        <v>2351</v>
      </c>
      <c r="F1211" s="36">
        <v>42720</v>
      </c>
      <c r="G1211" s="37" t="s">
        <v>1201</v>
      </c>
      <c r="H1211" s="33" t="s">
        <v>1582</v>
      </c>
      <c r="I1211" s="38">
        <v>1440</v>
      </c>
      <c r="J1211" s="39">
        <v>10</v>
      </c>
      <c r="K1211" s="38">
        <v>149.91999999999999</v>
      </c>
      <c r="L1211" s="38">
        <v>144</v>
      </c>
      <c r="M1211" s="38">
        <v>293.92</v>
      </c>
      <c r="N1211" s="38">
        <v>1146.08</v>
      </c>
      <c r="O1211" s="40">
        <v>365</v>
      </c>
      <c r="P1211" t="str">
        <f>IFERROR(VLOOKUP($C1211,'Patrimoine 2018'!$C:$I,COLUMN(E1207),0),"")</f>
        <v>SM</v>
      </c>
      <c r="Q1211" t="str">
        <f>IFERROR(VLOOKUP($C1211,'Patrimoine 2018'!$C:$I,COLUMN(F1207),0),"")</f>
        <v>ACCUEIL</v>
      </c>
      <c r="R1211">
        <f>IFERROR(VLOOKUP($C1211,'Patrimoine 2018'!$C:$I,COLUMN(G1207),0),"")</f>
        <v>5</v>
      </c>
    </row>
    <row r="1212" spans="1:18" x14ac:dyDescent="0.25">
      <c r="A1212" s="33">
        <v>2496</v>
      </c>
      <c r="B1212" s="34">
        <v>0</v>
      </c>
      <c r="C1212" s="35" t="str">
        <f t="shared" si="18"/>
        <v xml:space="preserve">2496-42720-CAISSON </v>
      </c>
      <c r="D1212" s="35">
        <v>1</v>
      </c>
      <c r="E1212" s="34">
        <v>2351</v>
      </c>
      <c r="F1212" s="36">
        <v>42720</v>
      </c>
      <c r="G1212" s="37" t="s">
        <v>1201</v>
      </c>
      <c r="H1212" s="33" t="s">
        <v>1582</v>
      </c>
      <c r="I1212" s="38">
        <v>1440</v>
      </c>
      <c r="J1212" s="39">
        <v>10</v>
      </c>
      <c r="K1212" s="38">
        <v>149.91999999999999</v>
      </c>
      <c r="L1212" s="38">
        <v>144</v>
      </c>
      <c r="M1212" s="38">
        <v>293.92</v>
      </c>
      <c r="N1212" s="38">
        <v>1146.08</v>
      </c>
      <c r="O1212" s="40">
        <v>365</v>
      </c>
      <c r="P1212" t="str">
        <f>IFERROR(VLOOKUP($C1212,'Patrimoine 2018'!$C:$I,COLUMN(E1208),0),"")</f>
        <v>SM</v>
      </c>
      <c r="Q1212" t="str">
        <f>IFERROR(VLOOKUP($C1212,'Patrimoine 2018'!$C:$I,COLUMN(F1208),0),"")</f>
        <v>ACCUEIL</v>
      </c>
      <c r="R1212">
        <f>IFERROR(VLOOKUP($C1212,'Patrimoine 2018'!$C:$I,COLUMN(G1208),0),"")</f>
        <v>5</v>
      </c>
    </row>
    <row r="1213" spans="1:18" x14ac:dyDescent="0.25">
      <c r="A1213" s="33">
        <v>2497</v>
      </c>
      <c r="B1213" s="34">
        <v>0</v>
      </c>
      <c r="C1213" s="35" t="str">
        <f t="shared" si="18"/>
        <v xml:space="preserve">2497-42720-CAISSON </v>
      </c>
      <c r="D1213" s="35">
        <v>1</v>
      </c>
      <c r="E1213" s="34">
        <v>2351</v>
      </c>
      <c r="F1213" s="36">
        <v>42720</v>
      </c>
      <c r="G1213" s="37" t="s">
        <v>1201</v>
      </c>
      <c r="H1213" s="33" t="s">
        <v>1582</v>
      </c>
      <c r="I1213" s="38">
        <v>1440</v>
      </c>
      <c r="J1213" s="39">
        <v>10</v>
      </c>
      <c r="K1213" s="38">
        <v>149.91999999999999</v>
      </c>
      <c r="L1213" s="38">
        <v>144</v>
      </c>
      <c r="M1213" s="38">
        <v>293.92</v>
      </c>
      <c r="N1213" s="38">
        <v>1146.08</v>
      </c>
      <c r="O1213" s="40">
        <v>365</v>
      </c>
      <c r="P1213" t="str">
        <f>IFERROR(VLOOKUP($C1213,'Patrimoine 2018'!$C:$I,COLUMN(E1209),0),"")</f>
        <v>SM</v>
      </c>
      <c r="Q1213" t="str">
        <f>IFERROR(VLOOKUP($C1213,'Patrimoine 2018'!$C:$I,COLUMN(F1209),0),"")</f>
        <v>ACCUEIL</v>
      </c>
      <c r="R1213">
        <f>IFERROR(VLOOKUP($C1213,'Patrimoine 2018'!$C:$I,COLUMN(G1209),0),"")</f>
        <v>5</v>
      </c>
    </row>
    <row r="1214" spans="1:18" x14ac:dyDescent="0.25">
      <c r="A1214" s="33">
        <v>2498</v>
      </c>
      <c r="B1214" s="34">
        <v>0</v>
      </c>
      <c r="C1214" s="35" t="str">
        <f t="shared" si="18"/>
        <v xml:space="preserve">2498-42720-CAISSON </v>
      </c>
      <c r="D1214" s="35">
        <v>1</v>
      </c>
      <c r="E1214" s="34">
        <v>2351</v>
      </c>
      <c r="F1214" s="36">
        <v>42720</v>
      </c>
      <c r="G1214" s="37" t="s">
        <v>1201</v>
      </c>
      <c r="H1214" s="33" t="s">
        <v>1582</v>
      </c>
      <c r="I1214" s="38">
        <v>1440</v>
      </c>
      <c r="J1214" s="39">
        <v>10</v>
      </c>
      <c r="K1214" s="38">
        <v>149.91999999999999</v>
      </c>
      <c r="L1214" s="38">
        <v>144</v>
      </c>
      <c r="M1214" s="38">
        <v>293.92</v>
      </c>
      <c r="N1214" s="38">
        <v>1146.08</v>
      </c>
      <c r="O1214" s="40">
        <v>365</v>
      </c>
      <c r="P1214" t="str">
        <f>IFERROR(VLOOKUP($C1214,'Patrimoine 2018'!$C:$I,COLUMN(E1210),0),"")</f>
        <v>SM</v>
      </c>
      <c r="Q1214" t="str">
        <f>IFERROR(VLOOKUP($C1214,'Patrimoine 2018'!$C:$I,COLUMN(F1210),0),"")</f>
        <v>ACCUEIL</v>
      </c>
      <c r="R1214">
        <f>IFERROR(VLOOKUP($C1214,'Patrimoine 2018'!$C:$I,COLUMN(G1210),0),"")</f>
        <v>5</v>
      </c>
    </row>
    <row r="1215" spans="1:18" x14ac:dyDescent="0.25">
      <c r="A1215" s="33">
        <v>2499</v>
      </c>
      <c r="B1215" s="34">
        <v>0</v>
      </c>
      <c r="C1215" s="35" t="str">
        <f t="shared" si="18"/>
        <v xml:space="preserve">2499-42720-CAISSON </v>
      </c>
      <c r="D1215" s="35">
        <v>1</v>
      </c>
      <c r="E1215" s="34">
        <v>2351</v>
      </c>
      <c r="F1215" s="36">
        <v>42720</v>
      </c>
      <c r="G1215" s="37" t="s">
        <v>1201</v>
      </c>
      <c r="H1215" s="33" t="s">
        <v>1582</v>
      </c>
      <c r="I1215" s="38">
        <v>1440</v>
      </c>
      <c r="J1215" s="39">
        <v>10</v>
      </c>
      <c r="K1215" s="38">
        <v>149.91999999999999</v>
      </c>
      <c r="L1215" s="38">
        <v>144</v>
      </c>
      <c r="M1215" s="38">
        <v>293.92</v>
      </c>
      <c r="N1215" s="38">
        <v>1146.08</v>
      </c>
      <c r="O1215" s="40">
        <v>365</v>
      </c>
      <c r="P1215" t="str">
        <f>IFERROR(VLOOKUP($C1215,'Patrimoine 2018'!$C:$I,COLUMN(E1211),0),"")</f>
        <v>SM</v>
      </c>
      <c r="Q1215" t="str">
        <f>IFERROR(VLOOKUP($C1215,'Patrimoine 2018'!$C:$I,COLUMN(F1211),0),"")</f>
        <v>BUREAU D' ORDRE</v>
      </c>
      <c r="R1215">
        <f>IFERROR(VLOOKUP($C1215,'Patrimoine 2018'!$C:$I,COLUMN(G1211),0),"")</f>
        <v>6</v>
      </c>
    </row>
    <row r="1216" spans="1:18" x14ac:dyDescent="0.25">
      <c r="A1216" s="33">
        <v>2500</v>
      </c>
      <c r="B1216" s="34">
        <v>0</v>
      </c>
      <c r="C1216" s="35" t="str">
        <f t="shared" si="18"/>
        <v xml:space="preserve">2500-42720-CAISSON </v>
      </c>
      <c r="D1216" s="35">
        <v>1</v>
      </c>
      <c r="E1216" s="34">
        <v>2351</v>
      </c>
      <c r="F1216" s="36">
        <v>42720</v>
      </c>
      <c r="G1216" s="37" t="s">
        <v>1201</v>
      </c>
      <c r="H1216" s="33" t="s">
        <v>1582</v>
      </c>
      <c r="I1216" s="38">
        <v>1440</v>
      </c>
      <c r="J1216" s="39">
        <v>10</v>
      </c>
      <c r="K1216" s="38">
        <v>149.91999999999999</v>
      </c>
      <c r="L1216" s="38">
        <v>144</v>
      </c>
      <c r="M1216" s="38">
        <v>293.92</v>
      </c>
      <c r="N1216" s="38">
        <v>1146.08</v>
      </c>
      <c r="O1216" s="40">
        <v>365</v>
      </c>
      <c r="P1216" t="str">
        <f>IFERROR(VLOOKUP($C1216,'Patrimoine 2018'!$C:$I,COLUMN(E1212),0),"")</f>
        <v>SM</v>
      </c>
      <c r="Q1216" t="str">
        <f>IFERROR(VLOOKUP($C1216,'Patrimoine 2018'!$C:$I,COLUMN(F1212),0),"")</f>
        <v>ADHESIONS &amp;  AVIS DE MODIFICATION</v>
      </c>
      <c r="R1216" t="str">
        <f>IFERROR(VLOOKUP($C1216,'Patrimoine 2018'!$C:$I,COLUMN(G1212),0),"")</f>
        <v>RC3</v>
      </c>
    </row>
    <row r="1217" spans="1:18" x14ac:dyDescent="0.25">
      <c r="A1217" s="33">
        <v>2501</v>
      </c>
      <c r="B1217" s="34">
        <v>0</v>
      </c>
      <c r="C1217" s="35" t="str">
        <f t="shared" si="18"/>
        <v xml:space="preserve">2501-42720-CAISSON </v>
      </c>
      <c r="D1217" s="35">
        <v>1</v>
      </c>
      <c r="E1217" s="34">
        <v>2351</v>
      </c>
      <c r="F1217" s="36">
        <v>42720</v>
      </c>
      <c r="G1217" s="37" t="s">
        <v>1201</v>
      </c>
      <c r="H1217" s="33" t="s">
        <v>1582</v>
      </c>
      <c r="I1217" s="38">
        <v>1440</v>
      </c>
      <c r="J1217" s="39">
        <v>10</v>
      </c>
      <c r="K1217" s="38">
        <v>149.91999999999999</v>
      </c>
      <c r="L1217" s="38">
        <v>144</v>
      </c>
      <c r="M1217" s="38">
        <v>293.92</v>
      </c>
      <c r="N1217" s="38">
        <v>1146.08</v>
      </c>
      <c r="O1217" s="40">
        <v>365</v>
      </c>
      <c r="P1217" t="str">
        <f>IFERROR(VLOOKUP($C1217,'Patrimoine 2018'!$C:$I,COLUMN(E1213),0),"")</f>
        <v>SM</v>
      </c>
      <c r="Q1217" t="str">
        <f>IFERROR(VLOOKUP($C1217,'Patrimoine 2018'!$C:$I,COLUMN(F1213),0),"")</f>
        <v>ADHESIONS &amp;  AVIS DE MODIFICATION</v>
      </c>
      <c r="R1217" t="str">
        <f>IFERROR(VLOOKUP($C1217,'Patrimoine 2018'!$C:$I,COLUMN(G1213),0),"")</f>
        <v>RC3</v>
      </c>
    </row>
    <row r="1218" spans="1:18" x14ac:dyDescent="0.25">
      <c r="A1218" s="33">
        <v>2502</v>
      </c>
      <c r="B1218" s="34">
        <v>0</v>
      </c>
      <c r="C1218" s="35" t="str">
        <f t="shared" si="18"/>
        <v xml:space="preserve">2502-42720-CAISSON </v>
      </c>
      <c r="D1218" s="35">
        <v>1</v>
      </c>
      <c r="E1218" s="34">
        <v>2351</v>
      </c>
      <c r="F1218" s="36">
        <v>42720</v>
      </c>
      <c r="G1218" s="37" t="s">
        <v>1201</v>
      </c>
      <c r="H1218" s="33" t="s">
        <v>1582</v>
      </c>
      <c r="I1218" s="38">
        <v>1440</v>
      </c>
      <c r="J1218" s="39">
        <v>10</v>
      </c>
      <c r="K1218" s="38">
        <v>149.91999999999999</v>
      </c>
      <c r="L1218" s="38">
        <v>144</v>
      </c>
      <c r="M1218" s="38">
        <v>293.92</v>
      </c>
      <c r="N1218" s="38">
        <v>1146.08</v>
      </c>
      <c r="O1218" s="40">
        <v>365</v>
      </c>
      <c r="P1218" t="str">
        <f>IFERROR(VLOOKUP($C1218,'Patrimoine 2018'!$C:$I,COLUMN(E1214),0),"")</f>
        <v>SM</v>
      </c>
      <c r="Q1218" t="str">
        <f>IFERROR(VLOOKUP($C1218,'Patrimoine 2018'!$C:$I,COLUMN(F1214),0),"")</f>
        <v>ACCUEIL</v>
      </c>
      <c r="R1218">
        <f>IFERROR(VLOOKUP($C1218,'Patrimoine 2018'!$C:$I,COLUMN(G1214),0),"")</f>
        <v>5</v>
      </c>
    </row>
    <row r="1219" spans="1:18" x14ac:dyDescent="0.25">
      <c r="A1219" s="33">
        <v>2503</v>
      </c>
      <c r="B1219" s="34">
        <v>0</v>
      </c>
      <c r="C1219" s="35" t="str">
        <f t="shared" si="18"/>
        <v xml:space="preserve">2503-42720-CAISSON </v>
      </c>
      <c r="D1219" s="35">
        <v>1</v>
      </c>
      <c r="E1219" s="34">
        <v>2351</v>
      </c>
      <c r="F1219" s="36">
        <v>42720</v>
      </c>
      <c r="G1219" s="37" t="s">
        <v>1201</v>
      </c>
      <c r="H1219" s="33" t="s">
        <v>1582</v>
      </c>
      <c r="I1219" s="38">
        <v>1440</v>
      </c>
      <c r="J1219" s="39">
        <v>10</v>
      </c>
      <c r="K1219" s="38">
        <v>149.91999999999999</v>
      </c>
      <c r="L1219" s="38">
        <v>144</v>
      </c>
      <c r="M1219" s="38">
        <v>293.92</v>
      </c>
      <c r="N1219" s="38">
        <v>1146.08</v>
      </c>
      <c r="O1219" s="40">
        <v>365</v>
      </c>
      <c r="P1219" t="str">
        <f>IFERROR(VLOOKUP($C1219,'Patrimoine 2018'!$C:$I,COLUMN(E1215),0),"")</f>
        <v>SM</v>
      </c>
      <c r="Q1219" t="str">
        <f>IFERROR(VLOOKUP($C1219,'Patrimoine 2018'!$C:$I,COLUMN(F1215),0),"")</f>
        <v>COMPTABILITE AMO</v>
      </c>
      <c r="R1219" t="str">
        <f>IFERROR(VLOOKUP($C1219,'Patrimoine 2018'!$C:$I,COLUMN(G1215),0),"")</f>
        <v>RC4</v>
      </c>
    </row>
    <row r="1220" spans="1:18" x14ac:dyDescent="0.25">
      <c r="A1220" s="33">
        <v>2504</v>
      </c>
      <c r="B1220" s="34">
        <v>0</v>
      </c>
      <c r="C1220" s="35" t="str">
        <f t="shared" si="18"/>
        <v xml:space="preserve">2504-42720-CAISSON </v>
      </c>
      <c r="D1220" s="35">
        <v>1</v>
      </c>
      <c r="E1220" s="34">
        <v>2351</v>
      </c>
      <c r="F1220" s="36">
        <v>42720</v>
      </c>
      <c r="G1220" s="37" t="s">
        <v>1201</v>
      </c>
      <c r="H1220" s="33" t="s">
        <v>1582</v>
      </c>
      <c r="I1220" s="38">
        <v>1440</v>
      </c>
      <c r="J1220" s="39">
        <v>10</v>
      </c>
      <c r="K1220" s="38">
        <v>149.91999999999999</v>
      </c>
      <c r="L1220" s="38">
        <v>144</v>
      </c>
      <c r="M1220" s="38">
        <v>293.92</v>
      </c>
      <c r="N1220" s="38">
        <v>1146.08</v>
      </c>
      <c r="O1220" s="40">
        <v>365</v>
      </c>
      <c r="P1220" t="str">
        <f>IFERROR(VLOOKUP($C1220,'Patrimoine 2018'!$C:$I,COLUMN(E1216),0),"")</f>
        <v>SM</v>
      </c>
      <c r="Q1220" t="str">
        <f>IFERROR(VLOOKUP($C1220,'Patrimoine 2018'!$C:$I,COLUMN(F1216),0),"")</f>
        <v>COMPTABILITE AMO</v>
      </c>
      <c r="R1220" t="str">
        <f>IFERROR(VLOOKUP($C1220,'Patrimoine 2018'!$C:$I,COLUMN(G1216),0),"")</f>
        <v>RC4</v>
      </c>
    </row>
    <row r="1221" spans="1:18" x14ac:dyDescent="0.25">
      <c r="A1221" s="33">
        <v>2505</v>
      </c>
      <c r="B1221" s="34">
        <v>0</v>
      </c>
      <c r="C1221" s="35" t="str">
        <f t="shared" si="18"/>
        <v xml:space="preserve">2505-42720-CAISSON </v>
      </c>
      <c r="D1221" s="35">
        <v>1</v>
      </c>
      <c r="E1221" s="34">
        <v>2351</v>
      </c>
      <c r="F1221" s="36">
        <v>42720</v>
      </c>
      <c r="G1221" s="37" t="s">
        <v>1201</v>
      </c>
      <c r="H1221" s="33" t="s">
        <v>1582</v>
      </c>
      <c r="I1221" s="38">
        <v>1440</v>
      </c>
      <c r="J1221" s="39">
        <v>10</v>
      </c>
      <c r="K1221" s="38">
        <v>149.91999999999999</v>
      </c>
      <c r="L1221" s="38">
        <v>144</v>
      </c>
      <c r="M1221" s="38">
        <v>293.92</v>
      </c>
      <c r="N1221" s="38">
        <v>1146.08</v>
      </c>
      <c r="O1221" s="40">
        <v>365</v>
      </c>
      <c r="P1221" t="str">
        <f>IFERROR(VLOOKUP($C1221,'Patrimoine 2018'!$C:$I,COLUMN(E1217),0),"")</f>
        <v>SM</v>
      </c>
      <c r="Q1221" t="str">
        <f>IFERROR(VLOOKUP($C1221,'Patrimoine 2018'!$C:$I,COLUMN(F1217),0),"")</f>
        <v>GESTION DES PRECOMPTES</v>
      </c>
      <c r="R1221" t="str">
        <f>IFERROR(VLOOKUP($C1221,'Patrimoine 2018'!$C:$I,COLUMN(G1217),0),"")</f>
        <v>RC1</v>
      </c>
    </row>
    <row r="1222" spans="1:18" x14ac:dyDescent="0.25">
      <c r="A1222" s="33">
        <v>2506</v>
      </c>
      <c r="B1222" s="34">
        <v>0</v>
      </c>
      <c r="C1222" s="35" t="str">
        <f t="shared" ref="C1222:C1285" si="19">A1222&amp;"-"&amp;F1222&amp;"-"&amp;LEFT(G1222,8)</f>
        <v xml:space="preserve">2506-42720-CAISSON </v>
      </c>
      <c r="D1222" s="35">
        <v>1</v>
      </c>
      <c r="E1222" s="34">
        <v>2351</v>
      </c>
      <c r="F1222" s="36">
        <v>42720</v>
      </c>
      <c r="G1222" s="37" t="s">
        <v>1201</v>
      </c>
      <c r="H1222" s="33" t="s">
        <v>1582</v>
      </c>
      <c r="I1222" s="38">
        <v>1440</v>
      </c>
      <c r="J1222" s="39">
        <v>10</v>
      </c>
      <c r="K1222" s="38">
        <v>149.91999999999999</v>
      </c>
      <c r="L1222" s="38">
        <v>144</v>
      </c>
      <c r="M1222" s="38">
        <v>293.92</v>
      </c>
      <c r="N1222" s="38">
        <v>1146.08</v>
      </c>
      <c r="O1222" s="40">
        <v>365</v>
      </c>
      <c r="P1222" t="str">
        <f>IFERROR(VLOOKUP($C1222,'Patrimoine 2018'!$C:$I,COLUMN(E1218),0),"")</f>
        <v>SM</v>
      </c>
      <c r="Q1222" t="str">
        <f>IFERROR(VLOOKUP($C1222,'Patrimoine 2018'!$C:$I,COLUMN(F1218),0),"")</f>
        <v>GESTION DES PRECOMPTES</v>
      </c>
      <c r="R1222" t="str">
        <f>IFERROR(VLOOKUP($C1222,'Patrimoine 2018'!$C:$I,COLUMN(G1218),0),"")</f>
        <v>RC1</v>
      </c>
    </row>
    <row r="1223" spans="1:18" x14ac:dyDescent="0.25">
      <c r="A1223" s="33">
        <v>2507</v>
      </c>
      <c r="B1223" s="34">
        <v>0</v>
      </c>
      <c r="C1223" s="35" t="str">
        <f t="shared" si="19"/>
        <v>2507-42720-PORTE VA</v>
      </c>
      <c r="D1223" s="35">
        <v>1</v>
      </c>
      <c r="E1223" s="34">
        <v>2351</v>
      </c>
      <c r="F1223" s="36">
        <v>42720</v>
      </c>
      <c r="G1223" s="37" t="s">
        <v>1278</v>
      </c>
      <c r="H1223" s="33" t="s">
        <v>1582</v>
      </c>
      <c r="I1223" s="38">
        <v>1440</v>
      </c>
      <c r="J1223" s="39">
        <v>10</v>
      </c>
      <c r="K1223" s="38">
        <v>149.91999999999999</v>
      </c>
      <c r="L1223" s="38">
        <v>144</v>
      </c>
      <c r="M1223" s="38">
        <v>293.92</v>
      </c>
      <c r="N1223" s="38">
        <v>1146.08</v>
      </c>
      <c r="O1223" s="40">
        <v>365</v>
      </c>
      <c r="P1223" t="str">
        <f>IFERROR(VLOOKUP($C1223,'Patrimoine 2018'!$C:$I,COLUMN(E1219),0),"")</f>
        <v>SM</v>
      </c>
      <c r="Q1223" t="str">
        <f>IFERROR(VLOOKUP($C1223,'Patrimoine 2018'!$C:$I,COLUMN(F1219),0),"")</f>
        <v>ACCUEIL</v>
      </c>
      <c r="R1223">
        <f>IFERROR(VLOOKUP($C1223,'Patrimoine 2018'!$C:$I,COLUMN(G1219),0),"")</f>
        <v>5</v>
      </c>
    </row>
    <row r="1224" spans="1:18" x14ac:dyDescent="0.25">
      <c r="A1224" s="33">
        <v>2508</v>
      </c>
      <c r="B1224" s="34">
        <v>0</v>
      </c>
      <c r="C1224" s="35" t="str">
        <f t="shared" si="19"/>
        <v>2508-42720-COMPTOIR</v>
      </c>
      <c r="D1224" s="35">
        <v>1</v>
      </c>
      <c r="E1224" s="34">
        <v>2351</v>
      </c>
      <c r="F1224" s="36">
        <v>42720</v>
      </c>
      <c r="G1224" s="37" t="s">
        <v>1184</v>
      </c>
      <c r="H1224" s="33" t="s">
        <v>1582</v>
      </c>
      <c r="I1224" s="38">
        <v>12000</v>
      </c>
      <c r="J1224" s="39">
        <v>10</v>
      </c>
      <c r="K1224" s="38">
        <v>1249.32</v>
      </c>
      <c r="L1224" s="38">
        <v>1200</v>
      </c>
      <c r="M1224" s="38">
        <v>2449.3200000000002</v>
      </c>
      <c r="N1224" s="38">
        <v>9550.68</v>
      </c>
      <c r="O1224" s="40">
        <v>365</v>
      </c>
      <c r="P1224" t="str">
        <f>IFERROR(VLOOKUP($C1224,'Patrimoine 2018'!$C:$I,COLUMN(E1220),0),"")</f>
        <v>SM</v>
      </c>
      <c r="Q1224" t="str">
        <f>IFERROR(VLOOKUP($C1224,'Patrimoine 2018'!$C:$I,COLUMN(F1220),0),"")</f>
        <v>ACCUEIL</v>
      </c>
      <c r="R1224">
        <f>IFERROR(VLOOKUP($C1224,'Patrimoine 2018'!$C:$I,COLUMN(G1220),0),"")</f>
        <v>5</v>
      </c>
    </row>
    <row r="1225" spans="1:18" x14ac:dyDescent="0.25">
      <c r="A1225" s="41">
        <v>2523</v>
      </c>
      <c r="B1225" s="42">
        <v>0</v>
      </c>
      <c r="C1225" s="43" t="str">
        <f t="shared" si="19"/>
        <v>2523-42772-CHAISE F</v>
      </c>
      <c r="D1225" s="43">
        <v>0</v>
      </c>
      <c r="E1225" s="42">
        <v>2351</v>
      </c>
      <c r="F1225" s="44">
        <v>42772</v>
      </c>
      <c r="G1225" s="45" t="s">
        <v>1842</v>
      </c>
      <c r="H1225" s="33" t="s">
        <v>1582</v>
      </c>
      <c r="I1225" s="46">
        <v>480</v>
      </c>
      <c r="J1225" s="39">
        <v>10</v>
      </c>
      <c r="K1225" s="38">
        <v>43.27</v>
      </c>
      <c r="L1225" s="38">
        <v>48</v>
      </c>
      <c r="M1225" s="38">
        <v>91.27</v>
      </c>
      <c r="N1225" s="38">
        <v>388.73</v>
      </c>
      <c r="O1225" s="40">
        <v>365</v>
      </c>
      <c r="P1225" t="str">
        <f>IFERROR(VLOOKUP($C1225,'Patrimoine 2018'!$C:$I,COLUMN(E1221),0),"")</f>
        <v/>
      </c>
      <c r="Q1225" t="str">
        <f>IFERROR(VLOOKUP($C1225,'Patrimoine 2018'!$C:$I,COLUMN(F1221),0),"")</f>
        <v/>
      </c>
      <c r="R1225" t="str">
        <f>IFERROR(VLOOKUP($C1225,'Patrimoine 2018'!$C:$I,COLUMN(G1221),0),"")</f>
        <v/>
      </c>
    </row>
    <row r="1226" spans="1:18" x14ac:dyDescent="0.25">
      <c r="A1226" s="41">
        <v>2524</v>
      </c>
      <c r="B1226" s="42">
        <v>0</v>
      </c>
      <c r="C1226" s="43" t="str">
        <f t="shared" si="19"/>
        <v>2524-42772-CHAISE F</v>
      </c>
      <c r="D1226" s="43">
        <v>0</v>
      </c>
      <c r="E1226" s="42">
        <v>2351</v>
      </c>
      <c r="F1226" s="44">
        <v>42772</v>
      </c>
      <c r="G1226" s="45" t="s">
        <v>1842</v>
      </c>
      <c r="H1226" s="33" t="s">
        <v>1582</v>
      </c>
      <c r="I1226" s="46">
        <v>480</v>
      </c>
      <c r="J1226" s="39">
        <v>10</v>
      </c>
      <c r="K1226" s="38">
        <v>43.27</v>
      </c>
      <c r="L1226" s="38">
        <v>48</v>
      </c>
      <c r="M1226" s="38">
        <v>91.27</v>
      </c>
      <c r="N1226" s="38">
        <v>388.73</v>
      </c>
      <c r="O1226" s="40">
        <v>365</v>
      </c>
      <c r="P1226" t="str">
        <f>IFERROR(VLOOKUP($C1226,'Patrimoine 2018'!$C:$I,COLUMN(E1222),0),"")</f>
        <v/>
      </c>
      <c r="Q1226" t="str">
        <f>IFERROR(VLOOKUP($C1226,'Patrimoine 2018'!$C:$I,COLUMN(F1222),0),"")</f>
        <v/>
      </c>
      <c r="R1226" t="str">
        <f>IFERROR(VLOOKUP($C1226,'Patrimoine 2018'!$C:$I,COLUMN(G1222),0),"")</f>
        <v/>
      </c>
    </row>
    <row r="1227" spans="1:18" x14ac:dyDescent="0.25">
      <c r="A1227" s="33">
        <v>2642</v>
      </c>
      <c r="B1227" s="34">
        <v>949</v>
      </c>
      <c r="C1227" s="35" t="str">
        <f t="shared" si="19"/>
        <v>2642-42828-MEUBLE S</v>
      </c>
      <c r="D1227" s="35">
        <v>1</v>
      </c>
      <c r="E1227" s="34">
        <v>2351</v>
      </c>
      <c r="F1227" s="36">
        <v>42828</v>
      </c>
      <c r="G1227" s="37" t="s">
        <v>1307</v>
      </c>
      <c r="H1227" s="33" t="s">
        <v>1582</v>
      </c>
      <c r="I1227" s="38">
        <v>2940</v>
      </c>
      <c r="J1227" s="39">
        <v>10</v>
      </c>
      <c r="K1227" s="38">
        <v>219.9</v>
      </c>
      <c r="L1227" s="38">
        <v>294</v>
      </c>
      <c r="M1227" s="38">
        <v>513.9</v>
      </c>
      <c r="N1227" s="38">
        <v>2426.1</v>
      </c>
      <c r="O1227" s="40">
        <v>365</v>
      </c>
      <c r="P1227" t="str">
        <f>IFERROR(VLOOKUP($C1227,'Patrimoine 2018'!$C:$I,COLUMN(E1223),0),"")</f>
        <v>SM</v>
      </c>
      <c r="Q1227" t="str">
        <f>IFERROR(VLOOKUP($C1227,'Patrimoine 2018'!$C:$I,COLUMN(F1223),0),"")</f>
        <v>CELLULE DE REPRESENTATION REGIONALE SIDI BENOUR</v>
      </c>
      <c r="R1227" t="str">
        <f>IFERROR(VLOOKUP($C1227,'Patrimoine 2018'!$C:$I,COLUMN(G1223),0),"")</f>
        <v>SD</v>
      </c>
    </row>
    <row r="1228" spans="1:18" x14ac:dyDescent="0.25">
      <c r="A1228" s="33">
        <v>2644</v>
      </c>
      <c r="B1228" s="34">
        <v>0</v>
      </c>
      <c r="C1228" s="35" t="str">
        <f t="shared" si="19"/>
        <v>2644-42849-COMPTOIR</v>
      </c>
      <c r="D1228" s="35">
        <v>1</v>
      </c>
      <c r="E1228" s="34">
        <v>2351</v>
      </c>
      <c r="F1228" s="36">
        <v>42849</v>
      </c>
      <c r="G1228" s="37" t="s">
        <v>1814</v>
      </c>
      <c r="H1228" s="33" t="s">
        <v>1582</v>
      </c>
      <c r="I1228" s="38">
        <v>15480</v>
      </c>
      <c r="J1228" s="39">
        <v>10</v>
      </c>
      <c r="K1228" s="38">
        <v>1068.76</v>
      </c>
      <c r="L1228" s="38">
        <v>1548</v>
      </c>
      <c r="M1228" s="38">
        <v>2616.7600000000002</v>
      </c>
      <c r="N1228" s="38">
        <v>12863.24</v>
      </c>
      <c r="O1228" s="40">
        <v>365</v>
      </c>
      <c r="P1228" t="str">
        <f>IFERROR(VLOOKUP($C1228,'Patrimoine 2018'!$C:$I,COLUMN(E1224),0),"")</f>
        <v>SM</v>
      </c>
      <c r="Q1228" t="str">
        <f>IFERROR(VLOOKUP($C1228,'Patrimoine 2018'!$C:$I,COLUMN(F1224),0),"")</f>
        <v>ACCUEIL</v>
      </c>
      <c r="R1228">
        <f>IFERROR(VLOOKUP($C1228,'Patrimoine 2018'!$C:$I,COLUMN(G1224),0),"")</f>
        <v>5</v>
      </c>
    </row>
    <row r="1229" spans="1:18" x14ac:dyDescent="0.25">
      <c r="A1229" s="33">
        <v>2651</v>
      </c>
      <c r="B1229" s="34">
        <v>0</v>
      </c>
      <c r="C1229" s="35" t="str">
        <f t="shared" si="19"/>
        <v>2651-42863-MEUBLE D</v>
      </c>
      <c r="D1229" s="35">
        <v>1</v>
      </c>
      <c r="E1229" s="34">
        <v>2351</v>
      </c>
      <c r="F1229" s="36">
        <v>42863</v>
      </c>
      <c r="G1229" s="37" t="s">
        <v>1843</v>
      </c>
      <c r="H1229" s="33" t="s">
        <v>1582</v>
      </c>
      <c r="I1229" s="38">
        <v>2700</v>
      </c>
      <c r="J1229" s="39">
        <v>10</v>
      </c>
      <c r="K1229" s="38">
        <v>176.05</v>
      </c>
      <c r="L1229" s="38">
        <v>270</v>
      </c>
      <c r="M1229" s="38">
        <v>446.05</v>
      </c>
      <c r="N1229" s="38">
        <v>2253.9499999999998</v>
      </c>
      <c r="O1229" s="40">
        <v>365</v>
      </c>
      <c r="P1229" t="str">
        <f>IFERROR(VLOOKUP($C1229,'Patrimoine 2018'!$C:$I,COLUMN(E1225),0),"")</f>
        <v>SM</v>
      </c>
      <c r="Q1229" t="str">
        <f>IFERROR(VLOOKUP($C1229,'Patrimoine 2018'!$C:$I,COLUMN(F1225),0),"")</f>
        <v>BUREAU D' ORDRE</v>
      </c>
      <c r="R1229">
        <f>IFERROR(VLOOKUP($C1229,'Patrimoine 2018'!$C:$I,COLUMN(G1225),0),"")</f>
        <v>6</v>
      </c>
    </row>
    <row r="1230" spans="1:18" x14ac:dyDescent="0.25">
      <c r="A1230" s="33">
        <v>2652</v>
      </c>
      <c r="B1230" s="34">
        <v>0</v>
      </c>
      <c r="C1230" s="35" t="str">
        <f t="shared" si="19"/>
        <v>2652-42863-MEUBLE D</v>
      </c>
      <c r="D1230" s="35">
        <v>1</v>
      </c>
      <c r="E1230" s="34">
        <v>2351</v>
      </c>
      <c r="F1230" s="36">
        <v>42863</v>
      </c>
      <c r="G1230" s="37" t="s">
        <v>1843</v>
      </c>
      <c r="H1230" s="33" t="s">
        <v>1582</v>
      </c>
      <c r="I1230" s="38">
        <v>2700</v>
      </c>
      <c r="J1230" s="39">
        <v>10</v>
      </c>
      <c r="K1230" s="38">
        <v>176.05</v>
      </c>
      <c r="L1230" s="38">
        <v>270</v>
      </c>
      <c r="M1230" s="38">
        <v>446.05</v>
      </c>
      <c r="N1230" s="38">
        <v>2253.9499999999998</v>
      </c>
      <c r="O1230" s="40">
        <v>365</v>
      </c>
      <c r="P1230" t="str">
        <f>IFERROR(VLOOKUP($C1230,'Patrimoine 2018'!$C:$I,COLUMN(E1226),0),"")</f>
        <v>SM</v>
      </c>
      <c r="Q1230" t="str">
        <f>IFERROR(VLOOKUP($C1230,'Patrimoine 2018'!$C:$I,COLUMN(F1226),0),"")</f>
        <v>BUREAU D' ORDRE</v>
      </c>
      <c r="R1230">
        <f>IFERROR(VLOOKUP($C1230,'Patrimoine 2018'!$C:$I,COLUMN(G1226),0),"")</f>
        <v>6</v>
      </c>
    </row>
    <row r="1231" spans="1:18" x14ac:dyDescent="0.25">
      <c r="A1231" s="33">
        <v>2653</v>
      </c>
      <c r="B1231" s="34">
        <v>0</v>
      </c>
      <c r="C1231" s="35" t="str">
        <f t="shared" si="19"/>
        <v>2653-42863-TABLE DE</v>
      </c>
      <c r="D1231" s="35">
        <v>1</v>
      </c>
      <c r="E1231" s="34">
        <v>2351</v>
      </c>
      <c r="F1231" s="36">
        <v>42863</v>
      </c>
      <c r="G1231" s="37" t="s">
        <v>1844</v>
      </c>
      <c r="H1231" s="33" t="s">
        <v>1582</v>
      </c>
      <c r="I1231" s="38">
        <v>1860</v>
      </c>
      <c r="J1231" s="39">
        <v>10</v>
      </c>
      <c r="K1231" s="38">
        <v>121.28</v>
      </c>
      <c r="L1231" s="38">
        <v>186</v>
      </c>
      <c r="M1231" s="38">
        <v>307.27999999999997</v>
      </c>
      <c r="N1231" s="38">
        <v>1552.72</v>
      </c>
      <c r="O1231" s="40">
        <v>365</v>
      </c>
      <c r="P1231" t="str">
        <f>IFERROR(VLOOKUP($C1231,'Patrimoine 2018'!$C:$I,COLUMN(E1227),0),"")</f>
        <v>SM</v>
      </c>
      <c r="Q1231" t="str">
        <f>IFERROR(VLOOKUP($C1231,'Patrimoine 2018'!$C:$I,COLUMN(F1227),0),"")</f>
        <v>BUREAU D' ORDRE</v>
      </c>
      <c r="R1231">
        <f>IFERROR(VLOOKUP($C1231,'Patrimoine 2018'!$C:$I,COLUMN(G1227),0),"")</f>
        <v>6</v>
      </c>
    </row>
    <row r="1232" spans="1:18" x14ac:dyDescent="0.25">
      <c r="A1232" s="33">
        <v>2645</v>
      </c>
      <c r="B1232" s="34">
        <v>915</v>
      </c>
      <c r="C1232" s="35" t="str">
        <f t="shared" si="19"/>
        <v>2645-42891-BUREAU C</v>
      </c>
      <c r="D1232" s="35">
        <v>1</v>
      </c>
      <c r="E1232" s="34">
        <v>2351</v>
      </c>
      <c r="F1232" s="36">
        <v>42891</v>
      </c>
      <c r="G1232" s="37" t="s">
        <v>1845</v>
      </c>
      <c r="H1232" s="33" t="s">
        <v>1582</v>
      </c>
      <c r="I1232" s="38">
        <v>1740</v>
      </c>
      <c r="J1232" s="39">
        <v>10</v>
      </c>
      <c r="K1232" s="38">
        <v>100.11</v>
      </c>
      <c r="L1232" s="38">
        <v>174</v>
      </c>
      <c r="M1232" s="38">
        <v>274.11</v>
      </c>
      <c r="N1232" s="38">
        <v>1465.89</v>
      </c>
      <c r="O1232" s="40">
        <v>365</v>
      </c>
      <c r="P1232" t="str">
        <f>IFERROR(VLOOKUP($C1232,'Patrimoine 2018'!$C:$I,COLUMN(E1228),0),"")</f>
        <v>SM</v>
      </c>
      <c r="Q1232" t="str">
        <f>IFERROR(VLOOKUP($C1232,'Patrimoine 2018'!$C:$I,COLUMN(F1228),0),"")</f>
        <v>CELLULE DE REPRESENTATION REGIONALE BERKANE</v>
      </c>
      <c r="R1232" t="str">
        <f>IFERROR(VLOOKUP($C1232,'Patrimoine 2018'!$C:$I,COLUMN(G1228),0),"")</f>
        <v>BR</v>
      </c>
    </row>
    <row r="1233" spans="1:18" x14ac:dyDescent="0.25">
      <c r="A1233" s="33">
        <v>2646</v>
      </c>
      <c r="B1233" s="34">
        <v>915</v>
      </c>
      <c r="C1233" s="35" t="str">
        <f t="shared" si="19"/>
        <v xml:space="preserve">2646-42891-CAISSON </v>
      </c>
      <c r="D1233" s="35">
        <v>1</v>
      </c>
      <c r="E1233" s="34">
        <v>2351</v>
      </c>
      <c r="F1233" s="36">
        <v>42891</v>
      </c>
      <c r="G1233" s="37" t="s">
        <v>1190</v>
      </c>
      <c r="H1233" s="33" t="s">
        <v>1582</v>
      </c>
      <c r="I1233" s="38">
        <v>3780</v>
      </c>
      <c r="J1233" s="39">
        <v>10</v>
      </c>
      <c r="K1233" s="38">
        <v>217.48</v>
      </c>
      <c r="L1233" s="38">
        <v>378</v>
      </c>
      <c r="M1233" s="38">
        <v>595.48</v>
      </c>
      <c r="N1233" s="38">
        <v>3184.52</v>
      </c>
      <c r="O1233" s="40">
        <v>365</v>
      </c>
      <c r="P1233" t="str">
        <f>IFERROR(VLOOKUP($C1233,'Patrimoine 2018'!$C:$I,COLUMN(E1229),0),"")</f>
        <v>SM</v>
      </c>
      <c r="Q1233" t="str">
        <f>IFERROR(VLOOKUP($C1233,'Patrimoine 2018'!$C:$I,COLUMN(F1229),0),"")</f>
        <v>CELLULE DE REPRESENTATION REGIONALE BERKANE</v>
      </c>
      <c r="R1233" t="str">
        <f>IFERROR(VLOOKUP($C1233,'Patrimoine 2018'!$C:$I,COLUMN(G1229),0),"")</f>
        <v>BR</v>
      </c>
    </row>
    <row r="1234" spans="1:18" x14ac:dyDescent="0.25">
      <c r="A1234" s="33">
        <v>2655</v>
      </c>
      <c r="B1234" s="34">
        <v>0</v>
      </c>
      <c r="C1234" s="35" t="str">
        <f t="shared" si="19"/>
        <v>2655-42944-FAUTEUIL</v>
      </c>
      <c r="D1234" s="35">
        <v>1</v>
      </c>
      <c r="E1234" s="34">
        <v>2351</v>
      </c>
      <c r="F1234" s="36">
        <v>42944</v>
      </c>
      <c r="G1234" s="37" t="s">
        <v>1846</v>
      </c>
      <c r="H1234" s="33" t="s">
        <v>1582</v>
      </c>
      <c r="I1234" s="38">
        <v>2340</v>
      </c>
      <c r="J1234" s="39">
        <v>10</v>
      </c>
      <c r="K1234" s="38">
        <v>100.65</v>
      </c>
      <c r="L1234" s="38">
        <v>234</v>
      </c>
      <c r="M1234" s="38">
        <v>334.65</v>
      </c>
      <c r="N1234" s="38">
        <v>2005.35</v>
      </c>
      <c r="O1234" s="40">
        <v>365</v>
      </c>
      <c r="P1234" t="str">
        <f>IFERROR(VLOOKUP($C1234,'Patrimoine 2018'!$C:$I,COLUMN(E1230),0),"")</f>
        <v>SM</v>
      </c>
      <c r="Q1234" t="str">
        <f>IFERROR(VLOOKUP($C1234,'Patrimoine 2018'!$C:$I,COLUMN(F1230),0),"")</f>
        <v>ACCUEIL</v>
      </c>
      <c r="R1234">
        <f>IFERROR(VLOOKUP($C1234,'Patrimoine 2018'!$C:$I,COLUMN(G1230),0),"")</f>
        <v>5</v>
      </c>
    </row>
    <row r="1235" spans="1:18" x14ac:dyDescent="0.25">
      <c r="A1235" s="33">
        <v>2656</v>
      </c>
      <c r="B1235" s="34">
        <v>0</v>
      </c>
      <c r="C1235" s="35" t="str">
        <f t="shared" si="19"/>
        <v>2656-42944-FAUTEUIL</v>
      </c>
      <c r="D1235" s="35">
        <v>1</v>
      </c>
      <c r="E1235" s="34">
        <v>2351</v>
      </c>
      <c r="F1235" s="36">
        <v>42944</v>
      </c>
      <c r="G1235" s="37" t="s">
        <v>1846</v>
      </c>
      <c r="H1235" s="33" t="s">
        <v>1582</v>
      </c>
      <c r="I1235" s="38">
        <v>2340</v>
      </c>
      <c r="J1235" s="39">
        <v>10</v>
      </c>
      <c r="K1235" s="38">
        <v>100.65</v>
      </c>
      <c r="L1235" s="38">
        <v>234</v>
      </c>
      <c r="M1235" s="38">
        <v>334.65</v>
      </c>
      <c r="N1235" s="38">
        <v>2005.35</v>
      </c>
      <c r="O1235" s="40">
        <v>365</v>
      </c>
      <c r="P1235" t="str">
        <f>IFERROR(VLOOKUP($C1235,'Patrimoine 2018'!$C:$I,COLUMN(E1231),0),"")</f>
        <v>SM</v>
      </c>
      <c r="Q1235" t="str">
        <f>IFERROR(VLOOKUP($C1235,'Patrimoine 2018'!$C:$I,COLUMN(F1231),0),"")</f>
        <v>ACCUEIL</v>
      </c>
      <c r="R1235">
        <f>IFERROR(VLOOKUP($C1235,'Patrimoine 2018'!$C:$I,COLUMN(G1231),0),"")</f>
        <v>5</v>
      </c>
    </row>
    <row r="1236" spans="1:18" x14ac:dyDescent="0.25">
      <c r="A1236" s="33">
        <v>2657</v>
      </c>
      <c r="B1236" s="34">
        <v>0</v>
      </c>
      <c r="C1236" s="35" t="str">
        <f t="shared" si="19"/>
        <v>2657-42944-FAUTEUIL</v>
      </c>
      <c r="D1236" s="35">
        <v>1</v>
      </c>
      <c r="E1236" s="34">
        <v>2351</v>
      </c>
      <c r="F1236" s="36">
        <v>42944</v>
      </c>
      <c r="G1236" s="37" t="s">
        <v>1846</v>
      </c>
      <c r="H1236" s="33" t="s">
        <v>1582</v>
      </c>
      <c r="I1236" s="38">
        <v>2340</v>
      </c>
      <c r="J1236" s="39">
        <v>10</v>
      </c>
      <c r="K1236" s="38">
        <v>100.65</v>
      </c>
      <c r="L1236" s="38">
        <v>234</v>
      </c>
      <c r="M1236" s="38">
        <v>334.65</v>
      </c>
      <c r="N1236" s="38">
        <v>2005.35</v>
      </c>
      <c r="O1236" s="40">
        <v>365</v>
      </c>
      <c r="P1236" t="str">
        <f>IFERROR(VLOOKUP($C1236,'Patrimoine 2018'!$C:$I,COLUMN(E1232),0),"")</f>
        <v>SM</v>
      </c>
      <c r="Q1236" t="str">
        <f>IFERROR(VLOOKUP($C1236,'Patrimoine 2018'!$C:$I,COLUMN(F1232),0),"")</f>
        <v>ACCUEIL</v>
      </c>
      <c r="R1236">
        <f>IFERROR(VLOOKUP($C1236,'Patrimoine 2018'!$C:$I,COLUMN(G1232),0),"")</f>
        <v>5</v>
      </c>
    </row>
    <row r="1237" spans="1:18" x14ac:dyDescent="0.25">
      <c r="A1237" s="33">
        <v>2658</v>
      </c>
      <c r="B1237" s="34">
        <v>0</v>
      </c>
      <c r="C1237" s="35" t="str">
        <f t="shared" si="19"/>
        <v>2658-42944-FAUTEUIL</v>
      </c>
      <c r="D1237" s="35">
        <v>1</v>
      </c>
      <c r="E1237" s="34">
        <v>2351</v>
      </c>
      <c r="F1237" s="36">
        <v>42944</v>
      </c>
      <c r="G1237" s="37" t="s">
        <v>1846</v>
      </c>
      <c r="H1237" s="33" t="s">
        <v>1582</v>
      </c>
      <c r="I1237" s="38">
        <v>2340</v>
      </c>
      <c r="J1237" s="39">
        <v>10</v>
      </c>
      <c r="K1237" s="38">
        <v>100.65</v>
      </c>
      <c r="L1237" s="38">
        <v>234</v>
      </c>
      <c r="M1237" s="38">
        <v>334.65</v>
      </c>
      <c r="N1237" s="38">
        <v>2005.35</v>
      </c>
      <c r="O1237" s="40">
        <v>365</v>
      </c>
      <c r="P1237" t="str">
        <f>IFERROR(VLOOKUP($C1237,'Patrimoine 2018'!$C:$I,COLUMN(E1233),0),"")</f>
        <v>SM</v>
      </c>
      <c r="Q1237" t="str">
        <f>IFERROR(VLOOKUP($C1237,'Patrimoine 2018'!$C:$I,COLUMN(F1233),0),"")</f>
        <v>ACCUEIL</v>
      </c>
      <c r="R1237">
        <f>IFERROR(VLOOKUP($C1237,'Patrimoine 2018'!$C:$I,COLUMN(G1233),0),"")</f>
        <v>5</v>
      </c>
    </row>
    <row r="1238" spans="1:18" x14ac:dyDescent="0.25">
      <c r="A1238" s="33">
        <v>2659</v>
      </c>
      <c r="B1238" s="34">
        <v>0</v>
      </c>
      <c r="C1238" s="35" t="str">
        <f t="shared" si="19"/>
        <v>2659-42944-FAUTEUIL</v>
      </c>
      <c r="D1238" s="35">
        <v>1</v>
      </c>
      <c r="E1238" s="34">
        <v>2351</v>
      </c>
      <c r="F1238" s="36">
        <v>42944</v>
      </c>
      <c r="G1238" s="37" t="s">
        <v>1846</v>
      </c>
      <c r="H1238" s="33" t="s">
        <v>1582</v>
      </c>
      <c r="I1238" s="38">
        <v>2340</v>
      </c>
      <c r="J1238" s="39">
        <v>10</v>
      </c>
      <c r="K1238" s="38">
        <v>100.65</v>
      </c>
      <c r="L1238" s="38">
        <v>234</v>
      </c>
      <c r="M1238" s="38">
        <v>334.65</v>
      </c>
      <c r="N1238" s="38">
        <v>2005.35</v>
      </c>
      <c r="O1238" s="40">
        <v>365</v>
      </c>
      <c r="P1238" t="str">
        <f>IFERROR(VLOOKUP($C1238,'Patrimoine 2018'!$C:$I,COLUMN(E1234),0),"")</f>
        <v>SM</v>
      </c>
      <c r="Q1238" t="str">
        <f>IFERROR(VLOOKUP($C1238,'Patrimoine 2018'!$C:$I,COLUMN(F1234),0),"")</f>
        <v>ACCUEIL</v>
      </c>
      <c r="R1238">
        <f>IFERROR(VLOOKUP($C1238,'Patrimoine 2018'!$C:$I,COLUMN(G1234),0),"")</f>
        <v>5</v>
      </c>
    </row>
    <row r="1239" spans="1:18" x14ac:dyDescent="0.25">
      <c r="A1239" s="33">
        <v>2660</v>
      </c>
      <c r="B1239" s="34">
        <v>0</v>
      </c>
      <c r="C1239" s="35" t="str">
        <f t="shared" si="19"/>
        <v>2660-42944-FAUTEUIL</v>
      </c>
      <c r="D1239" s="35">
        <v>1</v>
      </c>
      <c r="E1239" s="34">
        <v>2351</v>
      </c>
      <c r="F1239" s="36">
        <v>42944</v>
      </c>
      <c r="G1239" s="37" t="s">
        <v>1846</v>
      </c>
      <c r="H1239" s="33" t="s">
        <v>1582</v>
      </c>
      <c r="I1239" s="38">
        <v>2340</v>
      </c>
      <c r="J1239" s="39">
        <v>10</v>
      </c>
      <c r="K1239" s="38">
        <v>100.65</v>
      </c>
      <c r="L1239" s="38">
        <v>234</v>
      </c>
      <c r="M1239" s="38">
        <v>334.65</v>
      </c>
      <c r="N1239" s="38">
        <v>2005.35</v>
      </c>
      <c r="O1239" s="40">
        <v>365</v>
      </c>
      <c r="P1239" t="str">
        <f>IFERROR(VLOOKUP($C1239,'Patrimoine 2018'!$C:$I,COLUMN(E1235),0),"")</f>
        <v>SM</v>
      </c>
      <c r="Q1239" t="str">
        <f>IFERROR(VLOOKUP($C1239,'Patrimoine 2018'!$C:$I,COLUMN(F1235),0),"")</f>
        <v>ACCUEIL</v>
      </c>
      <c r="R1239">
        <f>IFERROR(VLOOKUP($C1239,'Patrimoine 2018'!$C:$I,COLUMN(G1235),0),"")</f>
        <v>5</v>
      </c>
    </row>
    <row r="1240" spans="1:18" x14ac:dyDescent="0.25">
      <c r="A1240" s="41">
        <v>2661</v>
      </c>
      <c r="B1240" s="42">
        <v>0</v>
      </c>
      <c r="C1240" s="43" t="str">
        <f t="shared" si="19"/>
        <v>2661-42944-FAUTEUIL</v>
      </c>
      <c r="D1240" s="43">
        <v>0</v>
      </c>
      <c r="E1240" s="42">
        <v>2351</v>
      </c>
      <c r="F1240" s="44">
        <v>42944</v>
      </c>
      <c r="G1240" s="45" t="s">
        <v>1846</v>
      </c>
      <c r="H1240" s="33" t="s">
        <v>1582</v>
      </c>
      <c r="I1240" s="46">
        <v>2340</v>
      </c>
      <c r="J1240" s="39">
        <v>10</v>
      </c>
      <c r="K1240" s="38">
        <v>100.65</v>
      </c>
      <c r="L1240" s="38">
        <v>234</v>
      </c>
      <c r="M1240" s="38">
        <v>334.65</v>
      </c>
      <c r="N1240" s="38">
        <v>2005.35</v>
      </c>
      <c r="O1240" s="40">
        <v>365</v>
      </c>
      <c r="P1240" t="str">
        <f>IFERROR(VLOOKUP($C1240,'Patrimoine 2018'!$C:$I,COLUMN(E1236),0),"")</f>
        <v/>
      </c>
      <c r="Q1240" t="str">
        <f>IFERROR(VLOOKUP($C1240,'Patrimoine 2018'!$C:$I,COLUMN(F1236),0),"")</f>
        <v/>
      </c>
      <c r="R1240" t="str">
        <f>IFERROR(VLOOKUP($C1240,'Patrimoine 2018'!$C:$I,COLUMN(G1236),0),"")</f>
        <v/>
      </c>
    </row>
    <row r="1241" spans="1:18" x14ac:dyDescent="0.25">
      <c r="A1241" s="41">
        <v>2662</v>
      </c>
      <c r="B1241" s="42">
        <v>0</v>
      </c>
      <c r="C1241" s="43" t="str">
        <f t="shared" si="19"/>
        <v>2662-42944-FAUTEUIL</v>
      </c>
      <c r="D1241" s="43">
        <v>0</v>
      </c>
      <c r="E1241" s="42">
        <v>2351</v>
      </c>
      <c r="F1241" s="44">
        <v>42944</v>
      </c>
      <c r="G1241" s="45" t="s">
        <v>1846</v>
      </c>
      <c r="H1241" s="33" t="s">
        <v>1582</v>
      </c>
      <c r="I1241" s="46">
        <v>2340</v>
      </c>
      <c r="J1241" s="39">
        <v>10</v>
      </c>
      <c r="K1241" s="38">
        <v>100.65</v>
      </c>
      <c r="L1241" s="38">
        <v>234</v>
      </c>
      <c r="M1241" s="38">
        <v>334.65</v>
      </c>
      <c r="N1241" s="38">
        <v>2005.35</v>
      </c>
      <c r="O1241" s="40">
        <v>365</v>
      </c>
      <c r="P1241" t="str">
        <f>IFERROR(VLOOKUP($C1241,'Patrimoine 2018'!$C:$I,COLUMN(E1237),0),"")</f>
        <v/>
      </c>
      <c r="Q1241" t="str">
        <f>IFERROR(VLOOKUP($C1241,'Patrimoine 2018'!$C:$I,COLUMN(F1237),0),"")</f>
        <v/>
      </c>
      <c r="R1241" t="str">
        <f>IFERROR(VLOOKUP($C1241,'Patrimoine 2018'!$C:$I,COLUMN(G1237),0),"")</f>
        <v/>
      </c>
    </row>
    <row r="1242" spans="1:18" x14ac:dyDescent="0.25">
      <c r="A1242" s="33">
        <v>2663</v>
      </c>
      <c r="B1242" s="34">
        <v>0</v>
      </c>
      <c r="C1242" s="35" t="str">
        <f t="shared" si="19"/>
        <v>2663-42944-FAUTEUIL</v>
      </c>
      <c r="D1242" s="35">
        <v>1</v>
      </c>
      <c r="E1242" s="34">
        <v>2351</v>
      </c>
      <c r="F1242" s="36">
        <v>42944</v>
      </c>
      <c r="G1242" s="37" t="s">
        <v>1846</v>
      </c>
      <c r="H1242" s="33" t="s">
        <v>1582</v>
      </c>
      <c r="I1242" s="38">
        <v>2340</v>
      </c>
      <c r="J1242" s="39">
        <v>10</v>
      </c>
      <c r="K1242" s="38">
        <v>100.65</v>
      </c>
      <c r="L1242" s="38">
        <v>234</v>
      </c>
      <c r="M1242" s="38">
        <v>334.65</v>
      </c>
      <c r="N1242" s="38">
        <v>2005.35</v>
      </c>
      <c r="O1242" s="40">
        <v>365</v>
      </c>
      <c r="P1242" t="str">
        <f>IFERROR(VLOOKUP($C1242,'Patrimoine 2018'!$C:$I,COLUMN(E1238),0),"")</f>
        <v>SM</v>
      </c>
      <c r="Q1242" t="str">
        <f>IFERROR(VLOOKUP($C1242,'Patrimoine 2018'!$C:$I,COLUMN(F1238),0),"")</f>
        <v>ACCUEIL</v>
      </c>
      <c r="R1242">
        <f>IFERROR(VLOOKUP($C1242,'Patrimoine 2018'!$C:$I,COLUMN(G1238),0),"")</f>
        <v>5</v>
      </c>
    </row>
    <row r="1243" spans="1:18" x14ac:dyDescent="0.25">
      <c r="A1243" s="33">
        <v>2664</v>
      </c>
      <c r="B1243" s="34">
        <v>0</v>
      </c>
      <c r="C1243" s="35" t="str">
        <f t="shared" si="19"/>
        <v>2664-42944-FAUTEUIL</v>
      </c>
      <c r="D1243" s="35">
        <v>1</v>
      </c>
      <c r="E1243" s="34">
        <v>2351</v>
      </c>
      <c r="F1243" s="36">
        <v>42944</v>
      </c>
      <c r="G1243" s="37" t="s">
        <v>1846</v>
      </c>
      <c r="H1243" s="33" t="s">
        <v>1582</v>
      </c>
      <c r="I1243" s="38">
        <v>2340</v>
      </c>
      <c r="J1243" s="39">
        <v>10</v>
      </c>
      <c r="K1243" s="38">
        <v>100.65</v>
      </c>
      <c r="L1243" s="38">
        <v>234</v>
      </c>
      <c r="M1243" s="38">
        <v>334.65</v>
      </c>
      <c r="N1243" s="38">
        <v>2005.35</v>
      </c>
      <c r="O1243" s="40">
        <v>365</v>
      </c>
      <c r="P1243" t="str">
        <f>IFERROR(VLOOKUP($C1243,'Patrimoine 2018'!$C:$I,COLUMN(E1239),0),"")</f>
        <v>SM</v>
      </c>
      <c r="Q1243" t="str">
        <f>IFERROR(VLOOKUP($C1243,'Patrimoine 2018'!$C:$I,COLUMN(F1239),0),"")</f>
        <v>ACCUEIL</v>
      </c>
      <c r="R1243">
        <f>IFERROR(VLOOKUP($C1243,'Patrimoine 2018'!$C:$I,COLUMN(G1239),0),"")</f>
        <v>5</v>
      </c>
    </row>
    <row r="1244" spans="1:18" x14ac:dyDescent="0.25">
      <c r="A1244" s="33">
        <v>2665</v>
      </c>
      <c r="B1244" s="34">
        <v>0</v>
      </c>
      <c r="C1244" s="35" t="str">
        <f t="shared" si="19"/>
        <v>2665-42944-FAUTEUIL</v>
      </c>
      <c r="D1244" s="35">
        <v>1</v>
      </c>
      <c r="E1244" s="34">
        <v>2351</v>
      </c>
      <c r="F1244" s="36">
        <v>42944</v>
      </c>
      <c r="G1244" s="37" t="s">
        <v>1846</v>
      </c>
      <c r="H1244" s="33" t="s">
        <v>1582</v>
      </c>
      <c r="I1244" s="38">
        <v>2340</v>
      </c>
      <c r="J1244" s="39">
        <v>10</v>
      </c>
      <c r="K1244" s="38">
        <v>100.65</v>
      </c>
      <c r="L1244" s="38">
        <v>234</v>
      </c>
      <c r="M1244" s="38">
        <v>334.65</v>
      </c>
      <c r="N1244" s="38">
        <v>2005.35</v>
      </c>
      <c r="O1244" s="40">
        <v>365</v>
      </c>
      <c r="P1244" t="str">
        <f>IFERROR(VLOOKUP($C1244,'Patrimoine 2018'!$C:$I,COLUMN(E1240),0),"")</f>
        <v>SM</v>
      </c>
      <c r="Q1244" t="str">
        <f>IFERROR(VLOOKUP($C1244,'Patrimoine 2018'!$C:$I,COLUMN(F1240),0),"")</f>
        <v>ACCUEIL</v>
      </c>
      <c r="R1244">
        <f>IFERROR(VLOOKUP($C1244,'Patrimoine 2018'!$C:$I,COLUMN(G1240),0),"")</f>
        <v>5</v>
      </c>
    </row>
    <row r="1245" spans="1:18" x14ac:dyDescent="0.25">
      <c r="A1245" s="33">
        <v>2666</v>
      </c>
      <c r="B1245" s="34">
        <v>0</v>
      </c>
      <c r="C1245" s="35" t="str">
        <f t="shared" si="19"/>
        <v>2666-42944-FAUTEUIL</v>
      </c>
      <c r="D1245" s="35">
        <v>1</v>
      </c>
      <c r="E1245" s="34">
        <v>2351</v>
      </c>
      <c r="F1245" s="36">
        <v>42944</v>
      </c>
      <c r="G1245" s="37" t="s">
        <v>1846</v>
      </c>
      <c r="H1245" s="33" t="s">
        <v>1582</v>
      </c>
      <c r="I1245" s="38">
        <v>2340</v>
      </c>
      <c r="J1245" s="39">
        <v>10</v>
      </c>
      <c r="K1245" s="38">
        <v>100.65</v>
      </c>
      <c r="L1245" s="38">
        <v>234</v>
      </c>
      <c r="M1245" s="38">
        <v>334.65</v>
      </c>
      <c r="N1245" s="38">
        <v>2005.35</v>
      </c>
      <c r="O1245" s="40">
        <v>365</v>
      </c>
      <c r="P1245" t="str">
        <f>IFERROR(VLOOKUP($C1245,'Patrimoine 2018'!$C:$I,COLUMN(E1241),0),"")</f>
        <v>SM</v>
      </c>
      <c r="Q1245" t="str">
        <f>IFERROR(VLOOKUP($C1245,'Patrimoine 2018'!$C:$I,COLUMN(F1241),0),"")</f>
        <v>ACCUEIL</v>
      </c>
      <c r="R1245">
        <f>IFERROR(VLOOKUP($C1245,'Patrimoine 2018'!$C:$I,COLUMN(G1241),0),"")</f>
        <v>5</v>
      </c>
    </row>
    <row r="1246" spans="1:18" x14ac:dyDescent="0.25">
      <c r="A1246" s="33">
        <v>2667</v>
      </c>
      <c r="B1246" s="34">
        <v>0</v>
      </c>
      <c r="C1246" s="35" t="str">
        <f t="shared" si="19"/>
        <v>2667-42944-FAUTEUIL</v>
      </c>
      <c r="D1246" s="35">
        <v>1</v>
      </c>
      <c r="E1246" s="34">
        <v>2351</v>
      </c>
      <c r="F1246" s="36">
        <v>42944</v>
      </c>
      <c r="G1246" s="37" t="s">
        <v>1846</v>
      </c>
      <c r="H1246" s="33" t="s">
        <v>1582</v>
      </c>
      <c r="I1246" s="38">
        <v>2340</v>
      </c>
      <c r="J1246" s="39">
        <v>10</v>
      </c>
      <c r="K1246" s="38">
        <v>100.65</v>
      </c>
      <c r="L1246" s="38">
        <v>234</v>
      </c>
      <c r="M1246" s="38">
        <v>334.65</v>
      </c>
      <c r="N1246" s="38">
        <v>2005.35</v>
      </c>
      <c r="O1246" s="40">
        <v>365</v>
      </c>
      <c r="P1246" t="str">
        <f>IFERROR(VLOOKUP($C1246,'Patrimoine 2018'!$C:$I,COLUMN(E1242),0),"")</f>
        <v>SM</v>
      </c>
      <c r="Q1246" t="str">
        <f>IFERROR(VLOOKUP($C1246,'Patrimoine 2018'!$C:$I,COLUMN(F1242),0),"")</f>
        <v>ACCUEIL</v>
      </c>
      <c r="R1246">
        <f>IFERROR(VLOOKUP($C1246,'Patrimoine 2018'!$C:$I,COLUMN(G1242),0),"")</f>
        <v>5</v>
      </c>
    </row>
    <row r="1247" spans="1:18" x14ac:dyDescent="0.25">
      <c r="A1247" s="33">
        <v>2668</v>
      </c>
      <c r="B1247" s="34">
        <v>0</v>
      </c>
      <c r="C1247" s="35" t="str">
        <f t="shared" si="19"/>
        <v>2668-42944-FAUTEUIL</v>
      </c>
      <c r="D1247" s="35">
        <v>1</v>
      </c>
      <c r="E1247" s="34">
        <v>2351</v>
      </c>
      <c r="F1247" s="36">
        <v>42944</v>
      </c>
      <c r="G1247" s="37" t="s">
        <v>1846</v>
      </c>
      <c r="H1247" s="33" t="s">
        <v>1582</v>
      </c>
      <c r="I1247" s="38">
        <v>2340</v>
      </c>
      <c r="J1247" s="39">
        <v>10</v>
      </c>
      <c r="K1247" s="38">
        <v>100.65</v>
      </c>
      <c r="L1247" s="38">
        <v>234</v>
      </c>
      <c r="M1247" s="38">
        <v>334.65</v>
      </c>
      <c r="N1247" s="38">
        <v>2005.35</v>
      </c>
      <c r="O1247" s="40">
        <v>365</v>
      </c>
      <c r="P1247" t="str">
        <f>IFERROR(VLOOKUP($C1247,'Patrimoine 2018'!$C:$I,COLUMN(E1243),0),"")</f>
        <v>SM</v>
      </c>
      <c r="Q1247" t="str">
        <f>IFERROR(VLOOKUP($C1247,'Patrimoine 2018'!$C:$I,COLUMN(F1243),0),"")</f>
        <v>ACCUEIL</v>
      </c>
      <c r="R1247">
        <f>IFERROR(VLOOKUP($C1247,'Patrimoine 2018'!$C:$I,COLUMN(G1243),0),"")</f>
        <v>5</v>
      </c>
    </row>
    <row r="1248" spans="1:18" x14ac:dyDescent="0.25">
      <c r="A1248" s="33">
        <v>2669</v>
      </c>
      <c r="B1248" s="34">
        <v>0</v>
      </c>
      <c r="C1248" s="35" t="str">
        <f t="shared" si="19"/>
        <v>2669-42944-FAUTEUIL</v>
      </c>
      <c r="D1248" s="35">
        <v>1</v>
      </c>
      <c r="E1248" s="34">
        <v>2351</v>
      </c>
      <c r="F1248" s="36">
        <v>42944</v>
      </c>
      <c r="G1248" s="37" t="s">
        <v>1846</v>
      </c>
      <c r="H1248" s="33" t="s">
        <v>1582</v>
      </c>
      <c r="I1248" s="38">
        <v>2340</v>
      </c>
      <c r="J1248" s="39">
        <v>10</v>
      </c>
      <c r="K1248" s="38">
        <v>100.65</v>
      </c>
      <c r="L1248" s="38">
        <v>234</v>
      </c>
      <c r="M1248" s="38">
        <v>334.65</v>
      </c>
      <c r="N1248" s="38">
        <v>2005.35</v>
      </c>
      <c r="O1248" s="40">
        <v>365</v>
      </c>
      <c r="P1248" t="str">
        <f>IFERROR(VLOOKUP($C1248,'Patrimoine 2018'!$C:$I,COLUMN(E1244),0),"")</f>
        <v>SM</v>
      </c>
      <c r="Q1248" t="str">
        <f>IFERROR(VLOOKUP($C1248,'Patrimoine 2018'!$C:$I,COLUMN(F1244),0),"")</f>
        <v>ACCUEIL</v>
      </c>
      <c r="R1248">
        <f>IFERROR(VLOOKUP($C1248,'Patrimoine 2018'!$C:$I,COLUMN(G1244),0),"")</f>
        <v>5</v>
      </c>
    </row>
    <row r="1249" spans="1:18" x14ac:dyDescent="0.25">
      <c r="A1249" s="33">
        <v>2670</v>
      </c>
      <c r="B1249" s="34">
        <v>0</v>
      </c>
      <c r="C1249" s="35" t="str">
        <f t="shared" si="19"/>
        <v>2670-42944-FAUTEUIL</v>
      </c>
      <c r="D1249" s="35">
        <v>1</v>
      </c>
      <c r="E1249" s="34">
        <v>2351</v>
      </c>
      <c r="F1249" s="36">
        <v>42944</v>
      </c>
      <c r="G1249" s="37" t="s">
        <v>1846</v>
      </c>
      <c r="H1249" s="33" t="s">
        <v>1582</v>
      </c>
      <c r="I1249" s="38">
        <v>2340</v>
      </c>
      <c r="J1249" s="39">
        <v>10</v>
      </c>
      <c r="K1249" s="38">
        <v>100.65</v>
      </c>
      <c r="L1249" s="38">
        <v>234</v>
      </c>
      <c r="M1249" s="38">
        <v>334.65</v>
      </c>
      <c r="N1249" s="38">
        <v>2005.35</v>
      </c>
      <c r="O1249" s="40">
        <v>365</v>
      </c>
      <c r="P1249" t="str">
        <f>IFERROR(VLOOKUP($C1249,'Patrimoine 2018'!$C:$I,COLUMN(E1245),0),"")</f>
        <v>SM</v>
      </c>
      <c r="Q1249" t="str">
        <f>IFERROR(VLOOKUP($C1249,'Patrimoine 2018'!$C:$I,COLUMN(F1245),0),"")</f>
        <v>ACCUEIL</v>
      </c>
      <c r="R1249">
        <f>IFERROR(VLOOKUP($C1249,'Patrimoine 2018'!$C:$I,COLUMN(G1245),0),"")</f>
        <v>5</v>
      </c>
    </row>
    <row r="1250" spans="1:18" x14ac:dyDescent="0.25">
      <c r="A1250" s="33">
        <v>2671</v>
      </c>
      <c r="B1250" s="34">
        <v>0</v>
      </c>
      <c r="C1250" s="35" t="str">
        <f t="shared" si="19"/>
        <v>2671-42944-FAUTEUIL</v>
      </c>
      <c r="D1250" s="35">
        <v>1</v>
      </c>
      <c r="E1250" s="34">
        <v>2351</v>
      </c>
      <c r="F1250" s="36">
        <v>42944</v>
      </c>
      <c r="G1250" s="37" t="s">
        <v>1846</v>
      </c>
      <c r="H1250" s="33" t="s">
        <v>1582</v>
      </c>
      <c r="I1250" s="38">
        <v>2340</v>
      </c>
      <c r="J1250" s="39">
        <v>10</v>
      </c>
      <c r="K1250" s="38">
        <v>100.65</v>
      </c>
      <c r="L1250" s="38">
        <v>234</v>
      </c>
      <c r="M1250" s="38">
        <v>334.65</v>
      </c>
      <c r="N1250" s="38">
        <v>2005.35</v>
      </c>
      <c r="O1250" s="40">
        <v>365</v>
      </c>
      <c r="P1250" t="str">
        <f>IFERROR(VLOOKUP($C1250,'Patrimoine 2018'!$C:$I,COLUMN(E1246),0),"")</f>
        <v>SM</v>
      </c>
      <c r="Q1250" t="str">
        <f>IFERROR(VLOOKUP($C1250,'Patrimoine 2018'!$C:$I,COLUMN(F1246),0),"")</f>
        <v>COMPTABILITE AMO</v>
      </c>
      <c r="R1250" t="str">
        <f>IFERROR(VLOOKUP($C1250,'Patrimoine 2018'!$C:$I,COLUMN(G1246),0),"")</f>
        <v>RC4</v>
      </c>
    </row>
    <row r="1251" spans="1:18" x14ac:dyDescent="0.25">
      <c r="A1251" s="33">
        <v>2672</v>
      </c>
      <c r="B1251" s="34">
        <v>0</v>
      </c>
      <c r="C1251" s="35" t="str">
        <f t="shared" si="19"/>
        <v>2672-42944-FAUTEUIL</v>
      </c>
      <c r="D1251" s="35">
        <v>1</v>
      </c>
      <c r="E1251" s="34">
        <v>2351</v>
      </c>
      <c r="F1251" s="36">
        <v>42944</v>
      </c>
      <c r="G1251" s="37" t="s">
        <v>1846</v>
      </c>
      <c r="H1251" s="33" t="s">
        <v>1582</v>
      </c>
      <c r="I1251" s="38">
        <v>2340</v>
      </c>
      <c r="J1251" s="39">
        <v>10</v>
      </c>
      <c r="K1251" s="38">
        <v>100.65</v>
      </c>
      <c r="L1251" s="38">
        <v>234</v>
      </c>
      <c r="M1251" s="38">
        <v>334.65</v>
      </c>
      <c r="N1251" s="38">
        <v>2005.35</v>
      </c>
      <c r="O1251" s="40">
        <v>365</v>
      </c>
      <c r="P1251" t="str">
        <f>IFERROR(VLOOKUP($C1251,'Patrimoine 2018'!$C:$I,COLUMN(E1247),0),"")</f>
        <v>SM</v>
      </c>
      <c r="Q1251" t="str">
        <f>IFERROR(VLOOKUP($C1251,'Patrimoine 2018'!$C:$I,COLUMN(F1247),0),"")</f>
        <v>COMPTABILITE AMO</v>
      </c>
      <c r="R1251" t="str">
        <f>IFERROR(VLOOKUP($C1251,'Patrimoine 2018'!$C:$I,COLUMN(G1247),0),"")</f>
        <v>RC4</v>
      </c>
    </row>
    <row r="1252" spans="1:18" x14ac:dyDescent="0.25">
      <c r="A1252" s="33">
        <v>2673</v>
      </c>
      <c r="B1252" s="34">
        <v>0</v>
      </c>
      <c r="C1252" s="35" t="str">
        <f t="shared" si="19"/>
        <v>2673-42944-FAUTEUIL</v>
      </c>
      <c r="D1252" s="35">
        <v>1</v>
      </c>
      <c r="E1252" s="34">
        <v>2351</v>
      </c>
      <c r="F1252" s="36">
        <v>42944</v>
      </c>
      <c r="G1252" s="37" t="s">
        <v>1846</v>
      </c>
      <c r="H1252" s="33" t="s">
        <v>1582</v>
      </c>
      <c r="I1252" s="38">
        <v>2340</v>
      </c>
      <c r="J1252" s="39">
        <v>10</v>
      </c>
      <c r="K1252" s="38">
        <v>100.65</v>
      </c>
      <c r="L1252" s="38">
        <v>234</v>
      </c>
      <c r="M1252" s="38">
        <v>334.65</v>
      </c>
      <c r="N1252" s="38">
        <v>2005.35</v>
      </c>
      <c r="O1252" s="40">
        <v>365</v>
      </c>
      <c r="P1252" t="str">
        <f>IFERROR(VLOOKUP($C1252,'Patrimoine 2018'!$C:$I,COLUMN(E1248),0),"")</f>
        <v>SM</v>
      </c>
      <c r="Q1252" t="str">
        <f>IFERROR(VLOOKUP($C1252,'Patrimoine 2018'!$C:$I,COLUMN(F1248),0),"")</f>
        <v>ADHESIONS &amp;  AVIS DE MODIFICATION</v>
      </c>
      <c r="R1252" t="str">
        <f>IFERROR(VLOOKUP($C1252,'Patrimoine 2018'!$C:$I,COLUMN(G1248),0),"")</f>
        <v>RC3</v>
      </c>
    </row>
    <row r="1253" spans="1:18" x14ac:dyDescent="0.25">
      <c r="A1253" s="33">
        <v>2674</v>
      </c>
      <c r="B1253" s="34">
        <v>0</v>
      </c>
      <c r="C1253" s="35" t="str">
        <f t="shared" si="19"/>
        <v>2674-42944-FAUTEUIL</v>
      </c>
      <c r="D1253" s="35">
        <v>1</v>
      </c>
      <c r="E1253" s="34">
        <v>2351</v>
      </c>
      <c r="F1253" s="36">
        <v>42944</v>
      </c>
      <c r="G1253" s="37" t="s">
        <v>1846</v>
      </c>
      <c r="H1253" s="33" t="s">
        <v>1582</v>
      </c>
      <c r="I1253" s="38">
        <v>2340</v>
      </c>
      <c r="J1253" s="39">
        <v>10</v>
      </c>
      <c r="K1253" s="38">
        <v>100.65</v>
      </c>
      <c r="L1253" s="38">
        <v>234</v>
      </c>
      <c r="M1253" s="38">
        <v>334.65</v>
      </c>
      <c r="N1253" s="38">
        <v>2005.35</v>
      </c>
      <c r="O1253" s="40">
        <v>365</v>
      </c>
      <c r="P1253" t="str">
        <f>IFERROR(VLOOKUP($C1253,'Patrimoine 2018'!$C:$I,COLUMN(E1249),0),"")</f>
        <v>SM</v>
      </c>
      <c r="Q1253" t="str">
        <f>IFERROR(VLOOKUP($C1253,'Patrimoine 2018'!$C:$I,COLUMN(F1249),0),"")</f>
        <v>ADHESIONS &amp;  AVIS DE MODIFICATION</v>
      </c>
      <c r="R1253" t="str">
        <f>IFERROR(VLOOKUP($C1253,'Patrimoine 2018'!$C:$I,COLUMN(G1249),0),"")</f>
        <v>RC3</v>
      </c>
    </row>
    <row r="1254" spans="1:18" x14ac:dyDescent="0.25">
      <c r="A1254" s="33">
        <v>2675</v>
      </c>
      <c r="B1254" s="34">
        <v>0</v>
      </c>
      <c r="C1254" s="35" t="str">
        <f t="shared" si="19"/>
        <v>2675-42944-FAUTEUIL</v>
      </c>
      <c r="D1254" s="35">
        <v>1</v>
      </c>
      <c r="E1254" s="34">
        <v>2351</v>
      </c>
      <c r="F1254" s="36">
        <v>42944</v>
      </c>
      <c r="G1254" s="37" t="s">
        <v>1846</v>
      </c>
      <c r="H1254" s="33" t="s">
        <v>1582</v>
      </c>
      <c r="I1254" s="38">
        <v>2340</v>
      </c>
      <c r="J1254" s="39">
        <v>10</v>
      </c>
      <c r="K1254" s="38">
        <v>100.65</v>
      </c>
      <c r="L1254" s="38">
        <v>234</v>
      </c>
      <c r="M1254" s="38">
        <v>334.65</v>
      </c>
      <c r="N1254" s="38">
        <v>2005.35</v>
      </c>
      <c r="O1254" s="40">
        <v>365</v>
      </c>
      <c r="P1254" t="str">
        <f>IFERROR(VLOOKUP($C1254,'Patrimoine 2018'!$C:$I,COLUMN(E1250),0),"")</f>
        <v>SM</v>
      </c>
      <c r="Q1254" t="str">
        <f>IFERROR(VLOOKUP($C1254,'Patrimoine 2018'!$C:$I,COLUMN(F1250),0),"")</f>
        <v>ADHESIONS &amp;  AVIS DE MODIFICATION</v>
      </c>
      <c r="R1254" t="str">
        <f>IFERROR(VLOOKUP($C1254,'Patrimoine 2018'!$C:$I,COLUMN(G1250),0),"")</f>
        <v>RC3</v>
      </c>
    </row>
    <row r="1255" spans="1:18" x14ac:dyDescent="0.25">
      <c r="A1255" s="33">
        <v>2676</v>
      </c>
      <c r="B1255" s="34">
        <v>0</v>
      </c>
      <c r="C1255" s="35" t="str">
        <f t="shared" si="19"/>
        <v>2676-42944-FAUTEUIL</v>
      </c>
      <c r="D1255" s="35">
        <v>1</v>
      </c>
      <c r="E1255" s="34">
        <v>2351</v>
      </c>
      <c r="F1255" s="36">
        <v>42944</v>
      </c>
      <c r="G1255" s="37" t="s">
        <v>1846</v>
      </c>
      <c r="H1255" s="33" t="s">
        <v>1582</v>
      </c>
      <c r="I1255" s="38">
        <v>2340</v>
      </c>
      <c r="J1255" s="39">
        <v>10</v>
      </c>
      <c r="K1255" s="38">
        <v>100.65</v>
      </c>
      <c r="L1255" s="38">
        <v>234</v>
      </c>
      <c r="M1255" s="38">
        <v>334.65</v>
      </c>
      <c r="N1255" s="38">
        <v>2005.35</v>
      </c>
      <c r="O1255" s="40">
        <v>365</v>
      </c>
      <c r="P1255" t="str">
        <f>IFERROR(VLOOKUP($C1255,'Patrimoine 2018'!$C:$I,COLUMN(E1251),0),"")</f>
        <v>SM</v>
      </c>
      <c r="Q1255" t="str">
        <f>IFERROR(VLOOKUP($C1255,'Patrimoine 2018'!$C:$I,COLUMN(F1251),0),"")</f>
        <v>BUREAU D' ORDRE</v>
      </c>
      <c r="R1255">
        <f>IFERROR(VLOOKUP($C1255,'Patrimoine 2018'!$C:$I,COLUMN(G1251),0),"")</f>
        <v>6</v>
      </c>
    </row>
    <row r="1256" spans="1:18" x14ac:dyDescent="0.25">
      <c r="A1256" s="33">
        <v>2677</v>
      </c>
      <c r="B1256" s="34">
        <v>0</v>
      </c>
      <c r="C1256" s="35" t="str">
        <f t="shared" si="19"/>
        <v>2677-42944-FAUTEUIL</v>
      </c>
      <c r="D1256" s="35">
        <v>1</v>
      </c>
      <c r="E1256" s="34">
        <v>2351</v>
      </c>
      <c r="F1256" s="36">
        <v>42944</v>
      </c>
      <c r="G1256" s="37" t="s">
        <v>1846</v>
      </c>
      <c r="H1256" s="33" t="s">
        <v>1582</v>
      </c>
      <c r="I1256" s="38">
        <v>2340</v>
      </c>
      <c r="J1256" s="39">
        <v>10</v>
      </c>
      <c r="K1256" s="38">
        <v>100.65</v>
      </c>
      <c r="L1256" s="38">
        <v>234</v>
      </c>
      <c r="M1256" s="38">
        <v>334.65</v>
      </c>
      <c r="N1256" s="38">
        <v>2005.35</v>
      </c>
      <c r="O1256" s="40">
        <v>365</v>
      </c>
      <c r="P1256" t="str">
        <f>IFERROR(VLOOKUP($C1256,'Patrimoine 2018'!$C:$I,COLUMN(E1252),0),"")</f>
        <v>SM</v>
      </c>
      <c r="Q1256" t="str">
        <f>IFERROR(VLOOKUP($C1256,'Patrimoine 2018'!$C:$I,COLUMN(F1252),0),"")</f>
        <v>BUREAU D' ORDRE</v>
      </c>
      <c r="R1256">
        <f>IFERROR(VLOOKUP($C1256,'Patrimoine 2018'!$C:$I,COLUMN(G1252),0),"")</f>
        <v>6</v>
      </c>
    </row>
    <row r="1257" spans="1:18" x14ac:dyDescent="0.25">
      <c r="A1257" s="33">
        <v>2678</v>
      </c>
      <c r="B1257" s="34">
        <v>0</v>
      </c>
      <c r="C1257" s="35" t="str">
        <f t="shared" si="19"/>
        <v>2678-42944-FAUTEUIL</v>
      </c>
      <c r="D1257" s="35">
        <v>1</v>
      </c>
      <c r="E1257" s="34">
        <v>2351</v>
      </c>
      <c r="F1257" s="36">
        <v>42944</v>
      </c>
      <c r="G1257" s="37" t="s">
        <v>1846</v>
      </c>
      <c r="H1257" s="33" t="s">
        <v>1582</v>
      </c>
      <c r="I1257" s="38">
        <v>2340</v>
      </c>
      <c r="J1257" s="39">
        <v>10</v>
      </c>
      <c r="K1257" s="38">
        <v>100.65</v>
      </c>
      <c r="L1257" s="38">
        <v>234</v>
      </c>
      <c r="M1257" s="38">
        <v>334.65</v>
      </c>
      <c r="N1257" s="38">
        <v>2005.35</v>
      </c>
      <c r="O1257" s="40">
        <v>365</v>
      </c>
      <c r="P1257" t="str">
        <f>IFERROR(VLOOKUP($C1257,'Patrimoine 2018'!$C:$I,COLUMN(E1253),0),"")</f>
        <v>SM</v>
      </c>
      <c r="Q1257" t="str">
        <f>IFERROR(VLOOKUP($C1257,'Patrimoine 2018'!$C:$I,COLUMN(F1253),0),"")</f>
        <v>BUREAU D' ORDRE</v>
      </c>
      <c r="R1257">
        <f>IFERROR(VLOOKUP($C1257,'Patrimoine 2018'!$C:$I,COLUMN(G1253),0),"")</f>
        <v>6</v>
      </c>
    </row>
    <row r="1258" spans="1:18" x14ac:dyDescent="0.25">
      <c r="A1258" s="33">
        <v>2679</v>
      </c>
      <c r="B1258" s="34">
        <v>0</v>
      </c>
      <c r="C1258" s="35" t="str">
        <f t="shared" si="19"/>
        <v>2679-42944-FAUTEUIL</v>
      </c>
      <c r="D1258" s="35">
        <v>1</v>
      </c>
      <c r="E1258" s="34">
        <v>2351</v>
      </c>
      <c r="F1258" s="36">
        <v>42944</v>
      </c>
      <c r="G1258" s="37" t="s">
        <v>1846</v>
      </c>
      <c r="H1258" s="33" t="s">
        <v>1582</v>
      </c>
      <c r="I1258" s="38">
        <v>2340</v>
      </c>
      <c r="J1258" s="39">
        <v>10</v>
      </c>
      <c r="K1258" s="38">
        <v>100.65</v>
      </c>
      <c r="L1258" s="38">
        <v>234</v>
      </c>
      <c r="M1258" s="38">
        <v>334.65</v>
      </c>
      <c r="N1258" s="38">
        <v>2005.35</v>
      </c>
      <c r="O1258" s="40">
        <v>365</v>
      </c>
      <c r="P1258" t="str">
        <f>IFERROR(VLOOKUP($C1258,'Patrimoine 2018'!$C:$I,COLUMN(E1254),0),"")</f>
        <v>SM</v>
      </c>
      <c r="Q1258" t="str">
        <f>IFERROR(VLOOKUP($C1258,'Patrimoine 2018'!$C:$I,COLUMN(F1254),0),"")</f>
        <v>GESTION DES PRECOMPTES</v>
      </c>
      <c r="R1258" t="str">
        <f>IFERROR(VLOOKUP($C1258,'Patrimoine 2018'!$C:$I,COLUMN(G1254),0),"")</f>
        <v>RC1</v>
      </c>
    </row>
    <row r="1259" spans="1:18" x14ac:dyDescent="0.25">
      <c r="A1259" s="33">
        <v>2680</v>
      </c>
      <c r="B1259" s="34">
        <v>0</v>
      </c>
      <c r="C1259" s="35" t="str">
        <f t="shared" si="19"/>
        <v>2680-42944-FAUTEUIL</v>
      </c>
      <c r="D1259" s="35">
        <v>1</v>
      </c>
      <c r="E1259" s="34">
        <v>2351</v>
      </c>
      <c r="F1259" s="36">
        <v>42944</v>
      </c>
      <c r="G1259" s="37" t="s">
        <v>1846</v>
      </c>
      <c r="H1259" s="33" t="s">
        <v>1582</v>
      </c>
      <c r="I1259" s="38">
        <v>2340</v>
      </c>
      <c r="J1259" s="39">
        <v>10</v>
      </c>
      <c r="K1259" s="38">
        <v>100.65</v>
      </c>
      <c r="L1259" s="38">
        <v>234</v>
      </c>
      <c r="M1259" s="38">
        <v>334.65</v>
      </c>
      <c r="N1259" s="38">
        <v>2005.35</v>
      </c>
      <c r="O1259" s="40">
        <v>365</v>
      </c>
      <c r="P1259" t="str">
        <f>IFERROR(VLOOKUP($C1259,'Patrimoine 2018'!$C:$I,COLUMN(E1255),0),"")</f>
        <v>SM</v>
      </c>
      <c r="Q1259" t="str">
        <f>IFERROR(VLOOKUP($C1259,'Patrimoine 2018'!$C:$I,COLUMN(F1255),0),"")</f>
        <v>GESTION DES PRECOMPTES</v>
      </c>
      <c r="R1259" t="str">
        <f>IFERROR(VLOOKUP($C1259,'Patrimoine 2018'!$C:$I,COLUMN(G1255),0),"")</f>
        <v>RC1</v>
      </c>
    </row>
    <row r="1260" spans="1:18" x14ac:dyDescent="0.25">
      <c r="A1260" s="33">
        <v>2681</v>
      </c>
      <c r="B1260" s="34">
        <v>0</v>
      </c>
      <c r="C1260" s="35" t="str">
        <f t="shared" si="19"/>
        <v>2681-42944-FAUTEUIL</v>
      </c>
      <c r="D1260" s="35">
        <v>1</v>
      </c>
      <c r="E1260" s="34">
        <v>2351</v>
      </c>
      <c r="F1260" s="36">
        <v>42944</v>
      </c>
      <c r="G1260" s="37" t="s">
        <v>1846</v>
      </c>
      <c r="H1260" s="33" t="s">
        <v>1582</v>
      </c>
      <c r="I1260" s="38">
        <v>2340</v>
      </c>
      <c r="J1260" s="39">
        <v>10</v>
      </c>
      <c r="K1260" s="38">
        <v>100.65</v>
      </c>
      <c r="L1260" s="38">
        <v>234</v>
      </c>
      <c r="M1260" s="38">
        <v>334.65</v>
      </c>
      <c r="N1260" s="38">
        <v>2005.35</v>
      </c>
      <c r="O1260" s="40">
        <v>365</v>
      </c>
      <c r="P1260" t="str">
        <f>IFERROR(VLOOKUP($C1260,'Patrimoine 2018'!$C:$I,COLUMN(E1256),0),"")</f>
        <v>SM</v>
      </c>
      <c r="Q1260" t="str">
        <f>IFERROR(VLOOKUP($C1260,'Patrimoine 2018'!$C:$I,COLUMN(F1256),0),"")</f>
        <v>GESTION DES RESSOURCES HUMAINES</v>
      </c>
      <c r="R1260">
        <f>IFERROR(VLOOKUP($C1260,'Patrimoine 2018'!$C:$I,COLUMN(G1256),0),"")</f>
        <v>314</v>
      </c>
    </row>
    <row r="1261" spans="1:18" x14ac:dyDescent="0.25">
      <c r="A1261" s="33">
        <v>2718</v>
      </c>
      <c r="B1261" s="34">
        <v>0</v>
      </c>
      <c r="C1261" s="35" t="str">
        <f t="shared" si="19"/>
        <v>2718-43017-COMPTOIR</v>
      </c>
      <c r="D1261" s="35">
        <v>1</v>
      </c>
      <c r="E1261" s="34">
        <v>2351</v>
      </c>
      <c r="F1261" s="36">
        <v>43017</v>
      </c>
      <c r="G1261" s="37" t="s">
        <v>1814</v>
      </c>
      <c r="H1261" s="33" t="s">
        <v>1582</v>
      </c>
      <c r="I1261" s="38">
        <v>32800</v>
      </c>
      <c r="J1261" s="39">
        <v>10</v>
      </c>
      <c r="K1261" s="38">
        <v>754.85</v>
      </c>
      <c r="L1261" s="38">
        <v>3280</v>
      </c>
      <c r="M1261" s="38">
        <v>4034.85</v>
      </c>
      <c r="N1261" s="38">
        <v>28765.15</v>
      </c>
      <c r="O1261" s="40">
        <v>365</v>
      </c>
      <c r="P1261" t="str">
        <f>IFERROR(VLOOKUP($C1261,'Patrimoine 2018'!$C:$I,COLUMN(E1257),0),"")</f>
        <v>SM</v>
      </c>
      <c r="Q1261" t="str">
        <f>IFERROR(VLOOKUP($C1261,'Patrimoine 2018'!$C:$I,COLUMN(F1257),0),"")</f>
        <v>CELLULE DE REPRESENTATION REGIONALE CHICHAOUA</v>
      </c>
      <c r="R1261" t="str">
        <f>IFERROR(VLOOKUP($C1261,'Patrimoine 2018'!$C:$I,COLUMN(G1257),0),"")</f>
        <v>CH</v>
      </c>
    </row>
    <row r="1262" spans="1:18" x14ac:dyDescent="0.25">
      <c r="A1262" s="33">
        <v>2719</v>
      </c>
      <c r="B1262" s="34">
        <v>0</v>
      </c>
      <c r="C1262" s="35" t="str">
        <f t="shared" si="19"/>
        <v xml:space="preserve">2719-43017-CAISSON </v>
      </c>
      <c r="D1262" s="35">
        <v>1</v>
      </c>
      <c r="E1262" s="34">
        <v>2351</v>
      </c>
      <c r="F1262" s="36">
        <v>43017</v>
      </c>
      <c r="G1262" s="37" t="s">
        <v>1335</v>
      </c>
      <c r="H1262" s="33" t="s">
        <v>1582</v>
      </c>
      <c r="I1262" s="38">
        <v>1840</v>
      </c>
      <c r="J1262" s="39">
        <v>10</v>
      </c>
      <c r="K1262" s="38">
        <v>42.35</v>
      </c>
      <c r="L1262" s="38">
        <v>184</v>
      </c>
      <c r="M1262" s="38">
        <v>226.35</v>
      </c>
      <c r="N1262" s="38">
        <v>1613.65</v>
      </c>
      <c r="O1262" s="40">
        <v>365</v>
      </c>
      <c r="P1262" t="str">
        <f>IFERROR(VLOOKUP($C1262,'Patrimoine 2018'!$C:$I,COLUMN(E1258),0),"")</f>
        <v>SM</v>
      </c>
      <c r="Q1262" t="str">
        <f>IFERROR(VLOOKUP($C1262,'Patrimoine 2018'!$C:$I,COLUMN(F1258),0),"")</f>
        <v>CELLULE DE REPRESENTATION REGIONALE CHICHAOUA</v>
      </c>
      <c r="R1262" t="str">
        <f>IFERROR(VLOOKUP($C1262,'Patrimoine 2018'!$C:$I,COLUMN(G1258),0),"")</f>
        <v>CH</v>
      </c>
    </row>
    <row r="1263" spans="1:18" x14ac:dyDescent="0.25">
      <c r="A1263" s="33">
        <v>2720</v>
      </c>
      <c r="B1263" s="34">
        <v>0</v>
      </c>
      <c r="C1263" s="35" t="str">
        <f t="shared" si="19"/>
        <v xml:space="preserve">2720-43017-CAISSON </v>
      </c>
      <c r="D1263" s="35">
        <v>1</v>
      </c>
      <c r="E1263" s="34">
        <v>2351</v>
      </c>
      <c r="F1263" s="36">
        <v>43017</v>
      </c>
      <c r="G1263" s="37" t="s">
        <v>1335</v>
      </c>
      <c r="H1263" s="33" t="s">
        <v>1582</v>
      </c>
      <c r="I1263" s="38">
        <v>1840</v>
      </c>
      <c r="J1263" s="39">
        <v>10</v>
      </c>
      <c r="K1263" s="38">
        <v>42.35</v>
      </c>
      <c r="L1263" s="38">
        <v>184</v>
      </c>
      <c r="M1263" s="38">
        <v>226.35</v>
      </c>
      <c r="N1263" s="38">
        <v>1613.65</v>
      </c>
      <c r="O1263" s="40">
        <v>365</v>
      </c>
      <c r="P1263" t="str">
        <f>IFERROR(VLOOKUP($C1263,'Patrimoine 2018'!$C:$I,COLUMN(E1259),0),"")</f>
        <v>SM</v>
      </c>
      <c r="Q1263" t="str">
        <f>IFERROR(VLOOKUP($C1263,'Patrimoine 2018'!$C:$I,COLUMN(F1259),0),"")</f>
        <v>CELLULE DE REPRESENTATION REGIONALE CHICHAOUA</v>
      </c>
      <c r="R1263" t="str">
        <f>IFERROR(VLOOKUP($C1263,'Patrimoine 2018'!$C:$I,COLUMN(G1259),0),"")</f>
        <v>CH</v>
      </c>
    </row>
    <row r="1264" spans="1:18" x14ac:dyDescent="0.25">
      <c r="A1264" s="33">
        <v>2721</v>
      </c>
      <c r="B1264" s="34">
        <v>0</v>
      </c>
      <c r="C1264" s="35" t="str">
        <f t="shared" si="19"/>
        <v>2721-43017-PORTE VA</v>
      </c>
      <c r="D1264" s="35">
        <v>1</v>
      </c>
      <c r="E1264" s="34">
        <v>2351</v>
      </c>
      <c r="F1264" s="36">
        <v>43017</v>
      </c>
      <c r="G1264" s="37" t="s">
        <v>1191</v>
      </c>
      <c r="H1264" s="33" t="s">
        <v>1582</v>
      </c>
      <c r="I1264" s="38">
        <v>1780</v>
      </c>
      <c r="J1264" s="39">
        <v>10</v>
      </c>
      <c r="K1264" s="38">
        <v>40.96</v>
      </c>
      <c r="L1264" s="38">
        <v>178</v>
      </c>
      <c r="M1264" s="38">
        <v>218.96</v>
      </c>
      <c r="N1264" s="38">
        <v>1561.04</v>
      </c>
      <c r="O1264" s="40">
        <v>365</v>
      </c>
      <c r="P1264" t="str">
        <f>IFERROR(VLOOKUP($C1264,'Patrimoine 2018'!$C:$I,COLUMN(E1260),0),"")</f>
        <v>SM</v>
      </c>
      <c r="Q1264" t="str">
        <f>IFERROR(VLOOKUP($C1264,'Patrimoine 2018'!$C:$I,COLUMN(F1260),0),"")</f>
        <v>CELLULE DE REPRESENTATION REGIONALE CHICHAOUA</v>
      </c>
      <c r="R1264" t="str">
        <f>IFERROR(VLOOKUP($C1264,'Patrimoine 2018'!$C:$I,COLUMN(G1260),0),"")</f>
        <v>CH</v>
      </c>
    </row>
    <row r="1265" spans="1:18" x14ac:dyDescent="0.25">
      <c r="A1265" s="33">
        <v>2722</v>
      </c>
      <c r="B1265" s="34">
        <v>0</v>
      </c>
      <c r="C1265" s="35" t="str">
        <f t="shared" si="19"/>
        <v>2722-43017-FAUTEUIL</v>
      </c>
      <c r="D1265" s="35">
        <v>1</v>
      </c>
      <c r="E1265" s="34">
        <v>2351</v>
      </c>
      <c r="F1265" s="36">
        <v>43017</v>
      </c>
      <c r="G1265" s="37" t="s">
        <v>1847</v>
      </c>
      <c r="H1265" s="33" t="s">
        <v>1582</v>
      </c>
      <c r="I1265" s="38">
        <v>3220</v>
      </c>
      <c r="J1265" s="39">
        <v>10</v>
      </c>
      <c r="K1265" s="38">
        <v>74.099999999999994</v>
      </c>
      <c r="L1265" s="38">
        <v>322</v>
      </c>
      <c r="M1265" s="38">
        <v>396.1</v>
      </c>
      <c r="N1265" s="38">
        <v>2823.9</v>
      </c>
      <c r="O1265" s="40">
        <v>365</v>
      </c>
      <c r="P1265" t="str">
        <f>IFERROR(VLOOKUP($C1265,'Patrimoine 2018'!$C:$I,COLUMN(E1261),0),"")</f>
        <v>SM</v>
      </c>
      <c r="Q1265" t="str">
        <f>IFERROR(VLOOKUP($C1265,'Patrimoine 2018'!$C:$I,COLUMN(F1261),0),"")</f>
        <v>CELLULE DE REPRESENTATION REGIONALE CHICHAOUA</v>
      </c>
      <c r="R1265" t="str">
        <f>IFERROR(VLOOKUP($C1265,'Patrimoine 2018'!$C:$I,COLUMN(G1261),0),"")</f>
        <v>CH</v>
      </c>
    </row>
    <row r="1266" spans="1:18" x14ac:dyDescent="0.25">
      <c r="A1266" s="33">
        <v>2723</v>
      </c>
      <c r="B1266" s="34">
        <v>0</v>
      </c>
      <c r="C1266" s="35" t="str">
        <f t="shared" si="19"/>
        <v xml:space="preserve">2723-43017-ARMOIRE </v>
      </c>
      <c r="D1266" s="35">
        <v>1</v>
      </c>
      <c r="E1266" s="34">
        <v>2351</v>
      </c>
      <c r="F1266" s="36">
        <v>43017</v>
      </c>
      <c r="G1266" s="37" t="s">
        <v>1337</v>
      </c>
      <c r="H1266" s="33" t="s">
        <v>1582</v>
      </c>
      <c r="I1266" s="38">
        <v>2500</v>
      </c>
      <c r="J1266" s="39">
        <v>10</v>
      </c>
      <c r="K1266" s="38">
        <v>57.53</v>
      </c>
      <c r="L1266" s="38">
        <v>250</v>
      </c>
      <c r="M1266" s="38">
        <v>307.52999999999997</v>
      </c>
      <c r="N1266" s="38">
        <v>2192.4699999999998</v>
      </c>
      <c r="O1266" s="40">
        <v>365</v>
      </c>
      <c r="P1266" t="str">
        <f>IFERROR(VLOOKUP($C1266,'Patrimoine 2018'!$C:$I,COLUMN(E1262),0),"")</f>
        <v>SM</v>
      </c>
      <c r="Q1266" t="str">
        <f>IFERROR(VLOOKUP($C1266,'Patrimoine 2018'!$C:$I,COLUMN(F1262),0),"")</f>
        <v>CELLULE DE REPRESENTATION REGIONALE CHICHAOUA</v>
      </c>
      <c r="R1266" t="str">
        <f>IFERROR(VLOOKUP($C1266,'Patrimoine 2018'!$C:$I,COLUMN(G1262),0),"")</f>
        <v>CH</v>
      </c>
    </row>
    <row r="1267" spans="1:18" x14ac:dyDescent="0.25">
      <c r="A1267" s="33">
        <v>2724</v>
      </c>
      <c r="B1267" s="34">
        <v>0</v>
      </c>
      <c r="C1267" s="35" t="str">
        <f t="shared" si="19"/>
        <v>2724-43017-BANQUETT</v>
      </c>
      <c r="D1267" s="35">
        <v>1</v>
      </c>
      <c r="E1267" s="34">
        <v>2351</v>
      </c>
      <c r="F1267" s="36">
        <v>43017</v>
      </c>
      <c r="G1267" s="37" t="s">
        <v>1848</v>
      </c>
      <c r="H1267" s="33" t="s">
        <v>1582</v>
      </c>
      <c r="I1267" s="38">
        <v>2940</v>
      </c>
      <c r="J1267" s="39">
        <v>10</v>
      </c>
      <c r="K1267" s="38">
        <v>67.66</v>
      </c>
      <c r="L1267" s="38">
        <v>294</v>
      </c>
      <c r="M1267" s="38">
        <v>361.66</v>
      </c>
      <c r="N1267" s="38">
        <v>2578.34</v>
      </c>
      <c r="O1267" s="40">
        <v>365</v>
      </c>
      <c r="P1267" t="str">
        <f>IFERROR(VLOOKUP($C1267,'Patrimoine 2018'!$C:$I,COLUMN(E1263),0),"")</f>
        <v>SM</v>
      </c>
      <c r="Q1267" t="str">
        <f>IFERROR(VLOOKUP($C1267,'Patrimoine 2018'!$C:$I,COLUMN(F1263),0),"")</f>
        <v>CELLULE DE REPRESENTATION REGIONALE CHICHAOUA</v>
      </c>
      <c r="R1267" t="str">
        <f>IFERROR(VLOOKUP($C1267,'Patrimoine 2018'!$C:$I,COLUMN(G1263),0),"")</f>
        <v>CH</v>
      </c>
    </row>
    <row r="1268" spans="1:18" x14ac:dyDescent="0.25">
      <c r="A1268" s="33">
        <v>2725</v>
      </c>
      <c r="B1268" s="34">
        <v>0</v>
      </c>
      <c r="C1268" s="35" t="str">
        <f t="shared" si="19"/>
        <v>2725-43017-TABLE BA</v>
      </c>
      <c r="D1268" s="35">
        <v>1</v>
      </c>
      <c r="E1268" s="34">
        <v>2351</v>
      </c>
      <c r="F1268" s="36">
        <v>43017</v>
      </c>
      <c r="G1268" s="37" t="s">
        <v>1339</v>
      </c>
      <c r="H1268" s="33" t="s">
        <v>1582</v>
      </c>
      <c r="I1268" s="38">
        <v>2100</v>
      </c>
      <c r="J1268" s="39">
        <v>10</v>
      </c>
      <c r="K1268" s="38">
        <v>48.33</v>
      </c>
      <c r="L1268" s="38">
        <v>210</v>
      </c>
      <c r="M1268" s="38">
        <v>258.33</v>
      </c>
      <c r="N1268" s="38">
        <v>1841.67</v>
      </c>
      <c r="O1268" s="40">
        <v>365</v>
      </c>
      <c r="P1268" t="str">
        <f>IFERROR(VLOOKUP($C1268,'Patrimoine 2018'!$C:$I,COLUMN(E1264),0),"")</f>
        <v>SM</v>
      </c>
      <c r="Q1268" t="str">
        <f>IFERROR(VLOOKUP($C1268,'Patrimoine 2018'!$C:$I,COLUMN(F1264),0),"")</f>
        <v>CELLULE DE REPRESENTATION REGIONALE CHICHAOUA</v>
      </c>
      <c r="R1268" t="str">
        <f>IFERROR(VLOOKUP($C1268,'Patrimoine 2018'!$C:$I,COLUMN(G1264),0),"")</f>
        <v>CH</v>
      </c>
    </row>
    <row r="1269" spans="1:18" x14ac:dyDescent="0.25">
      <c r="A1269" s="33">
        <v>2726</v>
      </c>
      <c r="B1269" s="34">
        <v>0</v>
      </c>
      <c r="C1269" s="35" t="str">
        <f t="shared" si="19"/>
        <v>2726-43017-BANQUETT</v>
      </c>
      <c r="D1269" s="35">
        <v>1</v>
      </c>
      <c r="E1269" s="34">
        <v>2351</v>
      </c>
      <c r="F1269" s="36">
        <v>43017</v>
      </c>
      <c r="G1269" s="37" t="s">
        <v>1849</v>
      </c>
      <c r="H1269" s="33" t="s">
        <v>1582</v>
      </c>
      <c r="I1269" s="38">
        <v>2160</v>
      </c>
      <c r="J1269" s="39">
        <v>10</v>
      </c>
      <c r="K1269" s="38">
        <v>49.71</v>
      </c>
      <c r="L1269" s="38">
        <v>216</v>
      </c>
      <c r="M1269" s="38">
        <v>265.70999999999998</v>
      </c>
      <c r="N1269" s="38">
        <v>1894.29</v>
      </c>
      <c r="O1269" s="40">
        <v>365</v>
      </c>
      <c r="P1269" t="str">
        <f>IFERROR(VLOOKUP($C1269,'Patrimoine 2018'!$C:$I,COLUMN(E1265),0),"")</f>
        <v>SM</v>
      </c>
      <c r="Q1269" t="str">
        <f>IFERROR(VLOOKUP($C1269,'Patrimoine 2018'!$C:$I,COLUMN(F1265),0),"")</f>
        <v>CELLULE DE REPRESENTATION REGIONALE CHICHAOUA</v>
      </c>
      <c r="R1269" t="str">
        <f>IFERROR(VLOOKUP($C1269,'Patrimoine 2018'!$C:$I,COLUMN(G1265),0),"")</f>
        <v>CH</v>
      </c>
    </row>
    <row r="1270" spans="1:18" x14ac:dyDescent="0.25">
      <c r="A1270" s="33">
        <v>2727</v>
      </c>
      <c r="B1270" s="34">
        <v>0</v>
      </c>
      <c r="C1270" s="35" t="str">
        <f t="shared" si="19"/>
        <v>2727-43017-BANQUETT</v>
      </c>
      <c r="D1270" s="35">
        <v>1</v>
      </c>
      <c r="E1270" s="34">
        <v>2351</v>
      </c>
      <c r="F1270" s="36">
        <v>43017</v>
      </c>
      <c r="G1270" s="37" t="s">
        <v>1850</v>
      </c>
      <c r="H1270" s="33" t="s">
        <v>1582</v>
      </c>
      <c r="I1270" s="38">
        <v>2520</v>
      </c>
      <c r="J1270" s="39">
        <v>10</v>
      </c>
      <c r="K1270" s="38">
        <v>57.99</v>
      </c>
      <c r="L1270" s="38">
        <v>252</v>
      </c>
      <c r="M1270" s="38">
        <v>309.99</v>
      </c>
      <c r="N1270" s="38">
        <v>2210.0100000000002</v>
      </c>
      <c r="O1270" s="40">
        <v>365</v>
      </c>
      <c r="P1270" t="str">
        <f>IFERROR(VLOOKUP($C1270,'Patrimoine 2018'!$C:$I,COLUMN(E1266),0),"")</f>
        <v>SM</v>
      </c>
      <c r="Q1270" t="str">
        <f>IFERROR(VLOOKUP($C1270,'Patrimoine 2018'!$C:$I,COLUMN(F1266),0),"")</f>
        <v>CELLULE DE REPRESENTATION REGIONALE CHICHAOUA</v>
      </c>
      <c r="R1270" t="str">
        <f>IFERROR(VLOOKUP($C1270,'Patrimoine 2018'!$C:$I,COLUMN(G1266),0),"")</f>
        <v>CH</v>
      </c>
    </row>
    <row r="1271" spans="1:18" x14ac:dyDescent="0.25">
      <c r="A1271" s="33">
        <v>2728</v>
      </c>
      <c r="B1271" s="34">
        <v>0</v>
      </c>
      <c r="C1271" s="35" t="str">
        <f t="shared" si="19"/>
        <v>2728-43017-BANQUETT</v>
      </c>
      <c r="D1271" s="35">
        <v>1</v>
      </c>
      <c r="E1271" s="34">
        <v>2351</v>
      </c>
      <c r="F1271" s="36">
        <v>43017</v>
      </c>
      <c r="G1271" s="37" t="s">
        <v>1850</v>
      </c>
      <c r="H1271" s="33" t="s">
        <v>1582</v>
      </c>
      <c r="I1271" s="38">
        <v>2520</v>
      </c>
      <c r="J1271" s="39">
        <v>10</v>
      </c>
      <c r="K1271" s="38">
        <v>57.99</v>
      </c>
      <c r="L1271" s="38">
        <v>252</v>
      </c>
      <c r="M1271" s="38">
        <v>309.99</v>
      </c>
      <c r="N1271" s="38">
        <v>2210.0100000000002</v>
      </c>
      <c r="O1271" s="40">
        <v>365</v>
      </c>
      <c r="P1271" t="str">
        <f>IFERROR(VLOOKUP($C1271,'Patrimoine 2018'!$C:$I,COLUMN(E1267),0),"")</f>
        <v>SM</v>
      </c>
      <c r="Q1271" t="str">
        <f>IFERROR(VLOOKUP($C1271,'Patrimoine 2018'!$C:$I,COLUMN(F1267),0),"")</f>
        <v>CELLULE DE REPRESENTATION REGIONALE CHICHAOUA</v>
      </c>
      <c r="R1271" t="str">
        <f>IFERROR(VLOOKUP($C1271,'Patrimoine 2018'!$C:$I,COLUMN(G1267),0),"")</f>
        <v>CH</v>
      </c>
    </row>
    <row r="1272" spans="1:18" x14ac:dyDescent="0.25">
      <c r="A1272" s="33">
        <v>2730</v>
      </c>
      <c r="B1272" s="34">
        <v>0</v>
      </c>
      <c r="C1272" s="35" t="str">
        <f t="shared" si="19"/>
        <v>2730-43055-FAUTEUIL</v>
      </c>
      <c r="D1272" s="35">
        <v>1</v>
      </c>
      <c r="E1272" s="34">
        <v>2351</v>
      </c>
      <c r="F1272" s="36">
        <v>43055</v>
      </c>
      <c r="G1272" s="37" t="s">
        <v>1851</v>
      </c>
      <c r="H1272" s="33" t="s">
        <v>1582</v>
      </c>
      <c r="I1272" s="38">
        <v>2340</v>
      </c>
      <c r="J1272" s="39">
        <v>10</v>
      </c>
      <c r="K1272" s="38">
        <v>29.49</v>
      </c>
      <c r="L1272" s="38">
        <v>234</v>
      </c>
      <c r="M1272" s="38">
        <v>263.49</v>
      </c>
      <c r="N1272" s="38">
        <v>2076.5100000000002</v>
      </c>
      <c r="O1272" s="40">
        <v>365</v>
      </c>
      <c r="P1272" t="str">
        <f>IFERROR(VLOOKUP($C1272,'Patrimoine 2018'!$C:$I,COLUMN(E1268),0),"")</f>
        <v>SM</v>
      </c>
      <c r="Q1272" t="str">
        <f>IFERROR(VLOOKUP($C1272,'Patrimoine 2018'!$C:$I,COLUMN(F1268),0),"")</f>
        <v>SECRETARIAT DE DIRECTION</v>
      </c>
      <c r="R1272">
        <f>IFERROR(VLOOKUP($C1272,'Patrimoine 2018'!$C:$I,COLUMN(G1268),0),"")</f>
        <v>311</v>
      </c>
    </row>
    <row r="1273" spans="1:18" x14ac:dyDescent="0.25">
      <c r="A1273" s="33">
        <v>2731</v>
      </c>
      <c r="B1273" s="34">
        <v>0</v>
      </c>
      <c r="C1273" s="35" t="str">
        <f t="shared" si="19"/>
        <v>2731-43055-FAUTEUIL</v>
      </c>
      <c r="D1273" s="35">
        <v>1</v>
      </c>
      <c r="E1273" s="34">
        <v>2351</v>
      </c>
      <c r="F1273" s="36">
        <v>43055</v>
      </c>
      <c r="G1273" s="37" t="s">
        <v>1851</v>
      </c>
      <c r="H1273" s="33" t="s">
        <v>1582</v>
      </c>
      <c r="I1273" s="38">
        <v>2340</v>
      </c>
      <c r="J1273" s="39">
        <v>10</v>
      </c>
      <c r="K1273" s="38">
        <v>29.49</v>
      </c>
      <c r="L1273" s="38">
        <v>234</v>
      </c>
      <c r="M1273" s="38">
        <v>263.49</v>
      </c>
      <c r="N1273" s="38">
        <v>2076.5100000000002</v>
      </c>
      <c r="O1273" s="40">
        <v>365</v>
      </c>
      <c r="P1273" t="str">
        <f>IFERROR(VLOOKUP($C1273,'Patrimoine 2018'!$C:$I,COLUMN(E1269),0),"")</f>
        <v>SM</v>
      </c>
      <c r="Q1273" t="str">
        <f>IFERROR(VLOOKUP($C1273,'Patrimoine 2018'!$C:$I,COLUMN(F1269),0),"")</f>
        <v>SECRETARIAT DE DIRECTION</v>
      </c>
      <c r="R1273">
        <f>IFERROR(VLOOKUP($C1273,'Patrimoine 2018'!$C:$I,COLUMN(G1269),0),"")</f>
        <v>311</v>
      </c>
    </row>
    <row r="1274" spans="1:18" x14ac:dyDescent="0.25">
      <c r="A1274" s="33">
        <v>2732</v>
      </c>
      <c r="B1274" s="34">
        <v>0</v>
      </c>
      <c r="C1274" s="35" t="str">
        <f t="shared" si="19"/>
        <v>2732-43055-FAUTEUIL</v>
      </c>
      <c r="D1274" s="35">
        <v>1</v>
      </c>
      <c r="E1274" s="34">
        <v>2351</v>
      </c>
      <c r="F1274" s="36">
        <v>43055</v>
      </c>
      <c r="G1274" s="37" t="s">
        <v>1851</v>
      </c>
      <c r="H1274" s="33" t="s">
        <v>1582</v>
      </c>
      <c r="I1274" s="38">
        <v>2340</v>
      </c>
      <c r="J1274" s="39">
        <v>10</v>
      </c>
      <c r="K1274" s="38">
        <v>29.49</v>
      </c>
      <c r="L1274" s="38">
        <v>234</v>
      </c>
      <c r="M1274" s="38">
        <v>263.49</v>
      </c>
      <c r="N1274" s="38">
        <v>2076.5100000000002</v>
      </c>
      <c r="O1274" s="40">
        <v>365</v>
      </c>
      <c r="P1274" t="str">
        <f>IFERROR(VLOOKUP($C1274,'Patrimoine 2018'!$C:$I,COLUMN(E1270),0),"")</f>
        <v>SM</v>
      </c>
      <c r="Q1274" t="str">
        <f>IFERROR(VLOOKUP($C1274,'Patrimoine 2018'!$C:$I,COLUMN(F1270),0),"")</f>
        <v>CONTROLE MEDICAL</v>
      </c>
      <c r="R1274">
        <f>IFERROR(VLOOKUP($C1274,'Patrimoine 2018'!$C:$I,COLUMN(G1270),0),"")</f>
        <v>204</v>
      </c>
    </row>
    <row r="1275" spans="1:18" x14ac:dyDescent="0.25">
      <c r="A1275" s="33">
        <v>2733</v>
      </c>
      <c r="B1275" s="34">
        <v>0</v>
      </c>
      <c r="C1275" s="35" t="str">
        <f t="shared" si="19"/>
        <v>2733-43055-FAUTEUIL</v>
      </c>
      <c r="D1275" s="35">
        <v>1</v>
      </c>
      <c r="E1275" s="34">
        <v>2351</v>
      </c>
      <c r="F1275" s="36">
        <v>43055</v>
      </c>
      <c r="G1275" s="37" t="s">
        <v>1851</v>
      </c>
      <c r="H1275" s="33" t="s">
        <v>1582</v>
      </c>
      <c r="I1275" s="38">
        <v>2340</v>
      </c>
      <c r="J1275" s="39">
        <v>10</v>
      </c>
      <c r="K1275" s="38">
        <v>29.49</v>
      </c>
      <c r="L1275" s="38">
        <v>234</v>
      </c>
      <c r="M1275" s="38">
        <v>263.49</v>
      </c>
      <c r="N1275" s="38">
        <v>2076.5100000000002</v>
      </c>
      <c r="O1275" s="40">
        <v>365</v>
      </c>
      <c r="P1275" t="str">
        <f>IFERROR(VLOOKUP($C1275,'Patrimoine 2018'!$C:$I,COLUMN(E1271),0),"")</f>
        <v>SM</v>
      </c>
      <c r="Q1275" t="str">
        <f>IFERROR(VLOOKUP($C1275,'Patrimoine 2018'!$C:$I,COLUMN(F1271),0),"")</f>
        <v>CONTROLE MEDICAL</v>
      </c>
      <c r="R1275">
        <f>IFERROR(VLOOKUP($C1275,'Patrimoine 2018'!$C:$I,COLUMN(G1271),0),"")</f>
        <v>204</v>
      </c>
    </row>
    <row r="1276" spans="1:18" x14ac:dyDescent="0.25">
      <c r="A1276" s="33">
        <v>2734</v>
      </c>
      <c r="B1276" s="34">
        <v>0</v>
      </c>
      <c r="C1276" s="35" t="str">
        <f t="shared" si="19"/>
        <v>2734-43055-FAUTEUIL</v>
      </c>
      <c r="D1276" s="35">
        <v>1</v>
      </c>
      <c r="E1276" s="34">
        <v>2351</v>
      </c>
      <c r="F1276" s="36">
        <v>43055</v>
      </c>
      <c r="G1276" s="37" t="s">
        <v>1851</v>
      </c>
      <c r="H1276" s="33" t="s">
        <v>1582</v>
      </c>
      <c r="I1276" s="38">
        <v>2340</v>
      </c>
      <c r="J1276" s="39">
        <v>10</v>
      </c>
      <c r="K1276" s="38">
        <v>29.49</v>
      </c>
      <c r="L1276" s="38">
        <v>234</v>
      </c>
      <c r="M1276" s="38">
        <v>263.49</v>
      </c>
      <c r="N1276" s="38">
        <v>2076.5100000000002</v>
      </c>
      <c r="O1276" s="40">
        <v>365</v>
      </c>
      <c r="P1276" t="str">
        <f>IFERROR(VLOOKUP($C1276,'Patrimoine 2018'!$C:$I,COLUMN(E1272),0),"")</f>
        <v>SM</v>
      </c>
      <c r="Q1276" t="str">
        <f>IFERROR(VLOOKUP($C1276,'Patrimoine 2018'!$C:$I,COLUMN(F1272),0),"")</f>
        <v>GESTION DES PRECOMPTES</v>
      </c>
      <c r="R1276">
        <f>IFERROR(VLOOKUP($C1276,'Patrimoine 2018'!$C:$I,COLUMN(G1272),0),"")</f>
        <v>209</v>
      </c>
    </row>
    <row r="1277" spans="1:18" x14ac:dyDescent="0.25">
      <c r="A1277" s="33">
        <v>2735</v>
      </c>
      <c r="B1277" s="34">
        <v>0</v>
      </c>
      <c r="C1277" s="35" t="str">
        <f t="shared" si="19"/>
        <v>2735-43055-FAUTEUIL</v>
      </c>
      <c r="D1277" s="35">
        <v>1</v>
      </c>
      <c r="E1277" s="34">
        <v>2351</v>
      </c>
      <c r="F1277" s="36">
        <v>43055</v>
      </c>
      <c r="G1277" s="37" t="s">
        <v>1851</v>
      </c>
      <c r="H1277" s="33" t="s">
        <v>1582</v>
      </c>
      <c r="I1277" s="38">
        <v>2340</v>
      </c>
      <c r="J1277" s="39">
        <v>10</v>
      </c>
      <c r="K1277" s="38">
        <v>29.49</v>
      </c>
      <c r="L1277" s="38">
        <v>234</v>
      </c>
      <c r="M1277" s="38">
        <v>263.49</v>
      </c>
      <c r="N1277" s="38">
        <v>2076.5100000000002</v>
      </c>
      <c r="O1277" s="40">
        <v>365</v>
      </c>
      <c r="P1277" t="str">
        <f>IFERROR(VLOOKUP($C1277,'Patrimoine 2018'!$C:$I,COLUMN(E1273),0),"")</f>
        <v>SM</v>
      </c>
      <c r="Q1277" t="str">
        <f>IFERROR(VLOOKUP($C1277,'Patrimoine 2018'!$C:$I,COLUMN(F1273),0),"")</f>
        <v>GESTION DES PRECOMPTES</v>
      </c>
      <c r="R1277">
        <f>IFERROR(VLOOKUP($C1277,'Patrimoine 2018'!$C:$I,COLUMN(G1273),0),"")</f>
        <v>209</v>
      </c>
    </row>
    <row r="1278" spans="1:18" x14ac:dyDescent="0.25">
      <c r="A1278" s="33">
        <v>2736</v>
      </c>
      <c r="B1278" s="34">
        <v>0</v>
      </c>
      <c r="C1278" s="35" t="str">
        <f t="shared" si="19"/>
        <v>2736-43055-FAUTEUIL</v>
      </c>
      <c r="D1278" s="35">
        <v>1</v>
      </c>
      <c r="E1278" s="34">
        <v>2351</v>
      </c>
      <c r="F1278" s="36">
        <v>43055</v>
      </c>
      <c r="G1278" s="37" t="s">
        <v>1851</v>
      </c>
      <c r="H1278" s="33" t="s">
        <v>1582</v>
      </c>
      <c r="I1278" s="38">
        <v>2340</v>
      </c>
      <c r="J1278" s="39">
        <v>10</v>
      </c>
      <c r="K1278" s="38">
        <v>29.49</v>
      </c>
      <c r="L1278" s="38">
        <v>234</v>
      </c>
      <c r="M1278" s="38">
        <v>263.49</v>
      </c>
      <c r="N1278" s="38">
        <v>2076.5100000000002</v>
      </c>
      <c r="O1278" s="40">
        <v>365</v>
      </c>
      <c r="P1278" t="str">
        <f>IFERROR(VLOOKUP($C1278,'Patrimoine 2018'!$C:$I,COLUMN(E1274),0),"")</f>
        <v>SM</v>
      </c>
      <c r="Q1278" t="str">
        <f>IFERROR(VLOOKUP($C1278,'Patrimoine 2018'!$C:$I,COLUMN(F1274),0),"")</f>
        <v>GESTION DES PRECOMPTES</v>
      </c>
      <c r="R1278" t="str">
        <f>IFERROR(VLOOKUP($C1278,'Patrimoine 2018'!$C:$I,COLUMN(G1274),0),"")</f>
        <v>RC1</v>
      </c>
    </row>
    <row r="1279" spans="1:18" x14ac:dyDescent="0.25">
      <c r="A1279" s="33">
        <v>2737</v>
      </c>
      <c r="B1279" s="34">
        <v>0</v>
      </c>
      <c r="C1279" s="35" t="str">
        <f t="shared" si="19"/>
        <v>2737-43055-FAUTEUIL</v>
      </c>
      <c r="D1279" s="35">
        <v>1</v>
      </c>
      <c r="E1279" s="34">
        <v>2351</v>
      </c>
      <c r="F1279" s="36">
        <v>43055</v>
      </c>
      <c r="G1279" s="37" t="s">
        <v>1851</v>
      </c>
      <c r="H1279" s="33" t="s">
        <v>1582</v>
      </c>
      <c r="I1279" s="38">
        <v>2340</v>
      </c>
      <c r="J1279" s="39">
        <v>10</v>
      </c>
      <c r="K1279" s="38">
        <v>29.49</v>
      </c>
      <c r="L1279" s="38">
        <v>234</v>
      </c>
      <c r="M1279" s="38">
        <v>263.49</v>
      </c>
      <c r="N1279" s="38">
        <v>2076.5100000000002</v>
      </c>
      <c r="O1279" s="40">
        <v>365</v>
      </c>
      <c r="P1279" t="str">
        <f>IFERROR(VLOOKUP($C1279,'Patrimoine 2018'!$C:$I,COLUMN(E1275),0),"")</f>
        <v>SM</v>
      </c>
      <c r="Q1279" t="str">
        <f>IFERROR(VLOOKUP($C1279,'Patrimoine 2018'!$C:$I,COLUMN(F1275),0),"")</f>
        <v>GESTION DES PRECOMPTES</v>
      </c>
      <c r="R1279">
        <f>IFERROR(VLOOKUP($C1279,'Patrimoine 2018'!$C:$I,COLUMN(G1275),0),"")</f>
        <v>209</v>
      </c>
    </row>
    <row r="1280" spans="1:18" x14ac:dyDescent="0.25">
      <c r="A1280" s="33">
        <v>2738</v>
      </c>
      <c r="B1280" s="34">
        <v>0</v>
      </c>
      <c r="C1280" s="35" t="str">
        <f t="shared" si="19"/>
        <v>2738-43055-FAUTEUIL</v>
      </c>
      <c r="D1280" s="35">
        <v>1</v>
      </c>
      <c r="E1280" s="34">
        <v>2351</v>
      </c>
      <c r="F1280" s="36">
        <v>43055</v>
      </c>
      <c r="G1280" s="37" t="s">
        <v>1851</v>
      </c>
      <c r="H1280" s="33" t="s">
        <v>1582</v>
      </c>
      <c r="I1280" s="38">
        <v>2340</v>
      </c>
      <c r="J1280" s="39">
        <v>10</v>
      </c>
      <c r="K1280" s="38">
        <v>29.49</v>
      </c>
      <c r="L1280" s="38">
        <v>234</v>
      </c>
      <c r="M1280" s="38">
        <v>263.49</v>
      </c>
      <c r="N1280" s="38">
        <v>2076.5100000000002</v>
      </c>
      <c r="O1280" s="40">
        <v>365</v>
      </c>
      <c r="P1280" t="str">
        <f>IFERROR(VLOOKUP($C1280,'Patrimoine 2018'!$C:$I,COLUMN(E1276),0),"")</f>
        <v>SM</v>
      </c>
      <c r="Q1280" t="str">
        <f>IFERROR(VLOOKUP($C1280,'Patrimoine 2018'!$C:$I,COLUMN(F1276),0),"")</f>
        <v>GESTION DES PRECOMPTES</v>
      </c>
      <c r="R1280">
        <f>IFERROR(VLOOKUP($C1280,'Patrimoine 2018'!$C:$I,COLUMN(G1276),0),"")</f>
        <v>209</v>
      </c>
    </row>
    <row r="1281" spans="1:18" x14ac:dyDescent="0.25">
      <c r="A1281" s="33">
        <v>2739</v>
      </c>
      <c r="B1281" s="34">
        <v>0</v>
      </c>
      <c r="C1281" s="35" t="str">
        <f t="shared" si="19"/>
        <v>2739-43055-FAUTEUIL</v>
      </c>
      <c r="D1281" s="35">
        <v>1</v>
      </c>
      <c r="E1281" s="34">
        <v>2351</v>
      </c>
      <c r="F1281" s="36">
        <v>43055</v>
      </c>
      <c r="G1281" s="37" t="s">
        <v>1851</v>
      </c>
      <c r="H1281" s="33" t="s">
        <v>1582</v>
      </c>
      <c r="I1281" s="38">
        <v>2340</v>
      </c>
      <c r="J1281" s="39">
        <v>10</v>
      </c>
      <c r="K1281" s="38">
        <v>29.49</v>
      </c>
      <c r="L1281" s="38">
        <v>234</v>
      </c>
      <c r="M1281" s="38">
        <v>263.49</v>
      </c>
      <c r="N1281" s="38">
        <v>2076.5100000000002</v>
      </c>
      <c r="O1281" s="40">
        <v>365</v>
      </c>
      <c r="P1281" t="str">
        <f>IFERROR(VLOOKUP($C1281,'Patrimoine 2018'!$C:$I,COLUMN(E1277),0),"")</f>
        <v>SM</v>
      </c>
      <c r="Q1281" t="str">
        <f>IFERROR(VLOOKUP($C1281,'Patrimoine 2018'!$C:$I,COLUMN(F1277),0),"")</f>
        <v>GESTION DES PRECOMPTES</v>
      </c>
      <c r="R1281">
        <f>IFERROR(VLOOKUP($C1281,'Patrimoine 2018'!$C:$I,COLUMN(G1277),0),"")</f>
        <v>209</v>
      </c>
    </row>
    <row r="1282" spans="1:18" x14ac:dyDescent="0.25">
      <c r="A1282" s="33">
        <v>2740</v>
      </c>
      <c r="B1282" s="34">
        <v>0</v>
      </c>
      <c r="C1282" s="35" t="str">
        <f t="shared" si="19"/>
        <v>2740-43055-FAUTEUIL</v>
      </c>
      <c r="D1282" s="35">
        <v>1</v>
      </c>
      <c r="E1282" s="34">
        <v>2351</v>
      </c>
      <c r="F1282" s="36">
        <v>43055</v>
      </c>
      <c r="G1282" s="37" t="s">
        <v>1851</v>
      </c>
      <c r="H1282" s="33" t="s">
        <v>1582</v>
      </c>
      <c r="I1282" s="38">
        <v>2340</v>
      </c>
      <c r="J1282" s="39">
        <v>10</v>
      </c>
      <c r="K1282" s="38">
        <v>29.49</v>
      </c>
      <c r="L1282" s="38">
        <v>234</v>
      </c>
      <c r="M1282" s="38">
        <v>263.49</v>
      </c>
      <c r="N1282" s="38">
        <v>2076.5100000000002</v>
      </c>
      <c r="O1282" s="40">
        <v>365</v>
      </c>
      <c r="P1282" t="str">
        <f>IFERROR(VLOOKUP($C1282,'Patrimoine 2018'!$C:$I,COLUMN(E1278),0),"")</f>
        <v>SM</v>
      </c>
      <c r="Q1282" t="str">
        <f>IFERROR(VLOOKUP($C1282,'Patrimoine 2018'!$C:$I,COLUMN(F1278),0),"")</f>
        <v>ADHESIONS &amp;  AVIS DE MODIFICATION</v>
      </c>
      <c r="R1282">
        <f>IFERROR(VLOOKUP($C1282,'Patrimoine 2018'!$C:$I,COLUMN(G1278),0),"")</f>
        <v>312</v>
      </c>
    </row>
    <row r="1283" spans="1:18" x14ac:dyDescent="0.25">
      <c r="A1283" s="33">
        <v>2748</v>
      </c>
      <c r="B1283" s="34">
        <v>0</v>
      </c>
      <c r="C1283" s="35" t="str">
        <f t="shared" si="19"/>
        <v xml:space="preserve">2748-43084-CAISSON </v>
      </c>
      <c r="D1283" s="35">
        <v>1</v>
      </c>
      <c r="E1283" s="34">
        <v>2351</v>
      </c>
      <c r="F1283" s="36">
        <v>43084</v>
      </c>
      <c r="G1283" s="37" t="s">
        <v>1852</v>
      </c>
      <c r="H1283" s="33" t="s">
        <v>1582</v>
      </c>
      <c r="I1283" s="38">
        <v>1860</v>
      </c>
      <c r="J1283" s="39">
        <v>10</v>
      </c>
      <c r="K1283" s="38">
        <v>8.66</v>
      </c>
      <c r="L1283" s="38">
        <v>186</v>
      </c>
      <c r="M1283" s="38">
        <v>194.66</v>
      </c>
      <c r="N1283" s="38">
        <v>1665.34</v>
      </c>
      <c r="O1283" s="40">
        <v>365</v>
      </c>
      <c r="P1283" t="str">
        <f>IFERROR(VLOOKUP($C1283,'Patrimoine 2018'!$C:$I,COLUMN(E1279),0),"")</f>
        <v>SM</v>
      </c>
      <c r="Q1283" t="str">
        <f>IFERROR(VLOOKUP($C1283,'Patrimoine 2018'!$C:$I,COLUMN(F1279),0),"")</f>
        <v>ACCUEIL</v>
      </c>
      <c r="R1283">
        <f>IFERROR(VLOOKUP($C1283,'Patrimoine 2018'!$C:$I,COLUMN(G1279),0),"")</f>
        <v>5</v>
      </c>
    </row>
    <row r="1284" spans="1:18" x14ac:dyDescent="0.25">
      <c r="A1284" s="33">
        <v>2749</v>
      </c>
      <c r="B1284" s="34">
        <v>0</v>
      </c>
      <c r="C1284" s="35" t="str">
        <f t="shared" si="19"/>
        <v xml:space="preserve">2749-43084-CAISSON </v>
      </c>
      <c r="D1284" s="35">
        <v>1</v>
      </c>
      <c r="E1284" s="34">
        <v>2351</v>
      </c>
      <c r="F1284" s="36">
        <v>43084</v>
      </c>
      <c r="G1284" s="37" t="s">
        <v>1852</v>
      </c>
      <c r="H1284" s="33" t="s">
        <v>1582</v>
      </c>
      <c r="I1284" s="38">
        <v>1860</v>
      </c>
      <c r="J1284" s="39">
        <v>10</v>
      </c>
      <c r="K1284" s="38">
        <v>8.66</v>
      </c>
      <c r="L1284" s="38">
        <v>186</v>
      </c>
      <c r="M1284" s="38">
        <v>194.66</v>
      </c>
      <c r="N1284" s="38">
        <v>1665.34</v>
      </c>
      <c r="O1284" s="40">
        <v>365</v>
      </c>
      <c r="P1284" t="str">
        <f>IFERROR(VLOOKUP($C1284,'Patrimoine 2018'!$C:$I,COLUMN(E1280),0),"")</f>
        <v>SM</v>
      </c>
      <c r="Q1284" t="str">
        <f>IFERROR(VLOOKUP($C1284,'Patrimoine 2018'!$C:$I,COLUMN(F1280),0),"")</f>
        <v>ACCUEIL</v>
      </c>
      <c r="R1284">
        <f>IFERROR(VLOOKUP($C1284,'Patrimoine 2018'!$C:$I,COLUMN(G1280),0),"")</f>
        <v>5</v>
      </c>
    </row>
    <row r="1285" spans="1:18" x14ac:dyDescent="0.25">
      <c r="A1285" s="33">
        <v>2750</v>
      </c>
      <c r="B1285" s="34">
        <v>0</v>
      </c>
      <c r="C1285" s="35" t="str">
        <f t="shared" si="19"/>
        <v xml:space="preserve">2750-43084-CAISSON </v>
      </c>
      <c r="D1285" s="35">
        <v>1</v>
      </c>
      <c r="E1285" s="34">
        <v>2351</v>
      </c>
      <c r="F1285" s="36">
        <v>43084</v>
      </c>
      <c r="G1285" s="37" t="s">
        <v>1852</v>
      </c>
      <c r="H1285" s="33" t="s">
        <v>1582</v>
      </c>
      <c r="I1285" s="38">
        <v>1860</v>
      </c>
      <c r="J1285" s="39">
        <v>10</v>
      </c>
      <c r="K1285" s="38">
        <v>8.66</v>
      </c>
      <c r="L1285" s="38">
        <v>186</v>
      </c>
      <c r="M1285" s="38">
        <v>194.66</v>
      </c>
      <c r="N1285" s="38">
        <v>1665.34</v>
      </c>
      <c r="O1285" s="40">
        <v>365</v>
      </c>
      <c r="P1285" t="str">
        <f>IFERROR(VLOOKUP($C1285,'Patrimoine 2018'!$C:$I,COLUMN(E1281),0),"")</f>
        <v>SM</v>
      </c>
      <c r="Q1285" t="str">
        <f>IFERROR(VLOOKUP($C1285,'Patrimoine 2018'!$C:$I,COLUMN(F1281),0),"")</f>
        <v>ACCUEIL</v>
      </c>
      <c r="R1285">
        <f>IFERROR(VLOOKUP($C1285,'Patrimoine 2018'!$C:$I,COLUMN(G1281),0),"")</f>
        <v>5</v>
      </c>
    </row>
    <row r="1286" spans="1:18" x14ac:dyDescent="0.25">
      <c r="A1286" s="33">
        <v>2751</v>
      </c>
      <c r="B1286" s="34">
        <v>0</v>
      </c>
      <c r="C1286" s="35" t="str">
        <f t="shared" ref="C1286:C1349" si="20">A1286&amp;"-"&amp;F1286&amp;"-"&amp;LEFT(G1286,8)</f>
        <v xml:space="preserve">2751-43084-CAISSON </v>
      </c>
      <c r="D1286" s="35">
        <v>1</v>
      </c>
      <c r="E1286" s="34">
        <v>2351</v>
      </c>
      <c r="F1286" s="36">
        <v>43084</v>
      </c>
      <c r="G1286" s="37" t="s">
        <v>1852</v>
      </c>
      <c r="H1286" s="33" t="s">
        <v>1582</v>
      </c>
      <c r="I1286" s="38">
        <v>1860</v>
      </c>
      <c r="J1286" s="39">
        <v>10</v>
      </c>
      <c r="K1286" s="38">
        <v>8.66</v>
      </c>
      <c r="L1286" s="38">
        <v>186</v>
      </c>
      <c r="M1286" s="38">
        <v>194.66</v>
      </c>
      <c r="N1286" s="38">
        <v>1665.34</v>
      </c>
      <c r="O1286" s="40">
        <v>365</v>
      </c>
      <c r="P1286" t="str">
        <f>IFERROR(VLOOKUP($C1286,'Patrimoine 2018'!$C:$I,COLUMN(E1282),0),"")</f>
        <v>SM</v>
      </c>
      <c r="Q1286" t="str">
        <f>IFERROR(VLOOKUP($C1286,'Patrimoine 2018'!$C:$I,COLUMN(F1282),0),"")</f>
        <v>ACCUEIL</v>
      </c>
      <c r="R1286">
        <f>IFERROR(VLOOKUP($C1286,'Patrimoine 2018'!$C:$I,COLUMN(G1282),0),"")</f>
        <v>5</v>
      </c>
    </row>
    <row r="1287" spans="1:18" x14ac:dyDescent="0.25">
      <c r="A1287" s="33">
        <v>2752</v>
      </c>
      <c r="B1287" s="34">
        <v>0</v>
      </c>
      <c r="C1287" s="35" t="str">
        <f t="shared" si="20"/>
        <v xml:space="preserve">2752-43084-CAISSON </v>
      </c>
      <c r="D1287" s="35">
        <v>1</v>
      </c>
      <c r="E1287" s="34">
        <v>2351</v>
      </c>
      <c r="F1287" s="36">
        <v>43084</v>
      </c>
      <c r="G1287" s="37" t="s">
        <v>1852</v>
      </c>
      <c r="H1287" s="33" t="s">
        <v>1582</v>
      </c>
      <c r="I1287" s="38">
        <v>1860</v>
      </c>
      <c r="J1287" s="39">
        <v>10</v>
      </c>
      <c r="K1287" s="38">
        <v>8.66</v>
      </c>
      <c r="L1287" s="38">
        <v>186</v>
      </c>
      <c r="M1287" s="38">
        <v>194.66</v>
      </c>
      <c r="N1287" s="38">
        <v>1665.34</v>
      </c>
      <c r="O1287" s="40">
        <v>365</v>
      </c>
      <c r="P1287" t="str">
        <f>IFERROR(VLOOKUP($C1287,'Patrimoine 2018'!$C:$I,COLUMN(E1283),0),"")</f>
        <v>SM</v>
      </c>
      <c r="Q1287" t="str">
        <f>IFERROR(VLOOKUP($C1287,'Patrimoine 2018'!$C:$I,COLUMN(F1283),0),"")</f>
        <v>ACCUEIL</v>
      </c>
      <c r="R1287">
        <f>IFERROR(VLOOKUP($C1287,'Patrimoine 2018'!$C:$I,COLUMN(G1283),0),"")</f>
        <v>5</v>
      </c>
    </row>
    <row r="1288" spans="1:18" x14ac:dyDescent="0.25">
      <c r="A1288" s="33">
        <v>2753</v>
      </c>
      <c r="B1288" s="34">
        <v>0</v>
      </c>
      <c r="C1288" s="35" t="str">
        <f t="shared" si="20"/>
        <v xml:space="preserve">2753-43084-CAISSON </v>
      </c>
      <c r="D1288" s="35">
        <v>1</v>
      </c>
      <c r="E1288" s="34">
        <v>2351</v>
      </c>
      <c r="F1288" s="36">
        <v>43084</v>
      </c>
      <c r="G1288" s="37" t="s">
        <v>1190</v>
      </c>
      <c r="H1288" s="33" t="s">
        <v>1582</v>
      </c>
      <c r="I1288" s="38">
        <v>1440</v>
      </c>
      <c r="J1288" s="39">
        <v>10</v>
      </c>
      <c r="K1288" s="38">
        <v>6.71</v>
      </c>
      <c r="L1288" s="38">
        <v>144</v>
      </c>
      <c r="M1288" s="38">
        <v>150.71</v>
      </c>
      <c r="N1288" s="38">
        <v>1289.29</v>
      </c>
      <c r="O1288" s="40">
        <v>365</v>
      </c>
      <c r="P1288" t="str">
        <f>IFERROR(VLOOKUP($C1288,'Patrimoine 2018'!$C:$I,COLUMN(E1284),0),"")</f>
        <v>SM</v>
      </c>
      <c r="Q1288" t="str">
        <f>IFERROR(VLOOKUP($C1288,'Patrimoine 2018'!$C:$I,COLUMN(F1284),0),"")</f>
        <v>SERVICE TRAITEMENT DES REJETS</v>
      </c>
      <c r="R1288">
        <f>IFERROR(VLOOKUP($C1288,'Patrimoine 2018'!$C:$I,COLUMN(G1284),0),"")</f>
        <v>7</v>
      </c>
    </row>
    <row r="1289" spans="1:18" x14ac:dyDescent="0.25">
      <c r="A1289" s="33">
        <v>2754</v>
      </c>
      <c r="B1289" s="34">
        <v>0</v>
      </c>
      <c r="C1289" s="35" t="str">
        <f t="shared" si="20"/>
        <v xml:space="preserve">2754-43084-CAISSON </v>
      </c>
      <c r="D1289" s="35">
        <v>1</v>
      </c>
      <c r="E1289" s="34">
        <v>2351</v>
      </c>
      <c r="F1289" s="36">
        <v>43084</v>
      </c>
      <c r="G1289" s="37" t="s">
        <v>1190</v>
      </c>
      <c r="H1289" s="33" t="s">
        <v>1582</v>
      </c>
      <c r="I1289" s="38">
        <v>1440</v>
      </c>
      <c r="J1289" s="39">
        <v>10</v>
      </c>
      <c r="K1289" s="38">
        <v>6.71</v>
      </c>
      <c r="L1289" s="38">
        <v>144</v>
      </c>
      <c r="M1289" s="38">
        <v>150.71</v>
      </c>
      <c r="N1289" s="38">
        <v>1289.29</v>
      </c>
      <c r="O1289" s="40">
        <v>365</v>
      </c>
      <c r="P1289" t="str">
        <f>IFERROR(VLOOKUP($C1289,'Patrimoine 2018'!$C:$I,COLUMN(E1285),0),"")</f>
        <v>SM</v>
      </c>
      <c r="Q1289" t="str">
        <f>IFERROR(VLOOKUP($C1289,'Patrimoine 2018'!$C:$I,COLUMN(F1285),0),"")</f>
        <v>SERVICE TRAITEMENT DES REJETS</v>
      </c>
      <c r="R1289">
        <f>IFERROR(VLOOKUP($C1289,'Patrimoine 2018'!$C:$I,COLUMN(G1285),0),"")</f>
        <v>7</v>
      </c>
    </row>
    <row r="1290" spans="1:18" x14ac:dyDescent="0.25">
      <c r="A1290" s="33">
        <v>2758</v>
      </c>
      <c r="B1290" s="34">
        <v>908</v>
      </c>
      <c r="C1290" s="35" t="str">
        <f t="shared" si="20"/>
        <v xml:space="preserve">2758-43115-ARMOIRE </v>
      </c>
      <c r="D1290" s="35">
        <v>1</v>
      </c>
      <c r="E1290" s="34">
        <v>2351</v>
      </c>
      <c r="F1290" s="36">
        <v>43115</v>
      </c>
      <c r="G1290" s="37" t="s">
        <v>1853</v>
      </c>
      <c r="H1290" s="33" t="s">
        <v>1582</v>
      </c>
      <c r="I1290" s="38">
        <v>3588</v>
      </c>
      <c r="J1290" s="39">
        <v>10</v>
      </c>
      <c r="K1290" s="48"/>
      <c r="L1290" s="38">
        <v>345.04</v>
      </c>
      <c r="M1290" s="38">
        <v>345.04</v>
      </c>
      <c r="N1290" s="38">
        <v>3242.96</v>
      </c>
      <c r="O1290" s="40">
        <v>351</v>
      </c>
      <c r="P1290" t="str">
        <f>IFERROR(VLOOKUP($C1290,'Patrimoine 2018'!$C:$I,COLUMN(E1286),0),"")</f>
        <v>SM</v>
      </c>
      <c r="Q1290" t="str">
        <f>IFERROR(VLOOKUP($C1290,'Patrimoine 2018'!$C:$I,COLUMN(F1286),0),"")</f>
        <v>CELLULE DE REPRESENTATION REGIONALE LAAYOUNE</v>
      </c>
      <c r="R1290" t="str">
        <f>IFERROR(VLOOKUP($C1290,'Patrimoine 2018'!$C:$I,COLUMN(G1286),0),"")</f>
        <v>LY</v>
      </c>
    </row>
    <row r="1291" spans="1:18" x14ac:dyDescent="0.25">
      <c r="A1291" s="33">
        <v>2759</v>
      </c>
      <c r="B1291" s="34">
        <v>908</v>
      </c>
      <c r="C1291" s="35" t="str">
        <f t="shared" si="20"/>
        <v>2759-43115-SIEGE DE</v>
      </c>
      <c r="D1291" s="35">
        <v>1</v>
      </c>
      <c r="E1291" s="34">
        <v>2351</v>
      </c>
      <c r="F1291" s="36">
        <v>43115</v>
      </c>
      <c r="G1291" s="37" t="s">
        <v>1854</v>
      </c>
      <c r="H1291" s="33" t="s">
        <v>1582</v>
      </c>
      <c r="I1291" s="38">
        <v>2940</v>
      </c>
      <c r="J1291" s="39">
        <v>10</v>
      </c>
      <c r="K1291" s="48"/>
      <c r="L1291" s="38">
        <v>282.72000000000003</v>
      </c>
      <c r="M1291" s="38">
        <v>282.72000000000003</v>
      </c>
      <c r="N1291" s="38">
        <v>2657.28</v>
      </c>
      <c r="O1291" s="40">
        <v>351</v>
      </c>
      <c r="P1291" t="str">
        <f>IFERROR(VLOOKUP($C1291,'Patrimoine 2018'!$C:$I,COLUMN(E1287),0),"")</f>
        <v>SM</v>
      </c>
      <c r="Q1291" t="str">
        <f>IFERROR(VLOOKUP($C1291,'Patrimoine 2018'!$C:$I,COLUMN(F1287),0),"")</f>
        <v>CELLULE DE REPRESENTATION REGIONALE LAAYOUNE</v>
      </c>
      <c r="R1291" t="str">
        <f>IFERROR(VLOOKUP($C1291,'Patrimoine 2018'!$C:$I,COLUMN(G1287),0),"")</f>
        <v>LY</v>
      </c>
    </row>
    <row r="1292" spans="1:18" x14ac:dyDescent="0.25">
      <c r="A1292" s="33">
        <v>2760</v>
      </c>
      <c r="B1292" s="34">
        <v>908</v>
      </c>
      <c r="C1292" s="35" t="str">
        <f t="shared" si="20"/>
        <v>2760-43115-SIEGE DE</v>
      </c>
      <c r="D1292" s="35">
        <v>1</v>
      </c>
      <c r="E1292" s="34">
        <v>2351</v>
      </c>
      <c r="F1292" s="36">
        <v>43115</v>
      </c>
      <c r="G1292" s="37" t="s">
        <v>1854</v>
      </c>
      <c r="H1292" s="33" t="s">
        <v>1582</v>
      </c>
      <c r="I1292" s="38">
        <v>2940</v>
      </c>
      <c r="J1292" s="39">
        <v>10</v>
      </c>
      <c r="K1292" s="48"/>
      <c r="L1292" s="38">
        <v>282.72000000000003</v>
      </c>
      <c r="M1292" s="38">
        <v>282.72000000000003</v>
      </c>
      <c r="N1292" s="38">
        <v>2657.28</v>
      </c>
      <c r="O1292" s="40">
        <v>351</v>
      </c>
      <c r="P1292" t="str">
        <f>IFERROR(VLOOKUP($C1292,'Patrimoine 2018'!$C:$I,COLUMN(E1288),0),"")</f>
        <v>SM</v>
      </c>
      <c r="Q1292" t="str">
        <f>IFERROR(VLOOKUP($C1292,'Patrimoine 2018'!$C:$I,COLUMN(F1288),0),"")</f>
        <v>CELLULE DE REPRESENTATION REGIONALE LAAYOUNE</v>
      </c>
      <c r="R1292" t="str">
        <f>IFERROR(VLOOKUP($C1292,'Patrimoine 2018'!$C:$I,COLUMN(G1288),0),"")</f>
        <v>LY</v>
      </c>
    </row>
    <row r="1293" spans="1:18" x14ac:dyDescent="0.25">
      <c r="A1293" s="41">
        <v>2765</v>
      </c>
      <c r="B1293" s="42">
        <v>909</v>
      </c>
      <c r="C1293" s="43" t="str">
        <f t="shared" si="20"/>
        <v xml:space="preserve">2765-43181-FAUTEIL </v>
      </c>
      <c r="D1293" s="43">
        <v>0</v>
      </c>
      <c r="E1293" s="42">
        <v>2351</v>
      </c>
      <c r="F1293" s="44">
        <v>43181</v>
      </c>
      <c r="G1293" s="45" t="s">
        <v>1855</v>
      </c>
      <c r="H1293" s="33" t="s">
        <v>1582</v>
      </c>
      <c r="I1293" s="46">
        <v>2388</v>
      </c>
      <c r="J1293" s="39">
        <v>10</v>
      </c>
      <c r="K1293" s="48"/>
      <c r="L1293" s="38">
        <v>186.46</v>
      </c>
      <c r="M1293" s="38">
        <v>186.46</v>
      </c>
      <c r="N1293" s="38">
        <v>2201.54</v>
      </c>
      <c r="O1293" s="40">
        <v>285</v>
      </c>
      <c r="P1293" t="str">
        <f>IFERROR(VLOOKUP($C1293,'Patrimoine 2018'!$C:$I,COLUMN(E1289),0),"")</f>
        <v/>
      </c>
      <c r="Q1293" t="str">
        <f>IFERROR(VLOOKUP($C1293,'Patrimoine 2018'!$C:$I,COLUMN(F1289),0),"")</f>
        <v/>
      </c>
      <c r="R1293" t="str">
        <f>IFERROR(VLOOKUP($C1293,'Patrimoine 2018'!$C:$I,COLUMN(G1289),0),"")</f>
        <v/>
      </c>
    </row>
    <row r="1294" spans="1:18" x14ac:dyDescent="0.25">
      <c r="A1294" s="41">
        <v>2766</v>
      </c>
      <c r="B1294" s="42">
        <v>909</v>
      </c>
      <c r="C1294" s="43" t="str">
        <f t="shared" si="20"/>
        <v xml:space="preserve">2766-43181-FAUTEIL </v>
      </c>
      <c r="D1294" s="43">
        <v>0</v>
      </c>
      <c r="E1294" s="42">
        <v>2351</v>
      </c>
      <c r="F1294" s="44">
        <v>43181</v>
      </c>
      <c r="G1294" s="45" t="s">
        <v>1855</v>
      </c>
      <c r="H1294" s="33" t="s">
        <v>1582</v>
      </c>
      <c r="I1294" s="46">
        <v>2388</v>
      </c>
      <c r="J1294" s="39">
        <v>10</v>
      </c>
      <c r="K1294" s="48"/>
      <c r="L1294" s="38">
        <v>186.46</v>
      </c>
      <c r="M1294" s="38">
        <v>186.46</v>
      </c>
      <c r="N1294" s="38">
        <v>2201.54</v>
      </c>
      <c r="O1294" s="40">
        <v>285</v>
      </c>
      <c r="P1294" t="str">
        <f>IFERROR(VLOOKUP($C1294,'Patrimoine 2018'!$C:$I,COLUMN(E1290),0),"")</f>
        <v/>
      </c>
      <c r="Q1294" t="str">
        <f>IFERROR(VLOOKUP($C1294,'Patrimoine 2018'!$C:$I,COLUMN(F1290),0),"")</f>
        <v/>
      </c>
      <c r="R1294" t="str">
        <f>IFERROR(VLOOKUP($C1294,'Patrimoine 2018'!$C:$I,COLUMN(G1290),0),"")</f>
        <v/>
      </c>
    </row>
    <row r="1295" spans="1:18" x14ac:dyDescent="0.25">
      <c r="A1295" s="41">
        <v>2767</v>
      </c>
      <c r="B1295" s="42">
        <v>909</v>
      </c>
      <c r="C1295" s="43" t="str">
        <f t="shared" si="20"/>
        <v xml:space="preserve">2767-43181-FAUTEIL </v>
      </c>
      <c r="D1295" s="43">
        <v>0</v>
      </c>
      <c r="E1295" s="42">
        <v>2351</v>
      </c>
      <c r="F1295" s="44">
        <v>43181</v>
      </c>
      <c r="G1295" s="45" t="s">
        <v>1855</v>
      </c>
      <c r="H1295" s="33" t="s">
        <v>1582</v>
      </c>
      <c r="I1295" s="46">
        <v>2388</v>
      </c>
      <c r="J1295" s="39">
        <v>10</v>
      </c>
      <c r="K1295" s="48"/>
      <c r="L1295" s="38">
        <v>186.46</v>
      </c>
      <c r="M1295" s="38">
        <v>186.46</v>
      </c>
      <c r="N1295" s="38">
        <v>2201.54</v>
      </c>
      <c r="O1295" s="40">
        <v>285</v>
      </c>
      <c r="P1295" t="str">
        <f>IFERROR(VLOOKUP($C1295,'Patrimoine 2018'!$C:$I,COLUMN(E1291),0),"")</f>
        <v/>
      </c>
      <c r="Q1295" t="str">
        <f>IFERROR(VLOOKUP($C1295,'Patrimoine 2018'!$C:$I,COLUMN(F1291),0),"")</f>
        <v/>
      </c>
      <c r="R1295" t="str">
        <f>IFERROR(VLOOKUP($C1295,'Patrimoine 2018'!$C:$I,COLUMN(G1291),0),"")</f>
        <v/>
      </c>
    </row>
    <row r="1296" spans="1:18" x14ac:dyDescent="0.25">
      <c r="A1296" s="41">
        <v>2768</v>
      </c>
      <c r="B1296" s="42">
        <v>909</v>
      </c>
      <c r="C1296" s="43" t="str">
        <f t="shared" si="20"/>
        <v xml:space="preserve">2768-43181-FAUTEIL </v>
      </c>
      <c r="D1296" s="43">
        <v>0</v>
      </c>
      <c r="E1296" s="42">
        <v>2351</v>
      </c>
      <c r="F1296" s="44">
        <v>43181</v>
      </c>
      <c r="G1296" s="45" t="s">
        <v>1855</v>
      </c>
      <c r="H1296" s="33" t="s">
        <v>1582</v>
      </c>
      <c r="I1296" s="46">
        <v>2388</v>
      </c>
      <c r="J1296" s="39">
        <v>10</v>
      </c>
      <c r="K1296" s="48"/>
      <c r="L1296" s="38">
        <v>186.46</v>
      </c>
      <c r="M1296" s="38">
        <v>186.46</v>
      </c>
      <c r="N1296" s="38">
        <v>2201.54</v>
      </c>
      <c r="O1296" s="40">
        <v>285</v>
      </c>
      <c r="P1296" t="str">
        <f>IFERROR(VLOOKUP($C1296,'Patrimoine 2018'!$C:$I,COLUMN(E1292),0),"")</f>
        <v/>
      </c>
      <c r="Q1296" t="str">
        <f>IFERROR(VLOOKUP($C1296,'Patrimoine 2018'!$C:$I,COLUMN(F1292),0),"")</f>
        <v/>
      </c>
      <c r="R1296" t="str">
        <f>IFERROR(VLOOKUP($C1296,'Patrimoine 2018'!$C:$I,COLUMN(G1292),0),"")</f>
        <v/>
      </c>
    </row>
    <row r="1297" spans="1:18" x14ac:dyDescent="0.25">
      <c r="A1297" s="41">
        <v>2769</v>
      </c>
      <c r="B1297" s="42">
        <v>909</v>
      </c>
      <c r="C1297" s="43" t="str">
        <f t="shared" si="20"/>
        <v xml:space="preserve">2769-43181-FAUTEIL </v>
      </c>
      <c r="D1297" s="43">
        <v>0</v>
      </c>
      <c r="E1297" s="42">
        <v>2351</v>
      </c>
      <c r="F1297" s="44">
        <v>43181</v>
      </c>
      <c r="G1297" s="45" t="s">
        <v>1855</v>
      </c>
      <c r="H1297" s="33" t="s">
        <v>1582</v>
      </c>
      <c r="I1297" s="46">
        <v>2388</v>
      </c>
      <c r="J1297" s="39">
        <v>10</v>
      </c>
      <c r="K1297" s="48"/>
      <c r="L1297" s="38">
        <v>186.46</v>
      </c>
      <c r="M1297" s="38">
        <v>186.46</v>
      </c>
      <c r="N1297" s="38">
        <v>2201.54</v>
      </c>
      <c r="O1297" s="40">
        <v>285</v>
      </c>
      <c r="P1297" t="str">
        <f>IFERROR(VLOOKUP($C1297,'Patrimoine 2018'!$C:$I,COLUMN(E1293),0),"")</f>
        <v/>
      </c>
      <c r="Q1297" t="str">
        <f>IFERROR(VLOOKUP($C1297,'Patrimoine 2018'!$C:$I,COLUMN(F1293),0),"")</f>
        <v/>
      </c>
      <c r="R1297" t="str">
        <f>IFERROR(VLOOKUP($C1297,'Patrimoine 2018'!$C:$I,COLUMN(G1293),0),"")</f>
        <v/>
      </c>
    </row>
    <row r="1298" spans="1:18" x14ac:dyDescent="0.25">
      <c r="A1298" s="41">
        <v>2770</v>
      </c>
      <c r="B1298" s="42">
        <v>909</v>
      </c>
      <c r="C1298" s="43" t="str">
        <f t="shared" si="20"/>
        <v xml:space="preserve">2770-43181-FAUTEIL </v>
      </c>
      <c r="D1298" s="43">
        <v>0</v>
      </c>
      <c r="E1298" s="42">
        <v>2351</v>
      </c>
      <c r="F1298" s="44">
        <v>43181</v>
      </c>
      <c r="G1298" s="45" t="s">
        <v>1855</v>
      </c>
      <c r="H1298" s="33" t="s">
        <v>1582</v>
      </c>
      <c r="I1298" s="46">
        <v>2388</v>
      </c>
      <c r="J1298" s="39">
        <v>10</v>
      </c>
      <c r="K1298" s="48"/>
      <c r="L1298" s="38">
        <v>186.46</v>
      </c>
      <c r="M1298" s="38">
        <v>186.46</v>
      </c>
      <c r="N1298" s="38">
        <v>2201.54</v>
      </c>
      <c r="O1298" s="40">
        <v>285</v>
      </c>
      <c r="P1298" t="str">
        <f>IFERROR(VLOOKUP($C1298,'Patrimoine 2018'!$C:$I,COLUMN(E1294),0),"")</f>
        <v/>
      </c>
      <c r="Q1298" t="str">
        <f>IFERROR(VLOOKUP($C1298,'Patrimoine 2018'!$C:$I,COLUMN(F1294),0),"")</f>
        <v/>
      </c>
      <c r="R1298" t="str">
        <f>IFERROR(VLOOKUP($C1298,'Patrimoine 2018'!$C:$I,COLUMN(G1294),0),"")</f>
        <v/>
      </c>
    </row>
    <row r="1299" spans="1:18" x14ac:dyDescent="0.25">
      <c r="A1299" s="41">
        <v>2771</v>
      </c>
      <c r="B1299" s="42">
        <v>909</v>
      </c>
      <c r="C1299" s="43" t="str">
        <f t="shared" si="20"/>
        <v xml:space="preserve">2771-43181-FAUTEIL </v>
      </c>
      <c r="D1299" s="43">
        <v>0</v>
      </c>
      <c r="E1299" s="42">
        <v>2351</v>
      </c>
      <c r="F1299" s="44">
        <v>43181</v>
      </c>
      <c r="G1299" s="45" t="s">
        <v>1855</v>
      </c>
      <c r="H1299" s="33" t="s">
        <v>1582</v>
      </c>
      <c r="I1299" s="46">
        <v>2388</v>
      </c>
      <c r="J1299" s="39">
        <v>10</v>
      </c>
      <c r="K1299" s="48"/>
      <c r="L1299" s="38">
        <v>186.46</v>
      </c>
      <c r="M1299" s="38">
        <v>186.46</v>
      </c>
      <c r="N1299" s="38">
        <v>2201.54</v>
      </c>
      <c r="O1299" s="40">
        <v>285</v>
      </c>
      <c r="P1299" t="str">
        <f>IFERROR(VLOOKUP($C1299,'Patrimoine 2018'!$C:$I,COLUMN(E1295),0),"")</f>
        <v/>
      </c>
      <c r="Q1299" t="str">
        <f>IFERROR(VLOOKUP($C1299,'Patrimoine 2018'!$C:$I,COLUMN(F1295),0),"")</f>
        <v/>
      </c>
      <c r="R1299" t="str">
        <f>IFERROR(VLOOKUP($C1299,'Patrimoine 2018'!$C:$I,COLUMN(G1295),0),"")</f>
        <v/>
      </c>
    </row>
    <row r="1300" spans="1:18" x14ac:dyDescent="0.25">
      <c r="A1300" s="41">
        <v>2772</v>
      </c>
      <c r="B1300" s="42">
        <v>909</v>
      </c>
      <c r="C1300" s="43" t="str">
        <f t="shared" si="20"/>
        <v xml:space="preserve">2772-43181-FAUTEIL </v>
      </c>
      <c r="D1300" s="43">
        <v>0</v>
      </c>
      <c r="E1300" s="42">
        <v>2351</v>
      </c>
      <c r="F1300" s="44">
        <v>43181</v>
      </c>
      <c r="G1300" s="45" t="s">
        <v>1855</v>
      </c>
      <c r="H1300" s="33" t="s">
        <v>1582</v>
      </c>
      <c r="I1300" s="46">
        <v>2388</v>
      </c>
      <c r="J1300" s="39">
        <v>10</v>
      </c>
      <c r="K1300" s="48"/>
      <c r="L1300" s="38">
        <v>186.46</v>
      </c>
      <c r="M1300" s="38">
        <v>186.46</v>
      </c>
      <c r="N1300" s="38">
        <v>2201.54</v>
      </c>
      <c r="O1300" s="40">
        <v>285</v>
      </c>
      <c r="P1300" t="str">
        <f>IFERROR(VLOOKUP($C1300,'Patrimoine 2018'!$C:$I,COLUMN(E1296),0),"")</f>
        <v/>
      </c>
      <c r="Q1300" t="str">
        <f>IFERROR(VLOOKUP($C1300,'Patrimoine 2018'!$C:$I,COLUMN(F1296),0),"")</f>
        <v/>
      </c>
      <c r="R1300" t="str">
        <f>IFERROR(VLOOKUP($C1300,'Patrimoine 2018'!$C:$I,COLUMN(G1296),0),"")</f>
        <v/>
      </c>
    </row>
    <row r="1301" spans="1:18" x14ac:dyDescent="0.25">
      <c r="A1301" s="41">
        <v>2773</v>
      </c>
      <c r="B1301" s="42">
        <v>909</v>
      </c>
      <c r="C1301" s="43" t="str">
        <f t="shared" si="20"/>
        <v xml:space="preserve">2773-43181-FAUTEIL </v>
      </c>
      <c r="D1301" s="43">
        <v>0</v>
      </c>
      <c r="E1301" s="42">
        <v>2351</v>
      </c>
      <c r="F1301" s="44">
        <v>43181</v>
      </c>
      <c r="G1301" s="45" t="s">
        <v>1855</v>
      </c>
      <c r="H1301" s="33" t="s">
        <v>1582</v>
      </c>
      <c r="I1301" s="46">
        <v>2388</v>
      </c>
      <c r="J1301" s="39">
        <v>10</v>
      </c>
      <c r="K1301" s="48"/>
      <c r="L1301" s="38">
        <v>186.46</v>
      </c>
      <c r="M1301" s="38">
        <v>186.46</v>
      </c>
      <c r="N1301" s="38">
        <v>2201.54</v>
      </c>
      <c r="O1301" s="40">
        <v>285</v>
      </c>
      <c r="P1301" t="str">
        <f>IFERROR(VLOOKUP($C1301,'Patrimoine 2018'!$C:$I,COLUMN(E1297),0),"")</f>
        <v/>
      </c>
      <c r="Q1301" t="str">
        <f>IFERROR(VLOOKUP($C1301,'Patrimoine 2018'!$C:$I,COLUMN(F1297),0),"")</f>
        <v/>
      </c>
      <c r="R1301" t="str">
        <f>IFERROR(VLOOKUP($C1301,'Patrimoine 2018'!$C:$I,COLUMN(G1297),0),"")</f>
        <v/>
      </c>
    </row>
    <row r="1302" spans="1:18" x14ac:dyDescent="0.25">
      <c r="A1302" s="33">
        <v>2774</v>
      </c>
      <c r="B1302" s="34">
        <v>909</v>
      </c>
      <c r="C1302" s="35" t="str">
        <f t="shared" si="20"/>
        <v>2774-43181-TABLE BA</v>
      </c>
      <c r="D1302" s="35">
        <v>1</v>
      </c>
      <c r="E1302" s="34">
        <v>2351</v>
      </c>
      <c r="F1302" s="36">
        <v>43181</v>
      </c>
      <c r="G1302" s="37" t="s">
        <v>1856</v>
      </c>
      <c r="H1302" s="33" t="s">
        <v>1582</v>
      </c>
      <c r="I1302" s="38">
        <v>780</v>
      </c>
      <c r="J1302" s="39">
        <v>10</v>
      </c>
      <c r="K1302" s="48"/>
      <c r="L1302" s="38">
        <v>60.9</v>
      </c>
      <c r="M1302" s="38">
        <v>60.9</v>
      </c>
      <c r="N1302" s="38">
        <v>719.1</v>
      </c>
      <c r="O1302" s="40">
        <v>285</v>
      </c>
      <c r="P1302" t="str">
        <f>IFERROR(VLOOKUP($C1302,'Patrimoine 2018'!$C:$I,COLUMN(E1298),0),"")</f>
        <v>SM</v>
      </c>
      <c r="Q1302" t="str">
        <f>IFERROR(VLOOKUP($C1302,'Patrimoine 2018'!$C:$I,COLUMN(F1298),0),"")</f>
        <v>CELLULE DE REPRESENTATION REGIONALE RABAT</v>
      </c>
      <c r="R1302" t="str">
        <f>IFERROR(VLOOKUP($C1302,'Patrimoine 2018'!$C:$I,COLUMN(G1298),0),"")</f>
        <v>RB</v>
      </c>
    </row>
    <row r="1303" spans="1:18" x14ac:dyDescent="0.25">
      <c r="A1303" s="33">
        <v>2775</v>
      </c>
      <c r="B1303" s="34">
        <v>909</v>
      </c>
      <c r="C1303" s="35" t="str">
        <f t="shared" si="20"/>
        <v>2775-43181-TABLE BA</v>
      </c>
      <c r="D1303" s="35">
        <v>1</v>
      </c>
      <c r="E1303" s="34">
        <v>2351</v>
      </c>
      <c r="F1303" s="36">
        <v>43181</v>
      </c>
      <c r="G1303" s="37" t="s">
        <v>1856</v>
      </c>
      <c r="H1303" s="33" t="s">
        <v>1582</v>
      </c>
      <c r="I1303" s="38">
        <v>780</v>
      </c>
      <c r="J1303" s="39">
        <v>10</v>
      </c>
      <c r="K1303" s="48"/>
      <c r="L1303" s="38">
        <v>60.9</v>
      </c>
      <c r="M1303" s="38">
        <v>60.9</v>
      </c>
      <c r="N1303" s="38">
        <v>719.1</v>
      </c>
      <c r="O1303" s="40">
        <v>285</v>
      </c>
      <c r="P1303" t="str">
        <f>IFERROR(VLOOKUP($C1303,'Patrimoine 2018'!$C:$I,COLUMN(E1299),0),"")</f>
        <v>SM</v>
      </c>
      <c r="Q1303" t="str">
        <f>IFERROR(VLOOKUP($C1303,'Patrimoine 2018'!$C:$I,COLUMN(F1299),0),"")</f>
        <v>CELLULE DE REPRESENTATION REGIONALE RABAT</v>
      </c>
      <c r="R1303" t="str">
        <f>IFERROR(VLOOKUP($C1303,'Patrimoine 2018'!$C:$I,COLUMN(G1299),0),"")</f>
        <v>RB</v>
      </c>
    </row>
    <row r="1304" spans="1:18" x14ac:dyDescent="0.25">
      <c r="A1304" s="33">
        <v>2776</v>
      </c>
      <c r="B1304" s="34">
        <v>909</v>
      </c>
      <c r="C1304" s="35" t="str">
        <f t="shared" si="20"/>
        <v>2776-43181-CHAISE V</v>
      </c>
      <c r="D1304" s="35">
        <v>1</v>
      </c>
      <c r="E1304" s="34">
        <v>2351</v>
      </c>
      <c r="F1304" s="36">
        <v>43181</v>
      </c>
      <c r="G1304" s="37" t="s">
        <v>1857</v>
      </c>
      <c r="H1304" s="33" t="s">
        <v>1582</v>
      </c>
      <c r="I1304" s="38">
        <v>540</v>
      </c>
      <c r="J1304" s="39">
        <v>10</v>
      </c>
      <c r="K1304" s="48"/>
      <c r="L1304" s="38">
        <v>42.16</v>
      </c>
      <c r="M1304" s="38">
        <v>42.16</v>
      </c>
      <c r="N1304" s="38">
        <v>497.84</v>
      </c>
      <c r="O1304" s="40">
        <v>285</v>
      </c>
      <c r="P1304" t="str">
        <f>IFERROR(VLOOKUP($C1304,'Patrimoine 2018'!$C:$I,COLUMN(E1300),0),"")</f>
        <v>SM</v>
      </c>
      <c r="Q1304" t="str">
        <f>IFERROR(VLOOKUP($C1304,'Patrimoine 2018'!$C:$I,COLUMN(F1300),0),"")</f>
        <v>CELLULE DE REPRESENTATION REGIONALE RABAT</v>
      </c>
      <c r="R1304" t="str">
        <f>IFERROR(VLOOKUP($C1304,'Patrimoine 2018'!$C:$I,COLUMN(G1300),0),"")</f>
        <v>RB</v>
      </c>
    </row>
    <row r="1305" spans="1:18" x14ac:dyDescent="0.25">
      <c r="A1305" s="33">
        <v>2777</v>
      </c>
      <c r="B1305" s="34">
        <v>909</v>
      </c>
      <c r="C1305" s="35" t="str">
        <f t="shared" si="20"/>
        <v>2777-43181-CHAISE V</v>
      </c>
      <c r="D1305" s="35">
        <v>1</v>
      </c>
      <c r="E1305" s="34">
        <v>2351</v>
      </c>
      <c r="F1305" s="36">
        <v>43181</v>
      </c>
      <c r="G1305" s="37" t="s">
        <v>1857</v>
      </c>
      <c r="H1305" s="33" t="s">
        <v>1582</v>
      </c>
      <c r="I1305" s="38">
        <v>540</v>
      </c>
      <c r="J1305" s="39">
        <v>10</v>
      </c>
      <c r="K1305" s="48"/>
      <c r="L1305" s="38">
        <v>42.16</v>
      </c>
      <c r="M1305" s="38">
        <v>42.16</v>
      </c>
      <c r="N1305" s="38">
        <v>497.84</v>
      </c>
      <c r="O1305" s="40">
        <v>285</v>
      </c>
      <c r="P1305" t="str">
        <f>IFERROR(VLOOKUP($C1305,'Patrimoine 2018'!$C:$I,COLUMN(E1301),0),"")</f>
        <v>SM</v>
      </c>
      <c r="Q1305" t="str">
        <f>IFERROR(VLOOKUP($C1305,'Patrimoine 2018'!$C:$I,COLUMN(F1301),0),"")</f>
        <v>CELLULE DE REPRESENTATION REGIONALE RABAT</v>
      </c>
      <c r="R1305" t="str">
        <f>IFERROR(VLOOKUP($C1305,'Patrimoine 2018'!$C:$I,COLUMN(G1301),0),"")</f>
        <v>RB</v>
      </c>
    </row>
    <row r="1306" spans="1:18" x14ac:dyDescent="0.25">
      <c r="A1306" s="33">
        <v>2778</v>
      </c>
      <c r="B1306" s="34">
        <v>909</v>
      </c>
      <c r="C1306" s="35" t="str">
        <f t="shared" si="20"/>
        <v>2778-43181-CHAISE V</v>
      </c>
      <c r="D1306" s="35">
        <v>1</v>
      </c>
      <c r="E1306" s="34">
        <v>2351</v>
      </c>
      <c r="F1306" s="36">
        <v>43181</v>
      </c>
      <c r="G1306" s="37" t="s">
        <v>1857</v>
      </c>
      <c r="H1306" s="33" t="s">
        <v>1582</v>
      </c>
      <c r="I1306" s="38">
        <v>540</v>
      </c>
      <c r="J1306" s="39">
        <v>10</v>
      </c>
      <c r="K1306" s="48"/>
      <c r="L1306" s="38">
        <v>42.16</v>
      </c>
      <c r="M1306" s="38">
        <v>42.16</v>
      </c>
      <c r="N1306" s="38">
        <v>497.84</v>
      </c>
      <c r="O1306" s="40">
        <v>285</v>
      </c>
      <c r="P1306" t="str">
        <f>IFERROR(VLOOKUP($C1306,'Patrimoine 2018'!$C:$I,COLUMN(E1302),0),"")</f>
        <v>SM</v>
      </c>
      <c r="Q1306" t="str">
        <f>IFERROR(VLOOKUP($C1306,'Patrimoine 2018'!$C:$I,COLUMN(F1302),0),"")</f>
        <v>CELLULE DE REPRESENTATION REGIONALE RABAT</v>
      </c>
      <c r="R1306" t="str">
        <f>IFERROR(VLOOKUP($C1306,'Patrimoine 2018'!$C:$I,COLUMN(G1302),0),"")</f>
        <v>RB</v>
      </c>
    </row>
    <row r="1307" spans="1:18" x14ac:dyDescent="0.25">
      <c r="A1307" s="33">
        <v>2779</v>
      </c>
      <c r="B1307" s="34">
        <v>909</v>
      </c>
      <c r="C1307" s="35" t="str">
        <f t="shared" si="20"/>
        <v>2779-43181-CHAISE V</v>
      </c>
      <c r="D1307" s="35">
        <v>1</v>
      </c>
      <c r="E1307" s="34">
        <v>2351</v>
      </c>
      <c r="F1307" s="36">
        <v>43181</v>
      </c>
      <c r="G1307" s="37" t="s">
        <v>1857</v>
      </c>
      <c r="H1307" s="33" t="s">
        <v>1582</v>
      </c>
      <c r="I1307" s="38">
        <v>540</v>
      </c>
      <c r="J1307" s="39">
        <v>10</v>
      </c>
      <c r="K1307" s="48"/>
      <c r="L1307" s="38">
        <v>42.16</v>
      </c>
      <c r="M1307" s="38">
        <v>42.16</v>
      </c>
      <c r="N1307" s="38">
        <v>497.84</v>
      </c>
      <c r="O1307" s="40">
        <v>285</v>
      </c>
      <c r="P1307" t="str">
        <f>IFERROR(VLOOKUP($C1307,'Patrimoine 2018'!$C:$I,COLUMN(E1303),0),"")</f>
        <v>SM</v>
      </c>
      <c r="Q1307" t="str">
        <f>IFERROR(VLOOKUP($C1307,'Patrimoine 2018'!$C:$I,COLUMN(F1303),0),"")</f>
        <v>CELLULE DE REPRESENTATION REGIONALE RABAT</v>
      </c>
      <c r="R1307" t="str">
        <f>IFERROR(VLOOKUP($C1307,'Patrimoine 2018'!$C:$I,COLUMN(G1303),0),"")</f>
        <v>RB</v>
      </c>
    </row>
    <row r="1308" spans="1:18" x14ac:dyDescent="0.25">
      <c r="A1308" s="33">
        <v>2793</v>
      </c>
      <c r="B1308" s="34">
        <v>0</v>
      </c>
      <c r="C1308" s="35" t="str">
        <f t="shared" si="20"/>
        <v>2793-43188-SIEGE SU</v>
      </c>
      <c r="D1308" s="35">
        <v>1</v>
      </c>
      <c r="E1308" s="34">
        <v>2351</v>
      </c>
      <c r="F1308" s="36">
        <v>43188</v>
      </c>
      <c r="G1308" s="37" t="s">
        <v>1858</v>
      </c>
      <c r="H1308" s="33" t="s">
        <v>1582</v>
      </c>
      <c r="I1308" s="38">
        <v>2748</v>
      </c>
      <c r="J1308" s="39">
        <v>10</v>
      </c>
      <c r="K1308" s="48"/>
      <c r="L1308" s="38">
        <v>209.3</v>
      </c>
      <c r="M1308" s="38">
        <v>209.3</v>
      </c>
      <c r="N1308" s="38">
        <v>2538.6999999999998</v>
      </c>
      <c r="O1308" s="40">
        <v>278</v>
      </c>
      <c r="P1308" t="str">
        <f>IFERROR(VLOOKUP($C1308,'Patrimoine 2018'!$C:$I,COLUMN(E1304),0),"")</f>
        <v>SM</v>
      </c>
      <c r="Q1308" t="str">
        <f>IFERROR(VLOOKUP($C1308,'Patrimoine 2018'!$C:$I,COLUMN(F1304),0),"")</f>
        <v>CONTROLE MEDICAL</v>
      </c>
      <c r="R1308">
        <f>IFERROR(VLOOKUP($C1308,'Patrimoine 2018'!$C:$I,COLUMN(G1304),0),"")</f>
        <v>1</v>
      </c>
    </row>
    <row r="1309" spans="1:18" x14ac:dyDescent="0.25">
      <c r="A1309" s="33">
        <v>2794</v>
      </c>
      <c r="B1309" s="34">
        <v>0</v>
      </c>
      <c r="C1309" s="35" t="str">
        <f t="shared" si="20"/>
        <v xml:space="preserve">2794-43188-ARMOIRE </v>
      </c>
      <c r="D1309" s="35">
        <v>1</v>
      </c>
      <c r="E1309" s="34">
        <v>2351</v>
      </c>
      <c r="F1309" s="36">
        <v>43188</v>
      </c>
      <c r="G1309" s="37" t="s">
        <v>1859</v>
      </c>
      <c r="H1309" s="33" t="s">
        <v>1582</v>
      </c>
      <c r="I1309" s="38">
        <v>2100</v>
      </c>
      <c r="J1309" s="39">
        <v>10</v>
      </c>
      <c r="K1309" s="48"/>
      <c r="L1309" s="38">
        <v>159.94999999999999</v>
      </c>
      <c r="M1309" s="38">
        <v>159.94999999999999</v>
      </c>
      <c r="N1309" s="38">
        <v>1940.05</v>
      </c>
      <c r="O1309" s="40">
        <v>278</v>
      </c>
      <c r="P1309" t="str">
        <f>IFERROR(VLOOKUP($C1309,'Patrimoine 2018'!$C:$I,COLUMN(E1305),0),"")</f>
        <v>SM</v>
      </c>
      <c r="Q1309" t="str">
        <f>IFERROR(VLOOKUP($C1309,'Patrimoine 2018'!$C:$I,COLUMN(F1305),0),"")</f>
        <v>APPROVISIONNEMENTS &amp; MARCHES</v>
      </c>
      <c r="R1309" t="str">
        <f>IFERROR(VLOOKUP($C1309,'Patrimoine 2018'!$C:$I,COLUMN(G1305),0),"")</f>
        <v>205.</v>
      </c>
    </row>
    <row r="1310" spans="1:18" x14ac:dyDescent="0.25">
      <c r="A1310" s="33">
        <v>2795</v>
      </c>
      <c r="B1310" s="34">
        <v>0</v>
      </c>
      <c r="C1310" s="35" t="str">
        <f t="shared" si="20"/>
        <v xml:space="preserve">2795-43188-CAISSON </v>
      </c>
      <c r="D1310" s="35">
        <v>1</v>
      </c>
      <c r="E1310" s="34">
        <v>2351</v>
      </c>
      <c r="F1310" s="36">
        <v>43188</v>
      </c>
      <c r="G1310" s="37" t="s">
        <v>1860</v>
      </c>
      <c r="H1310" s="33" t="s">
        <v>1582</v>
      </c>
      <c r="I1310" s="38">
        <v>1740</v>
      </c>
      <c r="J1310" s="39">
        <v>10</v>
      </c>
      <c r="K1310" s="48"/>
      <c r="L1310" s="38">
        <v>132.53</v>
      </c>
      <c r="M1310" s="38">
        <v>132.53</v>
      </c>
      <c r="N1310" s="38">
        <v>1607.47</v>
      </c>
      <c r="O1310" s="40">
        <v>278</v>
      </c>
      <c r="P1310" t="str">
        <f>IFERROR(VLOOKUP($C1310,'Patrimoine 2018'!$C:$I,COLUMN(E1306),0),"")</f>
        <v>SM</v>
      </c>
      <c r="Q1310" t="str">
        <f>IFERROR(VLOOKUP($C1310,'Patrimoine 2018'!$C:$I,COLUMN(F1306),0),"")</f>
        <v>CONTROLE MEDICALE DES ACTES DENTAIRES</v>
      </c>
      <c r="R1310">
        <f>IFERROR(VLOOKUP($C1310,'Patrimoine 2018'!$C:$I,COLUMN(G1306),0),"")</f>
        <v>0</v>
      </c>
    </row>
    <row r="1311" spans="1:18" x14ac:dyDescent="0.25">
      <c r="A1311" s="33">
        <v>2800</v>
      </c>
      <c r="B1311" s="34">
        <v>914</v>
      </c>
      <c r="C1311" s="35" t="str">
        <f t="shared" si="20"/>
        <v>2800-43244-COMPTOIR</v>
      </c>
      <c r="D1311" s="35">
        <v>1</v>
      </c>
      <c r="E1311" s="34">
        <v>2351</v>
      </c>
      <c r="F1311" s="36">
        <v>43244</v>
      </c>
      <c r="G1311" s="37" t="s">
        <v>1814</v>
      </c>
      <c r="H1311" s="33" t="s">
        <v>1582</v>
      </c>
      <c r="I1311" s="38">
        <v>20268</v>
      </c>
      <c r="J1311" s="39">
        <v>10</v>
      </c>
      <c r="K1311" s="48"/>
      <c r="L1311" s="38">
        <v>1232.74</v>
      </c>
      <c r="M1311" s="38">
        <v>1232.74</v>
      </c>
      <c r="N1311" s="38">
        <v>19035.259999999998</v>
      </c>
      <c r="O1311" s="40">
        <v>222</v>
      </c>
      <c r="P1311" t="str">
        <f>IFERROR(VLOOKUP($C1311,'Patrimoine 2018'!$C:$I,COLUMN(E1307),0),"")</f>
        <v>SM</v>
      </c>
      <c r="Q1311" t="str">
        <f>IFERROR(VLOOKUP($C1311,'Patrimoine 2018'!$C:$I,COLUMN(F1307),0),"")</f>
        <v>CELLULE DE REPRESENTATION REGIONALE EL KALAA DES SGRAGHNA</v>
      </c>
      <c r="R1311" t="str">
        <f>IFERROR(VLOOKUP($C1311,'Patrimoine 2018'!$C:$I,COLUMN(G1307),0),"")</f>
        <v>KL</v>
      </c>
    </row>
    <row r="1312" spans="1:18" x14ac:dyDescent="0.25">
      <c r="A1312" s="33">
        <v>2801</v>
      </c>
      <c r="B1312" s="34">
        <v>914</v>
      </c>
      <c r="C1312" s="35" t="str">
        <f t="shared" si="20"/>
        <v>2801-43244-COMPTOIR</v>
      </c>
      <c r="D1312" s="35">
        <v>1</v>
      </c>
      <c r="E1312" s="34">
        <v>2351</v>
      </c>
      <c r="F1312" s="36">
        <v>43244</v>
      </c>
      <c r="G1312" s="37" t="s">
        <v>1861</v>
      </c>
      <c r="H1312" s="33" t="s">
        <v>1582</v>
      </c>
      <c r="I1312" s="38">
        <v>18156</v>
      </c>
      <c r="J1312" s="39">
        <v>10</v>
      </c>
      <c r="K1312" s="48"/>
      <c r="L1312" s="38">
        <v>1104.28</v>
      </c>
      <c r="M1312" s="38">
        <v>1104.28</v>
      </c>
      <c r="N1312" s="38">
        <v>17051.72</v>
      </c>
      <c r="O1312" s="40">
        <v>222</v>
      </c>
      <c r="P1312" t="str">
        <f>IFERROR(VLOOKUP($C1312,'Patrimoine 2018'!$C:$I,COLUMN(E1308),0),"")</f>
        <v>SM</v>
      </c>
      <c r="Q1312" t="str">
        <f>IFERROR(VLOOKUP($C1312,'Patrimoine 2018'!$C:$I,COLUMN(F1308),0),"")</f>
        <v>CELLULE DE REPRESENTATION REGIONALE EL KALAA DES SGRAGHNA</v>
      </c>
      <c r="R1312" t="str">
        <f>IFERROR(VLOOKUP($C1312,'Patrimoine 2018'!$C:$I,COLUMN(G1308),0),"")</f>
        <v>KL</v>
      </c>
    </row>
    <row r="1313" spans="1:18" x14ac:dyDescent="0.25">
      <c r="A1313" s="33">
        <v>2802</v>
      </c>
      <c r="B1313" s="34">
        <v>914</v>
      </c>
      <c r="C1313" s="35" t="str">
        <f t="shared" si="20"/>
        <v xml:space="preserve">2802-43244-CAISSON </v>
      </c>
      <c r="D1313" s="35">
        <v>1</v>
      </c>
      <c r="E1313" s="34">
        <v>2351</v>
      </c>
      <c r="F1313" s="36">
        <v>43244</v>
      </c>
      <c r="G1313" s="37" t="s">
        <v>1036</v>
      </c>
      <c r="H1313" s="33" t="s">
        <v>1582</v>
      </c>
      <c r="I1313" s="38">
        <v>1980</v>
      </c>
      <c r="J1313" s="39">
        <v>10</v>
      </c>
      <c r="K1313" s="48"/>
      <c r="L1313" s="38">
        <v>120.43</v>
      </c>
      <c r="M1313" s="38">
        <v>120.43</v>
      </c>
      <c r="N1313" s="38">
        <v>1859.57</v>
      </c>
      <c r="O1313" s="40">
        <v>222</v>
      </c>
      <c r="P1313" t="str">
        <f>IFERROR(VLOOKUP($C1313,'Patrimoine 2018'!$C:$I,COLUMN(E1309),0),"")</f>
        <v>SM</v>
      </c>
      <c r="Q1313" t="str">
        <f>IFERROR(VLOOKUP($C1313,'Patrimoine 2018'!$C:$I,COLUMN(F1309),0),"")</f>
        <v>CELLULE DE REPRESENTATION REGIONALE EL KALAA DES SGRAGHNA</v>
      </c>
      <c r="R1313" t="str">
        <f>IFERROR(VLOOKUP($C1313,'Patrimoine 2018'!$C:$I,COLUMN(G1309),0),"")</f>
        <v>KL</v>
      </c>
    </row>
    <row r="1314" spans="1:18" x14ac:dyDescent="0.25">
      <c r="A1314" s="33">
        <v>2803</v>
      </c>
      <c r="B1314" s="34">
        <v>914</v>
      </c>
      <c r="C1314" s="35" t="str">
        <f t="shared" si="20"/>
        <v xml:space="preserve">2803-43244-CAISSON </v>
      </c>
      <c r="D1314" s="35">
        <v>1</v>
      </c>
      <c r="E1314" s="34">
        <v>2351</v>
      </c>
      <c r="F1314" s="36">
        <v>43244</v>
      </c>
      <c r="G1314" s="37" t="s">
        <v>1036</v>
      </c>
      <c r="H1314" s="33" t="s">
        <v>1582</v>
      </c>
      <c r="I1314" s="38">
        <v>1980</v>
      </c>
      <c r="J1314" s="39">
        <v>10</v>
      </c>
      <c r="K1314" s="48"/>
      <c r="L1314" s="38">
        <v>120.43</v>
      </c>
      <c r="M1314" s="38">
        <v>120.43</v>
      </c>
      <c r="N1314" s="38">
        <v>1859.57</v>
      </c>
      <c r="O1314" s="40">
        <v>222</v>
      </c>
      <c r="P1314" t="str">
        <f>IFERROR(VLOOKUP($C1314,'Patrimoine 2018'!$C:$I,COLUMN(E1310),0),"")</f>
        <v>SM</v>
      </c>
      <c r="Q1314" t="str">
        <f>IFERROR(VLOOKUP($C1314,'Patrimoine 2018'!$C:$I,COLUMN(F1310),0),"")</f>
        <v>CELLULE DE REPRESENTATION REGIONALE EL KALAA DES SGRAGHNA</v>
      </c>
      <c r="R1314" t="str">
        <f>IFERROR(VLOOKUP($C1314,'Patrimoine 2018'!$C:$I,COLUMN(G1310),0),"")</f>
        <v>KL</v>
      </c>
    </row>
    <row r="1315" spans="1:18" x14ac:dyDescent="0.25">
      <c r="A1315" s="33">
        <v>2804</v>
      </c>
      <c r="B1315" s="34">
        <v>914</v>
      </c>
      <c r="C1315" s="35" t="str">
        <f t="shared" si="20"/>
        <v>2804-43244-PORTE VA</v>
      </c>
      <c r="D1315" s="35">
        <v>1</v>
      </c>
      <c r="E1315" s="34">
        <v>2351</v>
      </c>
      <c r="F1315" s="36">
        <v>43244</v>
      </c>
      <c r="G1315" s="37" t="s">
        <v>1191</v>
      </c>
      <c r="H1315" s="33" t="s">
        <v>1582</v>
      </c>
      <c r="I1315" s="38">
        <v>1980</v>
      </c>
      <c r="J1315" s="39">
        <v>10</v>
      </c>
      <c r="K1315" s="48"/>
      <c r="L1315" s="38">
        <v>120.43</v>
      </c>
      <c r="M1315" s="38">
        <v>120.43</v>
      </c>
      <c r="N1315" s="38">
        <v>1859.57</v>
      </c>
      <c r="O1315" s="40">
        <v>222</v>
      </c>
      <c r="P1315" t="str">
        <f>IFERROR(VLOOKUP($C1315,'Patrimoine 2018'!$C:$I,COLUMN(E1311),0),"")</f>
        <v>SM</v>
      </c>
      <c r="Q1315" t="str">
        <f>IFERROR(VLOOKUP($C1315,'Patrimoine 2018'!$C:$I,COLUMN(F1311),0),"")</f>
        <v>CELLULE DE REPRESENTATION REGIONALE EL KALAA DES SGRAGHNA</v>
      </c>
      <c r="R1315" t="str">
        <f>IFERROR(VLOOKUP($C1315,'Patrimoine 2018'!$C:$I,COLUMN(G1311),0),"")</f>
        <v>KL</v>
      </c>
    </row>
    <row r="1316" spans="1:18" x14ac:dyDescent="0.25">
      <c r="A1316" s="33">
        <v>2805</v>
      </c>
      <c r="B1316" s="34">
        <v>914</v>
      </c>
      <c r="C1316" s="35" t="str">
        <f t="shared" si="20"/>
        <v>2805-43244-FAUTEUIL</v>
      </c>
      <c r="D1316" s="35">
        <v>1</v>
      </c>
      <c r="E1316" s="34">
        <v>2351</v>
      </c>
      <c r="F1316" s="36">
        <v>43244</v>
      </c>
      <c r="G1316" s="37" t="s">
        <v>1862</v>
      </c>
      <c r="H1316" s="33" t="s">
        <v>1582</v>
      </c>
      <c r="I1316" s="38">
        <v>2340</v>
      </c>
      <c r="J1316" s="39">
        <v>10</v>
      </c>
      <c r="K1316" s="48"/>
      <c r="L1316" s="38">
        <v>142.32</v>
      </c>
      <c r="M1316" s="38">
        <v>142.32</v>
      </c>
      <c r="N1316" s="38">
        <v>2197.6799999999998</v>
      </c>
      <c r="O1316" s="40">
        <v>222</v>
      </c>
      <c r="P1316" t="str">
        <f>IFERROR(VLOOKUP($C1316,'Patrimoine 2018'!$C:$I,COLUMN(E1312),0),"")</f>
        <v>SM</v>
      </c>
      <c r="Q1316" t="str">
        <f>IFERROR(VLOOKUP($C1316,'Patrimoine 2018'!$C:$I,COLUMN(F1312),0),"")</f>
        <v>CELLULE DE REPRESENTATION REGIONALE EL KALAA DES SGRAGHNA</v>
      </c>
      <c r="R1316" t="str">
        <f>IFERROR(VLOOKUP($C1316,'Patrimoine 2018'!$C:$I,COLUMN(G1312),0),"")</f>
        <v>KL</v>
      </c>
    </row>
    <row r="1317" spans="1:18" x14ac:dyDescent="0.25">
      <c r="A1317" s="33">
        <v>2806</v>
      </c>
      <c r="B1317" s="34">
        <v>914</v>
      </c>
      <c r="C1317" s="35" t="str">
        <f t="shared" si="20"/>
        <v>2806-43244-TABLE BA</v>
      </c>
      <c r="D1317" s="35">
        <v>1</v>
      </c>
      <c r="E1317" s="34">
        <v>2351</v>
      </c>
      <c r="F1317" s="36">
        <v>43244</v>
      </c>
      <c r="G1317" s="37" t="s">
        <v>1863</v>
      </c>
      <c r="H1317" s="33" t="s">
        <v>1582</v>
      </c>
      <c r="I1317" s="38">
        <v>2940</v>
      </c>
      <c r="J1317" s="39">
        <v>10</v>
      </c>
      <c r="K1317" s="48"/>
      <c r="L1317" s="38">
        <v>178.82</v>
      </c>
      <c r="M1317" s="38">
        <v>178.82</v>
      </c>
      <c r="N1317" s="38">
        <v>2761.18</v>
      </c>
      <c r="O1317" s="40">
        <v>222</v>
      </c>
      <c r="P1317" t="str">
        <f>IFERROR(VLOOKUP($C1317,'Patrimoine 2018'!$C:$I,COLUMN(E1313),0),"")</f>
        <v>SM</v>
      </c>
      <c r="Q1317" t="str">
        <f>IFERROR(VLOOKUP($C1317,'Patrimoine 2018'!$C:$I,COLUMN(F1313),0),"")</f>
        <v>CELLULE DE REPRESENTATION REGIONALE EL KALAA DES SGRAGHNA</v>
      </c>
      <c r="R1317" t="str">
        <f>IFERROR(VLOOKUP($C1317,'Patrimoine 2018'!$C:$I,COLUMN(G1313),0),"")</f>
        <v>KL</v>
      </c>
    </row>
    <row r="1318" spans="1:18" x14ac:dyDescent="0.25">
      <c r="A1318" s="33">
        <v>2807</v>
      </c>
      <c r="B1318" s="34">
        <v>914</v>
      </c>
      <c r="C1318" s="35" t="str">
        <f t="shared" si="20"/>
        <v>2807-43244-BANQUETT</v>
      </c>
      <c r="D1318" s="35">
        <v>1</v>
      </c>
      <c r="E1318" s="34">
        <v>2351</v>
      </c>
      <c r="F1318" s="36">
        <v>43244</v>
      </c>
      <c r="G1318" s="37" t="s">
        <v>1810</v>
      </c>
      <c r="H1318" s="33" t="s">
        <v>1582</v>
      </c>
      <c r="I1318" s="38">
        <v>2460</v>
      </c>
      <c r="J1318" s="39">
        <v>10</v>
      </c>
      <c r="K1318" s="48"/>
      <c r="L1318" s="38">
        <v>149.62</v>
      </c>
      <c r="M1318" s="38">
        <v>149.62</v>
      </c>
      <c r="N1318" s="38">
        <v>2310.38</v>
      </c>
      <c r="O1318" s="40">
        <v>222</v>
      </c>
      <c r="P1318" t="str">
        <f>IFERROR(VLOOKUP($C1318,'Patrimoine 2018'!$C:$I,COLUMN(E1314),0),"")</f>
        <v>SM</v>
      </c>
      <c r="Q1318" t="str">
        <f>IFERROR(VLOOKUP($C1318,'Patrimoine 2018'!$C:$I,COLUMN(F1314),0),"")</f>
        <v>CELLULE DE REPRESENTATION REGIONALE EL KALAA DES SGRAGHNA</v>
      </c>
      <c r="R1318" t="str">
        <f>IFERROR(VLOOKUP($C1318,'Patrimoine 2018'!$C:$I,COLUMN(G1314),0),"")</f>
        <v>KL</v>
      </c>
    </row>
    <row r="1319" spans="1:18" x14ac:dyDescent="0.25">
      <c r="A1319" s="33">
        <v>2808</v>
      </c>
      <c r="B1319" s="34">
        <v>914</v>
      </c>
      <c r="C1319" s="35" t="str">
        <f t="shared" si="20"/>
        <v>2808-43244-BANQUETT</v>
      </c>
      <c r="D1319" s="35">
        <v>1</v>
      </c>
      <c r="E1319" s="34">
        <v>2351</v>
      </c>
      <c r="F1319" s="36">
        <v>43244</v>
      </c>
      <c r="G1319" s="37" t="s">
        <v>1810</v>
      </c>
      <c r="H1319" s="33" t="s">
        <v>1582</v>
      </c>
      <c r="I1319" s="38">
        <v>2460</v>
      </c>
      <c r="J1319" s="39">
        <v>10</v>
      </c>
      <c r="K1319" s="48"/>
      <c r="L1319" s="38">
        <v>149.62</v>
      </c>
      <c r="M1319" s="38">
        <v>149.62</v>
      </c>
      <c r="N1319" s="38">
        <v>2310.38</v>
      </c>
      <c r="O1319" s="40">
        <v>222</v>
      </c>
      <c r="P1319" t="str">
        <f>IFERROR(VLOOKUP($C1319,'Patrimoine 2018'!$C:$I,COLUMN(E1315),0),"")</f>
        <v>SM</v>
      </c>
      <c r="Q1319" t="str">
        <f>IFERROR(VLOOKUP($C1319,'Patrimoine 2018'!$C:$I,COLUMN(F1315),0),"")</f>
        <v>CELLULE DE REPRESENTATION REGIONALE EL KALAA DES SGRAGHNA</v>
      </c>
      <c r="R1319" t="str">
        <f>IFERROR(VLOOKUP($C1319,'Patrimoine 2018'!$C:$I,COLUMN(G1315),0),"")</f>
        <v>KL</v>
      </c>
    </row>
    <row r="1320" spans="1:18" x14ac:dyDescent="0.25">
      <c r="A1320" s="33">
        <v>2809</v>
      </c>
      <c r="B1320" s="34">
        <v>914</v>
      </c>
      <c r="C1320" s="35" t="str">
        <f t="shared" si="20"/>
        <v>2809-43244-BANQUETT</v>
      </c>
      <c r="D1320" s="35">
        <v>1</v>
      </c>
      <c r="E1320" s="34">
        <v>2351</v>
      </c>
      <c r="F1320" s="36">
        <v>43244</v>
      </c>
      <c r="G1320" s="37" t="s">
        <v>1810</v>
      </c>
      <c r="H1320" s="33" t="s">
        <v>1582</v>
      </c>
      <c r="I1320" s="38">
        <v>2460</v>
      </c>
      <c r="J1320" s="39">
        <v>10</v>
      </c>
      <c r="K1320" s="48"/>
      <c r="L1320" s="38">
        <v>149.62</v>
      </c>
      <c r="M1320" s="38">
        <v>149.62</v>
      </c>
      <c r="N1320" s="38">
        <v>2310.38</v>
      </c>
      <c r="O1320" s="40">
        <v>222</v>
      </c>
      <c r="P1320" t="str">
        <f>IFERROR(VLOOKUP($C1320,'Patrimoine 2018'!$C:$I,COLUMN(E1316),0),"")</f>
        <v>SM</v>
      </c>
      <c r="Q1320" t="str">
        <f>IFERROR(VLOOKUP($C1320,'Patrimoine 2018'!$C:$I,COLUMN(F1316),0),"")</f>
        <v>CELLULE DE REPRESENTATION REGIONALE EL KALAA DES SGRAGHNA</v>
      </c>
      <c r="R1320" t="str">
        <f>IFERROR(VLOOKUP($C1320,'Patrimoine 2018'!$C:$I,COLUMN(G1316),0),"")</f>
        <v>KL</v>
      </c>
    </row>
    <row r="1321" spans="1:18" x14ac:dyDescent="0.25">
      <c r="A1321" s="33">
        <v>2811</v>
      </c>
      <c r="B1321" s="34">
        <v>915</v>
      </c>
      <c r="C1321" s="35" t="str">
        <f t="shared" si="20"/>
        <v>2811-43269-COMPTOIR</v>
      </c>
      <c r="D1321" s="35">
        <v>1</v>
      </c>
      <c r="E1321" s="34">
        <v>2351</v>
      </c>
      <c r="F1321" s="36">
        <v>43269</v>
      </c>
      <c r="G1321" s="37" t="s">
        <v>1814</v>
      </c>
      <c r="H1321" s="33" t="s">
        <v>1582</v>
      </c>
      <c r="I1321" s="38">
        <v>15866.66</v>
      </c>
      <c r="J1321" s="39">
        <v>10</v>
      </c>
      <c r="K1321" s="48"/>
      <c r="L1321" s="38">
        <v>856.36</v>
      </c>
      <c r="M1321" s="38">
        <v>856.36</v>
      </c>
      <c r="N1321" s="38">
        <v>15010.3</v>
      </c>
      <c r="O1321" s="40">
        <v>197</v>
      </c>
      <c r="P1321" t="str">
        <f>IFERROR(VLOOKUP($C1321,'Patrimoine 2018'!$C:$I,COLUMN(E1317),0),"")</f>
        <v>SM</v>
      </c>
      <c r="Q1321" t="str">
        <f>IFERROR(VLOOKUP($C1321,'Patrimoine 2018'!$C:$I,COLUMN(F1317),0),"")</f>
        <v>CELLULE DE REPRESENTATION REGIONALE BERKANE</v>
      </c>
      <c r="R1321" t="str">
        <f>IFERROR(VLOOKUP($C1321,'Patrimoine 2018'!$C:$I,COLUMN(G1317),0),"")</f>
        <v>BR</v>
      </c>
    </row>
    <row r="1322" spans="1:18" x14ac:dyDescent="0.25">
      <c r="A1322" s="33">
        <v>2812</v>
      </c>
      <c r="B1322" s="34">
        <v>915</v>
      </c>
      <c r="C1322" s="35" t="str">
        <f t="shared" si="20"/>
        <v>2812-43269-PORTE VA</v>
      </c>
      <c r="D1322" s="35">
        <v>1</v>
      </c>
      <c r="E1322" s="34">
        <v>2351</v>
      </c>
      <c r="F1322" s="36">
        <v>43269</v>
      </c>
      <c r="G1322" s="37" t="s">
        <v>1822</v>
      </c>
      <c r="H1322" s="33" t="s">
        <v>1582</v>
      </c>
      <c r="I1322" s="38">
        <v>2186.66</v>
      </c>
      <c r="J1322" s="39">
        <v>10</v>
      </c>
      <c r="K1322" s="48"/>
      <c r="L1322" s="38">
        <v>118.02</v>
      </c>
      <c r="M1322" s="38">
        <v>118.02</v>
      </c>
      <c r="N1322" s="38">
        <v>2068.64</v>
      </c>
      <c r="O1322" s="40">
        <v>197</v>
      </c>
      <c r="P1322" t="str">
        <f>IFERROR(VLOOKUP($C1322,'Patrimoine 2018'!$C:$I,COLUMN(E1318),0),"")</f>
        <v>SM</v>
      </c>
      <c r="Q1322" t="str">
        <f>IFERROR(VLOOKUP($C1322,'Patrimoine 2018'!$C:$I,COLUMN(F1318),0),"")</f>
        <v>CELLULE DE REPRESENTATION REGIONALE BERKANE</v>
      </c>
      <c r="R1322" t="str">
        <f>IFERROR(VLOOKUP($C1322,'Patrimoine 2018'!$C:$I,COLUMN(G1318),0),"")</f>
        <v>BR</v>
      </c>
    </row>
    <row r="1323" spans="1:18" x14ac:dyDescent="0.25">
      <c r="A1323" s="33">
        <v>2813</v>
      </c>
      <c r="B1323" s="34">
        <v>915</v>
      </c>
      <c r="C1323" s="35" t="str">
        <f t="shared" si="20"/>
        <v xml:space="preserve">2813-43269-CAISSON </v>
      </c>
      <c r="D1323" s="35">
        <v>1</v>
      </c>
      <c r="E1323" s="34">
        <v>2351</v>
      </c>
      <c r="F1323" s="36">
        <v>43269</v>
      </c>
      <c r="G1323" s="37" t="s">
        <v>1036</v>
      </c>
      <c r="H1323" s="33" t="s">
        <v>1582</v>
      </c>
      <c r="I1323" s="38">
        <v>2246.66</v>
      </c>
      <c r="J1323" s="39">
        <v>10</v>
      </c>
      <c r="K1323" s="48"/>
      <c r="L1323" s="38">
        <v>121.26</v>
      </c>
      <c r="M1323" s="38">
        <v>121.26</v>
      </c>
      <c r="N1323" s="38">
        <v>2125.4</v>
      </c>
      <c r="O1323" s="40">
        <v>197</v>
      </c>
      <c r="P1323" t="str">
        <f>IFERROR(VLOOKUP($C1323,'Patrimoine 2018'!$C:$I,COLUMN(E1319),0),"")</f>
        <v>SM</v>
      </c>
      <c r="Q1323" t="str">
        <f>IFERROR(VLOOKUP($C1323,'Patrimoine 2018'!$C:$I,COLUMN(F1319),0),"")</f>
        <v>CELLULE DE REPRESENTATION REGIONALE BERKANE</v>
      </c>
      <c r="R1323" t="str">
        <f>IFERROR(VLOOKUP($C1323,'Patrimoine 2018'!$C:$I,COLUMN(G1319),0),"")</f>
        <v>BR</v>
      </c>
    </row>
    <row r="1324" spans="1:18" x14ac:dyDescent="0.25">
      <c r="A1324" s="33">
        <v>2814</v>
      </c>
      <c r="B1324" s="34">
        <v>915</v>
      </c>
      <c r="C1324" s="35" t="str">
        <f t="shared" si="20"/>
        <v>2814-43269-FAUTEUIL</v>
      </c>
      <c r="D1324" s="35">
        <v>1</v>
      </c>
      <c r="E1324" s="34">
        <v>2351</v>
      </c>
      <c r="F1324" s="36">
        <v>43269</v>
      </c>
      <c r="G1324" s="37" t="s">
        <v>1862</v>
      </c>
      <c r="H1324" s="33" t="s">
        <v>1582</v>
      </c>
      <c r="I1324" s="38">
        <v>2546.67</v>
      </c>
      <c r="J1324" s="39">
        <v>10</v>
      </c>
      <c r="K1324" s="48"/>
      <c r="L1324" s="38">
        <v>137.44999999999999</v>
      </c>
      <c r="M1324" s="38">
        <v>137.44999999999999</v>
      </c>
      <c r="N1324" s="38">
        <v>2409.2199999999998</v>
      </c>
      <c r="O1324" s="40">
        <v>197</v>
      </c>
      <c r="P1324" t="str">
        <f>IFERROR(VLOOKUP($C1324,'Patrimoine 2018'!$C:$I,COLUMN(E1320),0),"")</f>
        <v>SM</v>
      </c>
      <c r="Q1324" t="str">
        <f>IFERROR(VLOOKUP($C1324,'Patrimoine 2018'!$C:$I,COLUMN(F1320),0),"")</f>
        <v>CELLULE DE REPRESENTATION REGIONALE BERKANE</v>
      </c>
      <c r="R1324" t="str">
        <f>IFERROR(VLOOKUP($C1324,'Patrimoine 2018'!$C:$I,COLUMN(G1320),0),"")</f>
        <v>BR</v>
      </c>
    </row>
    <row r="1325" spans="1:18" x14ac:dyDescent="0.25">
      <c r="A1325" s="33">
        <v>2815</v>
      </c>
      <c r="B1325" s="34">
        <v>915</v>
      </c>
      <c r="C1325" s="35" t="str">
        <f t="shared" si="20"/>
        <v>2815-43269-TABLE BA</v>
      </c>
      <c r="D1325" s="35">
        <v>1</v>
      </c>
      <c r="E1325" s="34">
        <v>2351</v>
      </c>
      <c r="F1325" s="36">
        <v>43269</v>
      </c>
      <c r="G1325" s="37" t="s">
        <v>1863</v>
      </c>
      <c r="H1325" s="33" t="s">
        <v>1582</v>
      </c>
      <c r="I1325" s="38">
        <v>3146.67</v>
      </c>
      <c r="J1325" s="39">
        <v>10</v>
      </c>
      <c r="K1325" s="48"/>
      <c r="L1325" s="38">
        <v>169.83</v>
      </c>
      <c r="M1325" s="38">
        <v>169.83</v>
      </c>
      <c r="N1325" s="38">
        <v>2976.84</v>
      </c>
      <c r="O1325" s="40">
        <v>197</v>
      </c>
      <c r="P1325" t="str">
        <f>IFERROR(VLOOKUP($C1325,'Patrimoine 2018'!$C:$I,COLUMN(E1321),0),"")</f>
        <v>SM</v>
      </c>
      <c r="Q1325" t="str">
        <f>IFERROR(VLOOKUP($C1325,'Patrimoine 2018'!$C:$I,COLUMN(F1321),0),"")</f>
        <v>CELLULE DE REPRESENTATION REGIONALE BERKANE</v>
      </c>
      <c r="R1325" t="str">
        <f>IFERROR(VLOOKUP($C1325,'Patrimoine 2018'!$C:$I,COLUMN(G1321),0),"")</f>
        <v>BR</v>
      </c>
    </row>
    <row r="1326" spans="1:18" x14ac:dyDescent="0.25">
      <c r="A1326" s="33">
        <v>2816</v>
      </c>
      <c r="B1326" s="34">
        <v>915</v>
      </c>
      <c r="C1326" s="35" t="str">
        <f t="shared" si="20"/>
        <v>2816-43269-BANQUETT</v>
      </c>
      <c r="D1326" s="35">
        <v>1</v>
      </c>
      <c r="E1326" s="34">
        <v>2351</v>
      </c>
      <c r="F1326" s="36">
        <v>43269</v>
      </c>
      <c r="G1326" s="37" t="s">
        <v>1864</v>
      </c>
      <c r="H1326" s="33" t="s">
        <v>1582</v>
      </c>
      <c r="I1326" s="38">
        <v>2666.67</v>
      </c>
      <c r="J1326" s="39">
        <v>10</v>
      </c>
      <c r="K1326" s="48"/>
      <c r="L1326" s="38">
        <v>143.93</v>
      </c>
      <c r="M1326" s="38">
        <v>143.93</v>
      </c>
      <c r="N1326" s="38">
        <v>2522.7399999999998</v>
      </c>
      <c r="O1326" s="40">
        <v>197</v>
      </c>
      <c r="P1326" t="str">
        <f>IFERROR(VLOOKUP($C1326,'Patrimoine 2018'!$C:$I,COLUMN(E1322),0),"")</f>
        <v>SM</v>
      </c>
      <c r="Q1326" t="str">
        <f>IFERROR(VLOOKUP($C1326,'Patrimoine 2018'!$C:$I,COLUMN(F1322),0),"")</f>
        <v>CELLULE DE REPRESENTATION REGIONALE BERKANE</v>
      </c>
      <c r="R1326" t="str">
        <f>IFERROR(VLOOKUP($C1326,'Patrimoine 2018'!$C:$I,COLUMN(G1322),0),"")</f>
        <v>BR</v>
      </c>
    </row>
    <row r="1327" spans="1:18" x14ac:dyDescent="0.25">
      <c r="A1327" s="33">
        <v>2817</v>
      </c>
      <c r="B1327" s="34">
        <v>915</v>
      </c>
      <c r="C1327" s="35" t="str">
        <f t="shared" si="20"/>
        <v>2817-43269-BANQUETT</v>
      </c>
      <c r="D1327" s="35">
        <v>1</v>
      </c>
      <c r="E1327" s="34">
        <v>2351</v>
      </c>
      <c r="F1327" s="36">
        <v>43269</v>
      </c>
      <c r="G1327" s="37" t="s">
        <v>1864</v>
      </c>
      <c r="H1327" s="33" t="s">
        <v>1582</v>
      </c>
      <c r="I1327" s="38">
        <v>2666.67</v>
      </c>
      <c r="J1327" s="39">
        <v>10</v>
      </c>
      <c r="K1327" s="48"/>
      <c r="L1327" s="38">
        <v>143.93</v>
      </c>
      <c r="M1327" s="38">
        <v>143.93</v>
      </c>
      <c r="N1327" s="38">
        <v>2522.7399999999998</v>
      </c>
      <c r="O1327" s="40">
        <v>197</v>
      </c>
      <c r="P1327" t="str">
        <f>IFERROR(VLOOKUP($C1327,'Patrimoine 2018'!$C:$I,COLUMN(E1323),0),"")</f>
        <v>SM</v>
      </c>
      <c r="Q1327" t="str">
        <f>IFERROR(VLOOKUP($C1327,'Patrimoine 2018'!$C:$I,COLUMN(F1323),0),"")</f>
        <v>CELLULE DE REPRESENTATION REGIONALE BERKANE</v>
      </c>
      <c r="R1327" t="str">
        <f>IFERROR(VLOOKUP($C1327,'Patrimoine 2018'!$C:$I,COLUMN(G1323),0),"")</f>
        <v>BR</v>
      </c>
    </row>
    <row r="1328" spans="1:18" x14ac:dyDescent="0.25">
      <c r="A1328" s="33">
        <v>2818</v>
      </c>
      <c r="B1328" s="34">
        <v>915</v>
      </c>
      <c r="C1328" s="35" t="str">
        <f t="shared" si="20"/>
        <v>2818-43269-BANQUETT</v>
      </c>
      <c r="D1328" s="35">
        <v>1</v>
      </c>
      <c r="E1328" s="34">
        <v>2351</v>
      </c>
      <c r="F1328" s="36">
        <v>43269</v>
      </c>
      <c r="G1328" s="37" t="s">
        <v>1865</v>
      </c>
      <c r="H1328" s="33" t="s">
        <v>1582</v>
      </c>
      <c r="I1328" s="38">
        <v>3626.67</v>
      </c>
      <c r="J1328" s="39">
        <v>10</v>
      </c>
      <c r="K1328" s="48"/>
      <c r="L1328" s="38">
        <v>195.74</v>
      </c>
      <c r="M1328" s="38">
        <v>195.74</v>
      </c>
      <c r="N1328" s="38">
        <v>3430.93</v>
      </c>
      <c r="O1328" s="40">
        <v>197</v>
      </c>
      <c r="P1328" t="str">
        <f>IFERROR(VLOOKUP($C1328,'Patrimoine 2018'!$C:$I,COLUMN(E1324),0),"")</f>
        <v>SM</v>
      </c>
      <c r="Q1328" t="str">
        <f>IFERROR(VLOOKUP($C1328,'Patrimoine 2018'!$C:$I,COLUMN(F1324),0),"")</f>
        <v>CELLULE DE REPRESENTATION REGIONALE BERKANE</v>
      </c>
      <c r="R1328" t="str">
        <f>IFERROR(VLOOKUP($C1328,'Patrimoine 2018'!$C:$I,COLUMN(G1324),0),"")</f>
        <v>BR</v>
      </c>
    </row>
    <row r="1329" spans="1:18" x14ac:dyDescent="0.25">
      <c r="A1329" s="33">
        <v>2819</v>
      </c>
      <c r="B1329" s="34">
        <v>915</v>
      </c>
      <c r="C1329" s="35" t="str">
        <f t="shared" si="20"/>
        <v xml:space="preserve">2819-43269-ARMOIRE </v>
      </c>
      <c r="D1329" s="35">
        <v>1</v>
      </c>
      <c r="E1329" s="34">
        <v>2351</v>
      </c>
      <c r="F1329" s="36">
        <v>43269</v>
      </c>
      <c r="G1329" s="37" t="s">
        <v>1866</v>
      </c>
      <c r="H1329" s="33" t="s">
        <v>1582</v>
      </c>
      <c r="I1329" s="38">
        <v>3146.67</v>
      </c>
      <c r="J1329" s="39">
        <v>10</v>
      </c>
      <c r="K1329" s="48"/>
      <c r="L1329" s="38">
        <v>169.83</v>
      </c>
      <c r="M1329" s="38">
        <v>169.83</v>
      </c>
      <c r="N1329" s="38">
        <v>2976.84</v>
      </c>
      <c r="O1329" s="40">
        <v>197</v>
      </c>
      <c r="P1329" t="str">
        <f>IFERROR(VLOOKUP($C1329,'Patrimoine 2018'!$C:$I,COLUMN(E1325),0),"")</f>
        <v>SM</v>
      </c>
      <c r="Q1329" t="str">
        <f>IFERROR(VLOOKUP($C1329,'Patrimoine 2018'!$C:$I,COLUMN(F1325),0),"")</f>
        <v>CELLULE DE REPRESENTATION REGIONALE BERKANE</v>
      </c>
      <c r="R1329" t="str">
        <f>IFERROR(VLOOKUP($C1329,'Patrimoine 2018'!$C:$I,COLUMN(G1325),0),"")</f>
        <v>BR</v>
      </c>
    </row>
    <row r="1330" spans="1:18" x14ac:dyDescent="0.25">
      <c r="A1330" s="41">
        <v>2810</v>
      </c>
      <c r="B1330" s="42">
        <v>914</v>
      </c>
      <c r="C1330" s="43" t="str">
        <f t="shared" si="20"/>
        <v xml:space="preserve">2810-43283-ARMOIRE </v>
      </c>
      <c r="D1330" s="43">
        <v>0</v>
      </c>
      <c r="E1330" s="42">
        <v>2351</v>
      </c>
      <c r="F1330" s="44">
        <v>43283</v>
      </c>
      <c r="G1330" s="45" t="s">
        <v>1867</v>
      </c>
      <c r="H1330" s="33" t="s">
        <v>1582</v>
      </c>
      <c r="I1330" s="46">
        <v>2640</v>
      </c>
      <c r="J1330" s="39">
        <v>10</v>
      </c>
      <c r="K1330" s="48"/>
      <c r="L1330" s="38">
        <v>132.36000000000001</v>
      </c>
      <c r="M1330" s="38">
        <v>132.36000000000001</v>
      </c>
      <c r="N1330" s="38">
        <v>2507.64</v>
      </c>
      <c r="O1330" s="40">
        <v>183</v>
      </c>
      <c r="P1330" t="str">
        <f>IFERROR(VLOOKUP($C1330,'Patrimoine 2018'!$C:$I,COLUMN(E1326),0),"")</f>
        <v/>
      </c>
      <c r="Q1330" t="str">
        <f>IFERROR(VLOOKUP($C1330,'Patrimoine 2018'!$C:$I,COLUMN(F1326),0),"")</f>
        <v/>
      </c>
      <c r="R1330" t="str">
        <f>IFERROR(VLOOKUP($C1330,'Patrimoine 2018'!$C:$I,COLUMN(G1326),0),"")</f>
        <v/>
      </c>
    </row>
    <row r="1331" spans="1:18" x14ac:dyDescent="0.25">
      <c r="A1331" s="33">
        <v>2845</v>
      </c>
      <c r="B1331" s="34">
        <v>961</v>
      </c>
      <c r="C1331" s="35" t="str">
        <f t="shared" si="20"/>
        <v>2845-43417-Comptoir</v>
      </c>
      <c r="D1331" s="35">
        <v>1</v>
      </c>
      <c r="E1331" s="34">
        <v>2351</v>
      </c>
      <c r="F1331" s="36">
        <v>43417</v>
      </c>
      <c r="G1331" s="37" t="s">
        <v>1868</v>
      </c>
      <c r="H1331" s="33" t="s">
        <v>1582</v>
      </c>
      <c r="I1331" s="38">
        <v>19532.11</v>
      </c>
      <c r="J1331" s="39">
        <v>10</v>
      </c>
      <c r="K1331" s="48"/>
      <c r="L1331" s="38">
        <v>262.20999999999998</v>
      </c>
      <c r="M1331" s="38">
        <v>262.20999999999998</v>
      </c>
      <c r="N1331" s="38">
        <v>19269.900000000001</v>
      </c>
      <c r="O1331" s="40">
        <v>49</v>
      </c>
      <c r="P1331" t="str">
        <f>IFERROR(VLOOKUP($C1331,'Patrimoine 2018'!$C:$I,COLUMN(E1327),0),"")</f>
        <v>SM</v>
      </c>
      <c r="Q1331" t="str">
        <f>IFERROR(VLOOKUP($C1331,'Patrimoine 2018'!$C:$I,COLUMN(F1327),0),"")</f>
        <v>CELLULE DE LAMHAMID</v>
      </c>
      <c r="R1331" t="str">
        <f>IFERROR(VLOOKUP($C1331,'Patrimoine 2018'!$C:$I,COLUMN(G1327),0),"")</f>
        <v>MH</v>
      </c>
    </row>
    <row r="1332" spans="1:18" x14ac:dyDescent="0.25">
      <c r="A1332" s="33">
        <v>2846</v>
      </c>
      <c r="B1332" s="34">
        <v>961</v>
      </c>
      <c r="C1332" s="35" t="str">
        <f t="shared" si="20"/>
        <v>2846-43417-Comptoir</v>
      </c>
      <c r="D1332" s="35">
        <v>1</v>
      </c>
      <c r="E1332" s="34">
        <v>2351</v>
      </c>
      <c r="F1332" s="36">
        <v>43417</v>
      </c>
      <c r="G1332" s="37" t="s">
        <v>1868</v>
      </c>
      <c r="H1332" s="33" t="s">
        <v>1582</v>
      </c>
      <c r="I1332" s="38">
        <v>19532.11</v>
      </c>
      <c r="J1332" s="39">
        <v>10</v>
      </c>
      <c r="K1332" s="48"/>
      <c r="L1332" s="38">
        <v>262.20999999999998</v>
      </c>
      <c r="M1332" s="38">
        <v>262.20999999999998</v>
      </c>
      <c r="N1332" s="38">
        <v>19269.900000000001</v>
      </c>
      <c r="O1332" s="40">
        <v>49</v>
      </c>
      <c r="P1332" t="str">
        <f>IFERROR(VLOOKUP($C1332,'Patrimoine 2018'!$C:$I,COLUMN(E1328),0),"")</f>
        <v>SM</v>
      </c>
      <c r="Q1332" t="str">
        <f>IFERROR(VLOOKUP($C1332,'Patrimoine 2018'!$C:$I,COLUMN(F1328),0),"")</f>
        <v>CELLULE DE LAMHAMID</v>
      </c>
      <c r="R1332" t="str">
        <f>IFERROR(VLOOKUP($C1332,'Patrimoine 2018'!$C:$I,COLUMN(G1328),0),"")</f>
        <v>MH</v>
      </c>
    </row>
    <row r="1333" spans="1:18" x14ac:dyDescent="0.25">
      <c r="A1333" s="33">
        <v>2847</v>
      </c>
      <c r="B1333" s="34">
        <v>961</v>
      </c>
      <c r="C1333" s="35" t="str">
        <f t="shared" si="20"/>
        <v xml:space="preserve">2847-43417-Caisson </v>
      </c>
      <c r="D1333" s="35">
        <v>1</v>
      </c>
      <c r="E1333" s="34">
        <v>2351</v>
      </c>
      <c r="F1333" s="36">
        <v>43417</v>
      </c>
      <c r="G1333" s="37" t="s">
        <v>1018</v>
      </c>
      <c r="H1333" s="33" t="s">
        <v>1582</v>
      </c>
      <c r="I1333" s="38">
        <v>1680</v>
      </c>
      <c r="J1333" s="39">
        <v>10</v>
      </c>
      <c r="K1333" s="48"/>
      <c r="L1333" s="38">
        <v>22.55</v>
      </c>
      <c r="M1333" s="38">
        <v>22.55</v>
      </c>
      <c r="N1333" s="38">
        <v>1657.45</v>
      </c>
      <c r="O1333" s="40">
        <v>49</v>
      </c>
      <c r="P1333" t="str">
        <f>IFERROR(VLOOKUP($C1333,'Patrimoine 2018'!$C:$I,COLUMN(E1329),0),"")</f>
        <v>SM</v>
      </c>
      <c r="Q1333" t="str">
        <f>IFERROR(VLOOKUP($C1333,'Patrimoine 2018'!$C:$I,COLUMN(F1329),0),"")</f>
        <v>CELLULE DE LAMHAMID</v>
      </c>
      <c r="R1333" t="str">
        <f>IFERROR(VLOOKUP($C1333,'Patrimoine 2018'!$C:$I,COLUMN(G1329),0),"")</f>
        <v>MH</v>
      </c>
    </row>
    <row r="1334" spans="1:18" x14ac:dyDescent="0.25">
      <c r="A1334" s="33">
        <v>2848</v>
      </c>
      <c r="B1334" s="34">
        <v>961</v>
      </c>
      <c r="C1334" s="35" t="str">
        <f t="shared" si="20"/>
        <v>2848-43417-Porte va</v>
      </c>
      <c r="D1334" s="35">
        <v>1</v>
      </c>
      <c r="E1334" s="34">
        <v>2351</v>
      </c>
      <c r="F1334" s="36">
        <v>43417</v>
      </c>
      <c r="G1334" s="37" t="s">
        <v>1406</v>
      </c>
      <c r="H1334" s="33" t="s">
        <v>1582</v>
      </c>
      <c r="I1334" s="38">
        <v>1680</v>
      </c>
      <c r="J1334" s="39">
        <v>10</v>
      </c>
      <c r="K1334" s="48"/>
      <c r="L1334" s="38">
        <v>22.55</v>
      </c>
      <c r="M1334" s="38">
        <v>22.55</v>
      </c>
      <c r="N1334" s="38">
        <v>1657.45</v>
      </c>
      <c r="O1334" s="40">
        <v>49</v>
      </c>
      <c r="P1334" t="str">
        <f>IFERROR(VLOOKUP($C1334,'Patrimoine 2018'!$C:$I,COLUMN(E1330),0),"")</f>
        <v>SM</v>
      </c>
      <c r="Q1334" t="str">
        <f>IFERROR(VLOOKUP($C1334,'Patrimoine 2018'!$C:$I,COLUMN(F1330),0),"")</f>
        <v>CELLULE DE LAMHAMID</v>
      </c>
      <c r="R1334" t="str">
        <f>IFERROR(VLOOKUP($C1334,'Patrimoine 2018'!$C:$I,COLUMN(G1330),0),"")</f>
        <v>MH</v>
      </c>
    </row>
    <row r="1335" spans="1:18" x14ac:dyDescent="0.25">
      <c r="A1335" s="33">
        <v>2849</v>
      </c>
      <c r="B1335" s="34">
        <v>961</v>
      </c>
      <c r="C1335" s="35" t="str">
        <f t="shared" si="20"/>
        <v xml:space="preserve">2849-43417-Armoire </v>
      </c>
      <c r="D1335" s="35">
        <v>1</v>
      </c>
      <c r="E1335" s="34">
        <v>2351</v>
      </c>
      <c r="F1335" s="36">
        <v>43417</v>
      </c>
      <c r="G1335" s="37" t="s">
        <v>1869</v>
      </c>
      <c r="H1335" s="33" t="s">
        <v>1582</v>
      </c>
      <c r="I1335" s="38">
        <v>2640</v>
      </c>
      <c r="J1335" s="39">
        <v>10</v>
      </c>
      <c r="K1335" s="48"/>
      <c r="L1335" s="38">
        <v>35.44</v>
      </c>
      <c r="M1335" s="38">
        <v>35.44</v>
      </c>
      <c r="N1335" s="38">
        <v>2604.56</v>
      </c>
      <c r="O1335" s="40">
        <v>49</v>
      </c>
      <c r="P1335" t="str">
        <f>IFERROR(VLOOKUP($C1335,'Patrimoine 2018'!$C:$I,COLUMN(E1331),0),"")</f>
        <v>SM</v>
      </c>
      <c r="Q1335" t="str">
        <f>IFERROR(VLOOKUP($C1335,'Patrimoine 2018'!$C:$I,COLUMN(F1331),0),"")</f>
        <v>CELLULE DE LAMHAMID</v>
      </c>
      <c r="R1335" t="str">
        <f>IFERROR(VLOOKUP($C1335,'Patrimoine 2018'!$C:$I,COLUMN(G1331),0),"")</f>
        <v>MH</v>
      </c>
    </row>
    <row r="1336" spans="1:18" x14ac:dyDescent="0.25">
      <c r="A1336" s="33">
        <v>2850</v>
      </c>
      <c r="B1336" s="34">
        <v>961</v>
      </c>
      <c r="C1336" s="35" t="str">
        <f t="shared" si="20"/>
        <v>2850-43417-Fauteuil</v>
      </c>
      <c r="D1336" s="35">
        <v>1</v>
      </c>
      <c r="E1336" s="34">
        <v>2351</v>
      </c>
      <c r="F1336" s="36">
        <v>43417</v>
      </c>
      <c r="G1336" s="37" t="s">
        <v>1870</v>
      </c>
      <c r="H1336" s="33" t="s">
        <v>1582</v>
      </c>
      <c r="I1336" s="38">
        <v>2040</v>
      </c>
      <c r="J1336" s="39">
        <v>10</v>
      </c>
      <c r="K1336" s="48"/>
      <c r="L1336" s="38">
        <v>27.39</v>
      </c>
      <c r="M1336" s="38">
        <v>27.39</v>
      </c>
      <c r="N1336" s="38">
        <v>2012.61</v>
      </c>
      <c r="O1336" s="40">
        <v>49</v>
      </c>
      <c r="P1336" t="str">
        <f>IFERROR(VLOOKUP($C1336,'Patrimoine 2018'!$C:$I,COLUMN(E1332),0),"")</f>
        <v>SM</v>
      </c>
      <c r="Q1336" t="str">
        <f>IFERROR(VLOOKUP($C1336,'Patrimoine 2018'!$C:$I,COLUMN(F1332),0),"")</f>
        <v>CELLULE DE LAMHAMID</v>
      </c>
      <c r="R1336" t="str">
        <f>IFERROR(VLOOKUP($C1336,'Patrimoine 2018'!$C:$I,COLUMN(G1332),0),"")</f>
        <v>MH</v>
      </c>
    </row>
    <row r="1337" spans="1:18" x14ac:dyDescent="0.25">
      <c r="A1337" s="33">
        <v>2851</v>
      </c>
      <c r="B1337" s="34">
        <v>961</v>
      </c>
      <c r="C1337" s="35" t="str">
        <f t="shared" si="20"/>
        <v>2851-43417-Banquett</v>
      </c>
      <c r="D1337" s="35">
        <v>1</v>
      </c>
      <c r="E1337" s="34">
        <v>2351</v>
      </c>
      <c r="F1337" s="36">
        <v>43417</v>
      </c>
      <c r="G1337" s="37" t="s">
        <v>1871</v>
      </c>
      <c r="H1337" s="33" t="s">
        <v>1582</v>
      </c>
      <c r="I1337" s="38">
        <v>2160</v>
      </c>
      <c r="J1337" s="39">
        <v>10</v>
      </c>
      <c r="K1337" s="48"/>
      <c r="L1337" s="38">
        <v>29</v>
      </c>
      <c r="M1337" s="38">
        <v>29</v>
      </c>
      <c r="N1337" s="38">
        <v>2131</v>
      </c>
      <c r="O1337" s="40">
        <v>49</v>
      </c>
      <c r="P1337" t="str">
        <f>IFERROR(VLOOKUP($C1337,'Patrimoine 2018'!$C:$I,COLUMN(E1333),0),"")</f>
        <v>SM</v>
      </c>
      <c r="Q1337" t="str">
        <f>IFERROR(VLOOKUP($C1337,'Patrimoine 2018'!$C:$I,COLUMN(F1333),0),"")</f>
        <v>CELLULE DE LAMHAMID</v>
      </c>
      <c r="R1337" t="str">
        <f>IFERROR(VLOOKUP($C1337,'Patrimoine 2018'!$C:$I,COLUMN(G1333),0),"")</f>
        <v>MH</v>
      </c>
    </row>
    <row r="1338" spans="1:18" x14ac:dyDescent="0.25">
      <c r="A1338" s="33">
        <v>2852</v>
      </c>
      <c r="B1338" s="34">
        <v>961</v>
      </c>
      <c r="C1338" s="35" t="str">
        <f t="shared" si="20"/>
        <v>2852-43417-Banquett</v>
      </c>
      <c r="D1338" s="35">
        <v>1</v>
      </c>
      <c r="E1338" s="34">
        <v>2351</v>
      </c>
      <c r="F1338" s="36">
        <v>43417</v>
      </c>
      <c r="G1338" s="37" t="s">
        <v>1872</v>
      </c>
      <c r="H1338" s="33" t="s">
        <v>1582</v>
      </c>
      <c r="I1338" s="38">
        <v>2160</v>
      </c>
      <c r="J1338" s="39">
        <v>10</v>
      </c>
      <c r="K1338" s="48"/>
      <c r="L1338" s="38">
        <v>29</v>
      </c>
      <c r="M1338" s="38">
        <v>29</v>
      </c>
      <c r="N1338" s="38">
        <v>2131</v>
      </c>
      <c r="O1338" s="40">
        <v>49</v>
      </c>
      <c r="P1338" t="str">
        <f>IFERROR(VLOOKUP($C1338,'Patrimoine 2018'!$C:$I,COLUMN(E1334),0),"")</f>
        <v>SM</v>
      </c>
      <c r="Q1338" t="str">
        <f>IFERROR(VLOOKUP($C1338,'Patrimoine 2018'!$C:$I,COLUMN(F1334),0),"")</f>
        <v>CELLULE DE LAMHAMID</v>
      </c>
      <c r="R1338" t="str">
        <f>IFERROR(VLOOKUP($C1338,'Patrimoine 2018'!$C:$I,COLUMN(G1334),0),"")</f>
        <v>MH</v>
      </c>
    </row>
    <row r="1339" spans="1:18" x14ac:dyDescent="0.25">
      <c r="A1339" s="33">
        <v>2853</v>
      </c>
      <c r="B1339" s="34">
        <v>961</v>
      </c>
      <c r="C1339" s="35" t="str">
        <f t="shared" si="20"/>
        <v>2853-43417-Banquett</v>
      </c>
      <c r="D1339" s="35">
        <v>1</v>
      </c>
      <c r="E1339" s="34">
        <v>2351</v>
      </c>
      <c r="F1339" s="36">
        <v>43417</v>
      </c>
      <c r="G1339" s="37" t="s">
        <v>1873</v>
      </c>
      <c r="H1339" s="33" t="s">
        <v>1582</v>
      </c>
      <c r="I1339" s="38">
        <v>2640</v>
      </c>
      <c r="J1339" s="39">
        <v>10</v>
      </c>
      <c r="K1339" s="48"/>
      <c r="L1339" s="38">
        <v>35.44</v>
      </c>
      <c r="M1339" s="38">
        <v>35.44</v>
      </c>
      <c r="N1339" s="38">
        <v>2604.56</v>
      </c>
      <c r="O1339" s="40">
        <v>49</v>
      </c>
      <c r="P1339" t="str">
        <f>IFERROR(VLOOKUP($C1339,'Patrimoine 2018'!$C:$I,COLUMN(E1335),0),"")</f>
        <v>SM</v>
      </c>
      <c r="Q1339" t="str">
        <f>IFERROR(VLOOKUP($C1339,'Patrimoine 2018'!$C:$I,COLUMN(F1335),0),"")</f>
        <v>CELLULE DE LAMHAMID</v>
      </c>
      <c r="R1339" t="str">
        <f>IFERROR(VLOOKUP($C1339,'Patrimoine 2018'!$C:$I,COLUMN(G1335),0),"")</f>
        <v>MH</v>
      </c>
    </row>
    <row r="1340" spans="1:18" x14ac:dyDescent="0.25">
      <c r="A1340" s="33">
        <v>2854</v>
      </c>
      <c r="B1340" s="34">
        <v>961</v>
      </c>
      <c r="C1340" s="35" t="str">
        <f t="shared" si="20"/>
        <v>2854-43417-Banquett</v>
      </c>
      <c r="D1340" s="35">
        <v>1</v>
      </c>
      <c r="E1340" s="34">
        <v>2351</v>
      </c>
      <c r="F1340" s="36">
        <v>43417</v>
      </c>
      <c r="G1340" s="37" t="s">
        <v>1873</v>
      </c>
      <c r="H1340" s="33" t="s">
        <v>1582</v>
      </c>
      <c r="I1340" s="38">
        <v>2640</v>
      </c>
      <c r="J1340" s="39">
        <v>10</v>
      </c>
      <c r="K1340" s="48"/>
      <c r="L1340" s="38">
        <v>35.44</v>
      </c>
      <c r="M1340" s="38">
        <v>35.44</v>
      </c>
      <c r="N1340" s="38">
        <v>2604.56</v>
      </c>
      <c r="O1340" s="40">
        <v>49</v>
      </c>
      <c r="P1340" t="str">
        <f>IFERROR(VLOOKUP($C1340,'Patrimoine 2018'!$C:$I,COLUMN(E1336),0),"")</f>
        <v>SM</v>
      </c>
      <c r="Q1340" t="str">
        <f>IFERROR(VLOOKUP($C1340,'Patrimoine 2018'!$C:$I,COLUMN(F1336),0),"")</f>
        <v>CELLULE DE LAMHAMID</v>
      </c>
      <c r="R1340" t="str">
        <f>IFERROR(VLOOKUP($C1340,'Patrimoine 2018'!$C:$I,COLUMN(G1336),0),"")</f>
        <v>MH</v>
      </c>
    </row>
    <row r="1341" spans="1:18" x14ac:dyDescent="0.25">
      <c r="A1341" s="33">
        <v>2855</v>
      </c>
      <c r="B1341" s="34">
        <v>961</v>
      </c>
      <c r="C1341" s="35" t="str">
        <f t="shared" si="20"/>
        <v>2855-43417-Table ba</v>
      </c>
      <c r="D1341" s="35">
        <v>1</v>
      </c>
      <c r="E1341" s="34">
        <v>2351</v>
      </c>
      <c r="F1341" s="36">
        <v>43417</v>
      </c>
      <c r="G1341" s="37" t="s">
        <v>1411</v>
      </c>
      <c r="H1341" s="33" t="s">
        <v>1582</v>
      </c>
      <c r="I1341" s="38">
        <v>3120</v>
      </c>
      <c r="J1341" s="39">
        <v>10</v>
      </c>
      <c r="K1341" s="48"/>
      <c r="L1341" s="38">
        <v>41.88</v>
      </c>
      <c r="M1341" s="38">
        <v>41.88</v>
      </c>
      <c r="N1341" s="38">
        <v>3078.12</v>
      </c>
      <c r="O1341" s="40">
        <v>49</v>
      </c>
      <c r="P1341" t="str">
        <f>IFERROR(VLOOKUP($C1341,'Patrimoine 2018'!$C:$I,COLUMN(E1337),0),"")</f>
        <v>SM</v>
      </c>
      <c r="Q1341" t="str">
        <f>IFERROR(VLOOKUP($C1341,'Patrimoine 2018'!$C:$I,COLUMN(F1337),0),"")</f>
        <v>CELLULE DE LAMHAMID</v>
      </c>
      <c r="R1341" t="str">
        <f>IFERROR(VLOOKUP($C1341,'Patrimoine 2018'!$C:$I,COLUMN(G1337),0),"")</f>
        <v>MH</v>
      </c>
    </row>
    <row r="1342" spans="1:18" x14ac:dyDescent="0.25">
      <c r="A1342" s="33">
        <v>2876</v>
      </c>
      <c r="B1342" s="34">
        <v>0</v>
      </c>
      <c r="C1342" s="35" t="str">
        <f t="shared" si="20"/>
        <v>2876-43454-FAUTEUIL</v>
      </c>
      <c r="D1342" s="35">
        <v>1</v>
      </c>
      <c r="E1342" s="34">
        <v>2351</v>
      </c>
      <c r="F1342" s="36">
        <v>43454</v>
      </c>
      <c r="G1342" s="37" t="s">
        <v>1874</v>
      </c>
      <c r="H1342" s="33" t="s">
        <v>1582</v>
      </c>
      <c r="I1342" s="38">
        <v>2592</v>
      </c>
      <c r="J1342" s="39">
        <v>10</v>
      </c>
      <c r="K1342" s="48"/>
      <c r="L1342" s="38">
        <v>8.52</v>
      </c>
      <c r="M1342" s="38">
        <v>8.52</v>
      </c>
      <c r="N1342" s="38">
        <v>2583.48</v>
      </c>
      <c r="O1342" s="40">
        <v>12</v>
      </c>
      <c r="P1342" t="str">
        <f>IFERROR(VLOOKUP($C1342,'Patrimoine 2018'!$C:$I,COLUMN(E1338),0),"")</f>
        <v>SM</v>
      </c>
      <c r="Q1342" t="str">
        <f>IFERROR(VLOOKUP($C1342,'Patrimoine 2018'!$C:$I,COLUMN(F1338),0),"")</f>
        <v>GESTION DES STOCKS</v>
      </c>
      <c r="R1342">
        <f>IFERROR(VLOOKUP($C1342,'Patrimoine 2018'!$C:$I,COLUMN(G1338),0),"")</f>
        <v>2</v>
      </c>
    </row>
    <row r="1343" spans="1:18" x14ac:dyDescent="0.25">
      <c r="A1343" s="33">
        <v>2877</v>
      </c>
      <c r="B1343" s="34">
        <v>0</v>
      </c>
      <c r="C1343" s="35" t="str">
        <f t="shared" si="20"/>
        <v>2877-43454-FAUTEUIL</v>
      </c>
      <c r="D1343" s="35">
        <v>1</v>
      </c>
      <c r="E1343" s="34">
        <v>2351</v>
      </c>
      <c r="F1343" s="36">
        <v>43454</v>
      </c>
      <c r="G1343" s="37" t="s">
        <v>1874</v>
      </c>
      <c r="H1343" s="33" t="s">
        <v>1582</v>
      </c>
      <c r="I1343" s="38">
        <v>2592</v>
      </c>
      <c r="J1343" s="39">
        <v>10</v>
      </c>
      <c r="K1343" s="48"/>
      <c r="L1343" s="38">
        <v>8.52</v>
      </c>
      <c r="M1343" s="38">
        <v>8.52</v>
      </c>
      <c r="N1343" s="38">
        <v>2583.48</v>
      </c>
      <c r="O1343" s="40">
        <v>12</v>
      </c>
      <c r="P1343" t="str">
        <f>IFERROR(VLOOKUP($C1343,'Patrimoine 2018'!$C:$I,COLUMN(E1339),0),"")</f>
        <v>SM</v>
      </c>
      <c r="Q1343" t="str">
        <f>IFERROR(VLOOKUP($C1343,'Patrimoine 2018'!$C:$I,COLUMN(F1339),0),"")</f>
        <v>DE LA GESTION DU PATRIMOINE ET DU PARC AUTO</v>
      </c>
      <c r="R1343">
        <f>IFERROR(VLOOKUP($C1343,'Patrimoine 2018'!$C:$I,COLUMN(G1339),0),"")</f>
        <v>3</v>
      </c>
    </row>
    <row r="1344" spans="1:18" x14ac:dyDescent="0.25">
      <c r="A1344" s="33">
        <v>2878</v>
      </c>
      <c r="B1344" s="34">
        <v>0</v>
      </c>
      <c r="C1344" s="35" t="str">
        <f t="shared" si="20"/>
        <v>2878-43454-FAUTEUIL</v>
      </c>
      <c r="D1344" s="35">
        <v>1</v>
      </c>
      <c r="E1344" s="34">
        <v>2351</v>
      </c>
      <c r="F1344" s="36">
        <v>43454</v>
      </c>
      <c r="G1344" s="37" t="s">
        <v>1874</v>
      </c>
      <c r="H1344" s="33" t="s">
        <v>1582</v>
      </c>
      <c r="I1344" s="38">
        <v>2592</v>
      </c>
      <c r="J1344" s="39">
        <v>10</v>
      </c>
      <c r="K1344" s="48"/>
      <c r="L1344" s="38">
        <v>8.52</v>
      </c>
      <c r="M1344" s="38">
        <v>8.52</v>
      </c>
      <c r="N1344" s="38">
        <v>2583.48</v>
      </c>
      <c r="O1344" s="40">
        <v>12</v>
      </c>
      <c r="P1344" t="str">
        <f>IFERROR(VLOOKUP($C1344,'Patrimoine 2018'!$C:$I,COLUMN(E1340),0),"")</f>
        <v>SM</v>
      </c>
      <c r="Q1344" t="str">
        <f>IFERROR(VLOOKUP($C1344,'Patrimoine 2018'!$C:$I,COLUMN(F1340),0),"")</f>
        <v>Systeme information et communication</v>
      </c>
      <c r="R1344">
        <f>IFERROR(VLOOKUP($C1344,'Patrimoine 2018'!$C:$I,COLUMN(G1340),0),"")</f>
        <v>208</v>
      </c>
    </row>
    <row r="1345" spans="1:18" x14ac:dyDescent="0.25">
      <c r="A1345" s="33">
        <v>2879</v>
      </c>
      <c r="B1345" s="34">
        <v>0</v>
      </c>
      <c r="C1345" s="35" t="str">
        <f t="shared" si="20"/>
        <v>2879-43454-FAUTEUIL</v>
      </c>
      <c r="D1345" s="35">
        <v>1</v>
      </c>
      <c r="E1345" s="34">
        <v>2351</v>
      </c>
      <c r="F1345" s="36">
        <v>43454</v>
      </c>
      <c r="G1345" s="37" t="s">
        <v>1874</v>
      </c>
      <c r="H1345" s="33" t="s">
        <v>1582</v>
      </c>
      <c r="I1345" s="38">
        <v>2592</v>
      </c>
      <c r="J1345" s="39">
        <v>10</v>
      </c>
      <c r="K1345" s="48"/>
      <c r="L1345" s="38">
        <v>8.52</v>
      </c>
      <c r="M1345" s="38">
        <v>8.52</v>
      </c>
      <c r="N1345" s="38">
        <v>2583.48</v>
      </c>
      <c r="O1345" s="40">
        <v>12</v>
      </c>
      <c r="P1345" t="str">
        <f>IFERROR(VLOOKUP($C1345,'Patrimoine 2018'!$C:$I,COLUMN(E1341),0),"")</f>
        <v>SM</v>
      </c>
      <c r="Q1345" t="str">
        <f>IFERROR(VLOOKUP($C1345,'Patrimoine 2018'!$C:$I,COLUMN(F1341),0),"")</f>
        <v>ADHESIONS &amp;  AVIS DE MODIFICATION</v>
      </c>
      <c r="R1345">
        <f>IFERROR(VLOOKUP($C1345,'Patrimoine 2018'!$C:$I,COLUMN(G1341),0),"")</f>
        <v>312</v>
      </c>
    </row>
    <row r="1346" spans="1:18" x14ac:dyDescent="0.25">
      <c r="A1346" s="33">
        <v>2880</v>
      </c>
      <c r="B1346" s="34">
        <v>0</v>
      </c>
      <c r="C1346" s="35" t="str">
        <f t="shared" si="20"/>
        <v>2880-43454-FAUTEUIL</v>
      </c>
      <c r="D1346" s="35">
        <v>1</v>
      </c>
      <c r="E1346" s="34">
        <v>2351</v>
      </c>
      <c r="F1346" s="36">
        <v>43454</v>
      </c>
      <c r="G1346" s="37" t="s">
        <v>1874</v>
      </c>
      <c r="H1346" s="33" t="s">
        <v>1582</v>
      </c>
      <c r="I1346" s="38">
        <v>2592</v>
      </c>
      <c r="J1346" s="39">
        <v>10</v>
      </c>
      <c r="K1346" s="48"/>
      <c r="L1346" s="38">
        <v>8.52</v>
      </c>
      <c r="M1346" s="38">
        <v>8.52</v>
      </c>
      <c r="N1346" s="38">
        <v>2583.48</v>
      </c>
      <c r="O1346" s="40">
        <v>12</v>
      </c>
      <c r="P1346" t="str">
        <f>IFERROR(VLOOKUP($C1346,'Patrimoine 2018'!$C:$I,COLUMN(E1342),0),"")</f>
        <v>SM</v>
      </c>
      <c r="Q1346" t="str">
        <f>IFERROR(VLOOKUP($C1346,'Patrimoine 2018'!$C:$I,COLUMN(F1342),0),"")</f>
        <v>RECOUVREMENT DES COTISATIONS</v>
      </c>
      <c r="R1346">
        <f>IFERROR(VLOOKUP($C1346,'Patrimoine 2018'!$C:$I,COLUMN(G1342),0),"")</f>
        <v>205</v>
      </c>
    </row>
    <row r="1347" spans="1:18" x14ac:dyDescent="0.25">
      <c r="A1347" s="33">
        <v>2881</v>
      </c>
      <c r="B1347" s="34">
        <v>0</v>
      </c>
      <c r="C1347" s="35" t="str">
        <f t="shared" si="20"/>
        <v>2881-43454-FAUTEUIL</v>
      </c>
      <c r="D1347" s="35">
        <v>1</v>
      </c>
      <c r="E1347" s="34">
        <v>2351</v>
      </c>
      <c r="F1347" s="36">
        <v>43454</v>
      </c>
      <c r="G1347" s="37" t="s">
        <v>1874</v>
      </c>
      <c r="H1347" s="33" t="s">
        <v>1582</v>
      </c>
      <c r="I1347" s="38">
        <v>2592</v>
      </c>
      <c r="J1347" s="39">
        <v>10</v>
      </c>
      <c r="K1347" s="48"/>
      <c r="L1347" s="38">
        <v>8.52</v>
      </c>
      <c r="M1347" s="38">
        <v>8.52</v>
      </c>
      <c r="N1347" s="38">
        <v>2583.48</v>
      </c>
      <c r="O1347" s="40">
        <v>12</v>
      </c>
      <c r="P1347" t="str">
        <f>IFERROR(VLOOKUP($C1347,'Patrimoine 2018'!$C:$I,COLUMN(E1343),0),"")</f>
        <v>SM</v>
      </c>
      <c r="Q1347" t="str">
        <f>IFERROR(VLOOKUP($C1347,'Patrimoine 2018'!$C:$I,COLUMN(F1343),0),"")</f>
        <v>LA LIQUIDATION PRESTATIONS CAAD</v>
      </c>
      <c r="R1347">
        <f>IFERROR(VLOOKUP($C1347,'Patrimoine 2018'!$C:$I,COLUMN(G1343),0),"")</f>
        <v>302</v>
      </c>
    </row>
    <row r="1348" spans="1:18" x14ac:dyDescent="0.25">
      <c r="A1348" s="33">
        <v>2882</v>
      </c>
      <c r="B1348" s="34">
        <v>0</v>
      </c>
      <c r="C1348" s="35" t="str">
        <f t="shared" si="20"/>
        <v>2882-43454-FAUTEUIL</v>
      </c>
      <c r="D1348" s="35">
        <v>1</v>
      </c>
      <c r="E1348" s="34">
        <v>2351</v>
      </c>
      <c r="F1348" s="36">
        <v>43454</v>
      </c>
      <c r="G1348" s="37" t="s">
        <v>1874</v>
      </c>
      <c r="H1348" s="33" t="s">
        <v>1582</v>
      </c>
      <c r="I1348" s="38">
        <v>2592</v>
      </c>
      <c r="J1348" s="39">
        <v>10</v>
      </c>
      <c r="K1348" s="48"/>
      <c r="L1348" s="38">
        <v>8.52</v>
      </c>
      <c r="M1348" s="38">
        <v>8.52</v>
      </c>
      <c r="N1348" s="38">
        <v>2583.48</v>
      </c>
      <c r="O1348" s="40">
        <v>12</v>
      </c>
      <c r="P1348" t="str">
        <f>IFERROR(VLOOKUP($C1348,'Patrimoine 2018'!$C:$I,COLUMN(E1344),0),"")</f>
        <v>SM</v>
      </c>
      <c r="Q1348" t="str">
        <f>IFERROR(VLOOKUP($C1348,'Patrimoine 2018'!$C:$I,COLUMN(F1344),0),"")</f>
        <v>DE COMMUNICATION &amp; RELATIONS PUBLIQUES</v>
      </c>
      <c r="R1348" t="str">
        <f>IFERROR(VLOOKUP($C1348,'Patrimoine 2018'!$C:$I,COLUMN(G1344),0),"")</f>
        <v>206.</v>
      </c>
    </row>
    <row r="1349" spans="1:18" x14ac:dyDescent="0.25">
      <c r="A1349" s="33">
        <v>2883</v>
      </c>
      <c r="B1349" s="34">
        <v>0</v>
      </c>
      <c r="C1349" s="35" t="str">
        <f t="shared" si="20"/>
        <v>2883-43454-FAUTEUIL</v>
      </c>
      <c r="D1349" s="35">
        <v>1</v>
      </c>
      <c r="E1349" s="34">
        <v>2351</v>
      </c>
      <c r="F1349" s="36">
        <v>43454</v>
      </c>
      <c r="G1349" s="37" t="s">
        <v>1874</v>
      </c>
      <c r="H1349" s="33" t="s">
        <v>1582</v>
      </c>
      <c r="I1349" s="38">
        <v>2592</v>
      </c>
      <c r="J1349" s="39">
        <v>10</v>
      </c>
      <c r="K1349" s="48"/>
      <c r="L1349" s="38">
        <v>8.52</v>
      </c>
      <c r="M1349" s="38">
        <v>8.52</v>
      </c>
      <c r="N1349" s="38">
        <v>2583.48</v>
      </c>
      <c r="O1349" s="40">
        <v>12</v>
      </c>
      <c r="P1349" t="str">
        <f>IFERROR(VLOOKUP($C1349,'Patrimoine 2018'!$C:$I,COLUMN(E1345),0),"")</f>
        <v>SM</v>
      </c>
      <c r="Q1349" t="str">
        <f>IFERROR(VLOOKUP($C1349,'Patrimoine 2018'!$C:$I,COLUMN(F1345),0),"")</f>
        <v>CONTROLE DE LIQUIDATION</v>
      </c>
      <c r="R1349">
        <f>IFERROR(VLOOKUP($C1349,'Patrimoine 2018'!$C:$I,COLUMN(G1345),0),"")</f>
        <v>3</v>
      </c>
    </row>
    <row r="1350" spans="1:18" x14ac:dyDescent="0.25">
      <c r="A1350" s="33">
        <v>2884</v>
      </c>
      <c r="B1350" s="34">
        <v>0</v>
      </c>
      <c r="C1350" s="35" t="str">
        <f t="shared" ref="C1350:C1413" si="21">A1350&amp;"-"&amp;F1350&amp;"-"&amp;LEFT(G1350,8)</f>
        <v>2884-43454-FAUTEUIL</v>
      </c>
      <c r="D1350" s="35">
        <v>1</v>
      </c>
      <c r="E1350" s="34">
        <v>2351</v>
      </c>
      <c r="F1350" s="36">
        <v>43454</v>
      </c>
      <c r="G1350" s="37" t="s">
        <v>1874</v>
      </c>
      <c r="H1350" s="33" t="s">
        <v>1582</v>
      </c>
      <c r="I1350" s="38">
        <v>2592</v>
      </c>
      <c r="J1350" s="39">
        <v>10</v>
      </c>
      <c r="K1350" s="48"/>
      <c r="L1350" s="38">
        <v>8.52</v>
      </c>
      <c r="M1350" s="38">
        <v>8.52</v>
      </c>
      <c r="N1350" s="38">
        <v>2583.48</v>
      </c>
      <c r="O1350" s="40">
        <v>12</v>
      </c>
      <c r="P1350" t="str">
        <f>IFERROR(VLOOKUP($C1350,'Patrimoine 2018'!$C:$I,COLUMN(E1346),0),"")</f>
        <v>SM</v>
      </c>
      <c r="Q1350" t="str">
        <f>IFERROR(VLOOKUP($C1350,'Patrimoine 2018'!$C:$I,COLUMN(F1346),0),"")</f>
        <v>CONTROLE DE LIQUIDATION</v>
      </c>
      <c r="R1350">
        <f>IFERROR(VLOOKUP($C1350,'Patrimoine 2018'!$C:$I,COLUMN(G1346),0),"")</f>
        <v>3</v>
      </c>
    </row>
    <row r="1351" spans="1:18" x14ac:dyDescent="0.25">
      <c r="A1351" s="33">
        <v>2885</v>
      </c>
      <c r="B1351" s="34">
        <v>0</v>
      </c>
      <c r="C1351" s="35" t="str">
        <f t="shared" si="21"/>
        <v>2885-43454-FAUTEUIL</v>
      </c>
      <c r="D1351" s="35">
        <v>1</v>
      </c>
      <c r="E1351" s="34">
        <v>2351</v>
      </c>
      <c r="F1351" s="36">
        <v>43454</v>
      </c>
      <c r="G1351" s="37" t="s">
        <v>1874</v>
      </c>
      <c r="H1351" s="33" t="s">
        <v>1582</v>
      </c>
      <c r="I1351" s="38">
        <v>2592</v>
      </c>
      <c r="J1351" s="39">
        <v>10</v>
      </c>
      <c r="K1351" s="48"/>
      <c r="L1351" s="38">
        <v>8.52</v>
      </c>
      <c r="M1351" s="38">
        <v>8.52</v>
      </c>
      <c r="N1351" s="38">
        <v>2583.48</v>
      </c>
      <c r="O1351" s="40">
        <v>12</v>
      </c>
      <c r="P1351" t="str">
        <f>IFERROR(VLOOKUP($C1351,'Patrimoine 2018'!$C:$I,COLUMN(E1347),0),"")</f>
        <v>SM</v>
      </c>
      <c r="Q1351" t="str">
        <f>IFERROR(VLOOKUP($C1351,'Patrimoine 2018'!$C:$I,COLUMN(F1347),0),"")</f>
        <v>CONTROLE DE LIQUIDATION</v>
      </c>
      <c r="R1351">
        <f>IFERROR(VLOOKUP($C1351,'Patrimoine 2018'!$C:$I,COLUMN(G1347),0),"")</f>
        <v>3</v>
      </c>
    </row>
    <row r="1352" spans="1:18" x14ac:dyDescent="0.25">
      <c r="A1352" s="33">
        <v>2886</v>
      </c>
      <c r="B1352" s="34">
        <v>0</v>
      </c>
      <c r="C1352" s="35" t="str">
        <f t="shared" si="21"/>
        <v>2886-43454-FAUTEUIL</v>
      </c>
      <c r="D1352" s="35">
        <v>1</v>
      </c>
      <c r="E1352" s="34">
        <v>2351</v>
      </c>
      <c r="F1352" s="36">
        <v>43454</v>
      </c>
      <c r="G1352" s="37" t="s">
        <v>1874</v>
      </c>
      <c r="H1352" s="33" t="s">
        <v>1582</v>
      </c>
      <c r="I1352" s="38">
        <v>2592</v>
      </c>
      <c r="J1352" s="39">
        <v>10</v>
      </c>
      <c r="K1352" s="48"/>
      <c r="L1352" s="38">
        <v>8.52</v>
      </c>
      <c r="M1352" s="38">
        <v>8.52</v>
      </c>
      <c r="N1352" s="38">
        <v>2583.48</v>
      </c>
      <c r="O1352" s="40">
        <v>12</v>
      </c>
      <c r="P1352" t="str">
        <f>IFERROR(VLOOKUP($C1352,'Patrimoine 2018'!$C:$I,COLUMN(E1348),0),"")</f>
        <v>SM</v>
      </c>
      <c r="Q1352" t="str">
        <f>IFERROR(VLOOKUP($C1352,'Patrimoine 2018'!$C:$I,COLUMN(F1348),0),"")</f>
        <v>CONTROLE DE LIQUIDATION</v>
      </c>
      <c r="R1352">
        <f>IFERROR(VLOOKUP($C1352,'Patrimoine 2018'!$C:$I,COLUMN(G1348),0),"")</f>
        <v>3</v>
      </c>
    </row>
    <row r="1353" spans="1:18" x14ac:dyDescent="0.25">
      <c r="A1353" s="33">
        <v>2887</v>
      </c>
      <c r="B1353" s="34">
        <v>0</v>
      </c>
      <c r="C1353" s="35" t="str">
        <f t="shared" si="21"/>
        <v>2887-43454-FAUTEUIL</v>
      </c>
      <c r="D1353" s="35">
        <v>1</v>
      </c>
      <c r="E1353" s="34">
        <v>2351</v>
      </c>
      <c r="F1353" s="36">
        <v>43454</v>
      </c>
      <c r="G1353" s="37" t="s">
        <v>1874</v>
      </c>
      <c r="H1353" s="33" t="s">
        <v>1582</v>
      </c>
      <c r="I1353" s="38">
        <v>2592</v>
      </c>
      <c r="J1353" s="39">
        <v>10</v>
      </c>
      <c r="K1353" s="48"/>
      <c r="L1353" s="38">
        <v>8.52</v>
      </c>
      <c r="M1353" s="38">
        <v>8.52</v>
      </c>
      <c r="N1353" s="38">
        <v>2583.48</v>
      </c>
      <c r="O1353" s="40">
        <v>12</v>
      </c>
      <c r="P1353" t="str">
        <f>IFERROR(VLOOKUP($C1353,'Patrimoine 2018'!$C:$I,COLUMN(E1349),0),"")</f>
        <v>SM</v>
      </c>
      <c r="Q1353" t="str">
        <f>IFERROR(VLOOKUP($C1353,'Patrimoine 2018'!$C:$I,COLUMN(F1349),0),"")</f>
        <v>LIQUIDATION DES DOSSIERS DE MALADIE</v>
      </c>
      <c r="R1353">
        <f>IFERROR(VLOOKUP($C1353,'Patrimoine 2018'!$C:$I,COLUMN(G1349),0),"")</f>
        <v>4</v>
      </c>
    </row>
    <row r="1354" spans="1:18" x14ac:dyDescent="0.25">
      <c r="A1354" s="33">
        <v>2888</v>
      </c>
      <c r="B1354" s="34">
        <v>0</v>
      </c>
      <c r="C1354" s="35" t="str">
        <f t="shared" si="21"/>
        <v>2888-43454-FAUTEUIL</v>
      </c>
      <c r="D1354" s="35">
        <v>1</v>
      </c>
      <c r="E1354" s="34">
        <v>2351</v>
      </c>
      <c r="F1354" s="36">
        <v>43454</v>
      </c>
      <c r="G1354" s="37" t="s">
        <v>1874</v>
      </c>
      <c r="H1354" s="33" t="s">
        <v>1582</v>
      </c>
      <c r="I1354" s="38">
        <v>2592</v>
      </c>
      <c r="J1354" s="39">
        <v>10</v>
      </c>
      <c r="K1354" s="48"/>
      <c r="L1354" s="38">
        <v>8.52</v>
      </c>
      <c r="M1354" s="38">
        <v>8.52</v>
      </c>
      <c r="N1354" s="38">
        <v>2583.48</v>
      </c>
      <c r="O1354" s="40">
        <v>12</v>
      </c>
      <c r="P1354" t="str">
        <f>IFERROR(VLOOKUP($C1354,'Patrimoine 2018'!$C:$I,COLUMN(E1350),0),"")</f>
        <v>SM</v>
      </c>
      <c r="Q1354" t="str">
        <f>IFERROR(VLOOKUP($C1354,'Patrimoine 2018'!$C:$I,COLUMN(F1350),0),"")</f>
        <v>LIQUIDATION DES DOSSIERS DE MALADIE</v>
      </c>
      <c r="R1354">
        <f>IFERROR(VLOOKUP($C1354,'Patrimoine 2018'!$C:$I,COLUMN(G1350),0),"")</f>
        <v>4</v>
      </c>
    </row>
    <row r="1355" spans="1:18" x14ac:dyDescent="0.25">
      <c r="A1355" s="33">
        <v>2889</v>
      </c>
      <c r="B1355" s="34">
        <v>0</v>
      </c>
      <c r="C1355" s="35" t="str">
        <f t="shared" si="21"/>
        <v>2889-43454-FAUTEUIL</v>
      </c>
      <c r="D1355" s="35">
        <v>1</v>
      </c>
      <c r="E1355" s="34">
        <v>2351</v>
      </c>
      <c r="F1355" s="36">
        <v>43454</v>
      </c>
      <c r="G1355" s="37" t="s">
        <v>1874</v>
      </c>
      <c r="H1355" s="33" t="s">
        <v>1582</v>
      </c>
      <c r="I1355" s="38">
        <v>2592</v>
      </c>
      <c r="J1355" s="39">
        <v>10</v>
      </c>
      <c r="K1355" s="48"/>
      <c r="L1355" s="38">
        <v>8.52</v>
      </c>
      <c r="M1355" s="38">
        <v>8.52</v>
      </c>
      <c r="N1355" s="38">
        <v>2583.48</v>
      </c>
      <c r="O1355" s="40">
        <v>12</v>
      </c>
      <c r="P1355" t="str">
        <f>IFERROR(VLOOKUP($C1355,'Patrimoine 2018'!$C:$I,COLUMN(E1351),0),"")</f>
        <v>SM</v>
      </c>
      <c r="Q1355" t="str">
        <f>IFERROR(VLOOKUP($C1355,'Patrimoine 2018'!$C:$I,COLUMN(F1351),0),"")</f>
        <v>LIQUIDATION DES DOSSIERS DE MALADIE</v>
      </c>
      <c r="R1355">
        <f>IFERROR(VLOOKUP($C1355,'Patrimoine 2018'!$C:$I,COLUMN(G1351),0),"")</f>
        <v>4</v>
      </c>
    </row>
    <row r="1356" spans="1:18" x14ac:dyDescent="0.25">
      <c r="A1356" s="33">
        <v>2890</v>
      </c>
      <c r="B1356" s="34">
        <v>0</v>
      </c>
      <c r="C1356" s="35" t="str">
        <f t="shared" si="21"/>
        <v>2890-43454-FAUTEUIL</v>
      </c>
      <c r="D1356" s="35">
        <v>1</v>
      </c>
      <c r="E1356" s="34">
        <v>2351</v>
      </c>
      <c r="F1356" s="36">
        <v>43454</v>
      </c>
      <c r="G1356" s="37" t="s">
        <v>1874</v>
      </c>
      <c r="H1356" s="33" t="s">
        <v>1582</v>
      </c>
      <c r="I1356" s="38">
        <v>2592</v>
      </c>
      <c r="J1356" s="39">
        <v>10</v>
      </c>
      <c r="K1356" s="48"/>
      <c r="L1356" s="38">
        <v>8.52</v>
      </c>
      <c r="M1356" s="38">
        <v>8.52</v>
      </c>
      <c r="N1356" s="38">
        <v>2583.48</v>
      </c>
      <c r="O1356" s="40">
        <v>12</v>
      </c>
      <c r="P1356" t="str">
        <f>IFERROR(VLOOKUP($C1356,'Patrimoine 2018'!$C:$I,COLUMN(E1352),0),"")</f>
        <v>SM</v>
      </c>
      <c r="Q1356" t="str">
        <f>IFERROR(VLOOKUP($C1356,'Patrimoine 2018'!$C:$I,COLUMN(F1352),0),"")</f>
        <v>LIQUIDATION DES DOSSIERS DE MALADIE</v>
      </c>
      <c r="R1356">
        <f>IFERROR(VLOOKUP($C1356,'Patrimoine 2018'!$C:$I,COLUMN(G1352),0),"")</f>
        <v>4</v>
      </c>
    </row>
    <row r="1357" spans="1:18" x14ac:dyDescent="0.25">
      <c r="A1357" s="33">
        <v>2891</v>
      </c>
      <c r="B1357" s="34">
        <v>0</v>
      </c>
      <c r="C1357" s="35" t="str">
        <f t="shared" si="21"/>
        <v>2891-43454-FAUTEUIL</v>
      </c>
      <c r="D1357" s="35">
        <v>1</v>
      </c>
      <c r="E1357" s="34">
        <v>2351</v>
      </c>
      <c r="F1357" s="36">
        <v>43454</v>
      </c>
      <c r="G1357" s="37" t="s">
        <v>1874</v>
      </c>
      <c r="H1357" s="33" t="s">
        <v>1582</v>
      </c>
      <c r="I1357" s="38">
        <v>2592</v>
      </c>
      <c r="J1357" s="39">
        <v>10</v>
      </c>
      <c r="K1357" s="48"/>
      <c r="L1357" s="38">
        <v>8.52</v>
      </c>
      <c r="M1357" s="38">
        <v>8.52</v>
      </c>
      <c r="N1357" s="38">
        <v>2583.48</v>
      </c>
      <c r="O1357" s="40">
        <v>12</v>
      </c>
      <c r="P1357" t="str">
        <f>IFERROR(VLOOKUP($C1357,'Patrimoine 2018'!$C:$I,COLUMN(E1353),0),"")</f>
        <v>SM</v>
      </c>
      <c r="Q1357" t="str">
        <f>IFERROR(VLOOKUP($C1357,'Patrimoine 2018'!$C:$I,COLUMN(F1353),0),"")</f>
        <v>LIQUIDATION DES DOSSIERS DE MALADIE</v>
      </c>
      <c r="R1357">
        <f>IFERROR(VLOOKUP($C1357,'Patrimoine 2018'!$C:$I,COLUMN(G1353),0),"")</f>
        <v>4</v>
      </c>
    </row>
    <row r="1358" spans="1:18" x14ac:dyDescent="0.25">
      <c r="A1358" s="33">
        <v>2892</v>
      </c>
      <c r="B1358" s="34">
        <v>0</v>
      </c>
      <c r="C1358" s="35" t="str">
        <f t="shared" si="21"/>
        <v>2892-43454-FAUTEUIL</v>
      </c>
      <c r="D1358" s="35">
        <v>1</v>
      </c>
      <c r="E1358" s="34">
        <v>2351</v>
      </c>
      <c r="F1358" s="36">
        <v>43454</v>
      </c>
      <c r="G1358" s="37" t="s">
        <v>1874</v>
      </c>
      <c r="H1358" s="33" t="s">
        <v>1582</v>
      </c>
      <c r="I1358" s="38">
        <v>2592</v>
      </c>
      <c r="J1358" s="39">
        <v>10</v>
      </c>
      <c r="K1358" s="48"/>
      <c r="L1358" s="38">
        <v>8.52</v>
      </c>
      <c r="M1358" s="38">
        <v>8.52</v>
      </c>
      <c r="N1358" s="38">
        <v>2583.48</v>
      </c>
      <c r="O1358" s="40">
        <v>12</v>
      </c>
      <c r="P1358" t="str">
        <f>IFERROR(VLOOKUP($C1358,'Patrimoine 2018'!$C:$I,COLUMN(E1354),0),"")</f>
        <v>SM</v>
      </c>
      <c r="Q1358" t="str">
        <f>IFERROR(VLOOKUP($C1358,'Patrimoine 2018'!$C:$I,COLUMN(F1354),0),"")</f>
        <v>LIQUIDATION DES DOSSIERS DE MALADIE</v>
      </c>
      <c r="R1358">
        <f>IFERROR(VLOOKUP($C1358,'Patrimoine 2018'!$C:$I,COLUMN(G1354),0),"")</f>
        <v>4</v>
      </c>
    </row>
    <row r="1359" spans="1:18" x14ac:dyDescent="0.25">
      <c r="A1359" s="33">
        <v>2893</v>
      </c>
      <c r="B1359" s="34">
        <v>0</v>
      </c>
      <c r="C1359" s="35" t="str">
        <f t="shared" si="21"/>
        <v>2893-43454-FAUTEUIL</v>
      </c>
      <c r="D1359" s="35">
        <v>1</v>
      </c>
      <c r="E1359" s="34">
        <v>2351</v>
      </c>
      <c r="F1359" s="36">
        <v>43454</v>
      </c>
      <c r="G1359" s="37" t="s">
        <v>1874</v>
      </c>
      <c r="H1359" s="33" t="s">
        <v>1582</v>
      </c>
      <c r="I1359" s="38">
        <v>2592</v>
      </c>
      <c r="J1359" s="39">
        <v>10</v>
      </c>
      <c r="K1359" s="48"/>
      <c r="L1359" s="38">
        <v>8.52</v>
      </c>
      <c r="M1359" s="38">
        <v>8.52</v>
      </c>
      <c r="N1359" s="38">
        <v>2583.48</v>
      </c>
      <c r="O1359" s="40">
        <v>12</v>
      </c>
      <c r="P1359" t="str">
        <f>IFERROR(VLOOKUP($C1359,'Patrimoine 2018'!$C:$I,COLUMN(E1355),0),"")</f>
        <v>SM</v>
      </c>
      <c r="Q1359" t="str">
        <f>IFERROR(VLOOKUP($C1359,'Patrimoine 2018'!$C:$I,COLUMN(F1355),0),"")</f>
        <v>LIQUIDATION DES DOSSIERS DE MALADIE</v>
      </c>
      <c r="R1359">
        <f>IFERROR(VLOOKUP($C1359,'Patrimoine 2018'!$C:$I,COLUMN(G1355),0),"")</f>
        <v>4</v>
      </c>
    </row>
    <row r="1360" spans="1:18" x14ac:dyDescent="0.25">
      <c r="A1360" s="33">
        <v>2894</v>
      </c>
      <c r="B1360" s="34">
        <v>0</v>
      </c>
      <c r="C1360" s="35" t="str">
        <f t="shared" si="21"/>
        <v>2894-43454-FAUTEUIL</v>
      </c>
      <c r="D1360" s="35">
        <v>1</v>
      </c>
      <c r="E1360" s="34">
        <v>2351</v>
      </c>
      <c r="F1360" s="36">
        <v>43454</v>
      </c>
      <c r="G1360" s="37" t="s">
        <v>1874</v>
      </c>
      <c r="H1360" s="33" t="s">
        <v>1582</v>
      </c>
      <c r="I1360" s="38">
        <v>2592</v>
      </c>
      <c r="J1360" s="39">
        <v>10</v>
      </c>
      <c r="K1360" s="48"/>
      <c r="L1360" s="38">
        <v>8.52</v>
      </c>
      <c r="M1360" s="38">
        <v>8.52</v>
      </c>
      <c r="N1360" s="38">
        <v>2583.48</v>
      </c>
      <c r="O1360" s="40">
        <v>12</v>
      </c>
      <c r="P1360" t="str">
        <f>IFERROR(VLOOKUP($C1360,'Patrimoine 2018'!$C:$I,COLUMN(E1356),0),"")</f>
        <v>SM</v>
      </c>
      <c r="Q1360" t="str">
        <f>IFERROR(VLOOKUP($C1360,'Patrimoine 2018'!$C:$I,COLUMN(F1356),0),"")</f>
        <v>LIQUIDATION DES DOSSIERS DE MALADIE</v>
      </c>
      <c r="R1360">
        <f>IFERROR(VLOOKUP($C1360,'Patrimoine 2018'!$C:$I,COLUMN(G1356),0),"")</f>
        <v>4</v>
      </c>
    </row>
    <row r="1361" spans="1:18" x14ac:dyDescent="0.25">
      <c r="A1361" s="33">
        <v>2895</v>
      </c>
      <c r="B1361" s="34">
        <v>0</v>
      </c>
      <c r="C1361" s="35" t="str">
        <f t="shared" si="21"/>
        <v>2895-43454-FAUTEUIL</v>
      </c>
      <c r="D1361" s="35">
        <v>1</v>
      </c>
      <c r="E1361" s="34">
        <v>2351</v>
      </c>
      <c r="F1361" s="36">
        <v>43454</v>
      </c>
      <c r="G1361" s="37" t="s">
        <v>1874</v>
      </c>
      <c r="H1361" s="33" t="s">
        <v>1582</v>
      </c>
      <c r="I1361" s="38">
        <v>2592</v>
      </c>
      <c r="J1361" s="39">
        <v>10</v>
      </c>
      <c r="K1361" s="48"/>
      <c r="L1361" s="38">
        <v>8.52</v>
      </c>
      <c r="M1361" s="38">
        <v>8.52</v>
      </c>
      <c r="N1361" s="38">
        <v>2583.48</v>
      </c>
      <c r="O1361" s="40">
        <v>12</v>
      </c>
      <c r="P1361" t="str">
        <f>IFERROR(VLOOKUP($C1361,'Patrimoine 2018'!$C:$I,COLUMN(E1357),0),"")</f>
        <v>SM</v>
      </c>
      <c r="Q1361" t="str">
        <f>IFERROR(VLOOKUP($C1361,'Patrimoine 2018'!$C:$I,COLUMN(F1357),0),"")</f>
        <v>LIQUIDATION DES DOSSIERS DE MALADIE</v>
      </c>
      <c r="R1361">
        <f>IFERROR(VLOOKUP($C1361,'Patrimoine 2018'!$C:$I,COLUMN(G1357),0),"")</f>
        <v>4</v>
      </c>
    </row>
    <row r="1362" spans="1:18" x14ac:dyDescent="0.25">
      <c r="A1362" s="33">
        <v>2896</v>
      </c>
      <c r="B1362" s="34">
        <v>0</v>
      </c>
      <c r="C1362" s="35" t="str">
        <f t="shared" si="21"/>
        <v>2896-43454-FAUTEUIL</v>
      </c>
      <c r="D1362" s="35">
        <v>1</v>
      </c>
      <c r="E1362" s="34">
        <v>2351</v>
      </c>
      <c r="F1362" s="36">
        <v>43454</v>
      </c>
      <c r="G1362" s="37" t="s">
        <v>1874</v>
      </c>
      <c r="H1362" s="33" t="s">
        <v>1582</v>
      </c>
      <c r="I1362" s="38">
        <v>2592</v>
      </c>
      <c r="J1362" s="39">
        <v>10</v>
      </c>
      <c r="K1362" s="48"/>
      <c r="L1362" s="38">
        <v>8.52</v>
      </c>
      <c r="M1362" s="38">
        <v>8.52</v>
      </c>
      <c r="N1362" s="38">
        <v>2583.48</v>
      </c>
      <c r="O1362" s="40">
        <v>12</v>
      </c>
      <c r="P1362" t="str">
        <f>IFERROR(VLOOKUP($C1362,'Patrimoine 2018'!$C:$I,COLUMN(E1358),0),"")</f>
        <v>SM</v>
      </c>
      <c r="Q1362" t="str">
        <f>IFERROR(VLOOKUP($C1362,'Patrimoine 2018'!$C:$I,COLUMN(F1358),0),"")</f>
        <v>LIQUIDATION DES DOSSIERS DE MALADIE</v>
      </c>
      <c r="R1362">
        <f>IFERROR(VLOOKUP($C1362,'Patrimoine 2018'!$C:$I,COLUMN(G1358),0),"")</f>
        <v>4</v>
      </c>
    </row>
    <row r="1363" spans="1:18" x14ac:dyDescent="0.25">
      <c r="A1363" s="33">
        <v>2897</v>
      </c>
      <c r="B1363" s="34">
        <v>0</v>
      </c>
      <c r="C1363" s="35" t="str">
        <f t="shared" si="21"/>
        <v>2897-43454-FAUTEUIL</v>
      </c>
      <c r="D1363" s="35">
        <v>1</v>
      </c>
      <c r="E1363" s="34">
        <v>2351</v>
      </c>
      <c r="F1363" s="36">
        <v>43454</v>
      </c>
      <c r="G1363" s="37" t="s">
        <v>1874</v>
      </c>
      <c r="H1363" s="33" t="s">
        <v>1582</v>
      </c>
      <c r="I1363" s="38">
        <v>2592</v>
      </c>
      <c r="J1363" s="39">
        <v>10</v>
      </c>
      <c r="K1363" s="48"/>
      <c r="L1363" s="38">
        <v>8.52</v>
      </c>
      <c r="M1363" s="38">
        <v>8.52</v>
      </c>
      <c r="N1363" s="38">
        <v>2583.48</v>
      </c>
      <c r="O1363" s="40">
        <v>12</v>
      </c>
      <c r="P1363" t="str">
        <f>IFERROR(VLOOKUP($C1363,'Patrimoine 2018'!$C:$I,COLUMN(E1359),0),"")</f>
        <v>SM</v>
      </c>
      <c r="Q1363" t="str">
        <f>IFERROR(VLOOKUP($C1363,'Patrimoine 2018'!$C:$I,COLUMN(F1359),0),"")</f>
        <v>ADHESIONS &amp;  AVIS DE MODIFICATION</v>
      </c>
      <c r="R1363">
        <f>IFERROR(VLOOKUP($C1363,'Patrimoine 2018'!$C:$I,COLUMN(G1359),0),"")</f>
        <v>313</v>
      </c>
    </row>
    <row r="1364" spans="1:18" x14ac:dyDescent="0.25">
      <c r="A1364" s="33">
        <v>2898</v>
      </c>
      <c r="B1364" s="34">
        <v>0</v>
      </c>
      <c r="C1364" s="35" t="str">
        <f t="shared" si="21"/>
        <v>2898-43454-FAUTEUIL</v>
      </c>
      <c r="D1364" s="35">
        <v>1</v>
      </c>
      <c r="E1364" s="34">
        <v>2351</v>
      </c>
      <c r="F1364" s="36">
        <v>43454</v>
      </c>
      <c r="G1364" s="37" t="s">
        <v>1874</v>
      </c>
      <c r="H1364" s="33" t="s">
        <v>1582</v>
      </c>
      <c r="I1364" s="38">
        <v>2592</v>
      </c>
      <c r="J1364" s="39">
        <v>10</v>
      </c>
      <c r="K1364" s="48"/>
      <c r="L1364" s="38">
        <v>8.52</v>
      </c>
      <c r="M1364" s="38">
        <v>8.52</v>
      </c>
      <c r="N1364" s="38">
        <v>2583.48</v>
      </c>
      <c r="O1364" s="40">
        <v>12</v>
      </c>
      <c r="P1364" t="str">
        <f>IFERROR(VLOOKUP($C1364,'Patrimoine 2018'!$C:$I,COLUMN(E1360),0),"")</f>
        <v>SM</v>
      </c>
      <c r="Q1364" t="str">
        <f>IFERROR(VLOOKUP($C1364,'Patrimoine 2018'!$C:$I,COLUMN(F1360),0),"")</f>
        <v>ADHESIONS &amp;  AVIS DE MODIFICATION</v>
      </c>
      <c r="R1364">
        <f>IFERROR(VLOOKUP($C1364,'Patrimoine 2018'!$C:$I,COLUMN(G1360),0),"")</f>
        <v>313</v>
      </c>
    </row>
    <row r="1365" spans="1:18" x14ac:dyDescent="0.25">
      <c r="A1365" s="33">
        <v>2899</v>
      </c>
      <c r="B1365" s="34">
        <v>0</v>
      </c>
      <c r="C1365" s="35" t="str">
        <f t="shared" si="21"/>
        <v>2899-43454-FAUTEUIL</v>
      </c>
      <c r="D1365" s="35">
        <v>1</v>
      </c>
      <c r="E1365" s="34">
        <v>2351</v>
      </c>
      <c r="F1365" s="36">
        <v>43454</v>
      </c>
      <c r="G1365" s="37" t="s">
        <v>1874</v>
      </c>
      <c r="H1365" s="33" t="s">
        <v>1582</v>
      </c>
      <c r="I1365" s="38">
        <v>2592</v>
      </c>
      <c r="J1365" s="39">
        <v>10</v>
      </c>
      <c r="K1365" s="48"/>
      <c r="L1365" s="38">
        <v>8.52</v>
      </c>
      <c r="M1365" s="38">
        <v>8.52</v>
      </c>
      <c r="N1365" s="38">
        <v>2583.48</v>
      </c>
      <c r="O1365" s="40">
        <v>12</v>
      </c>
      <c r="P1365" t="str">
        <f>IFERROR(VLOOKUP($C1365,'Patrimoine 2018'!$C:$I,COLUMN(E1361),0),"")</f>
        <v>SM</v>
      </c>
      <c r="Q1365" t="str">
        <f>IFERROR(VLOOKUP($C1365,'Patrimoine 2018'!$C:$I,COLUMN(F1361),0),"")</f>
        <v>ADHESIONS &amp;  AVIS DE MODIFICATION</v>
      </c>
      <c r="R1365">
        <f>IFERROR(VLOOKUP($C1365,'Patrimoine 2018'!$C:$I,COLUMN(G1361),0),"")</f>
        <v>313</v>
      </c>
    </row>
    <row r="1366" spans="1:18" x14ac:dyDescent="0.25">
      <c r="A1366" s="33">
        <v>2900</v>
      </c>
      <c r="B1366" s="34">
        <v>0</v>
      </c>
      <c r="C1366" s="35" t="str">
        <f t="shared" si="21"/>
        <v>2900-43454-FAUTEUIL</v>
      </c>
      <c r="D1366" s="35">
        <v>1</v>
      </c>
      <c r="E1366" s="34">
        <v>2351</v>
      </c>
      <c r="F1366" s="36">
        <v>43454</v>
      </c>
      <c r="G1366" s="37" t="s">
        <v>1874</v>
      </c>
      <c r="H1366" s="33" t="s">
        <v>1582</v>
      </c>
      <c r="I1366" s="38">
        <v>2592</v>
      </c>
      <c r="J1366" s="39">
        <v>10</v>
      </c>
      <c r="K1366" s="48"/>
      <c r="L1366" s="38">
        <v>8.52</v>
      </c>
      <c r="M1366" s="38">
        <v>8.52</v>
      </c>
      <c r="N1366" s="38">
        <v>2583.48</v>
      </c>
      <c r="O1366" s="40">
        <v>12</v>
      </c>
      <c r="P1366" t="str">
        <f>IFERROR(VLOOKUP($C1366,'Patrimoine 2018'!$C:$I,COLUMN(E1362),0),"")</f>
        <v>SM</v>
      </c>
      <c r="Q1366" t="str">
        <f>IFERROR(VLOOKUP($C1366,'Patrimoine 2018'!$C:$I,COLUMN(F1362),0),"")</f>
        <v>ADHESIONS &amp;  AVIS DE MODIFICATION</v>
      </c>
      <c r="R1366">
        <f>IFERROR(VLOOKUP($C1366,'Patrimoine 2018'!$C:$I,COLUMN(G1362),0),"")</f>
        <v>313</v>
      </c>
    </row>
    <row r="1367" spans="1:18" x14ac:dyDescent="0.25">
      <c r="A1367" s="33">
        <v>2901</v>
      </c>
      <c r="B1367" s="34">
        <v>0</v>
      </c>
      <c r="C1367" s="35" t="str">
        <f t="shared" si="21"/>
        <v>2901-43454-FAUTEUIL</v>
      </c>
      <c r="D1367" s="35">
        <v>1</v>
      </c>
      <c r="E1367" s="34">
        <v>2351</v>
      </c>
      <c r="F1367" s="36">
        <v>43454</v>
      </c>
      <c r="G1367" s="37" t="s">
        <v>1874</v>
      </c>
      <c r="H1367" s="33" t="s">
        <v>1582</v>
      </c>
      <c r="I1367" s="38">
        <v>2592</v>
      </c>
      <c r="J1367" s="39">
        <v>10</v>
      </c>
      <c r="K1367" s="48"/>
      <c r="L1367" s="38">
        <v>8.52</v>
      </c>
      <c r="M1367" s="38">
        <v>8.52</v>
      </c>
      <c r="N1367" s="38">
        <v>2583.48</v>
      </c>
      <c r="O1367" s="40">
        <v>12</v>
      </c>
      <c r="P1367" t="str">
        <f>IFERROR(VLOOKUP($C1367,'Patrimoine 2018'!$C:$I,COLUMN(E1363),0),"")</f>
        <v>SM</v>
      </c>
      <c r="Q1367" t="str">
        <f>IFERROR(VLOOKUP($C1367,'Patrimoine 2018'!$C:$I,COLUMN(F1363),0),"")</f>
        <v>COMPTABILITE AMO</v>
      </c>
      <c r="R1367">
        <f>IFERROR(VLOOKUP($C1367,'Patrimoine 2018'!$C:$I,COLUMN(G1363),0),"")</f>
        <v>203</v>
      </c>
    </row>
    <row r="1368" spans="1:18" x14ac:dyDescent="0.25">
      <c r="A1368" s="33">
        <v>2902</v>
      </c>
      <c r="B1368" s="34">
        <v>0</v>
      </c>
      <c r="C1368" s="35" t="str">
        <f t="shared" si="21"/>
        <v>2902-43454-FAUTEUIL</v>
      </c>
      <c r="D1368" s="35">
        <v>1</v>
      </c>
      <c r="E1368" s="34">
        <v>2351</v>
      </c>
      <c r="F1368" s="36">
        <v>43454</v>
      </c>
      <c r="G1368" s="37" t="s">
        <v>1874</v>
      </c>
      <c r="H1368" s="33" t="s">
        <v>1582</v>
      </c>
      <c r="I1368" s="38">
        <v>2592</v>
      </c>
      <c r="J1368" s="39">
        <v>10</v>
      </c>
      <c r="K1368" s="48"/>
      <c r="L1368" s="38">
        <v>8.52</v>
      </c>
      <c r="M1368" s="38">
        <v>8.52</v>
      </c>
      <c r="N1368" s="38">
        <v>2583.48</v>
      </c>
      <c r="O1368" s="40">
        <v>12</v>
      </c>
      <c r="P1368" t="str">
        <f>IFERROR(VLOOKUP($C1368,'Patrimoine 2018'!$C:$I,COLUMN(E1364),0),"")</f>
        <v>SM</v>
      </c>
      <c r="Q1368" t="str">
        <f>IFERROR(VLOOKUP($C1368,'Patrimoine 2018'!$C:$I,COLUMN(F1364),0),"")</f>
        <v>SERVICE TRAITEMENT DES REJETS</v>
      </c>
      <c r="R1368">
        <f>IFERROR(VLOOKUP($C1368,'Patrimoine 2018'!$C:$I,COLUMN(G1364),0),"")</f>
        <v>7</v>
      </c>
    </row>
    <row r="1369" spans="1:18" x14ac:dyDescent="0.25">
      <c r="A1369" s="33">
        <v>2903</v>
      </c>
      <c r="B1369" s="34">
        <v>0</v>
      </c>
      <c r="C1369" s="35" t="str">
        <f t="shared" si="21"/>
        <v>2903-43454-FAUTEUIL</v>
      </c>
      <c r="D1369" s="35">
        <v>1</v>
      </c>
      <c r="E1369" s="34">
        <v>2351</v>
      </c>
      <c r="F1369" s="36">
        <v>43454</v>
      </c>
      <c r="G1369" s="37" t="s">
        <v>1874</v>
      </c>
      <c r="H1369" s="33" t="s">
        <v>1582</v>
      </c>
      <c r="I1369" s="38">
        <v>2592</v>
      </c>
      <c r="J1369" s="39">
        <v>10</v>
      </c>
      <c r="K1369" s="48"/>
      <c r="L1369" s="38">
        <v>8.52</v>
      </c>
      <c r="M1369" s="38">
        <v>8.52</v>
      </c>
      <c r="N1369" s="38">
        <v>2583.48</v>
      </c>
      <c r="O1369" s="40">
        <v>12</v>
      </c>
      <c r="P1369" t="str">
        <f>IFERROR(VLOOKUP($C1369,'Patrimoine 2018'!$C:$I,COLUMN(E1365),0),"")</f>
        <v>SM</v>
      </c>
      <c r="Q1369" t="str">
        <f>IFERROR(VLOOKUP($C1369,'Patrimoine 2018'!$C:$I,COLUMN(F1365),0),"")</f>
        <v>SERVICE TRAITEMENT DES REJETS</v>
      </c>
      <c r="R1369">
        <f>IFERROR(VLOOKUP($C1369,'Patrimoine 2018'!$C:$I,COLUMN(G1365),0),"")</f>
        <v>7</v>
      </c>
    </row>
    <row r="1370" spans="1:18" x14ac:dyDescent="0.25">
      <c r="A1370" s="33">
        <v>2904</v>
      </c>
      <c r="B1370" s="34">
        <v>0</v>
      </c>
      <c r="C1370" s="35" t="str">
        <f t="shared" si="21"/>
        <v>2904-43454-FAUTEUIL</v>
      </c>
      <c r="D1370" s="35">
        <v>1</v>
      </c>
      <c r="E1370" s="34">
        <v>2351</v>
      </c>
      <c r="F1370" s="36">
        <v>43454</v>
      </c>
      <c r="G1370" s="37" t="s">
        <v>1874</v>
      </c>
      <c r="H1370" s="33" t="s">
        <v>1582</v>
      </c>
      <c r="I1370" s="38">
        <v>2592</v>
      </c>
      <c r="J1370" s="39">
        <v>10</v>
      </c>
      <c r="K1370" s="48"/>
      <c r="L1370" s="38">
        <v>8.52</v>
      </c>
      <c r="M1370" s="38">
        <v>8.52</v>
      </c>
      <c r="N1370" s="38">
        <v>2583.48</v>
      </c>
      <c r="O1370" s="40">
        <v>12</v>
      </c>
      <c r="P1370" t="str">
        <f>IFERROR(VLOOKUP($C1370,'Patrimoine 2018'!$C:$I,COLUMN(E1366),0),"")</f>
        <v>SM</v>
      </c>
      <c r="Q1370" t="str">
        <f>IFERROR(VLOOKUP($C1370,'Patrimoine 2018'!$C:$I,COLUMN(F1366),0),"")</f>
        <v>SERVICE TRAITEMENT DES REJETS</v>
      </c>
      <c r="R1370">
        <f>IFERROR(VLOOKUP($C1370,'Patrimoine 2018'!$C:$I,COLUMN(G1366),0),"")</f>
        <v>7</v>
      </c>
    </row>
    <row r="1371" spans="1:18" x14ac:dyDescent="0.25">
      <c r="A1371" s="33">
        <v>2905</v>
      </c>
      <c r="B1371" s="34">
        <v>0</v>
      </c>
      <c r="C1371" s="35" t="str">
        <f t="shared" si="21"/>
        <v>2905-43454-FAUTEUIL</v>
      </c>
      <c r="D1371" s="35">
        <v>1</v>
      </c>
      <c r="E1371" s="34">
        <v>2351</v>
      </c>
      <c r="F1371" s="36">
        <v>43454</v>
      </c>
      <c r="G1371" s="37" t="s">
        <v>1874</v>
      </c>
      <c r="H1371" s="33" t="s">
        <v>1582</v>
      </c>
      <c r="I1371" s="38">
        <v>2592</v>
      </c>
      <c r="J1371" s="39">
        <v>10</v>
      </c>
      <c r="K1371" s="48"/>
      <c r="L1371" s="38">
        <v>8.52</v>
      </c>
      <c r="M1371" s="38">
        <v>8.52</v>
      </c>
      <c r="N1371" s="38">
        <v>2583.48</v>
      </c>
      <c r="O1371" s="40">
        <v>12</v>
      </c>
      <c r="P1371" t="str">
        <f>IFERROR(VLOOKUP($C1371,'Patrimoine 2018'!$C:$I,COLUMN(E1367),0),"")</f>
        <v>SM</v>
      </c>
      <c r="Q1371" t="str">
        <f>IFERROR(VLOOKUP($C1371,'Patrimoine 2018'!$C:$I,COLUMN(F1367),0),"")</f>
        <v>SERVICE TRAITEMENT DES REJETS</v>
      </c>
      <c r="R1371">
        <f>IFERROR(VLOOKUP($C1371,'Patrimoine 2018'!$C:$I,COLUMN(G1367),0),"")</f>
        <v>7</v>
      </c>
    </row>
    <row r="1372" spans="1:18" x14ac:dyDescent="0.25">
      <c r="A1372" s="33">
        <v>2906</v>
      </c>
      <c r="B1372" s="34">
        <v>0</v>
      </c>
      <c r="C1372" s="35" t="str">
        <f t="shared" si="21"/>
        <v>2906-43454-FAUTEUIL</v>
      </c>
      <c r="D1372" s="35">
        <v>1</v>
      </c>
      <c r="E1372" s="34">
        <v>2351</v>
      </c>
      <c r="F1372" s="36">
        <v>43454</v>
      </c>
      <c r="G1372" s="37" t="s">
        <v>1874</v>
      </c>
      <c r="H1372" s="33" t="s">
        <v>1582</v>
      </c>
      <c r="I1372" s="38">
        <v>2592</v>
      </c>
      <c r="J1372" s="39">
        <v>10</v>
      </c>
      <c r="K1372" s="48"/>
      <c r="L1372" s="38">
        <v>8.52</v>
      </c>
      <c r="M1372" s="38">
        <v>8.52</v>
      </c>
      <c r="N1372" s="38">
        <v>2583.48</v>
      </c>
      <c r="O1372" s="40">
        <v>12</v>
      </c>
      <c r="P1372" t="str">
        <f>IFERROR(VLOOKUP($C1372,'Patrimoine 2018'!$C:$I,COLUMN(E1368),0),"")</f>
        <v>SM</v>
      </c>
      <c r="Q1372" t="str">
        <f>IFERROR(VLOOKUP($C1372,'Patrimoine 2018'!$C:$I,COLUMN(F1368),0),"")</f>
        <v>CONTROLE MEDICAL</v>
      </c>
      <c r="R1372">
        <f>IFERROR(VLOOKUP($C1372,'Patrimoine 2018'!$C:$I,COLUMN(G1368),0),"")</f>
        <v>1</v>
      </c>
    </row>
    <row r="1373" spans="1:18" x14ac:dyDescent="0.25">
      <c r="A1373" s="33">
        <v>2907</v>
      </c>
      <c r="B1373" s="34">
        <v>0</v>
      </c>
      <c r="C1373" s="35" t="str">
        <f t="shared" si="21"/>
        <v>2907-43454-FAUTEUIL</v>
      </c>
      <c r="D1373" s="35">
        <v>1</v>
      </c>
      <c r="E1373" s="34">
        <v>2351</v>
      </c>
      <c r="F1373" s="36">
        <v>43454</v>
      </c>
      <c r="G1373" s="37" t="s">
        <v>1874</v>
      </c>
      <c r="H1373" s="33" t="s">
        <v>1582</v>
      </c>
      <c r="I1373" s="38">
        <v>2592</v>
      </c>
      <c r="J1373" s="39">
        <v>10</v>
      </c>
      <c r="K1373" s="48"/>
      <c r="L1373" s="38">
        <v>8.52</v>
      </c>
      <c r="M1373" s="38">
        <v>8.52</v>
      </c>
      <c r="N1373" s="38">
        <v>2583.48</v>
      </c>
      <c r="O1373" s="40">
        <v>12</v>
      </c>
      <c r="P1373" t="str">
        <f>IFERROR(VLOOKUP($C1373,'Patrimoine 2018'!$C:$I,COLUMN(E1369),0),"")</f>
        <v>SM</v>
      </c>
      <c r="Q1373" t="str">
        <f>IFERROR(VLOOKUP($C1373,'Patrimoine 2018'!$C:$I,COLUMN(F1369),0),"")</f>
        <v>CONTROLE MEDICAL</v>
      </c>
      <c r="R1373">
        <f>IFERROR(VLOOKUP($C1373,'Patrimoine 2018'!$C:$I,COLUMN(G1369),0),"")</f>
        <v>1</v>
      </c>
    </row>
    <row r="1374" spans="1:18" x14ac:dyDescent="0.25">
      <c r="A1374" s="33">
        <v>2908</v>
      </c>
      <c r="B1374" s="34">
        <v>0</v>
      </c>
      <c r="C1374" s="35" t="str">
        <f t="shared" si="21"/>
        <v>2908-43454-FAUTEUIL</v>
      </c>
      <c r="D1374" s="35">
        <v>1</v>
      </c>
      <c r="E1374" s="34">
        <v>2351</v>
      </c>
      <c r="F1374" s="36">
        <v>43454</v>
      </c>
      <c r="G1374" s="37" t="s">
        <v>1874</v>
      </c>
      <c r="H1374" s="33" t="s">
        <v>1582</v>
      </c>
      <c r="I1374" s="38">
        <v>2592</v>
      </c>
      <c r="J1374" s="39">
        <v>10</v>
      </c>
      <c r="K1374" s="48"/>
      <c r="L1374" s="38">
        <v>8.52</v>
      </c>
      <c r="M1374" s="38">
        <v>8.52</v>
      </c>
      <c r="N1374" s="38">
        <v>2583.48</v>
      </c>
      <c r="O1374" s="40">
        <v>12</v>
      </c>
      <c r="P1374" t="str">
        <f>IFERROR(VLOOKUP($C1374,'Patrimoine 2018'!$C:$I,COLUMN(E1370),0),"")</f>
        <v>SM</v>
      </c>
      <c r="Q1374" t="str">
        <f>IFERROR(VLOOKUP($C1374,'Patrimoine 2018'!$C:$I,COLUMN(F1370),0),"")</f>
        <v>TRAITEMENT DES RECLAMATIONS</v>
      </c>
      <c r="R1374">
        <f>IFERROR(VLOOKUP($C1374,'Patrimoine 2018'!$C:$I,COLUMN(G1370),0),"")</f>
        <v>6</v>
      </c>
    </row>
    <row r="1375" spans="1:18" x14ac:dyDescent="0.25">
      <c r="A1375" s="33">
        <v>2909</v>
      </c>
      <c r="B1375" s="34">
        <v>954</v>
      </c>
      <c r="C1375" s="35" t="str">
        <f t="shared" si="21"/>
        <v>2909-43454-FAUTEUIL</v>
      </c>
      <c r="D1375" s="35">
        <v>1</v>
      </c>
      <c r="E1375" s="34">
        <v>2351</v>
      </c>
      <c r="F1375" s="36">
        <v>43454</v>
      </c>
      <c r="G1375" s="37" t="s">
        <v>1874</v>
      </c>
      <c r="H1375" s="33" t="s">
        <v>1582</v>
      </c>
      <c r="I1375" s="38">
        <v>2592</v>
      </c>
      <c r="J1375" s="39">
        <v>10</v>
      </c>
      <c r="K1375" s="48"/>
      <c r="L1375" s="38">
        <v>8.52</v>
      </c>
      <c r="M1375" s="38">
        <v>8.52</v>
      </c>
      <c r="N1375" s="38">
        <v>2583.48</v>
      </c>
      <c r="O1375" s="40">
        <v>12</v>
      </c>
      <c r="P1375" t="str">
        <f>IFERROR(VLOOKUP($C1375,'Patrimoine 2018'!$C:$I,COLUMN(E1371),0),"")</f>
        <v>SM</v>
      </c>
      <c r="Q1375" t="str">
        <f>IFERROR(VLOOKUP($C1375,'Patrimoine 2018'!$C:$I,COLUMN(F1371),0),"")</f>
        <v>CELLULE DE REPRESENTATION REGIONALE AIN CHOUK</v>
      </c>
      <c r="R1375" t="str">
        <f>IFERROR(VLOOKUP($C1375,'Patrimoine 2018'!$C:$I,COLUMN(G1371),0),"")</f>
        <v>IN</v>
      </c>
    </row>
    <row r="1376" spans="1:18" x14ac:dyDescent="0.25">
      <c r="A1376" s="33">
        <v>2910</v>
      </c>
      <c r="B1376" s="34">
        <v>954</v>
      </c>
      <c r="C1376" s="35" t="str">
        <f t="shared" si="21"/>
        <v>2910-43454-FAUTEUIL</v>
      </c>
      <c r="D1376" s="35">
        <v>1</v>
      </c>
      <c r="E1376" s="34">
        <v>2351</v>
      </c>
      <c r="F1376" s="36">
        <v>43454</v>
      </c>
      <c r="G1376" s="37" t="s">
        <v>1874</v>
      </c>
      <c r="H1376" s="33" t="s">
        <v>1582</v>
      </c>
      <c r="I1376" s="38">
        <v>2592</v>
      </c>
      <c r="J1376" s="39">
        <v>10</v>
      </c>
      <c r="K1376" s="48"/>
      <c r="L1376" s="38">
        <v>8.52</v>
      </c>
      <c r="M1376" s="38">
        <v>8.52</v>
      </c>
      <c r="N1376" s="38">
        <v>2583.48</v>
      </c>
      <c r="O1376" s="40">
        <v>12</v>
      </c>
      <c r="P1376" t="str">
        <f>IFERROR(VLOOKUP($C1376,'Patrimoine 2018'!$C:$I,COLUMN(E1372),0),"")</f>
        <v>SM</v>
      </c>
      <c r="Q1376" t="str">
        <f>IFERROR(VLOOKUP($C1376,'Patrimoine 2018'!$C:$I,COLUMN(F1372),0),"")</f>
        <v>CELLULE DE REPRESENTATION REGIONALE AIN CHOUK</v>
      </c>
      <c r="R1376" t="str">
        <f>IFERROR(VLOOKUP($C1376,'Patrimoine 2018'!$C:$I,COLUMN(G1372),0),"")</f>
        <v>IN</v>
      </c>
    </row>
    <row r="1377" spans="1:18" x14ac:dyDescent="0.25">
      <c r="A1377" s="33">
        <v>2911</v>
      </c>
      <c r="B1377" s="34">
        <v>0</v>
      </c>
      <c r="C1377" s="35" t="str">
        <f t="shared" si="21"/>
        <v>2911-43454-FAUTEUIL</v>
      </c>
      <c r="D1377" s="35">
        <v>1</v>
      </c>
      <c r="E1377" s="34">
        <v>2351</v>
      </c>
      <c r="F1377" s="36">
        <v>43454</v>
      </c>
      <c r="G1377" s="37" t="s">
        <v>1874</v>
      </c>
      <c r="H1377" s="33" t="s">
        <v>1582</v>
      </c>
      <c r="I1377" s="38">
        <v>2592</v>
      </c>
      <c r="J1377" s="39">
        <v>10</v>
      </c>
      <c r="K1377" s="48"/>
      <c r="L1377" s="38">
        <v>8.52</v>
      </c>
      <c r="M1377" s="38">
        <v>8.52</v>
      </c>
      <c r="N1377" s="38">
        <v>2583.48</v>
      </c>
      <c r="O1377" s="40">
        <v>12</v>
      </c>
      <c r="P1377" t="str">
        <f>IFERROR(VLOOKUP($C1377,'Patrimoine 2018'!$C:$I,COLUMN(E1373),0),"")</f>
        <v>SM</v>
      </c>
      <c r="Q1377" t="str">
        <f>IFERROR(VLOOKUP($C1377,'Patrimoine 2018'!$C:$I,COLUMN(F1373),0),"")</f>
        <v>ADHESIONS &amp;  AVIS DE MODIFICATION</v>
      </c>
      <c r="R1377">
        <f>IFERROR(VLOOKUP($C1377,'Patrimoine 2018'!$C:$I,COLUMN(G1373),0),"")</f>
        <v>312</v>
      </c>
    </row>
    <row r="1378" spans="1:18" x14ac:dyDescent="0.25">
      <c r="A1378" s="33">
        <v>32</v>
      </c>
      <c r="B1378" s="34">
        <v>0</v>
      </c>
      <c r="C1378" s="35" t="str">
        <f t="shared" si="21"/>
        <v xml:space="preserve">32-31079-Machine </v>
      </c>
      <c r="D1378" s="35">
        <v>1</v>
      </c>
      <c r="E1378" s="34">
        <v>2352</v>
      </c>
      <c r="F1378" s="36">
        <v>31079</v>
      </c>
      <c r="G1378" s="37" t="s">
        <v>28</v>
      </c>
      <c r="H1378" s="33" t="s">
        <v>1582</v>
      </c>
      <c r="I1378" s="38">
        <v>14000</v>
      </c>
      <c r="J1378" s="39">
        <v>10</v>
      </c>
      <c r="K1378" s="38">
        <v>14000</v>
      </c>
      <c r="L1378" s="38">
        <v>0</v>
      </c>
      <c r="M1378" s="38">
        <v>14000</v>
      </c>
      <c r="N1378" s="38">
        <v>0</v>
      </c>
      <c r="O1378" s="47"/>
      <c r="P1378" t="str">
        <f>IFERROR(VLOOKUP($C1378,'Patrimoine 2018'!$C:$I,COLUMN(E1374),0),"")</f>
        <v>SM</v>
      </c>
      <c r="Q1378" t="str">
        <f>IFERROR(VLOOKUP($C1378,'Patrimoine 2018'!$C:$I,COLUMN(F1374),0),"")</f>
        <v>SECRETARIAT DE DIRECTION</v>
      </c>
      <c r="R1378">
        <f>IFERROR(VLOOKUP($C1378,'Patrimoine 2018'!$C:$I,COLUMN(G1374),0),"")</f>
        <v>311</v>
      </c>
    </row>
    <row r="1379" spans="1:18" x14ac:dyDescent="0.25">
      <c r="A1379" s="41">
        <v>60</v>
      </c>
      <c r="B1379" s="42">
        <v>0</v>
      </c>
      <c r="C1379" s="43" t="str">
        <f t="shared" si="21"/>
        <v xml:space="preserve">60-33081-Machine </v>
      </c>
      <c r="D1379" s="43">
        <v>0</v>
      </c>
      <c r="E1379" s="42">
        <v>2352</v>
      </c>
      <c r="F1379" s="44">
        <v>33081</v>
      </c>
      <c r="G1379" s="45" t="s">
        <v>1875</v>
      </c>
      <c r="H1379" s="33" t="s">
        <v>1582</v>
      </c>
      <c r="I1379" s="46">
        <v>7800</v>
      </c>
      <c r="J1379" s="39">
        <v>20</v>
      </c>
      <c r="K1379" s="38">
        <v>7800</v>
      </c>
      <c r="L1379" s="38">
        <v>0</v>
      </c>
      <c r="M1379" s="38">
        <v>7800</v>
      </c>
      <c r="N1379" s="38">
        <v>0</v>
      </c>
      <c r="O1379" s="47"/>
      <c r="P1379" t="str">
        <f>IFERROR(VLOOKUP($C1379,'Patrimoine 2018'!$C:$I,COLUMN(E1375),0),"")</f>
        <v/>
      </c>
      <c r="Q1379" t="str">
        <f>IFERROR(VLOOKUP($C1379,'Patrimoine 2018'!$C:$I,COLUMN(F1375),0),"")</f>
        <v/>
      </c>
      <c r="R1379" t="str">
        <f>IFERROR(VLOOKUP($C1379,'Patrimoine 2018'!$C:$I,COLUMN(G1375),0),"")</f>
        <v/>
      </c>
    </row>
    <row r="1380" spans="1:18" x14ac:dyDescent="0.25">
      <c r="A1380" s="41">
        <v>82</v>
      </c>
      <c r="B1380" s="42">
        <v>0</v>
      </c>
      <c r="C1380" s="43" t="str">
        <f t="shared" si="21"/>
        <v>82-34751-Onduleur</v>
      </c>
      <c r="D1380" s="43">
        <v>0</v>
      </c>
      <c r="E1380" s="42">
        <v>2352</v>
      </c>
      <c r="F1380" s="44">
        <v>34751</v>
      </c>
      <c r="G1380" s="45" t="s">
        <v>1876</v>
      </c>
      <c r="H1380" s="33" t="s">
        <v>1582</v>
      </c>
      <c r="I1380" s="46">
        <v>6545</v>
      </c>
      <c r="J1380" s="39">
        <v>20</v>
      </c>
      <c r="K1380" s="38">
        <v>6545</v>
      </c>
      <c r="L1380" s="38">
        <v>0</v>
      </c>
      <c r="M1380" s="38">
        <v>6545</v>
      </c>
      <c r="N1380" s="38">
        <v>0</v>
      </c>
      <c r="O1380" s="47"/>
      <c r="P1380" t="str">
        <f>IFERROR(VLOOKUP($C1380,'Patrimoine 2018'!$C:$I,COLUMN(E1376),0),"")</f>
        <v/>
      </c>
      <c r="Q1380" t="str">
        <f>IFERROR(VLOOKUP($C1380,'Patrimoine 2018'!$C:$I,COLUMN(F1376),0),"")</f>
        <v/>
      </c>
      <c r="R1380" t="str">
        <f>IFERROR(VLOOKUP($C1380,'Patrimoine 2018'!$C:$I,COLUMN(G1376),0),"")</f>
        <v/>
      </c>
    </row>
    <row r="1381" spans="1:18" x14ac:dyDescent="0.25">
      <c r="A1381" s="33">
        <v>44</v>
      </c>
      <c r="B1381" s="34">
        <v>915</v>
      </c>
      <c r="C1381" s="35" t="str">
        <f t="shared" si="21"/>
        <v>44-35089-Telephon</v>
      </c>
      <c r="D1381" s="35">
        <v>1</v>
      </c>
      <c r="E1381" s="34">
        <v>2352</v>
      </c>
      <c r="F1381" s="36">
        <v>35089</v>
      </c>
      <c r="G1381" s="37" t="s">
        <v>112</v>
      </c>
      <c r="H1381" s="33" t="s">
        <v>1582</v>
      </c>
      <c r="I1381" s="38">
        <v>150</v>
      </c>
      <c r="J1381" s="39">
        <v>10</v>
      </c>
      <c r="K1381" s="38">
        <v>150</v>
      </c>
      <c r="L1381" s="38">
        <v>0</v>
      </c>
      <c r="M1381" s="38">
        <v>150</v>
      </c>
      <c r="N1381" s="38">
        <v>0</v>
      </c>
      <c r="O1381" s="47"/>
      <c r="P1381" t="str">
        <f>IFERROR(VLOOKUP($C1381,'Patrimoine 2018'!$C:$I,COLUMN(E1377),0),"")</f>
        <v>SM</v>
      </c>
      <c r="Q1381" t="str">
        <f>IFERROR(VLOOKUP($C1381,'Patrimoine 2018'!$C:$I,COLUMN(F1377),0),"")</f>
        <v>CELLULE DE REPRESENTATION REGIONALE BERKANE</v>
      </c>
      <c r="R1381" t="str">
        <f>IFERROR(VLOOKUP($C1381,'Patrimoine 2018'!$C:$I,COLUMN(G1377),0),"")</f>
        <v>BR</v>
      </c>
    </row>
    <row r="1382" spans="1:18" x14ac:dyDescent="0.25">
      <c r="A1382" s="41">
        <v>370</v>
      </c>
      <c r="B1382" s="42">
        <v>0</v>
      </c>
      <c r="C1382" s="43" t="str">
        <f t="shared" si="21"/>
        <v>370-35412-Micro-FM</v>
      </c>
      <c r="D1382" s="43">
        <v>0</v>
      </c>
      <c r="E1382" s="42">
        <v>2352</v>
      </c>
      <c r="F1382" s="44">
        <v>35412</v>
      </c>
      <c r="G1382" s="45" t="s">
        <v>1877</v>
      </c>
      <c r="H1382" s="33" t="s">
        <v>1582</v>
      </c>
      <c r="I1382" s="46">
        <v>5000</v>
      </c>
      <c r="J1382" s="39">
        <v>10</v>
      </c>
      <c r="K1382" s="38">
        <v>5000</v>
      </c>
      <c r="L1382" s="38">
        <v>0</v>
      </c>
      <c r="M1382" s="38">
        <v>5000</v>
      </c>
      <c r="N1382" s="38">
        <v>0</v>
      </c>
      <c r="O1382" s="47"/>
      <c r="P1382" t="str">
        <f>IFERROR(VLOOKUP($C1382,'Patrimoine 2018'!$C:$I,COLUMN(E1378),0),"")</f>
        <v/>
      </c>
      <c r="Q1382" t="str">
        <f>IFERROR(VLOOKUP($C1382,'Patrimoine 2018'!$C:$I,COLUMN(F1378),0),"")</f>
        <v/>
      </c>
      <c r="R1382" t="str">
        <f>IFERROR(VLOOKUP($C1382,'Patrimoine 2018'!$C:$I,COLUMN(G1378),0),"")</f>
        <v/>
      </c>
    </row>
    <row r="1383" spans="1:18" x14ac:dyDescent="0.25">
      <c r="A1383" s="33">
        <v>71</v>
      </c>
      <c r="B1383" s="34">
        <v>901</v>
      </c>
      <c r="C1383" s="35" t="str">
        <f t="shared" si="21"/>
        <v>71-35412-Amplific</v>
      </c>
      <c r="D1383" s="35">
        <v>1</v>
      </c>
      <c r="E1383" s="34">
        <v>2352</v>
      </c>
      <c r="F1383" s="36">
        <v>35412</v>
      </c>
      <c r="G1383" s="37" t="s">
        <v>1878</v>
      </c>
      <c r="H1383" s="33" t="s">
        <v>1582</v>
      </c>
      <c r="I1383" s="38">
        <v>2324</v>
      </c>
      <c r="J1383" s="39">
        <v>10</v>
      </c>
      <c r="K1383" s="38">
        <v>2324</v>
      </c>
      <c r="L1383" s="38">
        <v>0</v>
      </c>
      <c r="M1383" s="38">
        <v>2324</v>
      </c>
      <c r="N1383" s="38">
        <v>0</v>
      </c>
      <c r="O1383" s="47"/>
      <c r="P1383" t="str">
        <f>IFERROR(VLOOKUP($C1383,'Patrimoine 2018'!$C:$I,COLUMN(E1379),0),"")</f>
        <v>SM</v>
      </c>
      <c r="Q1383" t="str">
        <f>IFERROR(VLOOKUP($C1383,'Patrimoine 2018'!$C:$I,COLUMN(F1379),0),"")</f>
        <v>C.D.M. CASA-MERS SULTAN</v>
      </c>
      <c r="R1383">
        <f>IFERROR(VLOOKUP($C1383,'Patrimoine 2018'!$C:$I,COLUMN(G1379),0),"")</f>
        <v>0</v>
      </c>
    </row>
    <row r="1384" spans="1:18" x14ac:dyDescent="0.25">
      <c r="A1384" s="41">
        <v>101</v>
      </c>
      <c r="B1384" s="42">
        <v>0</v>
      </c>
      <c r="C1384" s="43" t="str">
        <f t="shared" si="21"/>
        <v>101-35530-Retour L</v>
      </c>
      <c r="D1384" s="43">
        <v>0</v>
      </c>
      <c r="E1384" s="42">
        <v>2352</v>
      </c>
      <c r="F1384" s="44">
        <v>35530</v>
      </c>
      <c r="G1384" s="45" t="s">
        <v>1879</v>
      </c>
      <c r="H1384" s="33" t="s">
        <v>1582</v>
      </c>
      <c r="I1384" s="46">
        <v>2998.8</v>
      </c>
      <c r="J1384" s="39">
        <v>10</v>
      </c>
      <c r="K1384" s="38">
        <v>2998.8</v>
      </c>
      <c r="L1384" s="38">
        <v>0</v>
      </c>
      <c r="M1384" s="38">
        <v>2998.8</v>
      </c>
      <c r="N1384" s="38">
        <v>0</v>
      </c>
      <c r="O1384" s="47"/>
      <c r="P1384" t="str">
        <f>IFERROR(VLOOKUP($C1384,'Patrimoine 2018'!$C:$I,COLUMN(E1380),0),"")</f>
        <v/>
      </c>
      <c r="Q1384" t="str">
        <f>IFERROR(VLOOKUP($C1384,'Patrimoine 2018'!$C:$I,COLUMN(F1380),0),"")</f>
        <v/>
      </c>
      <c r="R1384" t="str">
        <f>IFERROR(VLOOKUP($C1384,'Patrimoine 2018'!$C:$I,COLUMN(G1380),0),"")</f>
        <v/>
      </c>
    </row>
    <row r="1385" spans="1:18" x14ac:dyDescent="0.25">
      <c r="A1385" s="33">
        <v>108</v>
      </c>
      <c r="B1385" s="34">
        <v>0</v>
      </c>
      <c r="C1385" s="35" t="str">
        <f t="shared" si="21"/>
        <v>108-35545-Aspirate</v>
      </c>
      <c r="D1385" s="35">
        <v>1</v>
      </c>
      <c r="E1385" s="34">
        <v>2352</v>
      </c>
      <c r="F1385" s="36">
        <v>35545</v>
      </c>
      <c r="G1385" s="37" t="s">
        <v>138</v>
      </c>
      <c r="H1385" s="33" t="s">
        <v>1582</v>
      </c>
      <c r="I1385" s="38">
        <v>1800</v>
      </c>
      <c r="J1385" s="39">
        <v>10</v>
      </c>
      <c r="K1385" s="38">
        <v>1800</v>
      </c>
      <c r="L1385" s="38">
        <v>0</v>
      </c>
      <c r="M1385" s="38">
        <v>1800</v>
      </c>
      <c r="N1385" s="38">
        <v>0</v>
      </c>
      <c r="O1385" s="47"/>
      <c r="P1385" t="str">
        <f>IFERROR(VLOOKUP($C1385,'Patrimoine 2018'!$C:$I,COLUMN(E1381),0),"")</f>
        <v>SM</v>
      </c>
      <c r="Q1385" t="str">
        <f>IFERROR(VLOOKUP($C1385,'Patrimoine 2018'!$C:$I,COLUMN(F1381),0),"")</f>
        <v>DIRECTION</v>
      </c>
      <c r="R1385">
        <f>IFERROR(VLOOKUP($C1385,'Patrimoine 2018'!$C:$I,COLUMN(G1381),0),"")</f>
        <v>310</v>
      </c>
    </row>
    <row r="1386" spans="1:18" x14ac:dyDescent="0.25">
      <c r="A1386" s="41">
        <v>109</v>
      </c>
      <c r="B1386" s="42">
        <v>0</v>
      </c>
      <c r="C1386" s="43" t="str">
        <f t="shared" si="21"/>
        <v>109-35579-Materiel</v>
      </c>
      <c r="D1386" s="43">
        <v>0</v>
      </c>
      <c r="E1386" s="42">
        <v>2352</v>
      </c>
      <c r="F1386" s="44">
        <v>35579</v>
      </c>
      <c r="G1386" s="45" t="s">
        <v>1880</v>
      </c>
      <c r="H1386" s="33" t="s">
        <v>1582</v>
      </c>
      <c r="I1386" s="46">
        <v>84665.65</v>
      </c>
      <c r="J1386" s="39">
        <v>10</v>
      </c>
      <c r="K1386" s="38">
        <v>84665.65</v>
      </c>
      <c r="L1386" s="38">
        <v>0</v>
      </c>
      <c r="M1386" s="38">
        <v>84665.65</v>
      </c>
      <c r="N1386" s="38">
        <v>0</v>
      </c>
      <c r="O1386" s="47"/>
      <c r="P1386" t="str">
        <f>IFERROR(VLOOKUP($C1386,'Patrimoine 2018'!$C:$I,COLUMN(E1382),0),"")</f>
        <v/>
      </c>
      <c r="Q1386" t="str">
        <f>IFERROR(VLOOKUP($C1386,'Patrimoine 2018'!$C:$I,COLUMN(F1382),0),"")</f>
        <v/>
      </c>
      <c r="R1386" t="str">
        <f>IFERROR(VLOOKUP($C1386,'Patrimoine 2018'!$C:$I,COLUMN(G1382),0),"")</f>
        <v/>
      </c>
    </row>
    <row r="1387" spans="1:18" x14ac:dyDescent="0.25">
      <c r="A1387" s="41">
        <v>125</v>
      </c>
      <c r="B1387" s="42">
        <v>0</v>
      </c>
      <c r="C1387" s="43" t="str">
        <f t="shared" si="21"/>
        <v>125-35655-Poste Te</v>
      </c>
      <c r="D1387" s="43">
        <v>0</v>
      </c>
      <c r="E1387" s="42">
        <v>2352</v>
      </c>
      <c r="F1387" s="44">
        <v>35655</v>
      </c>
      <c r="G1387" s="45" t="s">
        <v>1881</v>
      </c>
      <c r="H1387" s="33" t="s">
        <v>1582</v>
      </c>
      <c r="I1387" s="46">
        <v>370.8</v>
      </c>
      <c r="J1387" s="39">
        <v>10</v>
      </c>
      <c r="K1387" s="38">
        <v>370.8</v>
      </c>
      <c r="L1387" s="38">
        <v>0</v>
      </c>
      <c r="M1387" s="38">
        <v>370.8</v>
      </c>
      <c r="N1387" s="38">
        <v>0</v>
      </c>
      <c r="O1387" s="47"/>
      <c r="P1387" t="str">
        <f>IFERROR(VLOOKUP($C1387,'Patrimoine 2018'!$C:$I,COLUMN(E1383),0),"")</f>
        <v/>
      </c>
      <c r="Q1387" t="str">
        <f>IFERROR(VLOOKUP($C1387,'Patrimoine 2018'!$C:$I,COLUMN(F1383),0),"")</f>
        <v/>
      </c>
      <c r="R1387" t="str">
        <f>IFERROR(VLOOKUP($C1387,'Patrimoine 2018'!$C:$I,COLUMN(G1383),0),"")</f>
        <v/>
      </c>
    </row>
    <row r="1388" spans="1:18" x14ac:dyDescent="0.25">
      <c r="A1388" s="41">
        <v>127</v>
      </c>
      <c r="B1388" s="42">
        <v>0</v>
      </c>
      <c r="C1388" s="43" t="str">
        <f t="shared" si="21"/>
        <v>127-35655-Poste Te</v>
      </c>
      <c r="D1388" s="43">
        <v>0</v>
      </c>
      <c r="E1388" s="42">
        <v>2352</v>
      </c>
      <c r="F1388" s="44">
        <v>35655</v>
      </c>
      <c r="G1388" s="45" t="s">
        <v>1881</v>
      </c>
      <c r="H1388" s="33" t="s">
        <v>1582</v>
      </c>
      <c r="I1388" s="46">
        <v>370.8</v>
      </c>
      <c r="J1388" s="39">
        <v>10</v>
      </c>
      <c r="K1388" s="38">
        <v>370.8</v>
      </c>
      <c r="L1388" s="38">
        <v>0</v>
      </c>
      <c r="M1388" s="38">
        <v>370.8</v>
      </c>
      <c r="N1388" s="38">
        <v>0</v>
      </c>
      <c r="O1388" s="47"/>
      <c r="P1388" t="str">
        <f>IFERROR(VLOOKUP($C1388,'Patrimoine 2018'!$C:$I,COLUMN(E1384),0),"")</f>
        <v/>
      </c>
      <c r="Q1388" t="str">
        <f>IFERROR(VLOOKUP($C1388,'Patrimoine 2018'!$C:$I,COLUMN(F1384),0),"")</f>
        <v/>
      </c>
      <c r="R1388" t="str">
        <f>IFERROR(VLOOKUP($C1388,'Patrimoine 2018'!$C:$I,COLUMN(G1384),0),"")</f>
        <v/>
      </c>
    </row>
    <row r="1389" spans="1:18" x14ac:dyDescent="0.25">
      <c r="A1389" s="41">
        <v>136</v>
      </c>
      <c r="B1389" s="42">
        <v>0</v>
      </c>
      <c r="C1389" s="43" t="str">
        <f t="shared" si="21"/>
        <v>136-35795-Poste Te</v>
      </c>
      <c r="D1389" s="43">
        <v>0</v>
      </c>
      <c r="E1389" s="42">
        <v>2352</v>
      </c>
      <c r="F1389" s="44">
        <v>35795</v>
      </c>
      <c r="G1389" s="45" t="s">
        <v>158</v>
      </c>
      <c r="H1389" s="33" t="s">
        <v>1582</v>
      </c>
      <c r="I1389" s="46">
        <v>2400</v>
      </c>
      <c r="J1389" s="39">
        <v>10</v>
      </c>
      <c r="K1389" s="38">
        <v>2400</v>
      </c>
      <c r="L1389" s="38">
        <v>0</v>
      </c>
      <c r="M1389" s="38">
        <v>2400</v>
      </c>
      <c r="N1389" s="38">
        <v>0</v>
      </c>
      <c r="O1389" s="47"/>
      <c r="P1389" t="str">
        <f>IFERROR(VLOOKUP($C1389,'Patrimoine 2018'!$C:$I,COLUMN(E1385),0),"")</f>
        <v/>
      </c>
      <c r="Q1389" t="str">
        <f>IFERROR(VLOOKUP($C1389,'Patrimoine 2018'!$C:$I,COLUMN(F1385),0),"")</f>
        <v/>
      </c>
      <c r="R1389" t="str">
        <f>IFERROR(VLOOKUP($C1389,'Patrimoine 2018'!$C:$I,COLUMN(G1385),0),"")</f>
        <v/>
      </c>
    </row>
    <row r="1390" spans="1:18" x14ac:dyDescent="0.25">
      <c r="A1390" s="33">
        <v>137</v>
      </c>
      <c r="B1390" s="34">
        <v>0</v>
      </c>
      <c r="C1390" s="35" t="str">
        <f t="shared" si="21"/>
        <v>137-35795-Poste Te</v>
      </c>
      <c r="D1390" s="35">
        <v>1</v>
      </c>
      <c r="E1390" s="34">
        <v>2352</v>
      </c>
      <c r="F1390" s="36">
        <v>35795</v>
      </c>
      <c r="G1390" s="37" t="s">
        <v>158</v>
      </c>
      <c r="H1390" s="33" t="s">
        <v>1582</v>
      </c>
      <c r="I1390" s="38">
        <v>2400</v>
      </c>
      <c r="J1390" s="39">
        <v>10</v>
      </c>
      <c r="K1390" s="38">
        <v>2400</v>
      </c>
      <c r="L1390" s="38">
        <v>0</v>
      </c>
      <c r="M1390" s="38">
        <v>2400</v>
      </c>
      <c r="N1390" s="38">
        <v>0</v>
      </c>
      <c r="O1390" s="47"/>
      <c r="P1390" t="str">
        <f>IFERROR(VLOOKUP($C1390,'Patrimoine 2018'!$C:$I,COLUMN(E1386),0),"")</f>
        <v>SM</v>
      </c>
      <c r="Q1390" t="str">
        <f>IFERROR(VLOOKUP($C1390,'Patrimoine 2018'!$C:$I,COLUMN(F1386),0),"")</f>
        <v>FINANCIER</v>
      </c>
      <c r="R1390">
        <f>IFERROR(VLOOKUP($C1390,'Patrimoine 2018'!$C:$I,COLUMN(G1386),0),"")</f>
        <v>306</v>
      </c>
    </row>
    <row r="1391" spans="1:18" x14ac:dyDescent="0.25">
      <c r="A1391" s="33">
        <v>138</v>
      </c>
      <c r="B1391" s="34">
        <v>0</v>
      </c>
      <c r="C1391" s="35" t="str">
        <f t="shared" si="21"/>
        <v>138-35795-Poste Te</v>
      </c>
      <c r="D1391" s="35">
        <v>1</v>
      </c>
      <c r="E1391" s="34">
        <v>2352</v>
      </c>
      <c r="F1391" s="36">
        <v>35795</v>
      </c>
      <c r="G1391" s="37" t="s">
        <v>158</v>
      </c>
      <c r="H1391" s="33" t="s">
        <v>1582</v>
      </c>
      <c r="I1391" s="38">
        <v>2400</v>
      </c>
      <c r="J1391" s="39">
        <v>10</v>
      </c>
      <c r="K1391" s="38">
        <v>2400</v>
      </c>
      <c r="L1391" s="38">
        <v>0</v>
      </c>
      <c r="M1391" s="38">
        <v>2400</v>
      </c>
      <c r="N1391" s="38">
        <v>0</v>
      </c>
      <c r="O1391" s="47"/>
      <c r="P1391" t="str">
        <f>IFERROR(VLOOKUP($C1391,'Patrimoine 2018'!$C:$I,COLUMN(E1387),0),"")</f>
        <v>SM</v>
      </c>
      <c r="Q1391" t="str">
        <f>IFERROR(VLOOKUP($C1391,'Patrimoine 2018'!$C:$I,COLUMN(F1387),0),"")</f>
        <v>ADHESIONS &amp;  AVIS DE MODIFICATION</v>
      </c>
      <c r="R1391">
        <f>IFERROR(VLOOKUP($C1391,'Patrimoine 2018'!$C:$I,COLUMN(G1387),0),"")</f>
        <v>312</v>
      </c>
    </row>
    <row r="1392" spans="1:18" x14ac:dyDescent="0.25">
      <c r="A1392" s="33">
        <v>139</v>
      </c>
      <c r="B1392" s="34">
        <v>0</v>
      </c>
      <c r="C1392" s="35" t="str">
        <f t="shared" si="21"/>
        <v>139-35795-Poste Te</v>
      </c>
      <c r="D1392" s="35">
        <v>1</v>
      </c>
      <c r="E1392" s="34">
        <v>2352</v>
      </c>
      <c r="F1392" s="36">
        <v>35795</v>
      </c>
      <c r="G1392" s="37" t="s">
        <v>158</v>
      </c>
      <c r="H1392" s="33" t="s">
        <v>1582</v>
      </c>
      <c r="I1392" s="38">
        <v>2400</v>
      </c>
      <c r="J1392" s="39">
        <v>10</v>
      </c>
      <c r="K1392" s="38">
        <v>2400</v>
      </c>
      <c r="L1392" s="38">
        <v>0</v>
      </c>
      <c r="M1392" s="38">
        <v>2400</v>
      </c>
      <c r="N1392" s="38">
        <v>0</v>
      </c>
      <c r="O1392" s="47"/>
      <c r="P1392" t="str">
        <f>IFERROR(VLOOKUP($C1392,'Patrimoine 2018'!$C:$I,COLUMN(E1388),0),"")</f>
        <v>SM</v>
      </c>
      <c r="Q1392" t="str">
        <f>IFERROR(VLOOKUP($C1392,'Patrimoine 2018'!$C:$I,COLUMN(F1388),0),"")</f>
        <v>GESTION DES RESSOURCES HUMAINES</v>
      </c>
      <c r="R1392">
        <f>IFERROR(VLOOKUP($C1392,'Patrimoine 2018'!$C:$I,COLUMN(G1388),0),"")</f>
        <v>314</v>
      </c>
    </row>
    <row r="1393" spans="1:18" x14ac:dyDescent="0.25">
      <c r="A1393" s="41">
        <v>144</v>
      </c>
      <c r="B1393" s="42">
        <v>0</v>
      </c>
      <c r="C1393" s="43" t="str">
        <f t="shared" si="21"/>
        <v>144-35818-Onduleur</v>
      </c>
      <c r="D1393" s="43">
        <v>0</v>
      </c>
      <c r="E1393" s="42">
        <v>2352</v>
      </c>
      <c r="F1393" s="44">
        <v>35818</v>
      </c>
      <c r="G1393" s="45" t="s">
        <v>181</v>
      </c>
      <c r="H1393" s="33" t="s">
        <v>1582</v>
      </c>
      <c r="I1393" s="46">
        <v>3000</v>
      </c>
      <c r="J1393" s="39">
        <v>10</v>
      </c>
      <c r="K1393" s="38">
        <v>3000</v>
      </c>
      <c r="L1393" s="38">
        <v>0</v>
      </c>
      <c r="M1393" s="38">
        <v>3000</v>
      </c>
      <c r="N1393" s="38">
        <v>0</v>
      </c>
      <c r="O1393" s="47"/>
      <c r="P1393" t="str">
        <f>IFERROR(VLOOKUP($C1393,'Patrimoine 2018'!$C:$I,COLUMN(E1389),0),"")</f>
        <v/>
      </c>
      <c r="Q1393" t="str">
        <f>IFERROR(VLOOKUP($C1393,'Patrimoine 2018'!$C:$I,COLUMN(F1389),0),"")</f>
        <v/>
      </c>
      <c r="R1393" t="str">
        <f>IFERROR(VLOOKUP($C1393,'Patrimoine 2018'!$C:$I,COLUMN(G1389),0),"")</f>
        <v/>
      </c>
    </row>
    <row r="1394" spans="1:18" x14ac:dyDescent="0.25">
      <c r="A1394" s="33">
        <v>145</v>
      </c>
      <c r="B1394" s="34">
        <v>0</v>
      </c>
      <c r="C1394" s="35" t="str">
        <f t="shared" si="21"/>
        <v>145-35818-Onduleur</v>
      </c>
      <c r="D1394" s="35">
        <v>1</v>
      </c>
      <c r="E1394" s="34">
        <v>2352</v>
      </c>
      <c r="F1394" s="36">
        <v>35818</v>
      </c>
      <c r="G1394" s="37" t="s">
        <v>181</v>
      </c>
      <c r="H1394" s="33" t="s">
        <v>1582</v>
      </c>
      <c r="I1394" s="38">
        <v>3000</v>
      </c>
      <c r="J1394" s="39">
        <v>10</v>
      </c>
      <c r="K1394" s="38">
        <v>3000</v>
      </c>
      <c r="L1394" s="38">
        <v>0</v>
      </c>
      <c r="M1394" s="38">
        <v>3000</v>
      </c>
      <c r="N1394" s="38">
        <v>0</v>
      </c>
      <c r="O1394" s="47"/>
      <c r="P1394" t="str">
        <f>IFERROR(VLOOKUP($C1394,'Patrimoine 2018'!$C:$I,COLUMN(E1390),0),"")</f>
        <v>SM</v>
      </c>
      <c r="Q1394" t="str">
        <f>IFERROR(VLOOKUP($C1394,'Patrimoine 2018'!$C:$I,COLUMN(F1390),0),"")</f>
        <v>SECRETARIAT DE DIRECTION</v>
      </c>
      <c r="R1394">
        <f>IFERROR(VLOOKUP($C1394,'Patrimoine 2018'!$C:$I,COLUMN(G1390),0),"")</f>
        <v>311</v>
      </c>
    </row>
    <row r="1395" spans="1:18" x14ac:dyDescent="0.25">
      <c r="A1395" s="33">
        <v>690</v>
      </c>
      <c r="B1395" s="34">
        <v>0</v>
      </c>
      <c r="C1395" s="35" t="str">
        <f t="shared" si="21"/>
        <v>690-35818-Onduleur</v>
      </c>
      <c r="D1395" s="35">
        <v>1</v>
      </c>
      <c r="E1395" s="34">
        <v>2352</v>
      </c>
      <c r="F1395" s="36">
        <v>35818</v>
      </c>
      <c r="G1395" s="37" t="s">
        <v>182</v>
      </c>
      <c r="H1395" s="33" t="s">
        <v>1582</v>
      </c>
      <c r="I1395" s="38">
        <v>3000</v>
      </c>
      <c r="J1395" s="39">
        <v>10</v>
      </c>
      <c r="K1395" s="38">
        <v>3000</v>
      </c>
      <c r="L1395" s="38">
        <v>0</v>
      </c>
      <c r="M1395" s="38">
        <v>3000</v>
      </c>
      <c r="N1395" s="38">
        <v>0</v>
      </c>
      <c r="O1395" s="47"/>
      <c r="P1395" t="str">
        <f>IFERROR(VLOOKUP($C1395,'Patrimoine 2018'!$C:$I,COLUMN(E1391),0),"")</f>
        <v>SM</v>
      </c>
      <c r="Q1395" t="str">
        <f>IFERROR(VLOOKUP($C1395,'Patrimoine 2018'!$C:$I,COLUMN(F1391),0),"")</f>
        <v>Systeme information et communication</v>
      </c>
      <c r="R1395">
        <f>IFERROR(VLOOKUP($C1395,'Patrimoine 2018'!$C:$I,COLUMN(G1391),0),"")</f>
        <v>210</v>
      </c>
    </row>
    <row r="1396" spans="1:18" x14ac:dyDescent="0.25">
      <c r="A1396" s="33">
        <v>46</v>
      </c>
      <c r="B1396" s="34">
        <v>915</v>
      </c>
      <c r="C1396" s="35" t="str">
        <f t="shared" si="21"/>
        <v>46-35969-Telephon</v>
      </c>
      <c r="D1396" s="35">
        <v>1</v>
      </c>
      <c r="E1396" s="34">
        <v>2352</v>
      </c>
      <c r="F1396" s="36">
        <v>35969</v>
      </c>
      <c r="G1396" s="37" t="s">
        <v>216</v>
      </c>
      <c r="H1396" s="33" t="s">
        <v>1582</v>
      </c>
      <c r="I1396" s="38">
        <v>150</v>
      </c>
      <c r="J1396" s="39">
        <v>10</v>
      </c>
      <c r="K1396" s="38">
        <v>150</v>
      </c>
      <c r="L1396" s="38">
        <v>0</v>
      </c>
      <c r="M1396" s="38">
        <v>150</v>
      </c>
      <c r="N1396" s="38">
        <v>0</v>
      </c>
      <c r="O1396" s="47"/>
      <c r="P1396" t="str">
        <f>IFERROR(VLOOKUP($C1396,'Patrimoine 2018'!$C:$I,COLUMN(E1392),0),"")</f>
        <v>SM</v>
      </c>
      <c r="Q1396" t="str">
        <f>IFERROR(VLOOKUP($C1396,'Patrimoine 2018'!$C:$I,COLUMN(F1392),0),"")</f>
        <v>CELLULE DE REPRESENTATION REGIONALE BERKANE</v>
      </c>
      <c r="R1396" t="str">
        <f>IFERROR(VLOOKUP($C1396,'Patrimoine 2018'!$C:$I,COLUMN(G1392),0),"")</f>
        <v>BR</v>
      </c>
    </row>
    <row r="1397" spans="1:18" x14ac:dyDescent="0.25">
      <c r="A1397" s="33">
        <v>15</v>
      </c>
      <c r="B1397" s="34">
        <v>916</v>
      </c>
      <c r="C1397" s="35" t="str">
        <f t="shared" si="21"/>
        <v>15-36007-Montre Q</v>
      </c>
      <c r="D1397" s="35">
        <v>1</v>
      </c>
      <c r="E1397" s="34">
        <v>2352</v>
      </c>
      <c r="F1397" s="36">
        <v>36007</v>
      </c>
      <c r="G1397" s="37" t="s">
        <v>223</v>
      </c>
      <c r="H1397" s="33" t="s">
        <v>1582</v>
      </c>
      <c r="I1397" s="38">
        <v>80</v>
      </c>
      <c r="J1397" s="39">
        <v>10</v>
      </c>
      <c r="K1397" s="38">
        <v>80</v>
      </c>
      <c r="L1397" s="38">
        <v>0</v>
      </c>
      <c r="M1397" s="38">
        <v>80</v>
      </c>
      <c r="N1397" s="38">
        <v>0</v>
      </c>
      <c r="O1397" s="47"/>
      <c r="P1397" t="str">
        <f>IFERROR(VLOOKUP($C1397,'Patrimoine 2018'!$C:$I,COLUMN(E1393),0),"")</f>
        <v>SM</v>
      </c>
      <c r="Q1397" t="str">
        <f>IFERROR(VLOOKUP($C1397,'Patrimoine 2018'!$C:$I,COLUMN(F1393),0),"")</f>
        <v>CELLULE DE REPRESENTATION REGIONALE SETTAT</v>
      </c>
      <c r="R1397" t="str">
        <f>IFERROR(VLOOKUP($C1397,'Patrimoine 2018'!$C:$I,COLUMN(G1393),0),"")</f>
        <v>ST</v>
      </c>
    </row>
    <row r="1398" spans="1:18" x14ac:dyDescent="0.25">
      <c r="A1398" s="41">
        <v>235</v>
      </c>
      <c r="B1398" s="42">
        <v>0</v>
      </c>
      <c r="C1398" s="43" t="str">
        <f t="shared" si="21"/>
        <v>235-36061-Poste Te</v>
      </c>
      <c r="D1398" s="43">
        <v>0</v>
      </c>
      <c r="E1398" s="42">
        <v>2352</v>
      </c>
      <c r="F1398" s="44">
        <v>36061</v>
      </c>
      <c r="G1398" s="45" t="s">
        <v>1882</v>
      </c>
      <c r="H1398" s="33" t="s">
        <v>1582</v>
      </c>
      <c r="I1398" s="46">
        <v>681.98</v>
      </c>
      <c r="J1398" s="39">
        <v>10</v>
      </c>
      <c r="K1398" s="38">
        <v>681.98</v>
      </c>
      <c r="L1398" s="38">
        <v>0</v>
      </c>
      <c r="M1398" s="38">
        <v>681.98</v>
      </c>
      <c r="N1398" s="38">
        <v>0</v>
      </c>
      <c r="O1398" s="47"/>
      <c r="P1398" t="str">
        <f>IFERROR(VLOOKUP($C1398,'Patrimoine 2018'!$C:$I,COLUMN(E1394),0),"")</f>
        <v/>
      </c>
      <c r="Q1398" t="str">
        <f>IFERROR(VLOOKUP($C1398,'Patrimoine 2018'!$C:$I,COLUMN(F1394),0),"")</f>
        <v/>
      </c>
      <c r="R1398" t="str">
        <f>IFERROR(VLOOKUP($C1398,'Patrimoine 2018'!$C:$I,COLUMN(G1394),0),"")</f>
        <v/>
      </c>
    </row>
    <row r="1399" spans="1:18" x14ac:dyDescent="0.25">
      <c r="A1399" s="33">
        <v>237</v>
      </c>
      <c r="B1399" s="34">
        <v>0</v>
      </c>
      <c r="C1399" s="35" t="str">
        <f t="shared" si="21"/>
        <v>237-36061-Poste Te</v>
      </c>
      <c r="D1399" s="35">
        <v>1</v>
      </c>
      <c r="E1399" s="34">
        <v>2352</v>
      </c>
      <c r="F1399" s="36">
        <v>36061</v>
      </c>
      <c r="G1399" s="37" t="s">
        <v>232</v>
      </c>
      <c r="H1399" s="33" t="s">
        <v>1582</v>
      </c>
      <c r="I1399" s="38">
        <v>981.23</v>
      </c>
      <c r="J1399" s="39">
        <v>10</v>
      </c>
      <c r="K1399" s="38">
        <v>981.23</v>
      </c>
      <c r="L1399" s="38">
        <v>0</v>
      </c>
      <c r="M1399" s="38">
        <v>981.23</v>
      </c>
      <c r="N1399" s="38">
        <v>0</v>
      </c>
      <c r="O1399" s="47"/>
      <c r="P1399" t="str">
        <f>IFERROR(VLOOKUP($C1399,'Patrimoine 2018'!$C:$I,COLUMN(E1395),0),"")</f>
        <v>SM</v>
      </c>
      <c r="Q1399" t="str">
        <f>IFERROR(VLOOKUP($C1399,'Patrimoine 2018'!$C:$I,COLUMN(F1395),0),"")</f>
        <v>SECRETARIAT DE DIRECTION</v>
      </c>
      <c r="R1399">
        <f>IFERROR(VLOOKUP($C1399,'Patrimoine 2018'!$C:$I,COLUMN(G1395),0),"")</f>
        <v>311</v>
      </c>
    </row>
    <row r="1400" spans="1:18" x14ac:dyDescent="0.25">
      <c r="A1400" s="41">
        <v>238</v>
      </c>
      <c r="B1400" s="42">
        <v>0</v>
      </c>
      <c r="C1400" s="43" t="str">
        <f t="shared" si="21"/>
        <v>238-36061-Poste te</v>
      </c>
      <c r="D1400" s="43">
        <v>0</v>
      </c>
      <c r="E1400" s="42">
        <v>2352</v>
      </c>
      <c r="F1400" s="44">
        <v>36061</v>
      </c>
      <c r="G1400" s="45" t="s">
        <v>1883</v>
      </c>
      <c r="H1400" s="33" t="s">
        <v>1582</v>
      </c>
      <c r="I1400" s="46">
        <v>981.23</v>
      </c>
      <c r="J1400" s="39">
        <v>10</v>
      </c>
      <c r="K1400" s="38">
        <v>981.23</v>
      </c>
      <c r="L1400" s="38">
        <v>0</v>
      </c>
      <c r="M1400" s="38">
        <v>981.23</v>
      </c>
      <c r="N1400" s="38">
        <v>0</v>
      </c>
      <c r="O1400" s="47"/>
      <c r="P1400" t="str">
        <f>IFERROR(VLOOKUP($C1400,'Patrimoine 2018'!$C:$I,COLUMN(E1396),0),"")</f>
        <v/>
      </c>
      <c r="Q1400" t="str">
        <f>IFERROR(VLOOKUP($C1400,'Patrimoine 2018'!$C:$I,COLUMN(F1396),0),"")</f>
        <v/>
      </c>
      <c r="R1400" t="str">
        <f>IFERROR(VLOOKUP($C1400,'Patrimoine 2018'!$C:$I,COLUMN(G1396),0),"")</f>
        <v/>
      </c>
    </row>
    <row r="1401" spans="1:18" x14ac:dyDescent="0.25">
      <c r="A1401" s="33">
        <v>239</v>
      </c>
      <c r="B1401" s="34">
        <v>0</v>
      </c>
      <c r="C1401" s="35" t="str">
        <f t="shared" si="21"/>
        <v>239-36061-Poste Te</v>
      </c>
      <c r="D1401" s="35">
        <v>1</v>
      </c>
      <c r="E1401" s="34">
        <v>2352</v>
      </c>
      <c r="F1401" s="36">
        <v>36061</v>
      </c>
      <c r="G1401" s="37" t="s">
        <v>232</v>
      </c>
      <c r="H1401" s="33" t="s">
        <v>1582</v>
      </c>
      <c r="I1401" s="38">
        <v>981.23</v>
      </c>
      <c r="J1401" s="39">
        <v>10</v>
      </c>
      <c r="K1401" s="38">
        <v>981.23</v>
      </c>
      <c r="L1401" s="38">
        <v>0</v>
      </c>
      <c r="M1401" s="38">
        <v>981.23</v>
      </c>
      <c r="N1401" s="38">
        <v>0</v>
      </c>
      <c r="O1401" s="47"/>
      <c r="P1401" t="str">
        <f>IFERROR(VLOOKUP($C1401,'Patrimoine 2018'!$C:$I,COLUMN(E1397),0),"")</f>
        <v>SM</v>
      </c>
      <c r="Q1401" t="str">
        <f>IFERROR(VLOOKUP($C1401,'Patrimoine 2018'!$C:$I,COLUMN(F1397),0),"")</f>
        <v>SECRETARIAT DE DIRECTION</v>
      </c>
      <c r="R1401">
        <f>IFERROR(VLOOKUP($C1401,'Patrimoine 2018'!$C:$I,COLUMN(G1397),0),"")</f>
        <v>311</v>
      </c>
    </row>
    <row r="1402" spans="1:18" x14ac:dyDescent="0.25">
      <c r="A1402" s="41">
        <v>335</v>
      </c>
      <c r="B1402" s="42">
        <v>0</v>
      </c>
      <c r="C1402" s="43" t="str">
        <f t="shared" si="21"/>
        <v>335-36084-Mach.a C</v>
      </c>
      <c r="D1402" s="43">
        <v>0</v>
      </c>
      <c r="E1402" s="42">
        <v>2352</v>
      </c>
      <c r="F1402" s="44">
        <v>36084</v>
      </c>
      <c r="G1402" s="45" t="s">
        <v>1884</v>
      </c>
      <c r="H1402" s="33" t="s">
        <v>1582</v>
      </c>
      <c r="I1402" s="46">
        <v>1375</v>
      </c>
      <c r="J1402" s="39">
        <v>10</v>
      </c>
      <c r="K1402" s="38">
        <v>1375</v>
      </c>
      <c r="L1402" s="38">
        <v>0</v>
      </c>
      <c r="M1402" s="38">
        <v>1375</v>
      </c>
      <c r="N1402" s="38">
        <v>0</v>
      </c>
      <c r="O1402" s="47"/>
      <c r="P1402" t="str">
        <f>IFERROR(VLOOKUP($C1402,'Patrimoine 2018'!$C:$I,COLUMN(E1398),0),"")</f>
        <v/>
      </c>
      <c r="Q1402" t="str">
        <f>IFERROR(VLOOKUP($C1402,'Patrimoine 2018'!$C:$I,COLUMN(F1398),0),"")</f>
        <v/>
      </c>
      <c r="R1402" t="str">
        <f>IFERROR(VLOOKUP($C1402,'Patrimoine 2018'!$C:$I,COLUMN(G1398),0),"")</f>
        <v/>
      </c>
    </row>
    <row r="1403" spans="1:18" x14ac:dyDescent="0.25">
      <c r="A1403" s="41">
        <v>336</v>
      </c>
      <c r="B1403" s="42">
        <v>0</v>
      </c>
      <c r="C1403" s="43" t="str">
        <f t="shared" si="21"/>
        <v>336-36084-Mach.a C</v>
      </c>
      <c r="D1403" s="43">
        <v>0</v>
      </c>
      <c r="E1403" s="42">
        <v>2352</v>
      </c>
      <c r="F1403" s="44">
        <v>36084</v>
      </c>
      <c r="G1403" s="45" t="s">
        <v>1885</v>
      </c>
      <c r="H1403" s="33" t="s">
        <v>1582</v>
      </c>
      <c r="I1403" s="46">
        <v>1375</v>
      </c>
      <c r="J1403" s="39">
        <v>10</v>
      </c>
      <c r="K1403" s="38">
        <v>1375</v>
      </c>
      <c r="L1403" s="38">
        <v>0</v>
      </c>
      <c r="M1403" s="38">
        <v>1375</v>
      </c>
      <c r="N1403" s="38">
        <v>0</v>
      </c>
      <c r="O1403" s="47"/>
      <c r="P1403" t="str">
        <f>IFERROR(VLOOKUP($C1403,'Patrimoine 2018'!$C:$I,COLUMN(E1399),0),"")</f>
        <v/>
      </c>
      <c r="Q1403" t="str">
        <f>IFERROR(VLOOKUP($C1403,'Patrimoine 2018'!$C:$I,COLUMN(F1399),0),"")</f>
        <v/>
      </c>
      <c r="R1403" t="str">
        <f>IFERROR(VLOOKUP($C1403,'Patrimoine 2018'!$C:$I,COLUMN(G1399),0),"")</f>
        <v/>
      </c>
    </row>
    <row r="1404" spans="1:18" x14ac:dyDescent="0.25">
      <c r="A1404" s="41">
        <v>337</v>
      </c>
      <c r="B1404" s="42">
        <v>0</v>
      </c>
      <c r="C1404" s="43" t="str">
        <f t="shared" si="21"/>
        <v>337-36084-Mach.a C</v>
      </c>
      <c r="D1404" s="43">
        <v>0</v>
      </c>
      <c r="E1404" s="42">
        <v>2352</v>
      </c>
      <c r="F1404" s="44">
        <v>36084</v>
      </c>
      <c r="G1404" s="45" t="s">
        <v>1886</v>
      </c>
      <c r="H1404" s="33" t="s">
        <v>1582</v>
      </c>
      <c r="I1404" s="46">
        <v>1375</v>
      </c>
      <c r="J1404" s="39">
        <v>10</v>
      </c>
      <c r="K1404" s="38">
        <v>1375</v>
      </c>
      <c r="L1404" s="38">
        <v>0</v>
      </c>
      <c r="M1404" s="38">
        <v>1375</v>
      </c>
      <c r="N1404" s="38">
        <v>0</v>
      </c>
      <c r="O1404" s="47"/>
      <c r="P1404" t="str">
        <f>IFERROR(VLOOKUP($C1404,'Patrimoine 2018'!$C:$I,COLUMN(E1400),0),"")</f>
        <v/>
      </c>
      <c r="Q1404" t="str">
        <f>IFERROR(VLOOKUP($C1404,'Patrimoine 2018'!$C:$I,COLUMN(F1400),0),"")</f>
        <v/>
      </c>
      <c r="R1404" t="str">
        <f>IFERROR(VLOOKUP($C1404,'Patrimoine 2018'!$C:$I,COLUMN(G1400),0),"")</f>
        <v/>
      </c>
    </row>
    <row r="1405" spans="1:18" x14ac:dyDescent="0.25">
      <c r="A1405" s="33">
        <v>36</v>
      </c>
      <c r="B1405" s="34">
        <v>905</v>
      </c>
      <c r="C1405" s="35" t="str">
        <f t="shared" si="21"/>
        <v xml:space="preserve">36-36123-Montres </v>
      </c>
      <c r="D1405" s="35">
        <v>1</v>
      </c>
      <c r="E1405" s="34">
        <v>2352</v>
      </c>
      <c r="F1405" s="36">
        <v>36123</v>
      </c>
      <c r="G1405" s="37" t="s">
        <v>239</v>
      </c>
      <c r="H1405" s="33" t="s">
        <v>1582</v>
      </c>
      <c r="I1405" s="38">
        <v>95</v>
      </c>
      <c r="J1405" s="39">
        <v>10</v>
      </c>
      <c r="K1405" s="38">
        <v>95</v>
      </c>
      <c r="L1405" s="38">
        <v>0</v>
      </c>
      <c r="M1405" s="38">
        <v>95</v>
      </c>
      <c r="N1405" s="38">
        <v>0</v>
      </c>
      <c r="O1405" s="47"/>
      <c r="P1405" t="str">
        <f>IFERROR(VLOOKUP($C1405,'Patrimoine 2018'!$C:$I,COLUMN(E1401),0),"")</f>
        <v>SM</v>
      </c>
      <c r="Q1405" t="str">
        <f>IFERROR(VLOOKUP($C1405,'Patrimoine 2018'!$C:$I,COLUMN(F1401),0),"")</f>
        <v>CELLULE DE REPRESENTATION REGIONALE FKIH BEN SALAH</v>
      </c>
      <c r="R1405" t="str">
        <f>IFERROR(VLOOKUP($C1405,'Patrimoine 2018'!$C:$I,COLUMN(G1401),0),"")</f>
        <v>FB</v>
      </c>
    </row>
    <row r="1406" spans="1:18" x14ac:dyDescent="0.25">
      <c r="A1406" s="33">
        <v>86</v>
      </c>
      <c r="B1406" s="34">
        <v>901</v>
      </c>
      <c r="C1406" s="35" t="str">
        <f t="shared" si="21"/>
        <v>86-36131-Haute Pa</v>
      </c>
      <c r="D1406" s="35">
        <v>1</v>
      </c>
      <c r="E1406" s="34">
        <v>2352</v>
      </c>
      <c r="F1406" s="36">
        <v>36131</v>
      </c>
      <c r="G1406" s="37" t="s">
        <v>240</v>
      </c>
      <c r="H1406" s="33" t="s">
        <v>1582</v>
      </c>
      <c r="I1406" s="38">
        <v>425</v>
      </c>
      <c r="J1406" s="39">
        <v>10</v>
      </c>
      <c r="K1406" s="38">
        <v>425</v>
      </c>
      <c r="L1406" s="38">
        <v>0</v>
      </c>
      <c r="M1406" s="38">
        <v>425</v>
      </c>
      <c r="N1406" s="38">
        <v>0</v>
      </c>
      <c r="O1406" s="47"/>
      <c r="P1406" t="str">
        <f>IFERROR(VLOOKUP($C1406,'Patrimoine 2018'!$C:$I,COLUMN(E1402),0),"")</f>
        <v>SM</v>
      </c>
      <c r="Q1406" t="str">
        <f>IFERROR(VLOOKUP($C1406,'Patrimoine 2018'!$C:$I,COLUMN(F1402),0),"")</f>
        <v>C.D.M. CASA-MERS SULTAN</v>
      </c>
      <c r="R1406">
        <f>IFERROR(VLOOKUP($C1406,'Patrimoine 2018'!$C:$I,COLUMN(G1402),0),"")</f>
        <v>0</v>
      </c>
    </row>
    <row r="1407" spans="1:18" x14ac:dyDescent="0.25">
      <c r="A1407" s="33">
        <v>87</v>
      </c>
      <c r="B1407" s="34">
        <v>901</v>
      </c>
      <c r="C1407" s="35" t="str">
        <f t="shared" si="21"/>
        <v>87-36131-Haute Pa</v>
      </c>
      <c r="D1407" s="35">
        <v>1</v>
      </c>
      <c r="E1407" s="34">
        <v>2352</v>
      </c>
      <c r="F1407" s="36">
        <v>36131</v>
      </c>
      <c r="G1407" s="37" t="s">
        <v>240</v>
      </c>
      <c r="H1407" s="33" t="s">
        <v>1582</v>
      </c>
      <c r="I1407" s="38">
        <v>425</v>
      </c>
      <c r="J1407" s="39">
        <v>10</v>
      </c>
      <c r="K1407" s="38">
        <v>425</v>
      </c>
      <c r="L1407" s="38">
        <v>0</v>
      </c>
      <c r="M1407" s="38">
        <v>425</v>
      </c>
      <c r="N1407" s="38">
        <v>0</v>
      </c>
      <c r="O1407" s="47"/>
      <c r="P1407" t="str">
        <f>IFERROR(VLOOKUP($C1407,'Patrimoine 2018'!$C:$I,COLUMN(E1403),0),"")</f>
        <v>SM</v>
      </c>
      <c r="Q1407" t="str">
        <f>IFERROR(VLOOKUP($C1407,'Patrimoine 2018'!$C:$I,COLUMN(F1403),0),"")</f>
        <v>C.D.M. CASA-MERS SULTAN</v>
      </c>
      <c r="R1407">
        <f>IFERROR(VLOOKUP($C1407,'Patrimoine 2018'!$C:$I,COLUMN(G1403),0),"")</f>
        <v>0</v>
      </c>
    </row>
    <row r="1408" spans="1:18" x14ac:dyDescent="0.25">
      <c r="A1408" s="33">
        <v>88</v>
      </c>
      <c r="B1408" s="34">
        <v>901</v>
      </c>
      <c r="C1408" s="35" t="str">
        <f t="shared" si="21"/>
        <v>88-36131-Haute Pa</v>
      </c>
      <c r="D1408" s="35">
        <v>1</v>
      </c>
      <c r="E1408" s="34">
        <v>2352</v>
      </c>
      <c r="F1408" s="36">
        <v>36131</v>
      </c>
      <c r="G1408" s="37" t="s">
        <v>240</v>
      </c>
      <c r="H1408" s="33" t="s">
        <v>1582</v>
      </c>
      <c r="I1408" s="38">
        <v>425</v>
      </c>
      <c r="J1408" s="39">
        <v>10</v>
      </c>
      <c r="K1408" s="38">
        <v>425</v>
      </c>
      <c r="L1408" s="38">
        <v>0</v>
      </c>
      <c r="M1408" s="38">
        <v>425</v>
      </c>
      <c r="N1408" s="38">
        <v>0</v>
      </c>
      <c r="O1408" s="47"/>
      <c r="P1408" t="str">
        <f>IFERROR(VLOOKUP($C1408,'Patrimoine 2018'!$C:$I,COLUMN(E1404),0),"")</f>
        <v>SM</v>
      </c>
      <c r="Q1408" t="str">
        <f>IFERROR(VLOOKUP($C1408,'Patrimoine 2018'!$C:$I,COLUMN(F1404),0),"")</f>
        <v>C.D.M. CASA-MERS SULTAN</v>
      </c>
      <c r="R1408">
        <f>IFERROR(VLOOKUP($C1408,'Patrimoine 2018'!$C:$I,COLUMN(G1404),0),"")</f>
        <v>0</v>
      </c>
    </row>
    <row r="1409" spans="1:18" x14ac:dyDescent="0.25">
      <c r="A1409" s="33">
        <v>89</v>
      </c>
      <c r="B1409" s="34">
        <v>901</v>
      </c>
      <c r="C1409" s="35" t="str">
        <f t="shared" si="21"/>
        <v>89-36131-Haute Pa</v>
      </c>
      <c r="D1409" s="35">
        <v>1</v>
      </c>
      <c r="E1409" s="34">
        <v>2352</v>
      </c>
      <c r="F1409" s="36">
        <v>36131</v>
      </c>
      <c r="G1409" s="37" t="s">
        <v>240</v>
      </c>
      <c r="H1409" s="33" t="s">
        <v>1582</v>
      </c>
      <c r="I1409" s="38">
        <v>425</v>
      </c>
      <c r="J1409" s="39">
        <v>10</v>
      </c>
      <c r="K1409" s="38">
        <v>425</v>
      </c>
      <c r="L1409" s="38">
        <v>0</v>
      </c>
      <c r="M1409" s="38">
        <v>425</v>
      </c>
      <c r="N1409" s="38">
        <v>0</v>
      </c>
      <c r="O1409" s="47"/>
      <c r="P1409" t="str">
        <f>IFERROR(VLOOKUP($C1409,'Patrimoine 2018'!$C:$I,COLUMN(E1405),0),"")</f>
        <v>SM</v>
      </c>
      <c r="Q1409" t="str">
        <f>IFERROR(VLOOKUP($C1409,'Patrimoine 2018'!$C:$I,COLUMN(F1405),0),"")</f>
        <v>C.D.M. CASA-MERS SULTAN</v>
      </c>
      <c r="R1409">
        <f>IFERROR(VLOOKUP($C1409,'Patrimoine 2018'!$C:$I,COLUMN(G1405),0),"")</f>
        <v>0</v>
      </c>
    </row>
    <row r="1410" spans="1:18" x14ac:dyDescent="0.25">
      <c r="A1410" s="33">
        <v>90</v>
      </c>
      <c r="B1410" s="34">
        <v>901</v>
      </c>
      <c r="C1410" s="35" t="str">
        <f t="shared" si="21"/>
        <v>90-36131-Haute Pa</v>
      </c>
      <c r="D1410" s="35">
        <v>1</v>
      </c>
      <c r="E1410" s="34">
        <v>2352</v>
      </c>
      <c r="F1410" s="36">
        <v>36131</v>
      </c>
      <c r="G1410" s="37" t="s">
        <v>240</v>
      </c>
      <c r="H1410" s="33" t="s">
        <v>1582</v>
      </c>
      <c r="I1410" s="38">
        <v>425</v>
      </c>
      <c r="J1410" s="39">
        <v>10</v>
      </c>
      <c r="K1410" s="38">
        <v>425</v>
      </c>
      <c r="L1410" s="38">
        <v>0</v>
      </c>
      <c r="M1410" s="38">
        <v>425</v>
      </c>
      <c r="N1410" s="38">
        <v>0</v>
      </c>
      <c r="O1410" s="47"/>
      <c r="P1410" t="str">
        <f>IFERROR(VLOOKUP($C1410,'Patrimoine 2018'!$C:$I,COLUMN(E1406),0),"")</f>
        <v>SM</v>
      </c>
      <c r="Q1410" t="str">
        <f>IFERROR(VLOOKUP($C1410,'Patrimoine 2018'!$C:$I,COLUMN(F1406),0),"")</f>
        <v>C.D.M. CASA-MERS SULTAN</v>
      </c>
      <c r="R1410">
        <f>IFERROR(VLOOKUP($C1410,'Patrimoine 2018'!$C:$I,COLUMN(G1406),0),"")</f>
        <v>0</v>
      </c>
    </row>
    <row r="1411" spans="1:18" x14ac:dyDescent="0.25">
      <c r="A1411" s="33">
        <v>91</v>
      </c>
      <c r="B1411" s="34">
        <v>901</v>
      </c>
      <c r="C1411" s="35" t="str">
        <f t="shared" si="21"/>
        <v>91-36131-Haute Pa</v>
      </c>
      <c r="D1411" s="35">
        <v>1</v>
      </c>
      <c r="E1411" s="34">
        <v>2352</v>
      </c>
      <c r="F1411" s="36">
        <v>36131</v>
      </c>
      <c r="G1411" s="37" t="s">
        <v>240</v>
      </c>
      <c r="H1411" s="33" t="s">
        <v>1582</v>
      </c>
      <c r="I1411" s="38">
        <v>425</v>
      </c>
      <c r="J1411" s="39">
        <v>10</v>
      </c>
      <c r="K1411" s="38">
        <v>425</v>
      </c>
      <c r="L1411" s="38">
        <v>0</v>
      </c>
      <c r="M1411" s="38">
        <v>425</v>
      </c>
      <c r="N1411" s="38">
        <v>0</v>
      </c>
      <c r="O1411" s="47"/>
      <c r="P1411" t="str">
        <f>IFERROR(VLOOKUP($C1411,'Patrimoine 2018'!$C:$I,COLUMN(E1407),0),"")</f>
        <v>SM</v>
      </c>
      <c r="Q1411" t="str">
        <f>IFERROR(VLOOKUP($C1411,'Patrimoine 2018'!$C:$I,COLUMN(F1407),0),"")</f>
        <v>C.D.M. CASA-MERS SULTAN</v>
      </c>
      <c r="R1411">
        <f>IFERROR(VLOOKUP($C1411,'Patrimoine 2018'!$C:$I,COLUMN(G1407),0),"")</f>
        <v>0</v>
      </c>
    </row>
    <row r="1412" spans="1:18" x14ac:dyDescent="0.25">
      <c r="A1412" s="33">
        <v>92</v>
      </c>
      <c r="B1412" s="34">
        <v>901</v>
      </c>
      <c r="C1412" s="35" t="str">
        <f t="shared" si="21"/>
        <v>92-36131-Haute Pa</v>
      </c>
      <c r="D1412" s="35">
        <v>1</v>
      </c>
      <c r="E1412" s="34">
        <v>2352</v>
      </c>
      <c r="F1412" s="36">
        <v>36131</v>
      </c>
      <c r="G1412" s="37" t="s">
        <v>241</v>
      </c>
      <c r="H1412" s="33" t="s">
        <v>1582</v>
      </c>
      <c r="I1412" s="38">
        <v>550</v>
      </c>
      <c r="J1412" s="39">
        <v>10</v>
      </c>
      <c r="K1412" s="38">
        <v>550</v>
      </c>
      <c r="L1412" s="38">
        <v>0</v>
      </c>
      <c r="M1412" s="38">
        <v>550</v>
      </c>
      <c r="N1412" s="38">
        <v>0</v>
      </c>
      <c r="O1412" s="47"/>
      <c r="P1412" t="str">
        <f>IFERROR(VLOOKUP($C1412,'Patrimoine 2018'!$C:$I,COLUMN(E1408),0),"")</f>
        <v>SM</v>
      </c>
      <c r="Q1412" t="str">
        <f>IFERROR(VLOOKUP($C1412,'Patrimoine 2018'!$C:$I,COLUMN(F1408),0),"")</f>
        <v>C.D.M. CASA-MERS SULTAN</v>
      </c>
      <c r="R1412">
        <f>IFERROR(VLOOKUP($C1412,'Patrimoine 2018'!$C:$I,COLUMN(G1408),0),"")</f>
        <v>0</v>
      </c>
    </row>
    <row r="1413" spans="1:18" x14ac:dyDescent="0.25">
      <c r="A1413" s="41">
        <v>250</v>
      </c>
      <c r="B1413" s="42">
        <v>0</v>
      </c>
      <c r="C1413" s="43" t="str">
        <f t="shared" si="21"/>
        <v xml:space="preserve">250-36215-Machine </v>
      </c>
      <c r="D1413" s="43">
        <v>0</v>
      </c>
      <c r="E1413" s="42">
        <v>2352</v>
      </c>
      <c r="F1413" s="44">
        <v>36215</v>
      </c>
      <c r="G1413" s="45" t="s">
        <v>1887</v>
      </c>
      <c r="H1413" s="33" t="s">
        <v>1582</v>
      </c>
      <c r="I1413" s="46">
        <v>260</v>
      </c>
      <c r="J1413" s="39">
        <v>10</v>
      </c>
      <c r="K1413" s="38">
        <v>260</v>
      </c>
      <c r="L1413" s="38">
        <v>0</v>
      </c>
      <c r="M1413" s="38">
        <v>260</v>
      </c>
      <c r="N1413" s="38">
        <v>0</v>
      </c>
      <c r="O1413" s="47"/>
      <c r="P1413" t="str">
        <f>IFERROR(VLOOKUP($C1413,'Patrimoine 2018'!$C:$I,COLUMN(E1409),0),"")</f>
        <v/>
      </c>
      <c r="Q1413" t="str">
        <f>IFERROR(VLOOKUP($C1413,'Patrimoine 2018'!$C:$I,COLUMN(F1409),0),"")</f>
        <v/>
      </c>
      <c r="R1413" t="str">
        <f>IFERROR(VLOOKUP($C1413,'Patrimoine 2018'!$C:$I,COLUMN(G1409),0),"")</f>
        <v/>
      </c>
    </row>
    <row r="1414" spans="1:18" x14ac:dyDescent="0.25">
      <c r="A1414" s="41">
        <v>251</v>
      </c>
      <c r="B1414" s="42">
        <v>0</v>
      </c>
      <c r="C1414" s="43" t="str">
        <f t="shared" ref="C1414:C1477" si="22">A1414&amp;"-"&amp;F1414&amp;"-"&amp;LEFT(G1414,8)</f>
        <v xml:space="preserve">251-36215-Machine </v>
      </c>
      <c r="D1414" s="43">
        <v>0</v>
      </c>
      <c r="E1414" s="42">
        <v>2352</v>
      </c>
      <c r="F1414" s="44">
        <v>36215</v>
      </c>
      <c r="G1414" s="45" t="s">
        <v>1888</v>
      </c>
      <c r="H1414" s="33" t="s">
        <v>1582</v>
      </c>
      <c r="I1414" s="46">
        <v>820</v>
      </c>
      <c r="J1414" s="39">
        <v>10</v>
      </c>
      <c r="K1414" s="38">
        <v>820</v>
      </c>
      <c r="L1414" s="38">
        <v>0</v>
      </c>
      <c r="M1414" s="38">
        <v>820</v>
      </c>
      <c r="N1414" s="38">
        <v>0</v>
      </c>
      <c r="O1414" s="47"/>
      <c r="P1414" t="str">
        <f>IFERROR(VLOOKUP($C1414,'Patrimoine 2018'!$C:$I,COLUMN(E1410),0),"")</f>
        <v/>
      </c>
      <c r="Q1414" t="str">
        <f>IFERROR(VLOOKUP($C1414,'Patrimoine 2018'!$C:$I,COLUMN(F1410),0),"")</f>
        <v/>
      </c>
      <c r="R1414" t="str">
        <f>IFERROR(VLOOKUP($C1414,'Patrimoine 2018'!$C:$I,COLUMN(G1410),0),"")</f>
        <v/>
      </c>
    </row>
    <row r="1415" spans="1:18" x14ac:dyDescent="0.25">
      <c r="A1415" s="33">
        <v>23</v>
      </c>
      <c r="B1415" s="34">
        <v>910</v>
      </c>
      <c r="C1415" s="35" t="str">
        <f t="shared" si="22"/>
        <v>23-36299-Radio Ca</v>
      </c>
      <c r="D1415" s="35">
        <v>1</v>
      </c>
      <c r="E1415" s="34">
        <v>2352</v>
      </c>
      <c r="F1415" s="36">
        <v>36299</v>
      </c>
      <c r="G1415" s="37" t="s">
        <v>1889</v>
      </c>
      <c r="H1415" s="33" t="s">
        <v>1582</v>
      </c>
      <c r="I1415" s="38">
        <v>1460</v>
      </c>
      <c r="J1415" s="39">
        <v>10</v>
      </c>
      <c r="K1415" s="38">
        <v>1460</v>
      </c>
      <c r="L1415" s="38">
        <v>0</v>
      </c>
      <c r="M1415" s="38">
        <v>1460</v>
      </c>
      <c r="N1415" s="38">
        <v>0</v>
      </c>
      <c r="O1415" s="47"/>
      <c r="P1415" t="str">
        <f>IFERROR(VLOOKUP($C1415,'Patrimoine 2018'!$C:$I,COLUMN(E1411),0),"")</f>
        <v>SM</v>
      </c>
      <c r="Q1415" t="str">
        <f>IFERROR(VLOOKUP($C1415,'Patrimoine 2018'!$C:$I,COLUMN(F1411),0),"")</f>
        <v>C.D.M. AGADIR</v>
      </c>
      <c r="R1415">
        <f>IFERROR(VLOOKUP($C1415,'Patrimoine 2018'!$C:$I,COLUMN(G1411),0),"")</f>
        <v>0</v>
      </c>
    </row>
    <row r="1416" spans="1:18" x14ac:dyDescent="0.25">
      <c r="A1416" s="33">
        <v>321</v>
      </c>
      <c r="B1416" s="34">
        <v>0</v>
      </c>
      <c r="C1416" s="35" t="str">
        <f t="shared" si="22"/>
        <v xml:space="preserve">321-36469-Broyeur </v>
      </c>
      <c r="D1416" s="35">
        <v>1</v>
      </c>
      <c r="E1416" s="34">
        <v>2352</v>
      </c>
      <c r="F1416" s="36">
        <v>36469</v>
      </c>
      <c r="G1416" s="37" t="s">
        <v>280</v>
      </c>
      <c r="H1416" s="33" t="s">
        <v>1582</v>
      </c>
      <c r="I1416" s="38">
        <v>3360</v>
      </c>
      <c r="J1416" s="39">
        <v>10</v>
      </c>
      <c r="K1416" s="38">
        <v>3360</v>
      </c>
      <c r="L1416" s="38">
        <v>0</v>
      </c>
      <c r="M1416" s="38">
        <v>3360</v>
      </c>
      <c r="N1416" s="38">
        <v>0</v>
      </c>
      <c r="O1416" s="47"/>
      <c r="P1416" t="str">
        <f>IFERROR(VLOOKUP($C1416,'Patrimoine 2018'!$C:$I,COLUMN(E1412),0),"")</f>
        <v>SM</v>
      </c>
      <c r="Q1416" t="str">
        <f>IFERROR(VLOOKUP($C1416,'Patrimoine 2018'!$C:$I,COLUMN(F1412),0),"")</f>
        <v>SECRETARIAT DE DIRECTION</v>
      </c>
      <c r="R1416">
        <f>IFERROR(VLOOKUP($C1416,'Patrimoine 2018'!$C:$I,COLUMN(G1412),0),"")</f>
        <v>311</v>
      </c>
    </row>
    <row r="1417" spans="1:18" x14ac:dyDescent="0.25">
      <c r="A1417" s="33">
        <v>322</v>
      </c>
      <c r="B1417" s="34">
        <v>0</v>
      </c>
      <c r="C1417" s="35" t="str">
        <f t="shared" si="22"/>
        <v xml:space="preserve">322-36469-Broyeur </v>
      </c>
      <c r="D1417" s="35">
        <v>1</v>
      </c>
      <c r="E1417" s="34">
        <v>2352</v>
      </c>
      <c r="F1417" s="36">
        <v>36469</v>
      </c>
      <c r="G1417" s="37" t="s">
        <v>280</v>
      </c>
      <c r="H1417" s="33" t="s">
        <v>1582</v>
      </c>
      <c r="I1417" s="38">
        <v>3360</v>
      </c>
      <c r="J1417" s="39">
        <v>10</v>
      </c>
      <c r="K1417" s="38">
        <v>3360</v>
      </c>
      <c r="L1417" s="38">
        <v>0</v>
      </c>
      <c r="M1417" s="38">
        <v>3360</v>
      </c>
      <c r="N1417" s="38">
        <v>0</v>
      </c>
      <c r="O1417" s="47"/>
      <c r="P1417" t="str">
        <f>IFERROR(VLOOKUP($C1417,'Patrimoine 2018'!$C:$I,COLUMN(E1413),0),"")</f>
        <v>SM</v>
      </c>
      <c r="Q1417" t="str">
        <f>IFERROR(VLOOKUP($C1417,'Patrimoine 2018'!$C:$I,COLUMN(F1413),0),"")</f>
        <v>FINANCIER</v>
      </c>
      <c r="R1417">
        <f>IFERROR(VLOOKUP($C1417,'Patrimoine 2018'!$C:$I,COLUMN(G1413),0),"")</f>
        <v>306</v>
      </c>
    </row>
    <row r="1418" spans="1:18" x14ac:dyDescent="0.25">
      <c r="A1418" s="33">
        <v>24</v>
      </c>
      <c r="B1418" s="34">
        <v>910</v>
      </c>
      <c r="C1418" s="35" t="str">
        <f t="shared" si="22"/>
        <v xml:space="preserve">24-36490-Boite a </v>
      </c>
      <c r="D1418" s="35">
        <v>1</v>
      </c>
      <c r="E1418" s="34">
        <v>2352</v>
      </c>
      <c r="F1418" s="36">
        <v>36490</v>
      </c>
      <c r="G1418" s="37" t="s">
        <v>283</v>
      </c>
      <c r="H1418" s="33" t="s">
        <v>1582</v>
      </c>
      <c r="I1418" s="38">
        <v>288</v>
      </c>
      <c r="J1418" s="39">
        <v>10</v>
      </c>
      <c r="K1418" s="38">
        <v>288</v>
      </c>
      <c r="L1418" s="38">
        <v>0</v>
      </c>
      <c r="M1418" s="38">
        <v>288</v>
      </c>
      <c r="N1418" s="38">
        <v>0</v>
      </c>
      <c r="O1418" s="47"/>
      <c r="P1418" t="str">
        <f>IFERROR(VLOOKUP($C1418,'Patrimoine 2018'!$C:$I,COLUMN(E1414),0),"")</f>
        <v>SM</v>
      </c>
      <c r="Q1418" t="str">
        <f>IFERROR(VLOOKUP($C1418,'Patrimoine 2018'!$C:$I,COLUMN(F1414),0),"")</f>
        <v>C.D.M. AGADIR</v>
      </c>
      <c r="R1418">
        <f>IFERROR(VLOOKUP($C1418,'Patrimoine 2018'!$C:$I,COLUMN(G1414),0),"")</f>
        <v>0</v>
      </c>
    </row>
    <row r="1419" spans="1:18" x14ac:dyDescent="0.25">
      <c r="A1419" s="41">
        <v>318</v>
      </c>
      <c r="B1419" s="42">
        <v>0</v>
      </c>
      <c r="C1419" s="43" t="str">
        <f t="shared" si="22"/>
        <v>318-36574-Telephon</v>
      </c>
      <c r="D1419" s="43">
        <v>0</v>
      </c>
      <c r="E1419" s="42">
        <v>2352</v>
      </c>
      <c r="F1419" s="44">
        <v>36574</v>
      </c>
      <c r="G1419" s="45" t="s">
        <v>1890</v>
      </c>
      <c r="H1419" s="33" t="s">
        <v>1582</v>
      </c>
      <c r="I1419" s="46">
        <v>390</v>
      </c>
      <c r="J1419" s="39">
        <v>10</v>
      </c>
      <c r="K1419" s="38">
        <v>390</v>
      </c>
      <c r="L1419" s="38">
        <v>0</v>
      </c>
      <c r="M1419" s="38">
        <v>390</v>
      </c>
      <c r="N1419" s="38">
        <v>0</v>
      </c>
      <c r="O1419" s="47"/>
      <c r="P1419" t="str">
        <f>IFERROR(VLOOKUP($C1419,'Patrimoine 2018'!$C:$I,COLUMN(E1415),0),"")</f>
        <v/>
      </c>
      <c r="Q1419" t="str">
        <f>IFERROR(VLOOKUP($C1419,'Patrimoine 2018'!$C:$I,COLUMN(F1415),0),"")</f>
        <v/>
      </c>
      <c r="R1419" t="str">
        <f>IFERROR(VLOOKUP($C1419,'Patrimoine 2018'!$C:$I,COLUMN(G1415),0),"")</f>
        <v/>
      </c>
    </row>
    <row r="1420" spans="1:18" x14ac:dyDescent="0.25">
      <c r="A1420" s="41">
        <v>376</v>
      </c>
      <c r="B1420" s="42">
        <v>0</v>
      </c>
      <c r="C1420" s="43" t="str">
        <f t="shared" si="22"/>
        <v>376-36574-Telephon</v>
      </c>
      <c r="D1420" s="43">
        <v>0</v>
      </c>
      <c r="E1420" s="42">
        <v>2352</v>
      </c>
      <c r="F1420" s="44">
        <v>36574</v>
      </c>
      <c r="G1420" s="45" t="s">
        <v>1891</v>
      </c>
      <c r="H1420" s="33" t="s">
        <v>1582</v>
      </c>
      <c r="I1420" s="46">
        <v>390</v>
      </c>
      <c r="J1420" s="39">
        <v>10</v>
      </c>
      <c r="K1420" s="38">
        <v>390</v>
      </c>
      <c r="L1420" s="38">
        <v>0</v>
      </c>
      <c r="M1420" s="38">
        <v>390</v>
      </c>
      <c r="N1420" s="38">
        <v>0</v>
      </c>
      <c r="O1420" s="47"/>
      <c r="P1420" t="str">
        <f>IFERROR(VLOOKUP($C1420,'Patrimoine 2018'!$C:$I,COLUMN(E1416),0),"")</f>
        <v/>
      </c>
      <c r="Q1420" t="str">
        <f>IFERROR(VLOOKUP($C1420,'Patrimoine 2018'!$C:$I,COLUMN(F1416),0),"")</f>
        <v/>
      </c>
      <c r="R1420" t="str">
        <f>IFERROR(VLOOKUP($C1420,'Patrimoine 2018'!$C:$I,COLUMN(G1416),0),"")</f>
        <v/>
      </c>
    </row>
    <row r="1421" spans="1:18" x14ac:dyDescent="0.25">
      <c r="A1421" s="33">
        <v>22</v>
      </c>
      <c r="B1421" s="34">
        <v>915</v>
      </c>
      <c r="C1421" s="35" t="str">
        <f t="shared" si="22"/>
        <v>22-36589-Chaine R</v>
      </c>
      <c r="D1421" s="35">
        <v>1</v>
      </c>
      <c r="E1421" s="34">
        <v>2352</v>
      </c>
      <c r="F1421" s="36">
        <v>36589</v>
      </c>
      <c r="G1421" s="37" t="s">
        <v>1892</v>
      </c>
      <c r="H1421" s="33" t="s">
        <v>1582</v>
      </c>
      <c r="I1421" s="38">
        <v>2690</v>
      </c>
      <c r="J1421" s="39">
        <v>10</v>
      </c>
      <c r="K1421" s="38">
        <v>2690</v>
      </c>
      <c r="L1421" s="38">
        <v>0</v>
      </c>
      <c r="M1421" s="38">
        <v>2690</v>
      </c>
      <c r="N1421" s="38">
        <v>0</v>
      </c>
      <c r="O1421" s="47"/>
      <c r="P1421" t="str">
        <f>IFERROR(VLOOKUP($C1421,'Patrimoine 2018'!$C:$I,COLUMN(E1417),0),"")</f>
        <v>SM</v>
      </c>
      <c r="Q1421" t="str">
        <f>IFERROR(VLOOKUP($C1421,'Patrimoine 2018'!$C:$I,COLUMN(F1417),0),"")</f>
        <v>CELLULE DE REPRESENTATION REGIONALE BERKANE</v>
      </c>
      <c r="R1421" t="str">
        <f>IFERROR(VLOOKUP($C1421,'Patrimoine 2018'!$C:$I,COLUMN(G1417),0),"")</f>
        <v>BR</v>
      </c>
    </row>
    <row r="1422" spans="1:18" x14ac:dyDescent="0.25">
      <c r="A1422" s="33">
        <v>323</v>
      </c>
      <c r="B1422" s="34">
        <v>0</v>
      </c>
      <c r="C1422" s="35" t="str">
        <f t="shared" si="22"/>
        <v xml:space="preserve">323-36600-Broyeur </v>
      </c>
      <c r="D1422" s="35">
        <v>1</v>
      </c>
      <c r="E1422" s="34">
        <v>2352</v>
      </c>
      <c r="F1422" s="36">
        <v>36600</v>
      </c>
      <c r="G1422" s="37" t="s">
        <v>280</v>
      </c>
      <c r="H1422" s="33" t="s">
        <v>1582</v>
      </c>
      <c r="I1422" s="38">
        <v>3360</v>
      </c>
      <c r="J1422" s="39">
        <v>10</v>
      </c>
      <c r="K1422" s="38">
        <v>3360</v>
      </c>
      <c r="L1422" s="38">
        <v>0</v>
      </c>
      <c r="M1422" s="38">
        <v>3360</v>
      </c>
      <c r="N1422" s="38">
        <v>0</v>
      </c>
      <c r="O1422" s="47"/>
      <c r="P1422" t="str">
        <f>IFERROR(VLOOKUP($C1422,'Patrimoine 2018'!$C:$I,COLUMN(E1418),0),"")</f>
        <v>SM</v>
      </c>
      <c r="Q1422" t="str">
        <f>IFERROR(VLOOKUP($C1422,'Patrimoine 2018'!$C:$I,COLUMN(F1418),0),"")</f>
        <v>GESTION DES RESSOURCES HUMAINES</v>
      </c>
      <c r="R1422">
        <f>IFERROR(VLOOKUP($C1422,'Patrimoine 2018'!$C:$I,COLUMN(G1418),0),"")</f>
        <v>314</v>
      </c>
    </row>
    <row r="1423" spans="1:18" x14ac:dyDescent="0.25">
      <c r="A1423" s="33">
        <v>15</v>
      </c>
      <c r="B1423" s="34">
        <v>903</v>
      </c>
      <c r="C1423" s="35" t="str">
        <f t="shared" si="22"/>
        <v>15-36612-Radio-Ca</v>
      </c>
      <c r="D1423" s="35">
        <v>1</v>
      </c>
      <c r="E1423" s="34">
        <v>2352</v>
      </c>
      <c r="F1423" s="36">
        <v>36612</v>
      </c>
      <c r="G1423" s="37" t="s">
        <v>298</v>
      </c>
      <c r="H1423" s="33" t="s">
        <v>1582</v>
      </c>
      <c r="I1423" s="38">
        <v>1385</v>
      </c>
      <c r="J1423" s="39">
        <v>10</v>
      </c>
      <c r="K1423" s="38">
        <v>1385</v>
      </c>
      <c r="L1423" s="38">
        <v>0</v>
      </c>
      <c r="M1423" s="38">
        <v>1385</v>
      </c>
      <c r="N1423" s="38">
        <v>0</v>
      </c>
      <c r="O1423" s="47"/>
      <c r="P1423" t="str">
        <f>IFERROR(VLOOKUP($C1423,'Patrimoine 2018'!$C:$I,COLUMN(E1419),0),"")</f>
        <v>SM</v>
      </c>
      <c r="Q1423" t="str">
        <f>IFERROR(VLOOKUP($C1423,'Patrimoine 2018'!$C:$I,COLUMN(F1419),0),"")</f>
        <v>C.D.M. CASA-MAARIF</v>
      </c>
      <c r="R1423" t="str">
        <f>IFERROR(VLOOKUP($C1423,'Patrimoine 2018'!$C:$I,COLUMN(G1419),0),"")</f>
        <v>MRF</v>
      </c>
    </row>
    <row r="1424" spans="1:18" x14ac:dyDescent="0.25">
      <c r="A1424" s="33">
        <v>41</v>
      </c>
      <c r="B1424" s="34">
        <v>918</v>
      </c>
      <c r="C1424" s="35" t="str">
        <f t="shared" si="22"/>
        <v>41-36612-Radio Ca</v>
      </c>
      <c r="D1424" s="35">
        <v>1</v>
      </c>
      <c r="E1424" s="34">
        <v>2352</v>
      </c>
      <c r="F1424" s="36">
        <v>36612</v>
      </c>
      <c r="G1424" s="37" t="s">
        <v>1893</v>
      </c>
      <c r="H1424" s="33" t="s">
        <v>1582</v>
      </c>
      <c r="I1424" s="38">
        <v>1385</v>
      </c>
      <c r="J1424" s="39">
        <v>10</v>
      </c>
      <c r="K1424" s="38">
        <v>1385</v>
      </c>
      <c r="L1424" s="38">
        <v>0</v>
      </c>
      <c r="M1424" s="38">
        <v>1385</v>
      </c>
      <c r="N1424" s="38">
        <v>0</v>
      </c>
      <c r="O1424" s="47"/>
      <c r="P1424" t="str">
        <f>IFERROR(VLOOKUP($C1424,'Patrimoine 2018'!$C:$I,COLUMN(E1420),0),"")</f>
        <v>SM</v>
      </c>
      <c r="Q1424" t="str">
        <f>IFERROR(VLOOKUP($C1424,'Patrimoine 2018'!$C:$I,COLUMN(F1420),0),"")</f>
        <v>CELLULE DE REPRESENTATION REGIONALE CASA-HAY HASSANI</v>
      </c>
      <c r="R1424" t="str">
        <f>IFERROR(VLOOKUP($C1424,'Patrimoine 2018'!$C:$I,COLUMN(G1420),0),"")</f>
        <v>HH</v>
      </c>
    </row>
    <row r="1425" spans="1:18" x14ac:dyDescent="0.25">
      <c r="A1425" s="41">
        <v>341</v>
      </c>
      <c r="B1425" s="42">
        <v>0</v>
      </c>
      <c r="C1425" s="43" t="str">
        <f t="shared" si="22"/>
        <v>341-36762-Poste Te</v>
      </c>
      <c r="D1425" s="43">
        <v>0</v>
      </c>
      <c r="E1425" s="42">
        <v>2352</v>
      </c>
      <c r="F1425" s="44">
        <v>36762</v>
      </c>
      <c r="G1425" s="45" t="s">
        <v>1881</v>
      </c>
      <c r="H1425" s="33" t="s">
        <v>1582</v>
      </c>
      <c r="I1425" s="46">
        <v>360</v>
      </c>
      <c r="J1425" s="39">
        <v>10</v>
      </c>
      <c r="K1425" s="38">
        <v>360</v>
      </c>
      <c r="L1425" s="38">
        <v>0</v>
      </c>
      <c r="M1425" s="38">
        <v>360</v>
      </c>
      <c r="N1425" s="38">
        <v>0</v>
      </c>
      <c r="O1425" s="47"/>
      <c r="P1425" t="str">
        <f>IFERROR(VLOOKUP($C1425,'Patrimoine 2018'!$C:$I,COLUMN(E1421),0),"")</f>
        <v/>
      </c>
      <c r="Q1425" t="str">
        <f>IFERROR(VLOOKUP($C1425,'Patrimoine 2018'!$C:$I,COLUMN(F1421),0),"")</f>
        <v/>
      </c>
      <c r="R1425" t="str">
        <f>IFERROR(VLOOKUP($C1425,'Patrimoine 2018'!$C:$I,COLUMN(G1421),0),"")</f>
        <v/>
      </c>
    </row>
    <row r="1426" spans="1:18" x14ac:dyDescent="0.25">
      <c r="A1426" s="41">
        <v>342</v>
      </c>
      <c r="B1426" s="42">
        <v>0</v>
      </c>
      <c r="C1426" s="43" t="str">
        <f t="shared" si="22"/>
        <v>342-36843-Poste Te</v>
      </c>
      <c r="D1426" s="43">
        <v>0</v>
      </c>
      <c r="E1426" s="42">
        <v>2352</v>
      </c>
      <c r="F1426" s="44">
        <v>36843</v>
      </c>
      <c r="G1426" s="45" t="s">
        <v>1894</v>
      </c>
      <c r="H1426" s="33" t="s">
        <v>1582</v>
      </c>
      <c r="I1426" s="46">
        <v>1653.6</v>
      </c>
      <c r="J1426" s="39">
        <v>10</v>
      </c>
      <c r="K1426" s="38">
        <v>1653.6</v>
      </c>
      <c r="L1426" s="38">
        <v>0</v>
      </c>
      <c r="M1426" s="38">
        <v>1653.6</v>
      </c>
      <c r="N1426" s="38">
        <v>0</v>
      </c>
      <c r="O1426" s="47"/>
      <c r="P1426" t="str">
        <f>IFERROR(VLOOKUP($C1426,'Patrimoine 2018'!$C:$I,COLUMN(E1422),0),"")</f>
        <v/>
      </c>
      <c r="Q1426" t="str">
        <f>IFERROR(VLOOKUP($C1426,'Patrimoine 2018'!$C:$I,COLUMN(F1422),0),"")</f>
        <v/>
      </c>
      <c r="R1426" t="str">
        <f>IFERROR(VLOOKUP($C1426,'Patrimoine 2018'!$C:$I,COLUMN(G1422),0),"")</f>
        <v/>
      </c>
    </row>
    <row r="1427" spans="1:18" x14ac:dyDescent="0.25">
      <c r="A1427" s="41">
        <v>343</v>
      </c>
      <c r="B1427" s="42">
        <v>0</v>
      </c>
      <c r="C1427" s="43" t="str">
        <f t="shared" si="22"/>
        <v>343-36854-Poste Te</v>
      </c>
      <c r="D1427" s="43">
        <v>0</v>
      </c>
      <c r="E1427" s="42">
        <v>2352</v>
      </c>
      <c r="F1427" s="44">
        <v>36854</v>
      </c>
      <c r="G1427" s="45" t="s">
        <v>1895</v>
      </c>
      <c r="H1427" s="33" t="s">
        <v>1582</v>
      </c>
      <c r="I1427" s="46">
        <v>368.4</v>
      </c>
      <c r="J1427" s="39">
        <v>10</v>
      </c>
      <c r="K1427" s="38">
        <v>368.4</v>
      </c>
      <c r="L1427" s="38">
        <v>0</v>
      </c>
      <c r="M1427" s="38">
        <v>368.4</v>
      </c>
      <c r="N1427" s="38">
        <v>0</v>
      </c>
      <c r="O1427" s="47"/>
      <c r="P1427" t="str">
        <f>IFERROR(VLOOKUP($C1427,'Patrimoine 2018'!$C:$I,COLUMN(E1423),0),"")</f>
        <v/>
      </c>
      <c r="Q1427" t="str">
        <f>IFERROR(VLOOKUP($C1427,'Patrimoine 2018'!$C:$I,COLUMN(F1423),0),"")</f>
        <v/>
      </c>
      <c r="R1427" t="str">
        <f>IFERROR(VLOOKUP($C1427,'Patrimoine 2018'!$C:$I,COLUMN(G1423),0),"")</f>
        <v/>
      </c>
    </row>
    <row r="1428" spans="1:18" x14ac:dyDescent="0.25">
      <c r="A1428" s="33">
        <v>23</v>
      </c>
      <c r="B1428" s="34">
        <v>909</v>
      </c>
      <c r="C1428" s="35" t="str">
        <f t="shared" si="22"/>
        <v>23-37175-Refriger</v>
      </c>
      <c r="D1428" s="35">
        <v>1</v>
      </c>
      <c r="E1428" s="34">
        <v>2352</v>
      </c>
      <c r="F1428" s="36">
        <v>37175</v>
      </c>
      <c r="G1428" s="37" t="s">
        <v>312</v>
      </c>
      <c r="H1428" s="33" t="s">
        <v>1582</v>
      </c>
      <c r="I1428" s="38">
        <v>3900</v>
      </c>
      <c r="J1428" s="39">
        <v>10</v>
      </c>
      <c r="K1428" s="38">
        <v>3900</v>
      </c>
      <c r="L1428" s="38">
        <v>0</v>
      </c>
      <c r="M1428" s="38">
        <v>3900</v>
      </c>
      <c r="N1428" s="38">
        <v>0</v>
      </c>
      <c r="O1428" s="47"/>
      <c r="P1428" t="str">
        <f>IFERROR(VLOOKUP($C1428,'Patrimoine 2018'!$C:$I,COLUMN(E1424),0),"")</f>
        <v>SM</v>
      </c>
      <c r="Q1428" t="str">
        <f>IFERROR(VLOOKUP($C1428,'Patrimoine 2018'!$C:$I,COLUMN(F1424),0),"")</f>
        <v>C.D.M. RABAT</v>
      </c>
      <c r="R1428">
        <f>IFERROR(VLOOKUP($C1428,'Patrimoine 2018'!$C:$I,COLUMN(G1424),0),"")</f>
        <v>0</v>
      </c>
    </row>
    <row r="1429" spans="1:18" x14ac:dyDescent="0.25">
      <c r="A1429" s="33">
        <v>20</v>
      </c>
      <c r="B1429" s="34">
        <v>905</v>
      </c>
      <c r="C1429" s="35" t="str">
        <f t="shared" si="22"/>
        <v>20-37189-Poste de</v>
      </c>
      <c r="D1429" s="35">
        <v>1</v>
      </c>
      <c r="E1429" s="34">
        <v>2352</v>
      </c>
      <c r="F1429" s="36">
        <v>37189</v>
      </c>
      <c r="G1429" s="37" t="s">
        <v>313</v>
      </c>
      <c r="H1429" s="33" t="s">
        <v>1582</v>
      </c>
      <c r="I1429" s="38">
        <v>150</v>
      </c>
      <c r="J1429" s="39">
        <v>10</v>
      </c>
      <c r="K1429" s="38">
        <v>150</v>
      </c>
      <c r="L1429" s="38">
        <v>0</v>
      </c>
      <c r="M1429" s="38">
        <v>150</v>
      </c>
      <c r="N1429" s="38">
        <v>0</v>
      </c>
      <c r="O1429" s="47"/>
      <c r="P1429" t="str">
        <f>IFERROR(VLOOKUP($C1429,'Patrimoine 2018'!$C:$I,COLUMN(E1425),0),"")</f>
        <v>SM</v>
      </c>
      <c r="Q1429" t="str">
        <f>IFERROR(VLOOKUP($C1429,'Patrimoine 2018'!$C:$I,COLUMN(F1425),0),"")</f>
        <v>CELLULE DE REPRESENTATION REGIONALE FKIH BEN SALAH</v>
      </c>
      <c r="R1429" t="str">
        <f>IFERROR(VLOOKUP($C1429,'Patrimoine 2018'!$C:$I,COLUMN(G1425),0),"")</f>
        <v>FB</v>
      </c>
    </row>
    <row r="1430" spans="1:18" x14ac:dyDescent="0.25">
      <c r="A1430" s="33">
        <v>68</v>
      </c>
      <c r="B1430" s="34">
        <v>921</v>
      </c>
      <c r="C1430" s="35" t="str">
        <f t="shared" si="22"/>
        <v xml:space="preserve">68-37282-boite a </v>
      </c>
      <c r="D1430" s="35">
        <v>1</v>
      </c>
      <c r="E1430" s="34">
        <v>2352</v>
      </c>
      <c r="F1430" s="36">
        <v>37282</v>
      </c>
      <c r="G1430" s="37" t="s">
        <v>320</v>
      </c>
      <c r="H1430" s="33" t="s">
        <v>1582</v>
      </c>
      <c r="I1430" s="38">
        <v>250</v>
      </c>
      <c r="J1430" s="39">
        <v>10</v>
      </c>
      <c r="K1430" s="38">
        <v>250</v>
      </c>
      <c r="L1430" s="38">
        <v>0</v>
      </c>
      <c r="M1430" s="38">
        <v>250</v>
      </c>
      <c r="N1430" s="38">
        <v>0</v>
      </c>
      <c r="O1430" s="47"/>
      <c r="P1430" t="str">
        <f>IFERROR(VLOOKUP($C1430,'Patrimoine 2018'!$C:$I,COLUMN(E1426),0),"")</f>
        <v>SM</v>
      </c>
      <c r="Q1430" t="str">
        <f>IFERROR(VLOOKUP($C1430,'Patrimoine 2018'!$C:$I,COLUMN(F1426),0),"")</f>
        <v>CELLULE DE REPRESENTATION REGIONALE OUJDA</v>
      </c>
      <c r="R1430" t="str">
        <f>IFERROR(VLOOKUP($C1430,'Patrimoine 2018'!$C:$I,COLUMN(G1426),0),"")</f>
        <v>OJ</v>
      </c>
    </row>
    <row r="1431" spans="1:18" x14ac:dyDescent="0.25">
      <c r="A1431" s="33">
        <v>378</v>
      </c>
      <c r="B1431" s="34">
        <v>0</v>
      </c>
      <c r="C1431" s="35" t="str">
        <f t="shared" si="22"/>
        <v>378-37301-FOURNITU</v>
      </c>
      <c r="D1431" s="35">
        <v>1</v>
      </c>
      <c r="E1431" s="34">
        <v>2352</v>
      </c>
      <c r="F1431" s="36">
        <v>37301</v>
      </c>
      <c r="G1431" s="37" t="s">
        <v>324</v>
      </c>
      <c r="H1431" s="33" t="s">
        <v>1582</v>
      </c>
      <c r="I1431" s="38">
        <v>415.2</v>
      </c>
      <c r="J1431" s="39">
        <v>10</v>
      </c>
      <c r="K1431" s="38">
        <v>415.2</v>
      </c>
      <c r="L1431" s="38">
        <v>0</v>
      </c>
      <c r="M1431" s="38">
        <v>415.2</v>
      </c>
      <c r="N1431" s="38">
        <v>0</v>
      </c>
      <c r="O1431" s="47"/>
      <c r="P1431" t="str">
        <f>IFERROR(VLOOKUP($C1431,'Patrimoine 2018'!$C:$I,COLUMN(E1427),0),"")</f>
        <v>SM</v>
      </c>
      <c r="Q1431" t="str">
        <f>IFERROR(VLOOKUP($C1431,'Patrimoine 2018'!$C:$I,COLUMN(F1427),0),"")</f>
        <v>NON AFFECTES</v>
      </c>
      <c r="R1431">
        <f>IFERROR(VLOOKUP($C1431,'Patrimoine 2018'!$C:$I,COLUMN(G1427),0),"")</f>
        <v>0</v>
      </c>
    </row>
    <row r="1432" spans="1:18" x14ac:dyDescent="0.25">
      <c r="A1432" s="33">
        <v>53</v>
      </c>
      <c r="B1432" s="34">
        <v>916</v>
      </c>
      <c r="C1432" s="35" t="str">
        <f t="shared" si="22"/>
        <v>53-37305-POSTE AL</v>
      </c>
      <c r="D1432" s="35">
        <v>1</v>
      </c>
      <c r="E1432" s="34">
        <v>2352</v>
      </c>
      <c r="F1432" s="36">
        <v>37305</v>
      </c>
      <c r="G1432" s="37" t="s">
        <v>334</v>
      </c>
      <c r="H1432" s="33" t="s">
        <v>1582</v>
      </c>
      <c r="I1432" s="38">
        <v>415.2</v>
      </c>
      <c r="J1432" s="39">
        <v>10</v>
      </c>
      <c r="K1432" s="38">
        <v>415.2</v>
      </c>
      <c r="L1432" s="38">
        <v>0</v>
      </c>
      <c r="M1432" s="38">
        <v>415.2</v>
      </c>
      <c r="N1432" s="38">
        <v>0</v>
      </c>
      <c r="O1432" s="47"/>
      <c r="P1432" t="str">
        <f>IFERROR(VLOOKUP($C1432,'Patrimoine 2018'!$C:$I,COLUMN(E1428),0),"")</f>
        <v>SM</v>
      </c>
      <c r="Q1432" t="str">
        <f>IFERROR(VLOOKUP($C1432,'Patrimoine 2018'!$C:$I,COLUMN(F1428),0),"")</f>
        <v>CELLULE DE REPRESENTATION REGIONALE SETTAT</v>
      </c>
      <c r="R1432" t="str">
        <f>IFERROR(VLOOKUP($C1432,'Patrimoine 2018'!$C:$I,COLUMN(G1428),0),"")</f>
        <v>ST</v>
      </c>
    </row>
    <row r="1433" spans="1:18" x14ac:dyDescent="0.25">
      <c r="A1433" s="41">
        <v>380</v>
      </c>
      <c r="B1433" s="42">
        <v>0</v>
      </c>
      <c r="C1433" s="43" t="str">
        <f t="shared" si="22"/>
        <v>380-37313-FOURNITU</v>
      </c>
      <c r="D1433" s="43">
        <v>0</v>
      </c>
      <c r="E1433" s="42">
        <v>2352</v>
      </c>
      <c r="F1433" s="44">
        <v>37313</v>
      </c>
      <c r="G1433" s="45" t="s">
        <v>324</v>
      </c>
      <c r="H1433" s="33" t="s">
        <v>1582</v>
      </c>
      <c r="I1433" s="46">
        <v>415.2</v>
      </c>
      <c r="J1433" s="39">
        <v>10</v>
      </c>
      <c r="K1433" s="38">
        <v>415.2</v>
      </c>
      <c r="L1433" s="38">
        <v>0</v>
      </c>
      <c r="M1433" s="38">
        <v>415.2</v>
      </c>
      <c r="N1433" s="38">
        <v>0</v>
      </c>
      <c r="O1433" s="47"/>
      <c r="P1433" t="str">
        <f>IFERROR(VLOOKUP($C1433,'Patrimoine 2018'!$C:$I,COLUMN(E1429),0),"")</f>
        <v/>
      </c>
      <c r="Q1433" t="str">
        <f>IFERROR(VLOOKUP($C1433,'Patrimoine 2018'!$C:$I,COLUMN(F1429),0),"")</f>
        <v/>
      </c>
      <c r="R1433" t="str">
        <f>IFERROR(VLOOKUP($C1433,'Patrimoine 2018'!$C:$I,COLUMN(G1429),0),"")</f>
        <v/>
      </c>
    </row>
    <row r="1434" spans="1:18" x14ac:dyDescent="0.25">
      <c r="A1434" s="33">
        <v>381</v>
      </c>
      <c r="B1434" s="34">
        <v>0</v>
      </c>
      <c r="C1434" s="35" t="str">
        <f t="shared" si="22"/>
        <v>381-37326-FOURNITU</v>
      </c>
      <c r="D1434" s="35">
        <v>1</v>
      </c>
      <c r="E1434" s="34">
        <v>2352</v>
      </c>
      <c r="F1434" s="36">
        <v>37326</v>
      </c>
      <c r="G1434" s="37" t="s">
        <v>324</v>
      </c>
      <c r="H1434" s="33" t="s">
        <v>1582</v>
      </c>
      <c r="I1434" s="38">
        <v>415.2</v>
      </c>
      <c r="J1434" s="39">
        <v>10</v>
      </c>
      <c r="K1434" s="38">
        <v>415.2</v>
      </c>
      <c r="L1434" s="38">
        <v>0</v>
      </c>
      <c r="M1434" s="38">
        <v>415.2</v>
      </c>
      <c r="N1434" s="38">
        <v>0</v>
      </c>
      <c r="O1434" s="47"/>
      <c r="P1434" t="str">
        <f>IFERROR(VLOOKUP($C1434,'Patrimoine 2018'!$C:$I,COLUMN(E1430),0),"")</f>
        <v>SM</v>
      </c>
      <c r="Q1434" t="str">
        <f>IFERROR(VLOOKUP($C1434,'Patrimoine 2018'!$C:$I,COLUMN(F1430),0),"")</f>
        <v>NON AFFECTES</v>
      </c>
      <c r="R1434">
        <f>IFERROR(VLOOKUP($C1434,'Patrimoine 2018'!$C:$I,COLUMN(G1430),0),"")</f>
        <v>0</v>
      </c>
    </row>
    <row r="1435" spans="1:18" x14ac:dyDescent="0.25">
      <c r="A1435" s="33">
        <v>383</v>
      </c>
      <c r="B1435" s="34">
        <v>0</v>
      </c>
      <c r="C1435" s="35" t="str">
        <f t="shared" si="22"/>
        <v>383-37343-FOURNITU</v>
      </c>
      <c r="D1435" s="35">
        <v>1</v>
      </c>
      <c r="E1435" s="34">
        <v>2352</v>
      </c>
      <c r="F1435" s="36">
        <v>37343</v>
      </c>
      <c r="G1435" s="37" t="s">
        <v>324</v>
      </c>
      <c r="H1435" s="33" t="s">
        <v>1582</v>
      </c>
      <c r="I1435" s="38">
        <v>660</v>
      </c>
      <c r="J1435" s="39">
        <v>10</v>
      </c>
      <c r="K1435" s="38">
        <v>660</v>
      </c>
      <c r="L1435" s="38">
        <v>0</v>
      </c>
      <c r="M1435" s="38">
        <v>660</v>
      </c>
      <c r="N1435" s="38">
        <v>0</v>
      </c>
      <c r="O1435" s="47"/>
      <c r="P1435" t="str">
        <f>IFERROR(VLOOKUP($C1435,'Patrimoine 2018'!$C:$I,COLUMN(E1431),0),"")</f>
        <v>SM</v>
      </c>
      <c r="Q1435" t="str">
        <f>IFERROR(VLOOKUP($C1435,'Patrimoine 2018'!$C:$I,COLUMN(F1431),0),"")</f>
        <v>NON AFFECTES</v>
      </c>
      <c r="R1435">
        <f>IFERROR(VLOOKUP($C1435,'Patrimoine 2018'!$C:$I,COLUMN(G1431),0),"")</f>
        <v>0</v>
      </c>
    </row>
    <row r="1436" spans="1:18" x14ac:dyDescent="0.25">
      <c r="A1436" s="41">
        <v>384</v>
      </c>
      <c r="B1436" s="42">
        <v>0</v>
      </c>
      <c r="C1436" s="43" t="str">
        <f t="shared" si="22"/>
        <v>384-37349-FOURNITU</v>
      </c>
      <c r="D1436" s="43">
        <v>0</v>
      </c>
      <c r="E1436" s="42">
        <v>2352</v>
      </c>
      <c r="F1436" s="44">
        <v>37349</v>
      </c>
      <c r="G1436" s="45" t="s">
        <v>324</v>
      </c>
      <c r="H1436" s="33" t="s">
        <v>1582</v>
      </c>
      <c r="I1436" s="46">
        <v>660</v>
      </c>
      <c r="J1436" s="39">
        <v>10</v>
      </c>
      <c r="K1436" s="38">
        <v>660</v>
      </c>
      <c r="L1436" s="38">
        <v>0</v>
      </c>
      <c r="M1436" s="38">
        <v>660</v>
      </c>
      <c r="N1436" s="38">
        <v>0</v>
      </c>
      <c r="O1436" s="47"/>
      <c r="P1436" t="str">
        <f>IFERROR(VLOOKUP($C1436,'Patrimoine 2018'!$C:$I,COLUMN(E1432),0),"")</f>
        <v/>
      </c>
      <c r="Q1436" t="str">
        <f>IFERROR(VLOOKUP($C1436,'Patrimoine 2018'!$C:$I,COLUMN(F1432),0),"")</f>
        <v/>
      </c>
      <c r="R1436" t="str">
        <f>IFERROR(VLOOKUP($C1436,'Patrimoine 2018'!$C:$I,COLUMN(G1432),0),"")</f>
        <v/>
      </c>
    </row>
    <row r="1437" spans="1:18" x14ac:dyDescent="0.25">
      <c r="A1437" s="33">
        <v>8</v>
      </c>
      <c r="B1437" s="34">
        <v>918</v>
      </c>
      <c r="C1437" s="35" t="str">
        <f t="shared" si="22"/>
        <v>8-37396-POSTE AL</v>
      </c>
      <c r="D1437" s="35">
        <v>1</v>
      </c>
      <c r="E1437" s="34">
        <v>2352</v>
      </c>
      <c r="F1437" s="36">
        <v>37396</v>
      </c>
      <c r="G1437" s="37" t="s">
        <v>349</v>
      </c>
      <c r="H1437" s="33" t="s">
        <v>1582</v>
      </c>
      <c r="I1437" s="38">
        <v>660</v>
      </c>
      <c r="J1437" s="39">
        <v>10</v>
      </c>
      <c r="K1437" s="38">
        <v>660</v>
      </c>
      <c r="L1437" s="38">
        <v>0</v>
      </c>
      <c r="M1437" s="38">
        <v>660</v>
      </c>
      <c r="N1437" s="38">
        <v>0</v>
      </c>
      <c r="O1437" s="47"/>
      <c r="P1437" t="str">
        <f>IFERROR(VLOOKUP($C1437,'Patrimoine 2018'!$C:$I,COLUMN(E1433),0),"")</f>
        <v>SM</v>
      </c>
      <c r="Q1437" t="str">
        <f>IFERROR(VLOOKUP($C1437,'Patrimoine 2018'!$C:$I,COLUMN(F1433),0),"")</f>
        <v>CELLULE DE REPRESENTATION REGIONALE CASA-HAY HASSANI</v>
      </c>
      <c r="R1437" t="str">
        <f>IFERROR(VLOOKUP($C1437,'Patrimoine 2018'!$C:$I,COLUMN(G1433),0),"")</f>
        <v>HH</v>
      </c>
    </row>
    <row r="1438" spans="1:18" x14ac:dyDescent="0.25">
      <c r="A1438" s="33">
        <v>43</v>
      </c>
      <c r="B1438" s="34">
        <v>911</v>
      </c>
      <c r="C1438" s="35" t="str">
        <f t="shared" si="22"/>
        <v>43-37404-POSTE AL</v>
      </c>
      <c r="D1438" s="35">
        <v>1</v>
      </c>
      <c r="E1438" s="34">
        <v>2352</v>
      </c>
      <c r="F1438" s="36">
        <v>37404</v>
      </c>
      <c r="G1438" s="37" t="s">
        <v>1896</v>
      </c>
      <c r="H1438" s="33" t="s">
        <v>1582</v>
      </c>
      <c r="I1438" s="38">
        <v>660</v>
      </c>
      <c r="J1438" s="39">
        <v>10</v>
      </c>
      <c r="K1438" s="38">
        <v>660</v>
      </c>
      <c r="L1438" s="38">
        <v>0</v>
      </c>
      <c r="M1438" s="38">
        <v>660</v>
      </c>
      <c r="N1438" s="38">
        <v>0</v>
      </c>
      <c r="O1438" s="47"/>
      <c r="P1438" t="str">
        <f>IFERROR(VLOOKUP($C1438,'Patrimoine 2018'!$C:$I,COLUMN(E1434),0),"")</f>
        <v>SM</v>
      </c>
      <c r="Q1438" t="str">
        <f>IFERROR(VLOOKUP($C1438,'Patrimoine 2018'!$C:$I,COLUMN(F1434),0),"")</f>
        <v>CELLULE DE REPRESENTATION REGIONALE EL JADIDA</v>
      </c>
      <c r="R1438" t="str">
        <f>IFERROR(VLOOKUP($C1438,'Patrimoine 2018'!$C:$I,COLUMN(G1434),0),"")</f>
        <v>EJ</v>
      </c>
    </row>
    <row r="1439" spans="1:18" x14ac:dyDescent="0.25">
      <c r="A1439" s="33">
        <v>400</v>
      </c>
      <c r="B1439" s="34">
        <v>0</v>
      </c>
      <c r="C1439" s="35" t="str">
        <f t="shared" si="22"/>
        <v>400-37433-POSTE TE</v>
      </c>
      <c r="D1439" s="35">
        <v>1</v>
      </c>
      <c r="E1439" s="34">
        <v>2352</v>
      </c>
      <c r="F1439" s="36">
        <v>37433</v>
      </c>
      <c r="G1439" s="37" t="s">
        <v>355</v>
      </c>
      <c r="H1439" s="33" t="s">
        <v>1582</v>
      </c>
      <c r="I1439" s="38">
        <v>396</v>
      </c>
      <c r="J1439" s="39">
        <v>10</v>
      </c>
      <c r="K1439" s="38">
        <v>396</v>
      </c>
      <c r="L1439" s="38">
        <v>0</v>
      </c>
      <c r="M1439" s="38">
        <v>396</v>
      </c>
      <c r="N1439" s="38">
        <v>0</v>
      </c>
      <c r="O1439" s="47"/>
      <c r="P1439" t="str">
        <f>IFERROR(VLOOKUP($C1439,'Patrimoine 2018'!$C:$I,COLUMN(E1435),0),"")</f>
        <v>SM</v>
      </c>
      <c r="Q1439" t="str">
        <f>IFERROR(VLOOKUP($C1439,'Patrimoine 2018'!$C:$I,COLUMN(F1435),0),"")</f>
        <v>CONTROLE DE LIQUIDATION</v>
      </c>
      <c r="R1439">
        <f>IFERROR(VLOOKUP($C1439,'Patrimoine 2018'!$C:$I,COLUMN(G1435),0),"")</f>
        <v>3</v>
      </c>
    </row>
    <row r="1440" spans="1:18" x14ac:dyDescent="0.25">
      <c r="A1440" s="33">
        <v>402</v>
      </c>
      <c r="B1440" s="34">
        <v>0</v>
      </c>
      <c r="C1440" s="35" t="str">
        <f t="shared" si="22"/>
        <v>402-37452-POSTE TE</v>
      </c>
      <c r="D1440" s="35">
        <v>1</v>
      </c>
      <c r="E1440" s="34">
        <v>2352</v>
      </c>
      <c r="F1440" s="36">
        <v>37452</v>
      </c>
      <c r="G1440" s="37" t="s">
        <v>359</v>
      </c>
      <c r="H1440" s="33" t="s">
        <v>1582</v>
      </c>
      <c r="I1440" s="38">
        <v>600</v>
      </c>
      <c r="J1440" s="39">
        <v>10</v>
      </c>
      <c r="K1440" s="38">
        <v>600</v>
      </c>
      <c r="L1440" s="38">
        <v>0</v>
      </c>
      <c r="M1440" s="38">
        <v>600</v>
      </c>
      <c r="N1440" s="38">
        <v>0</v>
      </c>
      <c r="O1440" s="47"/>
      <c r="P1440" t="str">
        <f>IFERROR(VLOOKUP($C1440,'Patrimoine 2018'!$C:$I,COLUMN(E1436),0),"")</f>
        <v>SM</v>
      </c>
      <c r="Q1440" t="str">
        <f>IFERROR(VLOOKUP($C1440,'Patrimoine 2018'!$C:$I,COLUMN(F1436),0),"")</f>
        <v>CONTROLE MEDICAL</v>
      </c>
      <c r="R1440">
        <f>IFERROR(VLOOKUP($C1440,'Patrimoine 2018'!$C:$I,COLUMN(G1436),0),"")</f>
        <v>204</v>
      </c>
    </row>
    <row r="1441" spans="1:18" x14ac:dyDescent="0.25">
      <c r="A1441" s="33">
        <v>404</v>
      </c>
      <c r="B1441" s="34">
        <v>0</v>
      </c>
      <c r="C1441" s="35" t="str">
        <f t="shared" si="22"/>
        <v>404-37524-POSTE TE</v>
      </c>
      <c r="D1441" s="35">
        <v>1</v>
      </c>
      <c r="E1441" s="34">
        <v>2352</v>
      </c>
      <c r="F1441" s="36">
        <v>37524</v>
      </c>
      <c r="G1441" s="37" t="s">
        <v>366</v>
      </c>
      <c r="H1441" s="33" t="s">
        <v>1582</v>
      </c>
      <c r="I1441" s="38">
        <v>660</v>
      </c>
      <c r="J1441" s="39">
        <v>10</v>
      </c>
      <c r="K1441" s="38">
        <v>660</v>
      </c>
      <c r="L1441" s="38">
        <v>0</v>
      </c>
      <c r="M1441" s="38">
        <v>660</v>
      </c>
      <c r="N1441" s="38">
        <v>0</v>
      </c>
      <c r="O1441" s="47"/>
      <c r="P1441" t="str">
        <f>IFERROR(VLOOKUP($C1441,'Patrimoine 2018'!$C:$I,COLUMN(E1437),0),"")</f>
        <v>SM</v>
      </c>
      <c r="Q1441" t="str">
        <f>IFERROR(VLOOKUP($C1441,'Patrimoine 2018'!$C:$I,COLUMN(F1437),0),"")</f>
        <v>DEVELOPPEMENT</v>
      </c>
      <c r="R1441">
        <f>IFERROR(VLOOKUP($C1441,'Patrimoine 2018'!$C:$I,COLUMN(G1437),0),"")</f>
        <v>207</v>
      </c>
    </row>
    <row r="1442" spans="1:18" x14ac:dyDescent="0.25">
      <c r="A1442" s="33">
        <v>19</v>
      </c>
      <c r="B1442" s="34">
        <v>923</v>
      </c>
      <c r="C1442" s="35" t="str">
        <f t="shared" si="22"/>
        <v>19-37525-MICRO CH</v>
      </c>
      <c r="D1442" s="35">
        <v>1</v>
      </c>
      <c r="E1442" s="34">
        <v>2352</v>
      </c>
      <c r="F1442" s="36">
        <v>37525</v>
      </c>
      <c r="G1442" s="37" t="s">
        <v>1897</v>
      </c>
      <c r="H1442" s="33" t="s">
        <v>1582</v>
      </c>
      <c r="I1442" s="38">
        <v>1249</v>
      </c>
      <c r="J1442" s="39">
        <v>10</v>
      </c>
      <c r="K1442" s="38">
        <v>1249</v>
      </c>
      <c r="L1442" s="38">
        <v>0</v>
      </c>
      <c r="M1442" s="38">
        <v>1249</v>
      </c>
      <c r="N1442" s="38">
        <v>0</v>
      </c>
      <c r="O1442" s="47"/>
      <c r="P1442" t="str">
        <f>IFERROR(VLOOKUP($C1442,'Patrimoine 2018'!$C:$I,COLUMN(E1438),0),"")</f>
        <v>SM</v>
      </c>
      <c r="Q1442" t="str">
        <f>IFERROR(VLOOKUP($C1442,'Patrimoine 2018'!$C:$I,COLUMN(F1438),0),"")</f>
        <v>C.D.M  ERRACHIDIA</v>
      </c>
      <c r="R1442" t="str">
        <f>IFERROR(VLOOKUP($C1442,'Patrimoine 2018'!$C:$I,COLUMN(G1438),0),"")</f>
        <v>ER</v>
      </c>
    </row>
    <row r="1443" spans="1:18" x14ac:dyDescent="0.25">
      <c r="A1443" s="33">
        <v>421</v>
      </c>
      <c r="B1443" s="34">
        <v>0</v>
      </c>
      <c r="C1443" s="35" t="str">
        <f t="shared" si="22"/>
        <v>421-37525-CAISSE A</v>
      </c>
      <c r="D1443" s="35">
        <v>1</v>
      </c>
      <c r="E1443" s="34">
        <v>2352</v>
      </c>
      <c r="F1443" s="36">
        <v>37525</v>
      </c>
      <c r="G1443" s="37" t="s">
        <v>369</v>
      </c>
      <c r="H1443" s="33" t="s">
        <v>1582</v>
      </c>
      <c r="I1443" s="38">
        <v>780</v>
      </c>
      <c r="J1443" s="39">
        <v>10</v>
      </c>
      <c r="K1443" s="38">
        <v>780</v>
      </c>
      <c r="L1443" s="38">
        <v>0</v>
      </c>
      <c r="M1443" s="38">
        <v>780</v>
      </c>
      <c r="N1443" s="38">
        <v>0</v>
      </c>
      <c r="O1443" s="47"/>
      <c r="P1443" t="str">
        <f>IFERROR(VLOOKUP($C1443,'Patrimoine 2018'!$C:$I,COLUMN(E1439),0),"")</f>
        <v>SM</v>
      </c>
      <c r="Q1443" t="str">
        <f>IFERROR(VLOOKUP($C1443,'Patrimoine 2018'!$C:$I,COLUMN(F1439),0),"")</f>
        <v>FINANCIER</v>
      </c>
      <c r="R1443">
        <f>IFERROR(VLOOKUP($C1443,'Patrimoine 2018'!$C:$I,COLUMN(G1439),0),"")</f>
        <v>306</v>
      </c>
    </row>
    <row r="1444" spans="1:18" x14ac:dyDescent="0.25">
      <c r="A1444" s="33">
        <v>54</v>
      </c>
      <c r="B1444" s="34">
        <v>923</v>
      </c>
      <c r="C1444" s="35" t="str">
        <f t="shared" si="22"/>
        <v xml:space="preserve">54-37547-Horloge </v>
      </c>
      <c r="D1444" s="35">
        <v>1</v>
      </c>
      <c r="E1444" s="34">
        <v>2352</v>
      </c>
      <c r="F1444" s="36">
        <v>37547</v>
      </c>
      <c r="G1444" s="37" t="s">
        <v>372</v>
      </c>
      <c r="H1444" s="33" t="s">
        <v>1582</v>
      </c>
      <c r="I1444" s="38">
        <v>100</v>
      </c>
      <c r="J1444" s="39">
        <v>10</v>
      </c>
      <c r="K1444" s="38">
        <v>100</v>
      </c>
      <c r="L1444" s="38">
        <v>0</v>
      </c>
      <c r="M1444" s="38">
        <v>100</v>
      </c>
      <c r="N1444" s="38">
        <v>0</v>
      </c>
      <c r="O1444" s="47"/>
      <c r="P1444" t="str">
        <f>IFERROR(VLOOKUP($C1444,'Patrimoine 2018'!$C:$I,COLUMN(E1440),0),"")</f>
        <v>SM</v>
      </c>
      <c r="Q1444" t="str">
        <f>IFERROR(VLOOKUP($C1444,'Patrimoine 2018'!$C:$I,COLUMN(F1440),0),"")</f>
        <v>CELLULE DE REPRESENTATION REGIONALE ERRACHIDIA</v>
      </c>
      <c r="R1444" t="str">
        <f>IFERROR(VLOOKUP($C1444,'Patrimoine 2018'!$C:$I,COLUMN(G1440),0),"")</f>
        <v>ER</v>
      </c>
    </row>
    <row r="1445" spans="1:18" x14ac:dyDescent="0.25">
      <c r="A1445" s="33">
        <v>26</v>
      </c>
      <c r="B1445" s="34">
        <v>928</v>
      </c>
      <c r="C1445" s="35" t="str">
        <f t="shared" si="22"/>
        <v>26-37594-POSTE AL</v>
      </c>
      <c r="D1445" s="35">
        <v>1</v>
      </c>
      <c r="E1445" s="34">
        <v>2352</v>
      </c>
      <c r="F1445" s="36">
        <v>37594</v>
      </c>
      <c r="G1445" s="37" t="s">
        <v>376</v>
      </c>
      <c r="H1445" s="33" t="s">
        <v>1582</v>
      </c>
      <c r="I1445" s="38">
        <v>420</v>
      </c>
      <c r="J1445" s="39">
        <v>10</v>
      </c>
      <c r="K1445" s="38">
        <v>420</v>
      </c>
      <c r="L1445" s="38">
        <v>0</v>
      </c>
      <c r="M1445" s="38">
        <v>420</v>
      </c>
      <c r="N1445" s="38">
        <v>0</v>
      </c>
      <c r="O1445" s="47"/>
      <c r="P1445" t="str">
        <f>IFERROR(VLOOKUP($C1445,'Patrimoine 2018'!$C:$I,COLUMN(E1441),0),"")</f>
        <v>SM</v>
      </c>
      <c r="Q1445" t="str">
        <f>IFERROR(VLOOKUP($C1445,'Patrimoine 2018'!$C:$I,COLUMN(F1441),0),"")</f>
        <v>CELLULE DE REPRESENTATION REGIONALE OUARZAZATE</v>
      </c>
      <c r="R1445" t="str">
        <f>IFERROR(VLOOKUP($C1445,'Patrimoine 2018'!$C:$I,COLUMN(G1441),0),"")</f>
        <v>OZ</v>
      </c>
    </row>
    <row r="1446" spans="1:18" x14ac:dyDescent="0.25">
      <c r="A1446" s="33">
        <v>55</v>
      </c>
      <c r="B1446" s="34">
        <v>928</v>
      </c>
      <c r="C1446" s="35" t="str">
        <f t="shared" si="22"/>
        <v>55-37608-MINI CHA</v>
      </c>
      <c r="D1446" s="35">
        <v>1</v>
      </c>
      <c r="E1446" s="34">
        <v>2352</v>
      </c>
      <c r="F1446" s="36">
        <v>37608</v>
      </c>
      <c r="G1446" s="37" t="s">
        <v>387</v>
      </c>
      <c r="H1446" s="33" t="s">
        <v>1582</v>
      </c>
      <c r="I1446" s="38">
        <v>1180</v>
      </c>
      <c r="J1446" s="39">
        <v>10</v>
      </c>
      <c r="K1446" s="38">
        <v>1180</v>
      </c>
      <c r="L1446" s="38">
        <v>0</v>
      </c>
      <c r="M1446" s="38">
        <v>1180</v>
      </c>
      <c r="N1446" s="38">
        <v>0</v>
      </c>
      <c r="O1446" s="47"/>
      <c r="P1446" t="str">
        <f>IFERROR(VLOOKUP($C1446,'Patrimoine 2018'!$C:$I,COLUMN(E1442),0),"")</f>
        <v>SM</v>
      </c>
      <c r="Q1446" t="str">
        <f>IFERROR(VLOOKUP($C1446,'Patrimoine 2018'!$C:$I,COLUMN(F1442),0),"")</f>
        <v>C.D.M OUARZAZATE</v>
      </c>
      <c r="R1446" t="str">
        <f>IFERROR(VLOOKUP($C1446,'Patrimoine 2018'!$C:$I,COLUMN(G1442),0),"")</f>
        <v>OZ</v>
      </c>
    </row>
    <row r="1447" spans="1:18" x14ac:dyDescent="0.25">
      <c r="A1447" s="33">
        <v>62</v>
      </c>
      <c r="B1447" s="34">
        <v>923</v>
      </c>
      <c r="C1447" s="35" t="str">
        <f t="shared" si="22"/>
        <v>62-37624-Interpho</v>
      </c>
      <c r="D1447" s="35">
        <v>1</v>
      </c>
      <c r="E1447" s="34">
        <v>2352</v>
      </c>
      <c r="F1447" s="36">
        <v>37624</v>
      </c>
      <c r="G1447" s="37" t="s">
        <v>393</v>
      </c>
      <c r="H1447" s="33" t="s">
        <v>1582</v>
      </c>
      <c r="I1447" s="38">
        <v>3249</v>
      </c>
      <c r="J1447" s="39">
        <v>10</v>
      </c>
      <c r="K1447" s="38">
        <v>3249</v>
      </c>
      <c r="L1447" s="38">
        <v>0</v>
      </c>
      <c r="M1447" s="38">
        <v>3249</v>
      </c>
      <c r="N1447" s="38">
        <v>0</v>
      </c>
      <c r="O1447" s="47"/>
      <c r="P1447" t="str">
        <f>IFERROR(VLOOKUP($C1447,'Patrimoine 2018'!$C:$I,COLUMN(E1443),0),"")</f>
        <v>SM</v>
      </c>
      <c r="Q1447" t="str">
        <f>IFERROR(VLOOKUP($C1447,'Patrimoine 2018'!$C:$I,COLUMN(F1443),0),"")</f>
        <v>CELLULE DE REPRESENTATION REGIONALE ERRACHIDIA</v>
      </c>
      <c r="R1447" t="str">
        <f>IFERROR(VLOOKUP($C1447,'Patrimoine 2018'!$C:$I,COLUMN(G1443),0),"")</f>
        <v>ER</v>
      </c>
    </row>
    <row r="1448" spans="1:18" x14ac:dyDescent="0.25">
      <c r="A1448" s="33">
        <v>165</v>
      </c>
      <c r="B1448" s="34">
        <v>904</v>
      </c>
      <c r="C1448" s="35" t="str">
        <f t="shared" si="22"/>
        <v>165-37678-Poste Te</v>
      </c>
      <c r="D1448" s="35">
        <v>1</v>
      </c>
      <c r="E1448" s="34">
        <v>2352</v>
      </c>
      <c r="F1448" s="36">
        <v>37678</v>
      </c>
      <c r="G1448" s="37" t="s">
        <v>403</v>
      </c>
      <c r="H1448" s="33" t="s">
        <v>1582</v>
      </c>
      <c r="I1448" s="38">
        <v>420</v>
      </c>
      <c r="J1448" s="39">
        <v>10</v>
      </c>
      <c r="K1448" s="38">
        <v>420</v>
      </c>
      <c r="L1448" s="38">
        <v>0</v>
      </c>
      <c r="M1448" s="38">
        <v>420</v>
      </c>
      <c r="N1448" s="38">
        <v>0</v>
      </c>
      <c r="O1448" s="47"/>
      <c r="P1448" t="str">
        <f>IFERROR(VLOOKUP($C1448,'Patrimoine 2018'!$C:$I,COLUMN(E1444),0),"")</f>
        <v>SM</v>
      </c>
      <c r="Q1448" t="str">
        <f>IFERROR(VLOOKUP($C1448,'Patrimoine 2018'!$C:$I,COLUMN(F1444),0),"")</f>
        <v>CELLULE DE REPRESENTATION REGIONALE-DAR LAMANE</v>
      </c>
      <c r="R1448" t="str">
        <f>IFERROR(VLOOKUP($C1448,'Patrimoine 2018'!$C:$I,COLUMN(G1444),0),"")</f>
        <v>DR</v>
      </c>
    </row>
    <row r="1449" spans="1:18" x14ac:dyDescent="0.25">
      <c r="A1449" s="41">
        <v>495</v>
      </c>
      <c r="B1449" s="42">
        <v>0</v>
      </c>
      <c r="C1449" s="43" t="str">
        <f t="shared" si="22"/>
        <v>495-37694-Poste Te</v>
      </c>
      <c r="D1449" s="43">
        <v>0</v>
      </c>
      <c r="E1449" s="42">
        <v>2352</v>
      </c>
      <c r="F1449" s="44">
        <v>37694</v>
      </c>
      <c r="G1449" s="45" t="s">
        <v>1898</v>
      </c>
      <c r="H1449" s="33" t="s">
        <v>1582</v>
      </c>
      <c r="I1449" s="46">
        <v>720</v>
      </c>
      <c r="J1449" s="39">
        <v>10</v>
      </c>
      <c r="K1449" s="38">
        <v>720</v>
      </c>
      <c r="L1449" s="38">
        <v>0</v>
      </c>
      <c r="M1449" s="38">
        <v>720</v>
      </c>
      <c r="N1449" s="38">
        <v>0</v>
      </c>
      <c r="O1449" s="47"/>
      <c r="P1449" t="str">
        <f>IFERROR(VLOOKUP($C1449,'Patrimoine 2018'!$C:$I,COLUMN(E1445),0),"")</f>
        <v/>
      </c>
      <c r="Q1449" t="str">
        <f>IFERROR(VLOOKUP($C1449,'Patrimoine 2018'!$C:$I,COLUMN(F1445),0),"")</f>
        <v/>
      </c>
      <c r="R1449" t="str">
        <f>IFERROR(VLOOKUP($C1449,'Patrimoine 2018'!$C:$I,COLUMN(G1445),0),"")</f>
        <v/>
      </c>
    </row>
    <row r="1450" spans="1:18" x14ac:dyDescent="0.25">
      <c r="A1450" s="33">
        <v>4</v>
      </c>
      <c r="B1450" s="34">
        <v>926</v>
      </c>
      <c r="C1450" s="35" t="str">
        <f t="shared" si="22"/>
        <v>4-37795-Micro Ch</v>
      </c>
      <c r="D1450" s="35">
        <v>1</v>
      </c>
      <c r="E1450" s="34">
        <v>2352</v>
      </c>
      <c r="F1450" s="36">
        <v>37795</v>
      </c>
      <c r="G1450" s="37" t="s">
        <v>418</v>
      </c>
      <c r="H1450" s="33" t="s">
        <v>1582</v>
      </c>
      <c r="I1450" s="38">
        <v>1440</v>
      </c>
      <c r="J1450" s="39">
        <v>10</v>
      </c>
      <c r="K1450" s="38">
        <v>1440</v>
      </c>
      <c r="L1450" s="38">
        <v>0</v>
      </c>
      <c r="M1450" s="38">
        <v>1440</v>
      </c>
      <c r="N1450" s="38">
        <v>0</v>
      </c>
      <c r="O1450" s="47"/>
      <c r="P1450" t="str">
        <f>IFERROR(VLOOKUP($C1450,'Patrimoine 2018'!$C:$I,COLUMN(E1446),0),"")</f>
        <v>SM</v>
      </c>
      <c r="Q1450" t="str">
        <f>IFERROR(VLOOKUP($C1450,'Patrimoine 2018'!$C:$I,COLUMN(F1446),0),"")</f>
        <v>C.D.M GUELMIM</v>
      </c>
      <c r="R1450">
        <f>IFERROR(VLOOKUP($C1450,'Patrimoine 2018'!$C:$I,COLUMN(G1446),0),"")</f>
        <v>0</v>
      </c>
    </row>
    <row r="1451" spans="1:18" x14ac:dyDescent="0.25">
      <c r="A1451" s="33">
        <v>7</v>
      </c>
      <c r="B1451" s="34">
        <v>922</v>
      </c>
      <c r="C1451" s="35" t="str">
        <f t="shared" si="22"/>
        <v>7-37795-Micro Ch</v>
      </c>
      <c r="D1451" s="35">
        <v>1</v>
      </c>
      <c r="E1451" s="34">
        <v>2352</v>
      </c>
      <c r="F1451" s="36">
        <v>37795</v>
      </c>
      <c r="G1451" s="37" t="s">
        <v>1899</v>
      </c>
      <c r="H1451" s="33" t="s">
        <v>1582</v>
      </c>
      <c r="I1451" s="38">
        <v>1440</v>
      </c>
      <c r="J1451" s="39">
        <v>10</v>
      </c>
      <c r="K1451" s="38">
        <v>1440</v>
      </c>
      <c r="L1451" s="38">
        <v>0</v>
      </c>
      <c r="M1451" s="38">
        <v>1440</v>
      </c>
      <c r="N1451" s="38">
        <v>0</v>
      </c>
      <c r="O1451" s="47"/>
      <c r="P1451" t="str">
        <f>IFERROR(VLOOKUP($C1451,'Patrimoine 2018'!$C:$I,COLUMN(E1447),0),"")</f>
        <v>SM</v>
      </c>
      <c r="Q1451" t="str">
        <f>IFERROR(VLOOKUP($C1451,'Patrimoine 2018'!$C:$I,COLUMN(F1447),0),"")</f>
        <v>C .D. M  ESSAOUIRA</v>
      </c>
      <c r="R1451">
        <f>IFERROR(VLOOKUP($C1451,'Patrimoine 2018'!$C:$I,COLUMN(G1447),0),"")</f>
        <v>0</v>
      </c>
    </row>
    <row r="1452" spans="1:18" x14ac:dyDescent="0.25">
      <c r="A1452" s="41">
        <v>506</v>
      </c>
      <c r="B1452" s="42">
        <v>0</v>
      </c>
      <c r="C1452" s="43" t="str">
        <f t="shared" si="22"/>
        <v>506-37816-Destruct</v>
      </c>
      <c r="D1452" s="43">
        <v>0</v>
      </c>
      <c r="E1452" s="42">
        <v>2352</v>
      </c>
      <c r="F1452" s="44">
        <v>37816</v>
      </c>
      <c r="G1452" s="45" t="s">
        <v>1900</v>
      </c>
      <c r="H1452" s="33" t="s">
        <v>1582</v>
      </c>
      <c r="I1452" s="46">
        <v>2880</v>
      </c>
      <c r="J1452" s="39">
        <v>10</v>
      </c>
      <c r="K1452" s="38">
        <v>2880</v>
      </c>
      <c r="L1452" s="38">
        <v>0</v>
      </c>
      <c r="M1452" s="38">
        <v>2880</v>
      </c>
      <c r="N1452" s="38">
        <v>0</v>
      </c>
      <c r="O1452" s="47"/>
      <c r="P1452" t="str">
        <f>IFERROR(VLOOKUP($C1452,'Patrimoine 2018'!$C:$I,COLUMN(E1448),0),"")</f>
        <v/>
      </c>
      <c r="Q1452" t="str">
        <f>IFERROR(VLOOKUP($C1452,'Patrimoine 2018'!$C:$I,COLUMN(F1448),0),"")</f>
        <v/>
      </c>
      <c r="R1452" t="str">
        <f>IFERROR(VLOOKUP($C1452,'Patrimoine 2018'!$C:$I,COLUMN(G1448),0),"")</f>
        <v/>
      </c>
    </row>
    <row r="1453" spans="1:18" x14ac:dyDescent="0.25">
      <c r="A1453" s="33">
        <v>22</v>
      </c>
      <c r="B1453" s="34">
        <v>930</v>
      </c>
      <c r="C1453" s="35" t="str">
        <f t="shared" si="22"/>
        <v>22-37861-Micro Ch</v>
      </c>
      <c r="D1453" s="35">
        <v>1</v>
      </c>
      <c r="E1453" s="34">
        <v>2352</v>
      </c>
      <c r="F1453" s="36">
        <v>37861</v>
      </c>
      <c r="G1453" s="37" t="s">
        <v>427</v>
      </c>
      <c r="H1453" s="33" t="s">
        <v>1582</v>
      </c>
      <c r="I1453" s="38">
        <v>1440</v>
      </c>
      <c r="J1453" s="39">
        <v>10</v>
      </c>
      <c r="K1453" s="38">
        <v>1440</v>
      </c>
      <c r="L1453" s="38">
        <v>0</v>
      </c>
      <c r="M1453" s="38">
        <v>1440</v>
      </c>
      <c r="N1453" s="38">
        <v>0</v>
      </c>
      <c r="O1453" s="47"/>
      <c r="P1453" t="str">
        <f>IFERROR(VLOOKUP($C1453,'Patrimoine 2018'!$C:$I,COLUMN(E1449),0),"")</f>
        <v>SM</v>
      </c>
      <c r="Q1453" t="str">
        <f>IFERROR(VLOOKUP($C1453,'Patrimoine 2018'!$C:$I,COLUMN(F1449),0),"")</f>
        <v>C.D.M TANGER</v>
      </c>
      <c r="R1453" t="str">
        <f>IFERROR(VLOOKUP($C1453,'Patrimoine 2018'!$C:$I,COLUMN(G1449),0),"")</f>
        <v>TG</v>
      </c>
    </row>
    <row r="1454" spans="1:18" x14ac:dyDescent="0.25">
      <c r="A1454" s="33">
        <v>29</v>
      </c>
      <c r="B1454" s="34">
        <v>933</v>
      </c>
      <c r="C1454" s="35" t="str">
        <f t="shared" si="22"/>
        <v>29-37861-Micro Ch</v>
      </c>
      <c r="D1454" s="35">
        <v>1</v>
      </c>
      <c r="E1454" s="34">
        <v>2352</v>
      </c>
      <c r="F1454" s="36">
        <v>37861</v>
      </c>
      <c r="G1454" s="37" t="s">
        <v>1901</v>
      </c>
      <c r="H1454" s="33" t="s">
        <v>1582</v>
      </c>
      <c r="I1454" s="38">
        <v>1440</v>
      </c>
      <c r="J1454" s="39">
        <v>10</v>
      </c>
      <c r="K1454" s="38">
        <v>1440</v>
      </c>
      <c r="L1454" s="38">
        <v>0</v>
      </c>
      <c r="M1454" s="38">
        <v>1440</v>
      </c>
      <c r="N1454" s="38">
        <v>0</v>
      </c>
      <c r="O1454" s="47"/>
      <c r="P1454" t="str">
        <f>IFERROR(VLOOKUP($C1454,'Patrimoine 2018'!$C:$I,COLUMN(E1450),0),"")</f>
        <v>SM</v>
      </c>
      <c r="Q1454" t="str">
        <f>IFERROR(VLOOKUP($C1454,'Patrimoine 2018'!$C:$I,COLUMN(F1450),0),"")</f>
        <v>CDM SAFI</v>
      </c>
      <c r="R1454">
        <f>IFERROR(VLOOKUP($C1454,'Patrimoine 2018'!$C:$I,COLUMN(G1450),0),"")</f>
        <v>0</v>
      </c>
    </row>
    <row r="1455" spans="1:18" x14ac:dyDescent="0.25">
      <c r="A1455" s="41">
        <v>55</v>
      </c>
      <c r="B1455" s="42">
        <v>922</v>
      </c>
      <c r="C1455" s="43" t="str">
        <f t="shared" si="22"/>
        <v>55-37870-Tephonne</v>
      </c>
      <c r="D1455" s="43">
        <v>0</v>
      </c>
      <c r="E1455" s="42">
        <v>2352</v>
      </c>
      <c r="F1455" s="44">
        <v>37870</v>
      </c>
      <c r="G1455" s="45" t="s">
        <v>1902</v>
      </c>
      <c r="H1455" s="33" t="s">
        <v>1582</v>
      </c>
      <c r="I1455" s="46">
        <v>100</v>
      </c>
      <c r="J1455" s="39">
        <v>10</v>
      </c>
      <c r="K1455" s="38">
        <v>100</v>
      </c>
      <c r="L1455" s="38">
        <v>0</v>
      </c>
      <c r="M1455" s="38">
        <v>100</v>
      </c>
      <c r="N1455" s="38">
        <v>0</v>
      </c>
      <c r="O1455" s="47"/>
      <c r="P1455" t="str">
        <f>IFERROR(VLOOKUP($C1455,'Patrimoine 2018'!$C:$I,COLUMN(E1451),0),"")</f>
        <v/>
      </c>
      <c r="Q1455" t="str">
        <f>IFERROR(VLOOKUP($C1455,'Patrimoine 2018'!$C:$I,COLUMN(F1451),0),"")</f>
        <v/>
      </c>
      <c r="R1455" t="str">
        <f>IFERROR(VLOOKUP($C1455,'Patrimoine 2018'!$C:$I,COLUMN(G1451),0),"")</f>
        <v/>
      </c>
    </row>
    <row r="1456" spans="1:18" x14ac:dyDescent="0.25">
      <c r="A1456" s="33">
        <v>43</v>
      </c>
      <c r="B1456" s="34">
        <v>926</v>
      </c>
      <c r="C1456" s="35" t="str">
        <f t="shared" si="22"/>
        <v>43-37927-Poste Te</v>
      </c>
      <c r="D1456" s="35">
        <v>1</v>
      </c>
      <c r="E1456" s="34">
        <v>2352</v>
      </c>
      <c r="F1456" s="36">
        <v>37927</v>
      </c>
      <c r="G1456" s="37" t="s">
        <v>470</v>
      </c>
      <c r="H1456" s="33" t="s">
        <v>1582</v>
      </c>
      <c r="I1456" s="38">
        <v>100</v>
      </c>
      <c r="J1456" s="39">
        <v>10</v>
      </c>
      <c r="K1456" s="38">
        <v>100</v>
      </c>
      <c r="L1456" s="38">
        <v>0</v>
      </c>
      <c r="M1456" s="38">
        <v>100</v>
      </c>
      <c r="N1456" s="38">
        <v>0</v>
      </c>
      <c r="O1456" s="47"/>
      <c r="P1456" t="str">
        <f>IFERROR(VLOOKUP($C1456,'Patrimoine 2018'!$C:$I,COLUMN(E1452),0),"")</f>
        <v>SM</v>
      </c>
      <c r="Q1456" t="str">
        <f>IFERROR(VLOOKUP($C1456,'Patrimoine 2018'!$C:$I,COLUMN(F1452),0),"")</f>
        <v>CELLULE DE REPRESENTATION REGIONALE GUELMIM</v>
      </c>
      <c r="R1456" t="str">
        <f>IFERROR(VLOOKUP($C1456,'Patrimoine 2018'!$C:$I,COLUMN(G1452),0),"")</f>
        <v>GM</v>
      </c>
    </row>
    <row r="1457" spans="1:18" x14ac:dyDescent="0.25">
      <c r="A1457" s="33">
        <v>66</v>
      </c>
      <c r="B1457" s="34">
        <v>926</v>
      </c>
      <c r="C1457" s="35" t="str">
        <f t="shared" si="22"/>
        <v>66-37930-Tephonne</v>
      </c>
      <c r="D1457" s="35">
        <v>1</v>
      </c>
      <c r="E1457" s="34">
        <v>2352</v>
      </c>
      <c r="F1457" s="36">
        <v>37930</v>
      </c>
      <c r="G1457" s="37" t="s">
        <v>473</v>
      </c>
      <c r="H1457" s="33" t="s">
        <v>1582</v>
      </c>
      <c r="I1457" s="38">
        <v>100</v>
      </c>
      <c r="J1457" s="39">
        <v>10</v>
      </c>
      <c r="K1457" s="38">
        <v>100</v>
      </c>
      <c r="L1457" s="38">
        <v>0</v>
      </c>
      <c r="M1457" s="38">
        <v>100</v>
      </c>
      <c r="N1457" s="38">
        <v>0</v>
      </c>
      <c r="O1457" s="47"/>
      <c r="P1457" t="str">
        <f>IFERROR(VLOOKUP($C1457,'Patrimoine 2018'!$C:$I,COLUMN(E1453),0),"")</f>
        <v>SM</v>
      </c>
      <c r="Q1457" t="str">
        <f>IFERROR(VLOOKUP($C1457,'Patrimoine 2018'!$C:$I,COLUMN(F1453),0),"")</f>
        <v>C.D.M GUELMIM</v>
      </c>
      <c r="R1457">
        <f>IFERROR(VLOOKUP($C1457,'Patrimoine 2018'!$C:$I,COLUMN(G1453),0),"")</f>
        <v>0</v>
      </c>
    </row>
    <row r="1458" spans="1:18" x14ac:dyDescent="0.25">
      <c r="A1458" s="33">
        <v>518</v>
      </c>
      <c r="B1458" s="34">
        <v>0</v>
      </c>
      <c r="C1458" s="35" t="str">
        <f t="shared" si="22"/>
        <v>518-37938-Fauteuil</v>
      </c>
      <c r="D1458" s="35">
        <v>1</v>
      </c>
      <c r="E1458" s="34">
        <v>2352</v>
      </c>
      <c r="F1458" s="36">
        <v>37938</v>
      </c>
      <c r="G1458" s="37" t="s">
        <v>475</v>
      </c>
      <c r="H1458" s="33" t="s">
        <v>1582</v>
      </c>
      <c r="I1458" s="38">
        <v>3288</v>
      </c>
      <c r="J1458" s="39">
        <v>10</v>
      </c>
      <c r="K1458" s="38">
        <v>3288</v>
      </c>
      <c r="L1458" s="38">
        <v>0</v>
      </c>
      <c r="M1458" s="38">
        <v>3288</v>
      </c>
      <c r="N1458" s="38">
        <v>0</v>
      </c>
      <c r="O1458" s="47"/>
      <c r="P1458" t="str">
        <f>IFERROR(VLOOKUP($C1458,'Patrimoine 2018'!$C:$I,COLUMN(E1454),0),"")</f>
        <v>SM</v>
      </c>
      <c r="Q1458" t="str">
        <f>IFERROR(VLOOKUP($C1458,'Patrimoine 2018'!$C:$I,COLUMN(F1454),0),"")</f>
        <v>OEUVRES SOCIALES</v>
      </c>
      <c r="R1458" t="str">
        <f>IFERROR(VLOOKUP($C1458,'Patrimoine 2018'!$C:$I,COLUMN(G1454),0),"")</f>
        <v>OS</v>
      </c>
    </row>
    <row r="1459" spans="1:18" x14ac:dyDescent="0.25">
      <c r="A1459" s="41">
        <v>549</v>
      </c>
      <c r="B1459" s="42">
        <v>0</v>
      </c>
      <c r="C1459" s="43" t="str">
        <f t="shared" si="22"/>
        <v>549-38118-Calculat</v>
      </c>
      <c r="D1459" s="43">
        <v>0</v>
      </c>
      <c r="E1459" s="42">
        <v>2352</v>
      </c>
      <c r="F1459" s="44">
        <v>38118</v>
      </c>
      <c r="G1459" s="45" t="s">
        <v>1903</v>
      </c>
      <c r="H1459" s="33" t="s">
        <v>1582</v>
      </c>
      <c r="I1459" s="46">
        <v>768</v>
      </c>
      <c r="J1459" s="39">
        <v>10</v>
      </c>
      <c r="K1459" s="38">
        <v>768</v>
      </c>
      <c r="L1459" s="38">
        <v>0</v>
      </c>
      <c r="M1459" s="38">
        <v>768</v>
      </c>
      <c r="N1459" s="38">
        <v>0</v>
      </c>
      <c r="O1459" s="47"/>
      <c r="P1459" t="str">
        <f>IFERROR(VLOOKUP($C1459,'Patrimoine 2018'!$C:$I,COLUMN(E1455),0),"")</f>
        <v/>
      </c>
      <c r="Q1459" t="str">
        <f>IFERROR(VLOOKUP($C1459,'Patrimoine 2018'!$C:$I,COLUMN(F1455),0),"")</f>
        <v/>
      </c>
      <c r="R1459" t="str">
        <f>IFERROR(VLOOKUP($C1459,'Patrimoine 2018'!$C:$I,COLUMN(G1455),0),"")</f>
        <v/>
      </c>
    </row>
    <row r="1460" spans="1:18" x14ac:dyDescent="0.25">
      <c r="A1460" s="41">
        <v>550</v>
      </c>
      <c r="B1460" s="42">
        <v>0</v>
      </c>
      <c r="C1460" s="43" t="str">
        <f t="shared" si="22"/>
        <v>550-38118-Calculat</v>
      </c>
      <c r="D1460" s="43">
        <v>0</v>
      </c>
      <c r="E1460" s="42">
        <v>2352</v>
      </c>
      <c r="F1460" s="44">
        <v>38118</v>
      </c>
      <c r="G1460" s="45" t="s">
        <v>1903</v>
      </c>
      <c r="H1460" s="33" t="s">
        <v>1582</v>
      </c>
      <c r="I1460" s="46">
        <v>768</v>
      </c>
      <c r="J1460" s="39">
        <v>10</v>
      </c>
      <c r="K1460" s="38">
        <v>768</v>
      </c>
      <c r="L1460" s="38">
        <v>0</v>
      </c>
      <c r="M1460" s="38">
        <v>768</v>
      </c>
      <c r="N1460" s="38">
        <v>0</v>
      </c>
      <c r="O1460" s="47"/>
      <c r="P1460" t="str">
        <f>IFERROR(VLOOKUP($C1460,'Patrimoine 2018'!$C:$I,COLUMN(E1456),0),"")</f>
        <v/>
      </c>
      <c r="Q1460" t="str">
        <f>IFERROR(VLOOKUP($C1460,'Patrimoine 2018'!$C:$I,COLUMN(F1456),0),"")</f>
        <v/>
      </c>
      <c r="R1460" t="str">
        <f>IFERROR(VLOOKUP($C1460,'Patrimoine 2018'!$C:$I,COLUMN(G1456),0),"")</f>
        <v/>
      </c>
    </row>
    <row r="1461" spans="1:18" x14ac:dyDescent="0.25">
      <c r="A1461" s="41">
        <v>551</v>
      </c>
      <c r="B1461" s="42">
        <v>0</v>
      </c>
      <c r="C1461" s="43" t="str">
        <f t="shared" si="22"/>
        <v>551-38118-Calculat</v>
      </c>
      <c r="D1461" s="43">
        <v>0</v>
      </c>
      <c r="E1461" s="42">
        <v>2352</v>
      </c>
      <c r="F1461" s="44">
        <v>38118</v>
      </c>
      <c r="G1461" s="45" t="s">
        <v>1903</v>
      </c>
      <c r="H1461" s="33" t="s">
        <v>1582</v>
      </c>
      <c r="I1461" s="46">
        <v>768</v>
      </c>
      <c r="J1461" s="39">
        <v>10</v>
      </c>
      <c r="K1461" s="38">
        <v>768</v>
      </c>
      <c r="L1461" s="38">
        <v>0</v>
      </c>
      <c r="M1461" s="38">
        <v>768</v>
      </c>
      <c r="N1461" s="38">
        <v>0</v>
      </c>
      <c r="O1461" s="47"/>
      <c r="P1461" t="str">
        <f>IFERROR(VLOOKUP($C1461,'Patrimoine 2018'!$C:$I,COLUMN(E1457),0),"")</f>
        <v/>
      </c>
      <c r="Q1461" t="str">
        <f>IFERROR(VLOOKUP($C1461,'Patrimoine 2018'!$C:$I,COLUMN(F1457),0),"")</f>
        <v/>
      </c>
      <c r="R1461" t="str">
        <f>IFERROR(VLOOKUP($C1461,'Patrimoine 2018'!$C:$I,COLUMN(G1457),0),"")</f>
        <v/>
      </c>
    </row>
    <row r="1462" spans="1:18" x14ac:dyDescent="0.25">
      <c r="A1462" s="41">
        <v>552</v>
      </c>
      <c r="B1462" s="42">
        <v>0</v>
      </c>
      <c r="C1462" s="43" t="str">
        <f t="shared" si="22"/>
        <v>552-38118-Calculat</v>
      </c>
      <c r="D1462" s="43">
        <v>0</v>
      </c>
      <c r="E1462" s="42">
        <v>2352</v>
      </c>
      <c r="F1462" s="44">
        <v>38118</v>
      </c>
      <c r="G1462" s="45" t="s">
        <v>1903</v>
      </c>
      <c r="H1462" s="33" t="s">
        <v>1582</v>
      </c>
      <c r="I1462" s="46">
        <v>768</v>
      </c>
      <c r="J1462" s="39">
        <v>10</v>
      </c>
      <c r="K1462" s="38">
        <v>768</v>
      </c>
      <c r="L1462" s="38">
        <v>0</v>
      </c>
      <c r="M1462" s="38">
        <v>768</v>
      </c>
      <c r="N1462" s="38">
        <v>0</v>
      </c>
      <c r="O1462" s="47"/>
      <c r="P1462" t="str">
        <f>IFERROR(VLOOKUP($C1462,'Patrimoine 2018'!$C:$I,COLUMN(E1458),0),"")</f>
        <v/>
      </c>
      <c r="Q1462" t="str">
        <f>IFERROR(VLOOKUP($C1462,'Patrimoine 2018'!$C:$I,COLUMN(F1458),0),"")</f>
        <v/>
      </c>
      <c r="R1462" t="str">
        <f>IFERROR(VLOOKUP($C1462,'Patrimoine 2018'!$C:$I,COLUMN(G1458),0),"")</f>
        <v/>
      </c>
    </row>
    <row r="1463" spans="1:18" x14ac:dyDescent="0.25">
      <c r="A1463" s="41">
        <v>553</v>
      </c>
      <c r="B1463" s="42">
        <v>0</v>
      </c>
      <c r="C1463" s="43" t="str">
        <f t="shared" si="22"/>
        <v>553-38118-Calculat</v>
      </c>
      <c r="D1463" s="43">
        <v>0</v>
      </c>
      <c r="E1463" s="42">
        <v>2352</v>
      </c>
      <c r="F1463" s="44">
        <v>38118</v>
      </c>
      <c r="G1463" s="45" t="s">
        <v>1903</v>
      </c>
      <c r="H1463" s="33" t="s">
        <v>1582</v>
      </c>
      <c r="I1463" s="46">
        <v>768</v>
      </c>
      <c r="J1463" s="39">
        <v>10</v>
      </c>
      <c r="K1463" s="38">
        <v>768</v>
      </c>
      <c r="L1463" s="38">
        <v>0</v>
      </c>
      <c r="M1463" s="38">
        <v>768</v>
      </c>
      <c r="N1463" s="38">
        <v>0</v>
      </c>
      <c r="O1463" s="47"/>
      <c r="P1463" t="str">
        <f>IFERROR(VLOOKUP($C1463,'Patrimoine 2018'!$C:$I,COLUMN(E1459),0),"")</f>
        <v/>
      </c>
      <c r="Q1463" t="str">
        <f>IFERROR(VLOOKUP($C1463,'Patrimoine 2018'!$C:$I,COLUMN(F1459),0),"")</f>
        <v/>
      </c>
      <c r="R1463" t="str">
        <f>IFERROR(VLOOKUP($C1463,'Patrimoine 2018'!$C:$I,COLUMN(G1459),0),"")</f>
        <v/>
      </c>
    </row>
    <row r="1464" spans="1:18" x14ac:dyDescent="0.25">
      <c r="A1464" s="41">
        <v>554</v>
      </c>
      <c r="B1464" s="42">
        <v>0</v>
      </c>
      <c r="C1464" s="43" t="str">
        <f t="shared" si="22"/>
        <v>554-38118-Calculat</v>
      </c>
      <c r="D1464" s="43">
        <v>0</v>
      </c>
      <c r="E1464" s="42">
        <v>2352</v>
      </c>
      <c r="F1464" s="44">
        <v>38118</v>
      </c>
      <c r="G1464" s="45" t="s">
        <v>1903</v>
      </c>
      <c r="H1464" s="33" t="s">
        <v>1582</v>
      </c>
      <c r="I1464" s="46">
        <v>768</v>
      </c>
      <c r="J1464" s="39">
        <v>10</v>
      </c>
      <c r="K1464" s="38">
        <v>768</v>
      </c>
      <c r="L1464" s="38">
        <v>0</v>
      </c>
      <c r="M1464" s="38">
        <v>768</v>
      </c>
      <c r="N1464" s="38">
        <v>0</v>
      </c>
      <c r="O1464" s="47"/>
      <c r="P1464" t="str">
        <f>IFERROR(VLOOKUP($C1464,'Patrimoine 2018'!$C:$I,COLUMN(E1460),0),"")</f>
        <v/>
      </c>
      <c r="Q1464" t="str">
        <f>IFERROR(VLOOKUP($C1464,'Patrimoine 2018'!$C:$I,COLUMN(F1460),0),"")</f>
        <v/>
      </c>
      <c r="R1464" t="str">
        <f>IFERROR(VLOOKUP($C1464,'Patrimoine 2018'!$C:$I,COLUMN(G1460),0),"")</f>
        <v/>
      </c>
    </row>
    <row r="1465" spans="1:18" x14ac:dyDescent="0.25">
      <c r="A1465" s="41">
        <v>555</v>
      </c>
      <c r="B1465" s="42">
        <v>0</v>
      </c>
      <c r="C1465" s="43" t="str">
        <f t="shared" si="22"/>
        <v>555-38118-Calculat</v>
      </c>
      <c r="D1465" s="43">
        <v>0</v>
      </c>
      <c r="E1465" s="42">
        <v>2352</v>
      </c>
      <c r="F1465" s="44">
        <v>38118</v>
      </c>
      <c r="G1465" s="45" t="s">
        <v>1903</v>
      </c>
      <c r="H1465" s="33" t="s">
        <v>1582</v>
      </c>
      <c r="I1465" s="46">
        <v>768</v>
      </c>
      <c r="J1465" s="39">
        <v>10</v>
      </c>
      <c r="K1465" s="38">
        <v>768</v>
      </c>
      <c r="L1465" s="38">
        <v>0</v>
      </c>
      <c r="M1465" s="38">
        <v>768</v>
      </c>
      <c r="N1465" s="38">
        <v>0</v>
      </c>
      <c r="O1465" s="47"/>
      <c r="P1465" t="str">
        <f>IFERROR(VLOOKUP($C1465,'Patrimoine 2018'!$C:$I,COLUMN(E1461),0),"")</f>
        <v/>
      </c>
      <c r="Q1465" t="str">
        <f>IFERROR(VLOOKUP($C1465,'Patrimoine 2018'!$C:$I,COLUMN(F1461),0),"")</f>
        <v/>
      </c>
      <c r="R1465" t="str">
        <f>IFERROR(VLOOKUP($C1465,'Patrimoine 2018'!$C:$I,COLUMN(G1461),0),"")</f>
        <v/>
      </c>
    </row>
    <row r="1466" spans="1:18" x14ac:dyDescent="0.25">
      <c r="A1466" s="41">
        <v>556</v>
      </c>
      <c r="B1466" s="42">
        <v>0</v>
      </c>
      <c r="C1466" s="43" t="str">
        <f t="shared" si="22"/>
        <v>556-38118-Calculat</v>
      </c>
      <c r="D1466" s="43">
        <v>0</v>
      </c>
      <c r="E1466" s="42">
        <v>2352</v>
      </c>
      <c r="F1466" s="44">
        <v>38118</v>
      </c>
      <c r="G1466" s="45" t="s">
        <v>1903</v>
      </c>
      <c r="H1466" s="33" t="s">
        <v>1582</v>
      </c>
      <c r="I1466" s="46">
        <v>768</v>
      </c>
      <c r="J1466" s="39">
        <v>10</v>
      </c>
      <c r="K1466" s="38">
        <v>768</v>
      </c>
      <c r="L1466" s="38">
        <v>0</v>
      </c>
      <c r="M1466" s="38">
        <v>768</v>
      </c>
      <c r="N1466" s="38">
        <v>0</v>
      </c>
      <c r="O1466" s="47"/>
      <c r="P1466" t="str">
        <f>IFERROR(VLOOKUP($C1466,'Patrimoine 2018'!$C:$I,COLUMN(E1462),0),"")</f>
        <v/>
      </c>
      <c r="Q1466" t="str">
        <f>IFERROR(VLOOKUP($C1466,'Patrimoine 2018'!$C:$I,COLUMN(F1462),0),"")</f>
        <v/>
      </c>
      <c r="R1466" t="str">
        <f>IFERROR(VLOOKUP($C1466,'Patrimoine 2018'!$C:$I,COLUMN(G1462),0),"")</f>
        <v/>
      </c>
    </row>
    <row r="1467" spans="1:18" x14ac:dyDescent="0.25">
      <c r="A1467" s="41">
        <v>557</v>
      </c>
      <c r="B1467" s="42">
        <v>0</v>
      </c>
      <c r="C1467" s="43" t="str">
        <f t="shared" si="22"/>
        <v>557-38118-Calculat</v>
      </c>
      <c r="D1467" s="43">
        <v>0</v>
      </c>
      <c r="E1467" s="42">
        <v>2352</v>
      </c>
      <c r="F1467" s="44">
        <v>38118</v>
      </c>
      <c r="G1467" s="45" t="s">
        <v>1903</v>
      </c>
      <c r="H1467" s="33" t="s">
        <v>1582</v>
      </c>
      <c r="I1467" s="46">
        <v>768</v>
      </c>
      <c r="J1467" s="39">
        <v>10</v>
      </c>
      <c r="K1467" s="38">
        <v>768</v>
      </c>
      <c r="L1467" s="38">
        <v>0</v>
      </c>
      <c r="M1467" s="38">
        <v>768</v>
      </c>
      <c r="N1467" s="38">
        <v>0</v>
      </c>
      <c r="O1467" s="47"/>
      <c r="P1467" t="str">
        <f>IFERROR(VLOOKUP($C1467,'Patrimoine 2018'!$C:$I,COLUMN(E1463),0),"")</f>
        <v/>
      </c>
      <c r="Q1467" t="str">
        <f>IFERROR(VLOOKUP($C1467,'Patrimoine 2018'!$C:$I,COLUMN(F1463),0),"")</f>
        <v/>
      </c>
      <c r="R1467" t="str">
        <f>IFERROR(VLOOKUP($C1467,'Patrimoine 2018'!$C:$I,COLUMN(G1463),0),"")</f>
        <v/>
      </c>
    </row>
    <row r="1468" spans="1:18" x14ac:dyDescent="0.25">
      <c r="A1468" s="41">
        <v>558</v>
      </c>
      <c r="B1468" s="42">
        <v>0</v>
      </c>
      <c r="C1468" s="43" t="str">
        <f t="shared" si="22"/>
        <v>558-38118-Calculat</v>
      </c>
      <c r="D1468" s="43">
        <v>0</v>
      </c>
      <c r="E1468" s="42">
        <v>2352</v>
      </c>
      <c r="F1468" s="44">
        <v>38118</v>
      </c>
      <c r="G1468" s="45" t="s">
        <v>1903</v>
      </c>
      <c r="H1468" s="33" t="s">
        <v>1582</v>
      </c>
      <c r="I1468" s="46">
        <v>768</v>
      </c>
      <c r="J1468" s="39">
        <v>10</v>
      </c>
      <c r="K1468" s="38">
        <v>768</v>
      </c>
      <c r="L1468" s="38">
        <v>0</v>
      </c>
      <c r="M1468" s="38">
        <v>768</v>
      </c>
      <c r="N1468" s="38">
        <v>0</v>
      </c>
      <c r="O1468" s="47"/>
      <c r="P1468" t="str">
        <f>IFERROR(VLOOKUP($C1468,'Patrimoine 2018'!$C:$I,COLUMN(E1464),0),"")</f>
        <v/>
      </c>
      <c r="Q1468" t="str">
        <f>IFERROR(VLOOKUP($C1468,'Patrimoine 2018'!$C:$I,COLUMN(F1464),0),"")</f>
        <v/>
      </c>
      <c r="R1468" t="str">
        <f>IFERROR(VLOOKUP($C1468,'Patrimoine 2018'!$C:$I,COLUMN(G1464),0),"")</f>
        <v/>
      </c>
    </row>
    <row r="1469" spans="1:18" x14ac:dyDescent="0.25">
      <c r="A1469" s="33">
        <v>560</v>
      </c>
      <c r="B1469" s="34">
        <v>0</v>
      </c>
      <c r="C1469" s="35" t="str">
        <f t="shared" si="22"/>
        <v>560-38160-Poste Al</v>
      </c>
      <c r="D1469" s="35">
        <v>1</v>
      </c>
      <c r="E1469" s="34">
        <v>2352</v>
      </c>
      <c r="F1469" s="36">
        <v>38160</v>
      </c>
      <c r="G1469" s="37" t="s">
        <v>493</v>
      </c>
      <c r="H1469" s="33" t="s">
        <v>1582</v>
      </c>
      <c r="I1469" s="38">
        <v>420</v>
      </c>
      <c r="J1469" s="39">
        <v>10</v>
      </c>
      <c r="K1469" s="38">
        <v>420</v>
      </c>
      <c r="L1469" s="38">
        <v>0</v>
      </c>
      <c r="M1469" s="38">
        <v>420</v>
      </c>
      <c r="N1469" s="38">
        <v>0</v>
      </c>
      <c r="O1469" s="47"/>
      <c r="P1469" t="str">
        <f>IFERROR(VLOOKUP($C1469,'Patrimoine 2018'!$C:$I,COLUMN(E1465),0),"")</f>
        <v>SM</v>
      </c>
      <c r="Q1469" t="str">
        <f>IFERROR(VLOOKUP($C1469,'Patrimoine 2018'!$C:$I,COLUMN(F1465),0),"")</f>
        <v>GESTION DES PRECOMPTES</v>
      </c>
      <c r="R1469">
        <f>IFERROR(VLOOKUP($C1469,'Patrimoine 2018'!$C:$I,COLUMN(G1465),0),"")</f>
        <v>209</v>
      </c>
    </row>
    <row r="1470" spans="1:18" x14ac:dyDescent="0.25">
      <c r="A1470" s="41">
        <v>571</v>
      </c>
      <c r="B1470" s="42">
        <v>0</v>
      </c>
      <c r="C1470" s="43" t="str">
        <f t="shared" si="22"/>
        <v xml:space="preserve">571-38199-Machine </v>
      </c>
      <c r="D1470" s="43">
        <v>0</v>
      </c>
      <c r="E1470" s="42">
        <v>2352</v>
      </c>
      <c r="F1470" s="44">
        <v>38199</v>
      </c>
      <c r="G1470" s="45" t="s">
        <v>499</v>
      </c>
      <c r="H1470" s="33" t="s">
        <v>1582</v>
      </c>
      <c r="I1470" s="46">
        <v>950</v>
      </c>
      <c r="J1470" s="39">
        <v>10</v>
      </c>
      <c r="K1470" s="38">
        <v>950</v>
      </c>
      <c r="L1470" s="38">
        <v>0</v>
      </c>
      <c r="M1470" s="38">
        <v>950</v>
      </c>
      <c r="N1470" s="38">
        <v>0</v>
      </c>
      <c r="O1470" s="47"/>
      <c r="P1470" t="str">
        <f>IFERROR(VLOOKUP($C1470,'Patrimoine 2018'!$C:$I,COLUMN(E1466),0),"")</f>
        <v/>
      </c>
      <c r="Q1470" t="str">
        <f>IFERROR(VLOOKUP($C1470,'Patrimoine 2018'!$C:$I,COLUMN(F1466),0),"")</f>
        <v/>
      </c>
      <c r="R1470" t="str">
        <f>IFERROR(VLOOKUP($C1470,'Patrimoine 2018'!$C:$I,COLUMN(G1466),0),"")</f>
        <v/>
      </c>
    </row>
    <row r="1471" spans="1:18" x14ac:dyDescent="0.25">
      <c r="A1471" s="41">
        <v>572</v>
      </c>
      <c r="B1471" s="42">
        <v>0</v>
      </c>
      <c r="C1471" s="43" t="str">
        <f t="shared" si="22"/>
        <v xml:space="preserve">572-38199-Machine </v>
      </c>
      <c r="D1471" s="43">
        <v>0</v>
      </c>
      <c r="E1471" s="42">
        <v>2352</v>
      </c>
      <c r="F1471" s="44">
        <v>38199</v>
      </c>
      <c r="G1471" s="45" t="s">
        <v>499</v>
      </c>
      <c r="H1471" s="33" t="s">
        <v>1582</v>
      </c>
      <c r="I1471" s="46">
        <v>950</v>
      </c>
      <c r="J1471" s="39">
        <v>10</v>
      </c>
      <c r="K1471" s="38">
        <v>950</v>
      </c>
      <c r="L1471" s="38">
        <v>0</v>
      </c>
      <c r="M1471" s="38">
        <v>950</v>
      </c>
      <c r="N1471" s="38">
        <v>0</v>
      </c>
      <c r="O1471" s="47"/>
      <c r="P1471" t="str">
        <f>IFERROR(VLOOKUP($C1471,'Patrimoine 2018'!$C:$I,COLUMN(E1467),0),"")</f>
        <v/>
      </c>
      <c r="Q1471" t="str">
        <f>IFERROR(VLOOKUP($C1471,'Patrimoine 2018'!$C:$I,COLUMN(F1467),0),"")</f>
        <v/>
      </c>
      <c r="R1471" t="str">
        <f>IFERROR(VLOOKUP($C1471,'Patrimoine 2018'!$C:$I,COLUMN(G1467),0),"")</f>
        <v/>
      </c>
    </row>
    <row r="1472" spans="1:18" x14ac:dyDescent="0.25">
      <c r="A1472" s="33">
        <v>573</v>
      </c>
      <c r="B1472" s="34">
        <v>0</v>
      </c>
      <c r="C1472" s="35" t="str">
        <f t="shared" si="22"/>
        <v xml:space="preserve">573-38199-Machine </v>
      </c>
      <c r="D1472" s="35">
        <v>1</v>
      </c>
      <c r="E1472" s="34">
        <v>2352</v>
      </c>
      <c r="F1472" s="36">
        <v>38199</v>
      </c>
      <c r="G1472" s="37" t="s">
        <v>499</v>
      </c>
      <c r="H1472" s="33" t="s">
        <v>1582</v>
      </c>
      <c r="I1472" s="38">
        <v>950</v>
      </c>
      <c r="J1472" s="39">
        <v>10</v>
      </c>
      <c r="K1472" s="38">
        <v>950</v>
      </c>
      <c r="L1472" s="38">
        <v>0</v>
      </c>
      <c r="M1472" s="38">
        <v>950</v>
      </c>
      <c r="N1472" s="38">
        <v>0</v>
      </c>
      <c r="O1472" s="47"/>
      <c r="P1472" t="str">
        <f>IFERROR(VLOOKUP($C1472,'Patrimoine 2018'!$C:$I,COLUMN(E1468),0),"")</f>
        <v>SM</v>
      </c>
      <c r="Q1472" t="str">
        <f>IFERROR(VLOOKUP($C1472,'Patrimoine 2018'!$C:$I,COLUMN(F1468),0),"")</f>
        <v>GESTION DE LA TRESORERIE</v>
      </c>
      <c r="R1472">
        <f>IFERROR(VLOOKUP($C1472,'Patrimoine 2018'!$C:$I,COLUMN(G1468),0),"")</f>
        <v>303</v>
      </c>
    </row>
    <row r="1473" spans="1:18" x14ac:dyDescent="0.25">
      <c r="A1473" s="41">
        <v>575</v>
      </c>
      <c r="B1473" s="42">
        <v>0</v>
      </c>
      <c r="C1473" s="43" t="str">
        <f t="shared" si="22"/>
        <v xml:space="preserve">575-38199-Machine </v>
      </c>
      <c r="D1473" s="43">
        <v>0</v>
      </c>
      <c r="E1473" s="42">
        <v>2352</v>
      </c>
      <c r="F1473" s="44">
        <v>38199</v>
      </c>
      <c r="G1473" s="45" t="s">
        <v>499</v>
      </c>
      <c r="H1473" s="33" t="s">
        <v>1582</v>
      </c>
      <c r="I1473" s="46">
        <v>950</v>
      </c>
      <c r="J1473" s="39">
        <v>10</v>
      </c>
      <c r="K1473" s="38">
        <v>950</v>
      </c>
      <c r="L1473" s="38">
        <v>0</v>
      </c>
      <c r="M1473" s="38">
        <v>950</v>
      </c>
      <c r="N1473" s="38">
        <v>0</v>
      </c>
      <c r="O1473" s="47"/>
      <c r="P1473" t="str">
        <f>IFERROR(VLOOKUP($C1473,'Patrimoine 2018'!$C:$I,COLUMN(E1469),0),"")</f>
        <v/>
      </c>
      <c r="Q1473" t="str">
        <f>IFERROR(VLOOKUP($C1473,'Patrimoine 2018'!$C:$I,COLUMN(F1469),0),"")</f>
        <v/>
      </c>
      <c r="R1473" t="str">
        <f>IFERROR(VLOOKUP($C1473,'Patrimoine 2018'!$C:$I,COLUMN(G1469),0),"")</f>
        <v/>
      </c>
    </row>
    <row r="1474" spans="1:18" x14ac:dyDescent="0.25">
      <c r="A1474" s="33">
        <v>600</v>
      </c>
      <c r="B1474" s="34">
        <v>0</v>
      </c>
      <c r="C1474" s="35" t="str">
        <f t="shared" si="22"/>
        <v>600-38481-Caisse a</v>
      </c>
      <c r="D1474" s="35">
        <v>1</v>
      </c>
      <c r="E1474" s="34">
        <v>2352</v>
      </c>
      <c r="F1474" s="36">
        <v>38481</v>
      </c>
      <c r="G1474" s="37" t="s">
        <v>512</v>
      </c>
      <c r="H1474" s="33" t="s">
        <v>1582</v>
      </c>
      <c r="I1474" s="38">
        <v>360</v>
      </c>
      <c r="J1474" s="39">
        <v>10</v>
      </c>
      <c r="K1474" s="38">
        <v>360</v>
      </c>
      <c r="L1474" s="38">
        <v>0</v>
      </c>
      <c r="M1474" s="38">
        <v>360</v>
      </c>
      <c r="N1474" s="38">
        <v>0</v>
      </c>
      <c r="O1474" s="47"/>
      <c r="P1474" t="str">
        <f>IFERROR(VLOOKUP($C1474,'Patrimoine 2018'!$C:$I,COLUMN(E1470),0),"")</f>
        <v>SM</v>
      </c>
      <c r="Q1474" t="str">
        <f>IFERROR(VLOOKUP($C1474,'Patrimoine 2018'!$C:$I,COLUMN(F1470),0),"")</f>
        <v>FINANCIER</v>
      </c>
      <c r="R1474">
        <f>IFERROR(VLOOKUP($C1474,'Patrimoine 2018'!$C:$I,COLUMN(G1470),0),"")</f>
        <v>306</v>
      </c>
    </row>
    <row r="1475" spans="1:18" x14ac:dyDescent="0.25">
      <c r="A1475" s="41">
        <v>601</v>
      </c>
      <c r="B1475" s="42">
        <v>0</v>
      </c>
      <c r="C1475" s="43" t="str">
        <f t="shared" si="22"/>
        <v>601-38484-Poste Al</v>
      </c>
      <c r="D1475" s="43">
        <v>0</v>
      </c>
      <c r="E1475" s="42">
        <v>2352</v>
      </c>
      <c r="F1475" s="44">
        <v>38484</v>
      </c>
      <c r="G1475" s="45" t="s">
        <v>1904</v>
      </c>
      <c r="H1475" s="33" t="s">
        <v>1582</v>
      </c>
      <c r="I1475" s="46">
        <v>1680</v>
      </c>
      <c r="J1475" s="39">
        <v>10</v>
      </c>
      <c r="K1475" s="38">
        <v>1680</v>
      </c>
      <c r="L1475" s="38">
        <v>0</v>
      </c>
      <c r="M1475" s="38">
        <v>1680</v>
      </c>
      <c r="N1475" s="38">
        <v>0</v>
      </c>
      <c r="O1475" s="47"/>
      <c r="P1475" t="str">
        <f>IFERROR(VLOOKUP($C1475,'Patrimoine 2018'!$C:$I,COLUMN(E1471),0),"")</f>
        <v/>
      </c>
      <c r="Q1475" t="str">
        <f>IFERROR(VLOOKUP($C1475,'Patrimoine 2018'!$C:$I,COLUMN(F1471),0),"")</f>
        <v/>
      </c>
      <c r="R1475" t="str">
        <f>IFERROR(VLOOKUP($C1475,'Patrimoine 2018'!$C:$I,COLUMN(G1471),0),"")</f>
        <v/>
      </c>
    </row>
    <row r="1476" spans="1:18" x14ac:dyDescent="0.25">
      <c r="A1476" s="41">
        <v>602</v>
      </c>
      <c r="B1476" s="42">
        <v>0</v>
      </c>
      <c r="C1476" s="43" t="str">
        <f t="shared" si="22"/>
        <v>602-38484-Poste Nu</v>
      </c>
      <c r="D1476" s="43">
        <v>0</v>
      </c>
      <c r="E1476" s="42">
        <v>2352</v>
      </c>
      <c r="F1476" s="44">
        <v>38484</v>
      </c>
      <c r="G1476" s="45" t="s">
        <v>1905</v>
      </c>
      <c r="H1476" s="33" t="s">
        <v>1582</v>
      </c>
      <c r="I1476" s="46">
        <v>2920.39</v>
      </c>
      <c r="J1476" s="39">
        <v>10</v>
      </c>
      <c r="K1476" s="38">
        <v>2920.39</v>
      </c>
      <c r="L1476" s="38">
        <v>0</v>
      </c>
      <c r="M1476" s="38">
        <v>2920.39</v>
      </c>
      <c r="N1476" s="38">
        <v>0</v>
      </c>
      <c r="O1476" s="47"/>
      <c r="P1476" t="str">
        <f>IFERROR(VLOOKUP($C1476,'Patrimoine 2018'!$C:$I,COLUMN(E1472),0),"")</f>
        <v/>
      </c>
      <c r="Q1476" t="str">
        <f>IFERROR(VLOOKUP($C1476,'Patrimoine 2018'!$C:$I,COLUMN(F1472),0),"")</f>
        <v/>
      </c>
      <c r="R1476" t="str">
        <f>IFERROR(VLOOKUP($C1476,'Patrimoine 2018'!$C:$I,COLUMN(G1472),0),"")</f>
        <v/>
      </c>
    </row>
    <row r="1477" spans="1:18" x14ac:dyDescent="0.25">
      <c r="A1477" s="41">
        <v>604</v>
      </c>
      <c r="B1477" s="42">
        <v>0</v>
      </c>
      <c r="C1477" s="43" t="str">
        <f t="shared" si="22"/>
        <v>604-38484-Carte DL</v>
      </c>
      <c r="D1477" s="43">
        <v>0</v>
      </c>
      <c r="E1477" s="42">
        <v>2352</v>
      </c>
      <c r="F1477" s="44">
        <v>38484</v>
      </c>
      <c r="G1477" s="45" t="s">
        <v>1906</v>
      </c>
      <c r="H1477" s="33" t="s">
        <v>1582</v>
      </c>
      <c r="I1477" s="46">
        <v>5688</v>
      </c>
      <c r="J1477" s="39">
        <v>10</v>
      </c>
      <c r="K1477" s="38">
        <v>5688</v>
      </c>
      <c r="L1477" s="38">
        <v>0</v>
      </c>
      <c r="M1477" s="38">
        <v>5688</v>
      </c>
      <c r="N1477" s="38">
        <v>0</v>
      </c>
      <c r="O1477" s="47"/>
      <c r="P1477" t="str">
        <f>IFERROR(VLOOKUP($C1477,'Patrimoine 2018'!$C:$I,COLUMN(E1473),0),"")</f>
        <v/>
      </c>
      <c r="Q1477" t="str">
        <f>IFERROR(VLOOKUP($C1477,'Patrimoine 2018'!$C:$I,COLUMN(F1473),0),"")</f>
        <v/>
      </c>
      <c r="R1477" t="str">
        <f>IFERROR(VLOOKUP($C1477,'Patrimoine 2018'!$C:$I,COLUMN(G1473),0),"")</f>
        <v/>
      </c>
    </row>
    <row r="1478" spans="1:18" x14ac:dyDescent="0.25">
      <c r="A1478" s="33">
        <v>631</v>
      </c>
      <c r="B1478" s="34">
        <v>0</v>
      </c>
      <c r="C1478" s="35" t="str">
        <f t="shared" ref="C1478:C1541" si="23">A1478&amp;"-"&amp;F1478&amp;"-"&amp;LEFT(G1478,8)</f>
        <v>631-38653-Poste Te</v>
      </c>
      <c r="D1478" s="35">
        <v>1</v>
      </c>
      <c r="E1478" s="34">
        <v>2352</v>
      </c>
      <c r="F1478" s="36">
        <v>38653</v>
      </c>
      <c r="G1478" s="37" t="s">
        <v>521</v>
      </c>
      <c r="H1478" s="33" t="s">
        <v>1582</v>
      </c>
      <c r="I1478" s="38">
        <v>1440</v>
      </c>
      <c r="J1478" s="39">
        <v>10</v>
      </c>
      <c r="K1478" s="38">
        <v>1440</v>
      </c>
      <c r="L1478" s="38">
        <v>0</v>
      </c>
      <c r="M1478" s="38">
        <v>1440</v>
      </c>
      <c r="N1478" s="38">
        <v>0</v>
      </c>
      <c r="O1478" s="47"/>
      <c r="P1478" t="str">
        <f>IFERROR(VLOOKUP($C1478,'Patrimoine 2018'!$C:$I,COLUMN(E1474),0),"")</f>
        <v>SM</v>
      </c>
      <c r="Q1478" t="str">
        <f>IFERROR(VLOOKUP($C1478,'Patrimoine 2018'!$C:$I,COLUMN(F1474),0),"")</f>
        <v>APPROVISIONNEMENTS &amp; MARCHES</v>
      </c>
      <c r="R1478" t="str">
        <f>IFERROR(VLOOKUP($C1478,'Patrimoine 2018'!$C:$I,COLUMN(G1474),0),"")</f>
        <v>205.</v>
      </c>
    </row>
    <row r="1479" spans="1:18" x14ac:dyDescent="0.25">
      <c r="A1479" s="33">
        <v>632</v>
      </c>
      <c r="B1479" s="34">
        <v>0</v>
      </c>
      <c r="C1479" s="35" t="str">
        <f t="shared" si="23"/>
        <v>632-38653-Poste Te</v>
      </c>
      <c r="D1479" s="35">
        <v>1</v>
      </c>
      <c r="E1479" s="34">
        <v>2352</v>
      </c>
      <c r="F1479" s="36">
        <v>38653</v>
      </c>
      <c r="G1479" s="37" t="s">
        <v>522</v>
      </c>
      <c r="H1479" s="33" t="s">
        <v>1582</v>
      </c>
      <c r="I1479" s="38">
        <v>1335</v>
      </c>
      <c r="J1479" s="39">
        <v>10</v>
      </c>
      <c r="K1479" s="38">
        <v>1335</v>
      </c>
      <c r="L1479" s="38">
        <v>0</v>
      </c>
      <c r="M1479" s="38">
        <v>1335</v>
      </c>
      <c r="N1479" s="38">
        <v>0</v>
      </c>
      <c r="O1479" s="47"/>
      <c r="P1479" t="str">
        <f>IFERROR(VLOOKUP($C1479,'Patrimoine 2018'!$C:$I,COLUMN(E1475),0),"")</f>
        <v>SM</v>
      </c>
      <c r="Q1479" t="str">
        <f>IFERROR(VLOOKUP($C1479,'Patrimoine 2018'!$C:$I,COLUMN(F1475),0),"")</f>
        <v>CELLULE DE REPRESENTATION REGIONALE ESSAMARA</v>
      </c>
      <c r="R1479" t="str">
        <f>IFERROR(VLOOKUP($C1479,'Patrimoine 2018'!$C:$I,COLUMN(G1475),0),"")</f>
        <v>SM</v>
      </c>
    </row>
    <row r="1480" spans="1:18" x14ac:dyDescent="0.25">
      <c r="A1480" s="33">
        <v>638</v>
      </c>
      <c r="B1480" s="34">
        <v>0</v>
      </c>
      <c r="C1480" s="35" t="str">
        <f t="shared" si="23"/>
        <v>638-38803-Coffre F</v>
      </c>
      <c r="D1480" s="35">
        <v>1</v>
      </c>
      <c r="E1480" s="34">
        <v>2352</v>
      </c>
      <c r="F1480" s="36">
        <v>38803</v>
      </c>
      <c r="G1480" s="37" t="s">
        <v>526</v>
      </c>
      <c r="H1480" s="33" t="s">
        <v>1582</v>
      </c>
      <c r="I1480" s="38">
        <v>8390</v>
      </c>
      <c r="J1480" s="39">
        <v>10</v>
      </c>
      <c r="K1480" s="38">
        <v>8390</v>
      </c>
      <c r="L1480" s="38">
        <v>0</v>
      </c>
      <c r="M1480" s="38">
        <v>8390</v>
      </c>
      <c r="N1480" s="38">
        <v>0</v>
      </c>
      <c r="O1480" s="47"/>
      <c r="P1480" t="str">
        <f>IFERROR(VLOOKUP($C1480,'Patrimoine 2018'!$C:$I,COLUMN(E1476),0),"")</f>
        <v>SM</v>
      </c>
      <c r="Q1480" t="str">
        <f>IFERROR(VLOOKUP($C1480,'Patrimoine 2018'!$C:$I,COLUMN(F1476),0),"")</f>
        <v>DIRECTION</v>
      </c>
      <c r="R1480">
        <f>IFERROR(VLOOKUP($C1480,'Patrimoine 2018'!$C:$I,COLUMN(G1476),0),"")</f>
        <v>310</v>
      </c>
    </row>
    <row r="1481" spans="1:18" x14ac:dyDescent="0.25">
      <c r="A1481" s="33">
        <v>639</v>
      </c>
      <c r="B1481" s="34">
        <v>0</v>
      </c>
      <c r="C1481" s="35" t="str">
        <f t="shared" si="23"/>
        <v xml:space="preserve">639-38824-Machine </v>
      </c>
      <c r="D1481" s="35">
        <v>1</v>
      </c>
      <c r="E1481" s="34">
        <v>2352</v>
      </c>
      <c r="F1481" s="36">
        <v>38824</v>
      </c>
      <c r="G1481" s="37" t="s">
        <v>527</v>
      </c>
      <c r="H1481" s="33" t="s">
        <v>1582</v>
      </c>
      <c r="I1481" s="38">
        <v>1077</v>
      </c>
      <c r="J1481" s="39">
        <v>10</v>
      </c>
      <c r="K1481" s="38">
        <v>1077</v>
      </c>
      <c r="L1481" s="38">
        <v>0</v>
      </c>
      <c r="M1481" s="38">
        <v>1077</v>
      </c>
      <c r="N1481" s="38">
        <v>0</v>
      </c>
      <c r="O1481" s="47"/>
      <c r="P1481" t="str">
        <f>IFERROR(VLOOKUP($C1481,'Patrimoine 2018'!$C:$I,COLUMN(E1477),0),"")</f>
        <v>SM</v>
      </c>
      <c r="Q1481" t="str">
        <f>IFERROR(VLOOKUP($C1481,'Patrimoine 2018'!$C:$I,COLUMN(F1477),0),"")</f>
        <v>GESTION DE LA TRESORERIE</v>
      </c>
      <c r="R1481">
        <f>IFERROR(VLOOKUP($C1481,'Patrimoine 2018'!$C:$I,COLUMN(G1477),0),"")</f>
        <v>303</v>
      </c>
    </row>
    <row r="1482" spans="1:18" x14ac:dyDescent="0.25">
      <c r="A1482" s="33">
        <v>640</v>
      </c>
      <c r="B1482" s="34">
        <v>0</v>
      </c>
      <c r="C1482" s="35" t="str">
        <f t="shared" si="23"/>
        <v xml:space="preserve">640-38824-Machine </v>
      </c>
      <c r="D1482" s="35">
        <v>1</v>
      </c>
      <c r="E1482" s="34">
        <v>2352</v>
      </c>
      <c r="F1482" s="36">
        <v>38824</v>
      </c>
      <c r="G1482" s="37" t="s">
        <v>527</v>
      </c>
      <c r="H1482" s="33" t="s">
        <v>1582</v>
      </c>
      <c r="I1482" s="38">
        <v>1077</v>
      </c>
      <c r="J1482" s="39">
        <v>10</v>
      </c>
      <c r="K1482" s="38">
        <v>1077</v>
      </c>
      <c r="L1482" s="38">
        <v>0</v>
      </c>
      <c r="M1482" s="38">
        <v>1077</v>
      </c>
      <c r="N1482" s="38">
        <v>0</v>
      </c>
      <c r="O1482" s="47"/>
      <c r="P1482" t="str">
        <f>IFERROR(VLOOKUP($C1482,'Patrimoine 2018'!$C:$I,COLUMN(E1478),0),"")</f>
        <v>SM</v>
      </c>
      <c r="Q1482" t="str">
        <f>IFERROR(VLOOKUP($C1482,'Patrimoine 2018'!$C:$I,COLUMN(F1478),0),"")</f>
        <v>FINANCIER</v>
      </c>
      <c r="R1482">
        <f>IFERROR(VLOOKUP($C1482,'Patrimoine 2018'!$C:$I,COLUMN(G1478),0),"")</f>
        <v>306</v>
      </c>
    </row>
    <row r="1483" spans="1:18" x14ac:dyDescent="0.25">
      <c r="A1483" s="33">
        <v>649</v>
      </c>
      <c r="B1483" s="34">
        <v>0</v>
      </c>
      <c r="C1483" s="35" t="str">
        <f t="shared" si="23"/>
        <v>649-38880-Calculat</v>
      </c>
      <c r="D1483" s="35">
        <v>1</v>
      </c>
      <c r="E1483" s="34">
        <v>2352</v>
      </c>
      <c r="F1483" s="36">
        <v>38880</v>
      </c>
      <c r="G1483" s="37" t="s">
        <v>530</v>
      </c>
      <c r="H1483" s="33" t="s">
        <v>1582</v>
      </c>
      <c r="I1483" s="38">
        <v>1080</v>
      </c>
      <c r="J1483" s="39">
        <v>10</v>
      </c>
      <c r="K1483" s="38">
        <v>1080</v>
      </c>
      <c r="L1483" s="38">
        <v>0</v>
      </c>
      <c r="M1483" s="38">
        <v>1080</v>
      </c>
      <c r="N1483" s="38">
        <v>0</v>
      </c>
      <c r="O1483" s="47"/>
      <c r="P1483" t="str">
        <f>IFERROR(VLOOKUP($C1483,'Patrimoine 2018'!$C:$I,COLUMN(E1479),0),"")</f>
        <v>SM</v>
      </c>
      <c r="Q1483" t="str">
        <f>IFERROR(VLOOKUP($C1483,'Patrimoine 2018'!$C:$I,COLUMN(F1479),0),"")</f>
        <v>FINANCIER</v>
      </c>
      <c r="R1483">
        <f>IFERROR(VLOOKUP($C1483,'Patrimoine 2018'!$C:$I,COLUMN(G1479),0),"")</f>
        <v>306</v>
      </c>
    </row>
    <row r="1484" spans="1:18" x14ac:dyDescent="0.25">
      <c r="A1484" s="33">
        <v>57</v>
      </c>
      <c r="B1484" s="34">
        <v>910</v>
      </c>
      <c r="C1484" s="35" t="str">
        <f t="shared" si="23"/>
        <v>57-38912-Poste Te</v>
      </c>
      <c r="D1484" s="35">
        <v>1</v>
      </c>
      <c r="E1484" s="34">
        <v>2352</v>
      </c>
      <c r="F1484" s="36">
        <v>38912</v>
      </c>
      <c r="G1484" s="37" t="s">
        <v>531</v>
      </c>
      <c r="H1484" s="33" t="s">
        <v>1582</v>
      </c>
      <c r="I1484" s="38">
        <v>540</v>
      </c>
      <c r="J1484" s="39">
        <v>10</v>
      </c>
      <c r="K1484" s="38">
        <v>540</v>
      </c>
      <c r="L1484" s="38">
        <v>0</v>
      </c>
      <c r="M1484" s="38">
        <v>540</v>
      </c>
      <c r="N1484" s="38">
        <v>0</v>
      </c>
      <c r="O1484" s="47"/>
      <c r="P1484" t="str">
        <f>IFERROR(VLOOKUP($C1484,'Patrimoine 2018'!$C:$I,COLUMN(E1480),0),"")</f>
        <v>SM</v>
      </c>
      <c r="Q1484" t="str">
        <f>IFERROR(VLOOKUP($C1484,'Patrimoine 2018'!$C:$I,COLUMN(F1480),0),"")</f>
        <v>C.D.M. AGADIR</v>
      </c>
      <c r="R1484">
        <f>IFERROR(VLOOKUP($C1484,'Patrimoine 2018'!$C:$I,COLUMN(G1480),0),"")</f>
        <v>0</v>
      </c>
    </row>
    <row r="1485" spans="1:18" x14ac:dyDescent="0.25">
      <c r="A1485" s="41">
        <v>650</v>
      </c>
      <c r="B1485" s="42">
        <v>0</v>
      </c>
      <c r="C1485" s="43" t="str">
        <f t="shared" si="23"/>
        <v>650-38915-Poste Si</v>
      </c>
      <c r="D1485" s="43">
        <v>0</v>
      </c>
      <c r="E1485" s="42">
        <v>2352</v>
      </c>
      <c r="F1485" s="44">
        <v>38915</v>
      </c>
      <c r="G1485" s="45" t="s">
        <v>1907</v>
      </c>
      <c r="H1485" s="33" t="s">
        <v>1582</v>
      </c>
      <c r="I1485" s="46">
        <v>420</v>
      </c>
      <c r="J1485" s="39">
        <v>10</v>
      </c>
      <c r="K1485" s="38">
        <v>420</v>
      </c>
      <c r="L1485" s="38">
        <v>0</v>
      </c>
      <c r="M1485" s="38">
        <v>420</v>
      </c>
      <c r="N1485" s="38">
        <v>0</v>
      </c>
      <c r="O1485" s="47"/>
      <c r="P1485" t="str">
        <f>IFERROR(VLOOKUP($C1485,'Patrimoine 2018'!$C:$I,COLUMN(E1481),0),"")</f>
        <v/>
      </c>
      <c r="Q1485" t="str">
        <f>IFERROR(VLOOKUP($C1485,'Patrimoine 2018'!$C:$I,COLUMN(F1481),0),"")</f>
        <v/>
      </c>
      <c r="R1485" t="str">
        <f>IFERROR(VLOOKUP($C1485,'Patrimoine 2018'!$C:$I,COLUMN(G1481),0),"")</f>
        <v/>
      </c>
    </row>
    <row r="1486" spans="1:18" x14ac:dyDescent="0.25">
      <c r="A1486" s="41">
        <v>651</v>
      </c>
      <c r="B1486" s="42">
        <v>0</v>
      </c>
      <c r="C1486" s="43" t="str">
        <f t="shared" si="23"/>
        <v>651-38915-Poste Si</v>
      </c>
      <c r="D1486" s="43">
        <v>0</v>
      </c>
      <c r="E1486" s="42">
        <v>2352</v>
      </c>
      <c r="F1486" s="44">
        <v>38915</v>
      </c>
      <c r="G1486" s="45" t="s">
        <v>1907</v>
      </c>
      <c r="H1486" s="33" t="s">
        <v>1582</v>
      </c>
      <c r="I1486" s="46">
        <v>420</v>
      </c>
      <c r="J1486" s="39">
        <v>10</v>
      </c>
      <c r="K1486" s="38">
        <v>420</v>
      </c>
      <c r="L1486" s="38">
        <v>0</v>
      </c>
      <c r="M1486" s="38">
        <v>420</v>
      </c>
      <c r="N1486" s="38">
        <v>0</v>
      </c>
      <c r="O1486" s="47"/>
      <c r="P1486" t="str">
        <f>IFERROR(VLOOKUP($C1486,'Patrimoine 2018'!$C:$I,COLUMN(E1482),0),"")</f>
        <v/>
      </c>
      <c r="Q1486" t="str">
        <f>IFERROR(VLOOKUP($C1486,'Patrimoine 2018'!$C:$I,COLUMN(F1482),0),"")</f>
        <v/>
      </c>
      <c r="R1486" t="str">
        <f>IFERROR(VLOOKUP($C1486,'Patrimoine 2018'!$C:$I,COLUMN(G1482),0),"")</f>
        <v/>
      </c>
    </row>
    <row r="1487" spans="1:18" x14ac:dyDescent="0.25">
      <c r="A1487" s="41">
        <v>653</v>
      </c>
      <c r="B1487" s="42">
        <v>0</v>
      </c>
      <c r="C1487" s="43" t="str">
        <f t="shared" si="23"/>
        <v>653-38946-Poste No</v>
      </c>
      <c r="D1487" s="43">
        <v>0</v>
      </c>
      <c r="E1487" s="42">
        <v>2352</v>
      </c>
      <c r="F1487" s="44">
        <v>38946</v>
      </c>
      <c r="G1487" s="45" t="s">
        <v>1908</v>
      </c>
      <c r="H1487" s="33" t="s">
        <v>1582</v>
      </c>
      <c r="I1487" s="46">
        <v>690</v>
      </c>
      <c r="J1487" s="39">
        <v>10</v>
      </c>
      <c r="K1487" s="38">
        <v>690</v>
      </c>
      <c r="L1487" s="38">
        <v>0</v>
      </c>
      <c r="M1487" s="38">
        <v>690</v>
      </c>
      <c r="N1487" s="38">
        <v>0</v>
      </c>
      <c r="O1487" s="47"/>
      <c r="P1487" t="str">
        <f>IFERROR(VLOOKUP($C1487,'Patrimoine 2018'!$C:$I,COLUMN(E1483),0),"")</f>
        <v/>
      </c>
      <c r="Q1487" t="str">
        <f>IFERROR(VLOOKUP($C1487,'Patrimoine 2018'!$C:$I,COLUMN(F1483),0),"")</f>
        <v/>
      </c>
      <c r="R1487" t="str">
        <f>IFERROR(VLOOKUP($C1487,'Patrimoine 2018'!$C:$I,COLUMN(G1483),0),"")</f>
        <v/>
      </c>
    </row>
    <row r="1488" spans="1:18" x14ac:dyDescent="0.25">
      <c r="A1488" s="33">
        <v>209</v>
      </c>
      <c r="B1488" s="34">
        <v>901</v>
      </c>
      <c r="C1488" s="35" t="str">
        <f t="shared" si="23"/>
        <v>209-38972-Poste Si</v>
      </c>
      <c r="D1488" s="35">
        <v>1</v>
      </c>
      <c r="E1488" s="34">
        <v>2352</v>
      </c>
      <c r="F1488" s="36">
        <v>38972</v>
      </c>
      <c r="G1488" s="37" t="s">
        <v>536</v>
      </c>
      <c r="H1488" s="33" t="s">
        <v>1582</v>
      </c>
      <c r="I1488" s="38">
        <v>1020</v>
      </c>
      <c r="J1488" s="39">
        <v>10</v>
      </c>
      <c r="K1488" s="38">
        <v>1020</v>
      </c>
      <c r="L1488" s="38">
        <v>0</v>
      </c>
      <c r="M1488" s="38">
        <v>1020</v>
      </c>
      <c r="N1488" s="38">
        <v>0</v>
      </c>
      <c r="O1488" s="47"/>
      <c r="P1488" t="str">
        <f>IFERROR(VLOOKUP($C1488,'Patrimoine 2018'!$C:$I,COLUMN(E1484),0),"")</f>
        <v>SM</v>
      </c>
      <c r="Q1488" t="str">
        <f>IFERROR(VLOOKUP($C1488,'Patrimoine 2018'!$C:$I,COLUMN(F1484),0),"")</f>
        <v>C.D.M. CASA-MERS SULTAN</v>
      </c>
      <c r="R1488">
        <f>IFERROR(VLOOKUP($C1488,'Patrimoine 2018'!$C:$I,COLUMN(G1484),0),"")</f>
        <v>0</v>
      </c>
    </row>
    <row r="1489" spans="1:18" x14ac:dyDescent="0.25">
      <c r="A1489" s="41">
        <v>661</v>
      </c>
      <c r="B1489" s="42">
        <v>0</v>
      </c>
      <c r="C1489" s="43" t="str">
        <f t="shared" si="23"/>
        <v>661-39029-Radio Ca</v>
      </c>
      <c r="D1489" s="43">
        <v>0</v>
      </c>
      <c r="E1489" s="42">
        <v>2352</v>
      </c>
      <c r="F1489" s="44">
        <v>39029</v>
      </c>
      <c r="G1489" s="45" t="s">
        <v>1909</v>
      </c>
      <c r="H1489" s="33" t="s">
        <v>1582</v>
      </c>
      <c r="I1489" s="46">
        <v>1190</v>
      </c>
      <c r="J1489" s="39">
        <v>10</v>
      </c>
      <c r="K1489" s="38">
        <v>1190</v>
      </c>
      <c r="L1489" s="38">
        <v>0</v>
      </c>
      <c r="M1489" s="38">
        <v>1190</v>
      </c>
      <c r="N1489" s="38">
        <v>0</v>
      </c>
      <c r="O1489" s="47"/>
      <c r="P1489" t="str">
        <f>IFERROR(VLOOKUP($C1489,'Patrimoine 2018'!$C:$I,COLUMN(E1485),0),"")</f>
        <v/>
      </c>
      <c r="Q1489" t="str">
        <f>IFERROR(VLOOKUP($C1489,'Patrimoine 2018'!$C:$I,COLUMN(F1485),0),"")</f>
        <v/>
      </c>
      <c r="R1489" t="str">
        <f>IFERROR(VLOOKUP($C1489,'Patrimoine 2018'!$C:$I,COLUMN(G1485),0),"")</f>
        <v/>
      </c>
    </row>
    <row r="1490" spans="1:18" x14ac:dyDescent="0.25">
      <c r="A1490" s="33">
        <v>69</v>
      </c>
      <c r="B1490" s="34">
        <v>926</v>
      </c>
      <c r="C1490" s="35" t="str">
        <f t="shared" si="23"/>
        <v xml:space="preserve">69-39372-Citerne </v>
      </c>
      <c r="D1490" s="35">
        <v>1</v>
      </c>
      <c r="E1490" s="34">
        <v>2352</v>
      </c>
      <c r="F1490" s="36">
        <v>39372</v>
      </c>
      <c r="G1490" s="37" t="s">
        <v>1910</v>
      </c>
      <c r="H1490" s="33" t="s">
        <v>1582</v>
      </c>
      <c r="I1490" s="38">
        <v>18840</v>
      </c>
      <c r="J1490" s="39">
        <v>10</v>
      </c>
      <c r="K1490" s="38">
        <v>18840</v>
      </c>
      <c r="L1490" s="38">
        <v>0</v>
      </c>
      <c r="M1490" s="38">
        <v>18840</v>
      </c>
      <c r="N1490" s="38">
        <v>0</v>
      </c>
      <c r="O1490" s="47"/>
      <c r="P1490" t="str">
        <f>IFERROR(VLOOKUP($C1490,'Patrimoine 2018'!$C:$I,COLUMN(E1486),0),"")</f>
        <v>SM</v>
      </c>
      <c r="Q1490" t="str">
        <f>IFERROR(VLOOKUP($C1490,'Patrimoine 2018'!$C:$I,COLUMN(F1486),0),"")</f>
        <v>C.D.M GUELMIM</v>
      </c>
      <c r="R1490">
        <f>IFERROR(VLOOKUP($C1490,'Patrimoine 2018'!$C:$I,COLUMN(G1486),0),"")</f>
        <v>0</v>
      </c>
    </row>
    <row r="1491" spans="1:18" x14ac:dyDescent="0.25">
      <c r="A1491" s="33">
        <v>738</v>
      </c>
      <c r="B1491" s="34">
        <v>0</v>
      </c>
      <c r="C1491" s="35" t="str">
        <f t="shared" si="23"/>
        <v>738-39416-Poste Si</v>
      </c>
      <c r="D1491" s="35">
        <v>1</v>
      </c>
      <c r="E1491" s="34">
        <v>2352</v>
      </c>
      <c r="F1491" s="36">
        <v>39416</v>
      </c>
      <c r="G1491" s="37" t="s">
        <v>582</v>
      </c>
      <c r="H1491" s="33" t="s">
        <v>1582</v>
      </c>
      <c r="I1491" s="38">
        <v>384</v>
      </c>
      <c r="J1491" s="39">
        <v>10</v>
      </c>
      <c r="K1491" s="38">
        <v>384</v>
      </c>
      <c r="L1491" s="38">
        <v>0</v>
      </c>
      <c r="M1491" s="38">
        <v>384</v>
      </c>
      <c r="N1491" s="38">
        <v>0</v>
      </c>
      <c r="O1491" s="47"/>
      <c r="P1491" t="str">
        <f>IFERROR(VLOOKUP($C1491,'Patrimoine 2018'!$C:$I,COLUMN(E1487),0),"")</f>
        <v>SM</v>
      </c>
      <c r="Q1491" t="str">
        <f>IFERROR(VLOOKUP($C1491,'Patrimoine 2018'!$C:$I,COLUMN(F1487),0),"")</f>
        <v>CONTROLE MEDICAL</v>
      </c>
      <c r="R1491">
        <f>IFERROR(VLOOKUP($C1491,'Patrimoine 2018'!$C:$I,COLUMN(G1487),0),"")</f>
        <v>1</v>
      </c>
    </row>
    <row r="1492" spans="1:18" x14ac:dyDescent="0.25">
      <c r="A1492" s="41">
        <v>752</v>
      </c>
      <c r="B1492" s="42">
        <v>0</v>
      </c>
      <c r="C1492" s="43" t="str">
        <f t="shared" si="23"/>
        <v>752-39594-Poste Si</v>
      </c>
      <c r="D1492" s="43">
        <v>0</v>
      </c>
      <c r="E1492" s="42">
        <v>2352</v>
      </c>
      <c r="F1492" s="44">
        <v>39594</v>
      </c>
      <c r="G1492" s="45" t="s">
        <v>1911</v>
      </c>
      <c r="H1492" s="33" t="s">
        <v>1582</v>
      </c>
      <c r="I1492" s="46">
        <v>384</v>
      </c>
      <c r="J1492" s="39">
        <v>10</v>
      </c>
      <c r="K1492" s="38">
        <v>368.64</v>
      </c>
      <c r="L1492" s="38">
        <v>15.36</v>
      </c>
      <c r="M1492" s="38">
        <v>384</v>
      </c>
      <c r="N1492" s="38">
        <v>0</v>
      </c>
      <c r="O1492" s="40">
        <v>0</v>
      </c>
      <c r="P1492" t="str">
        <f>IFERROR(VLOOKUP($C1492,'Patrimoine 2018'!$C:$I,COLUMN(E1488),0),"")</f>
        <v/>
      </c>
      <c r="Q1492" t="str">
        <f>IFERROR(VLOOKUP($C1492,'Patrimoine 2018'!$C:$I,COLUMN(F1488),0),"")</f>
        <v/>
      </c>
      <c r="R1492" t="str">
        <f>IFERROR(VLOOKUP($C1492,'Patrimoine 2018'!$C:$I,COLUMN(G1488),0),"")</f>
        <v/>
      </c>
    </row>
    <row r="1493" spans="1:18" x14ac:dyDescent="0.25">
      <c r="A1493" s="41">
        <v>753</v>
      </c>
      <c r="B1493" s="42">
        <v>0</v>
      </c>
      <c r="C1493" s="43" t="str">
        <f t="shared" si="23"/>
        <v>753-39594-Poste Si</v>
      </c>
      <c r="D1493" s="43">
        <v>0</v>
      </c>
      <c r="E1493" s="42">
        <v>2352</v>
      </c>
      <c r="F1493" s="44">
        <v>39594</v>
      </c>
      <c r="G1493" s="45" t="s">
        <v>1911</v>
      </c>
      <c r="H1493" s="33" t="s">
        <v>1582</v>
      </c>
      <c r="I1493" s="46">
        <v>384</v>
      </c>
      <c r="J1493" s="39">
        <v>10</v>
      </c>
      <c r="K1493" s="38">
        <v>368.64</v>
      </c>
      <c r="L1493" s="38">
        <v>15.36</v>
      </c>
      <c r="M1493" s="38">
        <v>384</v>
      </c>
      <c r="N1493" s="38">
        <v>0</v>
      </c>
      <c r="O1493" s="40">
        <v>0</v>
      </c>
      <c r="P1493" t="str">
        <f>IFERROR(VLOOKUP($C1493,'Patrimoine 2018'!$C:$I,COLUMN(E1489),0),"")</f>
        <v/>
      </c>
      <c r="Q1493" t="str">
        <f>IFERROR(VLOOKUP($C1493,'Patrimoine 2018'!$C:$I,COLUMN(F1489),0),"")</f>
        <v/>
      </c>
      <c r="R1493" t="str">
        <f>IFERROR(VLOOKUP($C1493,'Patrimoine 2018'!$C:$I,COLUMN(G1489),0),"")</f>
        <v/>
      </c>
    </row>
    <row r="1494" spans="1:18" x14ac:dyDescent="0.25">
      <c r="A1494" s="41">
        <v>757</v>
      </c>
      <c r="B1494" s="42">
        <v>0</v>
      </c>
      <c r="C1494" s="43" t="str">
        <f t="shared" si="23"/>
        <v>757-39639-Poste Si</v>
      </c>
      <c r="D1494" s="43">
        <v>0</v>
      </c>
      <c r="E1494" s="42">
        <v>2352</v>
      </c>
      <c r="F1494" s="44">
        <v>39639</v>
      </c>
      <c r="G1494" s="45" t="s">
        <v>1912</v>
      </c>
      <c r="H1494" s="33" t="s">
        <v>1582</v>
      </c>
      <c r="I1494" s="46">
        <v>420</v>
      </c>
      <c r="J1494" s="39">
        <v>10</v>
      </c>
      <c r="K1494" s="38">
        <v>398.02</v>
      </c>
      <c r="L1494" s="38">
        <v>21.98</v>
      </c>
      <c r="M1494" s="38">
        <v>420</v>
      </c>
      <c r="N1494" s="38">
        <v>0</v>
      </c>
      <c r="O1494" s="40">
        <v>0</v>
      </c>
      <c r="P1494" t="str">
        <f>IFERROR(VLOOKUP($C1494,'Patrimoine 2018'!$C:$I,COLUMN(E1490),0),"")</f>
        <v/>
      </c>
      <c r="Q1494" t="str">
        <f>IFERROR(VLOOKUP($C1494,'Patrimoine 2018'!$C:$I,COLUMN(F1490),0),"")</f>
        <v/>
      </c>
      <c r="R1494" t="str">
        <f>IFERROR(VLOOKUP($C1494,'Patrimoine 2018'!$C:$I,COLUMN(G1490),0),"")</f>
        <v/>
      </c>
    </row>
    <row r="1495" spans="1:18" x14ac:dyDescent="0.25">
      <c r="A1495" s="41">
        <v>860</v>
      </c>
      <c r="B1495" s="42">
        <v>0</v>
      </c>
      <c r="C1495" s="43" t="str">
        <f t="shared" si="23"/>
        <v>860-39890-Pack Jaw</v>
      </c>
      <c r="D1495" s="43">
        <v>0</v>
      </c>
      <c r="E1495" s="42">
        <v>2352</v>
      </c>
      <c r="F1495" s="44">
        <v>39890</v>
      </c>
      <c r="G1495" s="45" t="s">
        <v>1913</v>
      </c>
      <c r="H1495" s="33" t="s">
        <v>1582</v>
      </c>
      <c r="I1495" s="46">
        <v>890</v>
      </c>
      <c r="J1495" s="39">
        <v>10</v>
      </c>
      <c r="K1495" s="38">
        <v>782.47</v>
      </c>
      <c r="L1495" s="38">
        <v>89</v>
      </c>
      <c r="M1495" s="38">
        <v>871.47</v>
      </c>
      <c r="N1495" s="38">
        <v>18.53</v>
      </c>
      <c r="O1495" s="40">
        <v>365</v>
      </c>
      <c r="P1495" t="str">
        <f>IFERROR(VLOOKUP($C1495,'Patrimoine 2018'!$C:$I,COLUMN(E1491),0),"")</f>
        <v/>
      </c>
      <c r="Q1495" t="str">
        <f>IFERROR(VLOOKUP($C1495,'Patrimoine 2018'!$C:$I,COLUMN(F1491),0),"")</f>
        <v/>
      </c>
      <c r="R1495" t="str">
        <f>IFERROR(VLOOKUP($C1495,'Patrimoine 2018'!$C:$I,COLUMN(G1491),0),"")</f>
        <v/>
      </c>
    </row>
    <row r="1496" spans="1:18" x14ac:dyDescent="0.25">
      <c r="A1496" s="33">
        <v>796</v>
      </c>
      <c r="B1496" s="34">
        <v>0</v>
      </c>
      <c r="C1496" s="35" t="str">
        <f t="shared" si="23"/>
        <v>796-39941-Poste Te</v>
      </c>
      <c r="D1496" s="35">
        <v>1</v>
      </c>
      <c r="E1496" s="34">
        <v>2352</v>
      </c>
      <c r="F1496" s="36">
        <v>39941</v>
      </c>
      <c r="G1496" s="37" t="s">
        <v>1914</v>
      </c>
      <c r="H1496" s="33" t="s">
        <v>1582</v>
      </c>
      <c r="I1496" s="38">
        <v>660</v>
      </c>
      <c r="J1496" s="39">
        <v>10</v>
      </c>
      <c r="K1496" s="38">
        <v>571.04</v>
      </c>
      <c r="L1496" s="38">
        <v>66</v>
      </c>
      <c r="M1496" s="38">
        <v>637.04</v>
      </c>
      <c r="N1496" s="38">
        <v>22.96</v>
      </c>
      <c r="O1496" s="40">
        <v>365</v>
      </c>
      <c r="P1496" t="str">
        <f>IFERROR(VLOOKUP($C1496,'Patrimoine 2018'!$C:$I,COLUMN(E1492),0),"")</f>
        <v>SM</v>
      </c>
      <c r="Q1496" t="str">
        <f>IFERROR(VLOOKUP($C1496,'Patrimoine 2018'!$C:$I,COLUMN(F1492),0),"")</f>
        <v>DIRECTION</v>
      </c>
      <c r="R1496">
        <f>IFERROR(VLOOKUP($C1496,'Patrimoine 2018'!$C:$I,COLUMN(G1492),0),"")</f>
        <v>310</v>
      </c>
    </row>
    <row r="1497" spans="1:18" x14ac:dyDescent="0.25">
      <c r="A1497" s="33">
        <v>827</v>
      </c>
      <c r="B1497" s="34">
        <v>0</v>
      </c>
      <c r="C1497" s="35" t="str">
        <f t="shared" si="23"/>
        <v>827-40007-Poste Te</v>
      </c>
      <c r="D1497" s="35">
        <v>1</v>
      </c>
      <c r="E1497" s="34">
        <v>2352</v>
      </c>
      <c r="F1497" s="36">
        <v>40007</v>
      </c>
      <c r="G1497" s="37" t="s">
        <v>633</v>
      </c>
      <c r="H1497" s="33" t="s">
        <v>1582</v>
      </c>
      <c r="I1497" s="38">
        <v>504</v>
      </c>
      <c r="J1497" s="39">
        <v>10</v>
      </c>
      <c r="K1497" s="38">
        <v>426.95</v>
      </c>
      <c r="L1497" s="38">
        <v>50.4</v>
      </c>
      <c r="M1497" s="38">
        <v>477.35</v>
      </c>
      <c r="N1497" s="38">
        <v>26.65</v>
      </c>
      <c r="O1497" s="40">
        <v>365</v>
      </c>
      <c r="P1497" t="str">
        <f>IFERROR(VLOOKUP($C1497,'Patrimoine 2018'!$C:$I,COLUMN(E1493),0),"")</f>
        <v>SM</v>
      </c>
      <c r="Q1497" t="str">
        <f>IFERROR(VLOOKUP($C1497,'Patrimoine 2018'!$C:$I,COLUMN(F1493),0),"")</f>
        <v>LA LIQUIDATION PRESTATIONS CAAD</v>
      </c>
      <c r="R1497">
        <f>IFERROR(VLOOKUP($C1497,'Patrimoine 2018'!$C:$I,COLUMN(G1493),0),"")</f>
        <v>302</v>
      </c>
    </row>
    <row r="1498" spans="1:18" x14ac:dyDescent="0.25">
      <c r="A1498" s="41">
        <v>846</v>
      </c>
      <c r="B1498" s="42">
        <v>0</v>
      </c>
      <c r="C1498" s="43" t="str">
        <f t="shared" si="23"/>
        <v xml:space="preserve">846-40081-Tableau </v>
      </c>
      <c r="D1498" s="43">
        <v>0</v>
      </c>
      <c r="E1498" s="42">
        <v>2352</v>
      </c>
      <c r="F1498" s="44">
        <v>40081</v>
      </c>
      <c r="G1498" s="45" t="s">
        <v>1915</v>
      </c>
      <c r="H1498" s="33" t="s">
        <v>1582</v>
      </c>
      <c r="I1498" s="46">
        <v>1140</v>
      </c>
      <c r="J1498" s="39">
        <v>10</v>
      </c>
      <c r="K1498" s="38">
        <v>942.61</v>
      </c>
      <c r="L1498" s="38">
        <v>114</v>
      </c>
      <c r="M1498" s="38">
        <v>1056.6099999999999</v>
      </c>
      <c r="N1498" s="38">
        <v>83.39</v>
      </c>
      <c r="O1498" s="40">
        <v>365</v>
      </c>
      <c r="P1498" t="str">
        <f>IFERROR(VLOOKUP($C1498,'Patrimoine 2018'!$C:$I,COLUMN(E1494),0),"")</f>
        <v/>
      </c>
      <c r="Q1498" t="str">
        <f>IFERROR(VLOOKUP($C1498,'Patrimoine 2018'!$C:$I,COLUMN(F1494),0),"")</f>
        <v/>
      </c>
      <c r="R1498" t="str">
        <f>IFERROR(VLOOKUP($C1498,'Patrimoine 2018'!$C:$I,COLUMN(G1494),0),"")</f>
        <v/>
      </c>
    </row>
    <row r="1499" spans="1:18" x14ac:dyDescent="0.25">
      <c r="A1499" s="33">
        <v>847</v>
      </c>
      <c r="B1499" s="34">
        <v>0</v>
      </c>
      <c r="C1499" s="35" t="str">
        <f t="shared" si="23"/>
        <v>847-40088-Fax 2820</v>
      </c>
      <c r="D1499" s="35">
        <v>1</v>
      </c>
      <c r="E1499" s="34">
        <v>2352</v>
      </c>
      <c r="F1499" s="36">
        <v>40088</v>
      </c>
      <c r="G1499" s="37" t="s">
        <v>639</v>
      </c>
      <c r="H1499" s="33" t="s">
        <v>1582</v>
      </c>
      <c r="I1499" s="38">
        <v>3000</v>
      </c>
      <c r="J1499" s="39">
        <v>10</v>
      </c>
      <c r="K1499" s="38">
        <v>2474.79</v>
      </c>
      <c r="L1499" s="38">
        <v>300</v>
      </c>
      <c r="M1499" s="38">
        <v>2774.79</v>
      </c>
      <c r="N1499" s="38">
        <v>225.21</v>
      </c>
      <c r="O1499" s="40">
        <v>365</v>
      </c>
      <c r="P1499" t="str">
        <f>IFERROR(VLOOKUP($C1499,'Patrimoine 2018'!$C:$I,COLUMN(E1495),0),"")</f>
        <v>SM</v>
      </c>
      <c r="Q1499" t="str">
        <f>IFERROR(VLOOKUP($C1499,'Patrimoine 2018'!$C:$I,COLUMN(F1495),0),"")</f>
        <v>SECRETARIAT DE DIRECTION</v>
      </c>
      <c r="R1499">
        <f>IFERROR(VLOOKUP($C1499,'Patrimoine 2018'!$C:$I,COLUMN(G1495),0),"")</f>
        <v>311</v>
      </c>
    </row>
    <row r="1500" spans="1:18" x14ac:dyDescent="0.25">
      <c r="A1500" s="41">
        <v>853</v>
      </c>
      <c r="B1500" s="42">
        <v>0</v>
      </c>
      <c r="C1500" s="43" t="str">
        <f t="shared" si="23"/>
        <v>853-40107-Logiciel</v>
      </c>
      <c r="D1500" s="43">
        <v>0</v>
      </c>
      <c r="E1500" s="42">
        <v>2352</v>
      </c>
      <c r="F1500" s="44">
        <v>40107</v>
      </c>
      <c r="G1500" s="45" t="s">
        <v>1916</v>
      </c>
      <c r="H1500" s="33" t="s">
        <v>1582</v>
      </c>
      <c r="I1500" s="46">
        <v>14904</v>
      </c>
      <c r="J1500" s="39">
        <v>10</v>
      </c>
      <c r="K1500" s="38">
        <v>12217.2</v>
      </c>
      <c r="L1500" s="38">
        <v>1490.4</v>
      </c>
      <c r="M1500" s="38">
        <v>13707.6</v>
      </c>
      <c r="N1500" s="38">
        <v>1196.4000000000001</v>
      </c>
      <c r="O1500" s="40">
        <v>365</v>
      </c>
      <c r="P1500" t="str">
        <f>IFERROR(VLOOKUP($C1500,'Patrimoine 2018'!$C:$I,COLUMN(E1496),0),"")</f>
        <v/>
      </c>
      <c r="Q1500" t="str">
        <f>IFERROR(VLOOKUP($C1500,'Patrimoine 2018'!$C:$I,COLUMN(F1496),0),"")</f>
        <v/>
      </c>
      <c r="R1500" t="str">
        <f>IFERROR(VLOOKUP($C1500,'Patrimoine 2018'!$C:$I,COLUMN(G1496),0),"")</f>
        <v/>
      </c>
    </row>
    <row r="1501" spans="1:18" x14ac:dyDescent="0.25">
      <c r="A1501" s="33">
        <v>861</v>
      </c>
      <c r="B1501" s="34">
        <v>0</v>
      </c>
      <c r="C1501" s="35" t="str">
        <f t="shared" si="23"/>
        <v>861-40149-Poste Te</v>
      </c>
      <c r="D1501" s="35">
        <v>1</v>
      </c>
      <c r="E1501" s="34">
        <v>2352</v>
      </c>
      <c r="F1501" s="36">
        <v>40149</v>
      </c>
      <c r="G1501" s="37" t="s">
        <v>647</v>
      </c>
      <c r="H1501" s="33" t="s">
        <v>1582</v>
      </c>
      <c r="I1501" s="38">
        <v>420</v>
      </c>
      <c r="J1501" s="39">
        <v>10</v>
      </c>
      <c r="K1501" s="38">
        <v>339.45</v>
      </c>
      <c r="L1501" s="38">
        <v>42</v>
      </c>
      <c r="M1501" s="38">
        <v>381.45</v>
      </c>
      <c r="N1501" s="38">
        <v>38.549999999999997</v>
      </c>
      <c r="O1501" s="40">
        <v>365</v>
      </c>
      <c r="P1501" t="str">
        <f>IFERROR(VLOOKUP($C1501,'Patrimoine 2018'!$C:$I,COLUMN(E1497),0),"")</f>
        <v>SM</v>
      </c>
      <c r="Q1501" t="str">
        <f>IFERROR(VLOOKUP($C1501,'Patrimoine 2018'!$C:$I,COLUMN(F1497),0),"")</f>
        <v>GESTION DE LA TRESORERIE</v>
      </c>
      <c r="R1501">
        <f>IFERROR(VLOOKUP($C1501,'Patrimoine 2018'!$C:$I,COLUMN(G1497),0),"")</f>
        <v>303</v>
      </c>
    </row>
    <row r="1502" spans="1:18" x14ac:dyDescent="0.25">
      <c r="A1502" s="33">
        <v>862</v>
      </c>
      <c r="B1502" s="34">
        <v>0</v>
      </c>
      <c r="C1502" s="35" t="str">
        <f t="shared" si="23"/>
        <v>862-40149-Poste Te</v>
      </c>
      <c r="D1502" s="35">
        <v>1</v>
      </c>
      <c r="E1502" s="34">
        <v>2352</v>
      </c>
      <c r="F1502" s="36">
        <v>40149</v>
      </c>
      <c r="G1502" s="37" t="s">
        <v>647</v>
      </c>
      <c r="H1502" s="33" t="s">
        <v>1582</v>
      </c>
      <c r="I1502" s="38">
        <v>420</v>
      </c>
      <c r="J1502" s="39">
        <v>10</v>
      </c>
      <c r="K1502" s="38">
        <v>339.45</v>
      </c>
      <c r="L1502" s="38">
        <v>42</v>
      </c>
      <c r="M1502" s="38">
        <v>381.45</v>
      </c>
      <c r="N1502" s="38">
        <v>38.549999999999997</v>
      </c>
      <c r="O1502" s="40">
        <v>365</v>
      </c>
      <c r="P1502" t="str">
        <f>IFERROR(VLOOKUP($C1502,'Patrimoine 2018'!$C:$I,COLUMN(E1498),0),"")</f>
        <v>SM</v>
      </c>
      <c r="Q1502" t="str">
        <f>IFERROR(VLOOKUP($C1502,'Patrimoine 2018'!$C:$I,COLUMN(F1498),0),"")</f>
        <v>LA LIQUIDATION PRESTATIONS CAAD</v>
      </c>
      <c r="R1502">
        <f>IFERROR(VLOOKUP($C1502,'Patrimoine 2018'!$C:$I,COLUMN(G1498),0),"")</f>
        <v>302</v>
      </c>
    </row>
    <row r="1503" spans="1:18" x14ac:dyDescent="0.25">
      <c r="A1503" s="33">
        <v>863</v>
      </c>
      <c r="B1503" s="34">
        <v>0</v>
      </c>
      <c r="C1503" s="35" t="str">
        <f t="shared" si="23"/>
        <v>863-40149-Poste Te</v>
      </c>
      <c r="D1503" s="35">
        <v>1</v>
      </c>
      <c r="E1503" s="34">
        <v>2352</v>
      </c>
      <c r="F1503" s="36">
        <v>40149</v>
      </c>
      <c r="G1503" s="37" t="s">
        <v>647</v>
      </c>
      <c r="H1503" s="33" t="s">
        <v>1582</v>
      </c>
      <c r="I1503" s="38">
        <v>420</v>
      </c>
      <c r="J1503" s="39">
        <v>10</v>
      </c>
      <c r="K1503" s="38">
        <v>339.45</v>
      </c>
      <c r="L1503" s="38">
        <v>42</v>
      </c>
      <c r="M1503" s="38">
        <v>381.45</v>
      </c>
      <c r="N1503" s="38">
        <v>38.549999999999997</v>
      </c>
      <c r="O1503" s="40">
        <v>365</v>
      </c>
      <c r="P1503" t="str">
        <f>IFERROR(VLOOKUP($C1503,'Patrimoine 2018'!$C:$I,COLUMN(E1499),0),"")</f>
        <v>SM</v>
      </c>
      <c r="Q1503" t="str">
        <f>IFERROR(VLOOKUP($C1503,'Patrimoine 2018'!$C:$I,COLUMN(F1499),0),"")</f>
        <v>COMPTABILITE</v>
      </c>
      <c r="R1503">
        <f>IFERROR(VLOOKUP($C1503,'Patrimoine 2018'!$C:$I,COLUMN(G1499),0),"")</f>
        <v>308</v>
      </c>
    </row>
    <row r="1504" spans="1:18" x14ac:dyDescent="0.25">
      <c r="A1504" s="33">
        <v>864</v>
      </c>
      <c r="B1504" s="34">
        <v>0</v>
      </c>
      <c r="C1504" s="35" t="str">
        <f t="shared" si="23"/>
        <v>864-40149-Poste Te</v>
      </c>
      <c r="D1504" s="35">
        <v>1</v>
      </c>
      <c r="E1504" s="34">
        <v>2352</v>
      </c>
      <c r="F1504" s="36">
        <v>40149</v>
      </c>
      <c r="G1504" s="37" t="s">
        <v>647</v>
      </c>
      <c r="H1504" s="33" t="s">
        <v>1582</v>
      </c>
      <c r="I1504" s="38">
        <v>420</v>
      </c>
      <c r="J1504" s="39">
        <v>10</v>
      </c>
      <c r="K1504" s="38">
        <v>339.45</v>
      </c>
      <c r="L1504" s="38">
        <v>42</v>
      </c>
      <c r="M1504" s="38">
        <v>381.45</v>
      </c>
      <c r="N1504" s="38">
        <v>38.549999999999997</v>
      </c>
      <c r="O1504" s="40">
        <v>365</v>
      </c>
      <c r="P1504" t="str">
        <f>IFERROR(VLOOKUP($C1504,'Patrimoine 2018'!$C:$I,COLUMN(E1500),0),"")</f>
        <v>SM</v>
      </c>
      <c r="Q1504" t="str">
        <f>IFERROR(VLOOKUP($C1504,'Patrimoine 2018'!$C:$I,COLUMN(F1500),0),"")</f>
        <v>ACCUEIL</v>
      </c>
      <c r="R1504">
        <f>IFERROR(VLOOKUP($C1504,'Patrimoine 2018'!$C:$I,COLUMN(G1500),0),"")</f>
        <v>5</v>
      </c>
    </row>
    <row r="1505" spans="1:18" x14ac:dyDescent="0.25">
      <c r="A1505" s="33">
        <v>865</v>
      </c>
      <c r="B1505" s="34">
        <v>0</v>
      </c>
      <c r="C1505" s="35" t="str">
        <f t="shared" si="23"/>
        <v>865-40149-Poste Te</v>
      </c>
      <c r="D1505" s="35">
        <v>1</v>
      </c>
      <c r="E1505" s="34">
        <v>2352</v>
      </c>
      <c r="F1505" s="36">
        <v>40149</v>
      </c>
      <c r="G1505" s="37" t="s">
        <v>647</v>
      </c>
      <c r="H1505" s="33" t="s">
        <v>1582</v>
      </c>
      <c r="I1505" s="38">
        <v>420</v>
      </c>
      <c r="J1505" s="39">
        <v>10</v>
      </c>
      <c r="K1505" s="38">
        <v>339.45</v>
      </c>
      <c r="L1505" s="38">
        <v>42</v>
      </c>
      <c r="M1505" s="38">
        <v>381.45</v>
      </c>
      <c r="N1505" s="38">
        <v>38.549999999999997</v>
      </c>
      <c r="O1505" s="40">
        <v>365</v>
      </c>
      <c r="P1505" t="str">
        <f>IFERROR(VLOOKUP($C1505,'Patrimoine 2018'!$C:$I,COLUMN(E1501),0),"")</f>
        <v>SM</v>
      </c>
      <c r="Q1505" t="str">
        <f>IFERROR(VLOOKUP($C1505,'Patrimoine 2018'!$C:$I,COLUMN(F1501),0),"")</f>
        <v>CONTROLE MEDICAL</v>
      </c>
      <c r="R1505">
        <f>IFERROR(VLOOKUP($C1505,'Patrimoine 2018'!$C:$I,COLUMN(G1501),0),"")</f>
        <v>1</v>
      </c>
    </row>
    <row r="1506" spans="1:18" x14ac:dyDescent="0.25">
      <c r="A1506" s="41">
        <v>866</v>
      </c>
      <c r="B1506" s="42">
        <v>0</v>
      </c>
      <c r="C1506" s="43" t="str">
        <f t="shared" si="23"/>
        <v>866-40149-Poste Te</v>
      </c>
      <c r="D1506" s="43">
        <v>0</v>
      </c>
      <c r="E1506" s="42">
        <v>2352</v>
      </c>
      <c r="F1506" s="44">
        <v>40149</v>
      </c>
      <c r="G1506" s="45" t="s">
        <v>647</v>
      </c>
      <c r="H1506" s="33" t="s">
        <v>1582</v>
      </c>
      <c r="I1506" s="46">
        <v>420</v>
      </c>
      <c r="J1506" s="39">
        <v>10</v>
      </c>
      <c r="K1506" s="38">
        <v>339.45</v>
      </c>
      <c r="L1506" s="38">
        <v>42</v>
      </c>
      <c r="M1506" s="38">
        <v>381.45</v>
      </c>
      <c r="N1506" s="38">
        <v>38.549999999999997</v>
      </c>
      <c r="O1506" s="40">
        <v>365</v>
      </c>
      <c r="P1506" t="str">
        <f>IFERROR(VLOOKUP($C1506,'Patrimoine 2018'!$C:$I,COLUMN(E1502),0),"")</f>
        <v/>
      </c>
      <c r="Q1506" t="str">
        <f>IFERROR(VLOOKUP($C1506,'Patrimoine 2018'!$C:$I,COLUMN(F1502),0),"")</f>
        <v/>
      </c>
      <c r="R1506" t="str">
        <f>IFERROR(VLOOKUP($C1506,'Patrimoine 2018'!$C:$I,COLUMN(G1502),0),"")</f>
        <v/>
      </c>
    </row>
    <row r="1507" spans="1:18" x14ac:dyDescent="0.25">
      <c r="A1507" s="33">
        <v>882</v>
      </c>
      <c r="B1507" s="34">
        <v>0</v>
      </c>
      <c r="C1507" s="35" t="str">
        <f t="shared" si="23"/>
        <v xml:space="preserve">882-40226-Alcatel </v>
      </c>
      <c r="D1507" s="35">
        <v>1</v>
      </c>
      <c r="E1507" s="34">
        <v>2352</v>
      </c>
      <c r="F1507" s="36">
        <v>40226</v>
      </c>
      <c r="G1507" s="37" t="s">
        <v>655</v>
      </c>
      <c r="H1507" s="33" t="s">
        <v>1582</v>
      </c>
      <c r="I1507" s="38">
        <v>420</v>
      </c>
      <c r="J1507" s="39">
        <v>10</v>
      </c>
      <c r="K1507" s="38">
        <v>330.59</v>
      </c>
      <c r="L1507" s="38">
        <v>42</v>
      </c>
      <c r="M1507" s="38">
        <v>372.59</v>
      </c>
      <c r="N1507" s="38">
        <v>47.41</v>
      </c>
      <c r="O1507" s="40">
        <v>365</v>
      </c>
      <c r="P1507" t="str">
        <f>IFERROR(VLOOKUP($C1507,'Patrimoine 2018'!$C:$I,COLUMN(E1503),0),"")</f>
        <v>SM</v>
      </c>
      <c r="Q1507" t="str">
        <f>IFERROR(VLOOKUP($C1507,'Patrimoine 2018'!$C:$I,COLUMN(F1503),0),"")</f>
        <v>CELLULE DE REPRESENTATION REGIONALE SIDI BENOUR</v>
      </c>
      <c r="R1507" t="str">
        <f>IFERROR(VLOOKUP($C1507,'Patrimoine 2018'!$C:$I,COLUMN(G1503),0),"")</f>
        <v>SD</v>
      </c>
    </row>
    <row r="1508" spans="1:18" x14ac:dyDescent="0.25">
      <c r="A1508" s="33">
        <v>883</v>
      </c>
      <c r="B1508" s="34">
        <v>0</v>
      </c>
      <c r="C1508" s="35" t="str">
        <f t="shared" si="23"/>
        <v xml:space="preserve">883-40239-Copieur </v>
      </c>
      <c r="D1508" s="35">
        <v>1</v>
      </c>
      <c r="E1508" s="34">
        <v>2352</v>
      </c>
      <c r="F1508" s="36">
        <v>40239</v>
      </c>
      <c r="G1508" s="37" t="s">
        <v>658</v>
      </c>
      <c r="H1508" s="33" t="s">
        <v>1582</v>
      </c>
      <c r="I1508" s="38">
        <v>44400</v>
      </c>
      <c r="J1508" s="39">
        <v>10</v>
      </c>
      <c r="K1508" s="38">
        <v>34790.14</v>
      </c>
      <c r="L1508" s="38">
        <v>4440</v>
      </c>
      <c r="M1508" s="38">
        <v>39230.14</v>
      </c>
      <c r="N1508" s="38">
        <v>5169.8599999999997</v>
      </c>
      <c r="O1508" s="40">
        <v>365</v>
      </c>
      <c r="P1508" t="str">
        <f>IFERROR(VLOOKUP($C1508,'Patrimoine 2018'!$C:$I,COLUMN(E1504),0),"")</f>
        <v>SM</v>
      </c>
      <c r="Q1508" t="str">
        <f>IFERROR(VLOOKUP($C1508,'Patrimoine 2018'!$C:$I,COLUMN(F1504),0),"")</f>
        <v>JURIDIQUE ET CONTENTIEUX</v>
      </c>
      <c r="R1508" t="str">
        <f>IFERROR(VLOOKUP($C1508,'Patrimoine 2018'!$C:$I,COLUMN(G1504),0),"")</f>
        <v>206.</v>
      </c>
    </row>
    <row r="1509" spans="1:18" x14ac:dyDescent="0.25">
      <c r="A1509" s="33">
        <v>894</v>
      </c>
      <c r="B1509" s="34">
        <v>0</v>
      </c>
      <c r="C1509" s="35" t="str">
        <f t="shared" si="23"/>
        <v>894-40266-Poste Si</v>
      </c>
      <c r="D1509" s="35">
        <v>1</v>
      </c>
      <c r="E1509" s="34">
        <v>2352</v>
      </c>
      <c r="F1509" s="36">
        <v>40266</v>
      </c>
      <c r="G1509" s="37" t="s">
        <v>664</v>
      </c>
      <c r="H1509" s="33" t="s">
        <v>1582</v>
      </c>
      <c r="I1509" s="38">
        <v>540</v>
      </c>
      <c r="J1509" s="39">
        <v>10</v>
      </c>
      <c r="K1509" s="38">
        <v>419.13</v>
      </c>
      <c r="L1509" s="38">
        <v>54</v>
      </c>
      <c r="M1509" s="38">
        <v>473.13</v>
      </c>
      <c r="N1509" s="38">
        <v>66.87</v>
      </c>
      <c r="O1509" s="40">
        <v>365</v>
      </c>
      <c r="P1509" t="str">
        <f>IFERROR(VLOOKUP($C1509,'Patrimoine 2018'!$C:$I,COLUMN(E1505),0),"")</f>
        <v>SM</v>
      </c>
      <c r="Q1509" t="str">
        <f>IFERROR(VLOOKUP($C1509,'Patrimoine 2018'!$C:$I,COLUMN(F1505),0),"")</f>
        <v>GESTION DES PRECOMPTES</v>
      </c>
      <c r="R1509">
        <f>IFERROR(VLOOKUP($C1509,'Patrimoine 2018'!$C:$I,COLUMN(G1505),0),"")</f>
        <v>209</v>
      </c>
    </row>
    <row r="1510" spans="1:18" x14ac:dyDescent="0.25">
      <c r="A1510" s="41">
        <v>902</v>
      </c>
      <c r="B1510" s="42">
        <v>0</v>
      </c>
      <c r="C1510" s="43" t="str">
        <f t="shared" si="23"/>
        <v>902-40294-Carte TL</v>
      </c>
      <c r="D1510" s="43">
        <v>0</v>
      </c>
      <c r="E1510" s="42">
        <v>2352</v>
      </c>
      <c r="F1510" s="44">
        <v>40294</v>
      </c>
      <c r="G1510" s="45" t="s">
        <v>1917</v>
      </c>
      <c r="H1510" s="33" t="s">
        <v>1582</v>
      </c>
      <c r="I1510" s="46">
        <v>2880</v>
      </c>
      <c r="J1510" s="39">
        <v>10</v>
      </c>
      <c r="K1510" s="38">
        <v>2213.2600000000002</v>
      </c>
      <c r="L1510" s="38">
        <v>288</v>
      </c>
      <c r="M1510" s="38">
        <v>2501.2600000000002</v>
      </c>
      <c r="N1510" s="38">
        <v>378.74</v>
      </c>
      <c r="O1510" s="40">
        <v>365</v>
      </c>
      <c r="P1510" t="str">
        <f>IFERROR(VLOOKUP($C1510,'Patrimoine 2018'!$C:$I,COLUMN(E1506),0),"")</f>
        <v/>
      </c>
      <c r="Q1510" t="str">
        <f>IFERROR(VLOOKUP($C1510,'Patrimoine 2018'!$C:$I,COLUMN(F1506),0),"")</f>
        <v/>
      </c>
      <c r="R1510" t="str">
        <f>IFERROR(VLOOKUP($C1510,'Patrimoine 2018'!$C:$I,COLUMN(G1506),0),"")</f>
        <v/>
      </c>
    </row>
    <row r="1511" spans="1:18" x14ac:dyDescent="0.25">
      <c r="A1511" s="41">
        <v>903</v>
      </c>
      <c r="B1511" s="42">
        <v>0</v>
      </c>
      <c r="C1511" s="43" t="str">
        <f t="shared" si="23"/>
        <v>903-40294-Carte SL</v>
      </c>
      <c r="D1511" s="43">
        <v>0</v>
      </c>
      <c r="E1511" s="42">
        <v>2352</v>
      </c>
      <c r="F1511" s="44">
        <v>40294</v>
      </c>
      <c r="G1511" s="45" t="s">
        <v>1918</v>
      </c>
      <c r="H1511" s="33" t="s">
        <v>1582</v>
      </c>
      <c r="I1511" s="46">
        <v>3840</v>
      </c>
      <c r="J1511" s="39">
        <v>10</v>
      </c>
      <c r="K1511" s="38">
        <v>2951.01</v>
      </c>
      <c r="L1511" s="38">
        <v>384</v>
      </c>
      <c r="M1511" s="38">
        <v>3335.01</v>
      </c>
      <c r="N1511" s="38">
        <v>504.99</v>
      </c>
      <c r="O1511" s="40">
        <v>365</v>
      </c>
      <c r="P1511" t="str">
        <f>IFERROR(VLOOKUP($C1511,'Patrimoine 2018'!$C:$I,COLUMN(E1507),0),"")</f>
        <v/>
      </c>
      <c r="Q1511" t="str">
        <f>IFERROR(VLOOKUP($C1511,'Patrimoine 2018'!$C:$I,COLUMN(F1507),0),"")</f>
        <v/>
      </c>
      <c r="R1511" t="str">
        <f>IFERROR(VLOOKUP($C1511,'Patrimoine 2018'!$C:$I,COLUMN(G1507),0),"")</f>
        <v/>
      </c>
    </row>
    <row r="1512" spans="1:18" x14ac:dyDescent="0.25">
      <c r="A1512" s="33">
        <v>904</v>
      </c>
      <c r="B1512" s="34">
        <v>0</v>
      </c>
      <c r="C1512" s="35" t="str">
        <f t="shared" si="23"/>
        <v>904-40294-Poste Nu</v>
      </c>
      <c r="D1512" s="35">
        <v>1</v>
      </c>
      <c r="E1512" s="34">
        <v>2352</v>
      </c>
      <c r="F1512" s="36">
        <v>40294</v>
      </c>
      <c r="G1512" s="37" t="s">
        <v>667</v>
      </c>
      <c r="H1512" s="33" t="s">
        <v>1582</v>
      </c>
      <c r="I1512" s="38">
        <v>1680</v>
      </c>
      <c r="J1512" s="39">
        <v>10</v>
      </c>
      <c r="K1512" s="38">
        <v>1291.07</v>
      </c>
      <c r="L1512" s="38">
        <v>168</v>
      </c>
      <c r="M1512" s="38">
        <v>1459.07</v>
      </c>
      <c r="N1512" s="38">
        <v>220.93</v>
      </c>
      <c r="O1512" s="40">
        <v>365</v>
      </c>
      <c r="P1512" t="str">
        <f>IFERROR(VLOOKUP($C1512,'Patrimoine 2018'!$C:$I,COLUMN(E1508),0),"")</f>
        <v>SM</v>
      </c>
      <c r="Q1512" t="str">
        <f>IFERROR(VLOOKUP($C1512,'Patrimoine 2018'!$C:$I,COLUMN(F1508),0),"")</f>
        <v>ENTITE AUDIT INTERNE ET CONTROLE DE GESTION</v>
      </c>
      <c r="R1512">
        <f>IFERROR(VLOOKUP($C1512,'Patrimoine 2018'!$C:$I,COLUMN(G1508),0),"")</f>
        <v>301</v>
      </c>
    </row>
    <row r="1513" spans="1:18" x14ac:dyDescent="0.25">
      <c r="A1513" s="33">
        <v>906</v>
      </c>
      <c r="B1513" s="34">
        <v>0</v>
      </c>
      <c r="C1513" s="35" t="str">
        <f t="shared" si="23"/>
        <v xml:space="preserve">906-40310-Copieur </v>
      </c>
      <c r="D1513" s="35">
        <v>1</v>
      </c>
      <c r="E1513" s="34">
        <v>2352</v>
      </c>
      <c r="F1513" s="36">
        <v>40310</v>
      </c>
      <c r="G1513" s="37" t="s">
        <v>670</v>
      </c>
      <c r="H1513" s="33" t="s">
        <v>1582</v>
      </c>
      <c r="I1513" s="38">
        <v>29520</v>
      </c>
      <c r="J1513" s="39">
        <v>10</v>
      </c>
      <c r="K1513" s="38">
        <v>22556.52</v>
      </c>
      <c r="L1513" s="38">
        <v>2952</v>
      </c>
      <c r="M1513" s="38">
        <v>25508.52</v>
      </c>
      <c r="N1513" s="38">
        <v>4011.48</v>
      </c>
      <c r="O1513" s="40">
        <v>365</v>
      </c>
      <c r="P1513" t="str">
        <f>IFERROR(VLOOKUP($C1513,'Patrimoine 2018'!$C:$I,COLUMN(E1509),0),"")</f>
        <v>SM</v>
      </c>
      <c r="Q1513" t="str">
        <f>IFERROR(VLOOKUP($C1513,'Patrimoine 2018'!$C:$I,COLUMN(F1509),0),"")</f>
        <v>ADHESIONS &amp;  AVIS DE MODIFICATION</v>
      </c>
      <c r="R1513">
        <f>IFERROR(VLOOKUP($C1513,'Patrimoine 2018'!$C:$I,COLUMN(G1509),0),"")</f>
        <v>313</v>
      </c>
    </row>
    <row r="1514" spans="1:18" x14ac:dyDescent="0.25">
      <c r="A1514" s="33">
        <v>1013</v>
      </c>
      <c r="B1514" s="34">
        <v>0</v>
      </c>
      <c r="C1514" s="35" t="str">
        <f t="shared" si="23"/>
        <v>1013-40382-Poste Nu</v>
      </c>
      <c r="D1514" s="35">
        <v>1</v>
      </c>
      <c r="E1514" s="34">
        <v>2352</v>
      </c>
      <c r="F1514" s="36">
        <v>40382</v>
      </c>
      <c r="G1514" s="37" t="s">
        <v>676</v>
      </c>
      <c r="H1514" s="33" t="s">
        <v>1582</v>
      </c>
      <c r="I1514" s="38">
        <v>1440</v>
      </c>
      <c r="J1514" s="39">
        <v>10</v>
      </c>
      <c r="K1514" s="38">
        <v>1071.9100000000001</v>
      </c>
      <c r="L1514" s="38">
        <v>144</v>
      </c>
      <c r="M1514" s="38">
        <v>1215.9100000000001</v>
      </c>
      <c r="N1514" s="38">
        <v>224.09</v>
      </c>
      <c r="O1514" s="40">
        <v>365</v>
      </c>
      <c r="P1514" t="str">
        <f>IFERROR(VLOOKUP($C1514,'Patrimoine 2018'!$C:$I,COLUMN(E1510),0),"")</f>
        <v>SM</v>
      </c>
      <c r="Q1514" t="str">
        <f>IFERROR(VLOOKUP($C1514,'Patrimoine 2018'!$C:$I,COLUMN(F1510),0),"")</f>
        <v>PRESTATIONS</v>
      </c>
      <c r="R1514">
        <f>IFERROR(VLOOKUP($C1514,'Patrimoine 2018'!$C:$I,COLUMN(G1510),0),"")</f>
        <v>304</v>
      </c>
    </row>
    <row r="1515" spans="1:18" x14ac:dyDescent="0.25">
      <c r="A1515" s="33">
        <v>949</v>
      </c>
      <c r="B1515" s="34">
        <v>0</v>
      </c>
      <c r="C1515" s="35" t="str">
        <f t="shared" si="23"/>
        <v xml:space="preserve">949-40511-Alcatel </v>
      </c>
      <c r="D1515" s="35">
        <v>1</v>
      </c>
      <c r="E1515" s="34">
        <v>2352</v>
      </c>
      <c r="F1515" s="36">
        <v>40511</v>
      </c>
      <c r="G1515" s="37" t="s">
        <v>655</v>
      </c>
      <c r="H1515" s="33" t="s">
        <v>1582</v>
      </c>
      <c r="I1515" s="38">
        <v>741</v>
      </c>
      <c r="J1515" s="39">
        <v>10</v>
      </c>
      <c r="K1515" s="38">
        <v>525.4</v>
      </c>
      <c r="L1515" s="38">
        <v>74.099999999999994</v>
      </c>
      <c r="M1515" s="38">
        <v>599.5</v>
      </c>
      <c r="N1515" s="38">
        <v>141.5</v>
      </c>
      <c r="O1515" s="40">
        <v>365</v>
      </c>
      <c r="P1515" t="str">
        <f>IFERROR(VLOOKUP($C1515,'Patrimoine 2018'!$C:$I,COLUMN(E1511),0),"")</f>
        <v>SM</v>
      </c>
      <c r="Q1515" t="str">
        <f>IFERROR(VLOOKUP($C1515,'Patrimoine 2018'!$C:$I,COLUMN(F1511),0),"")</f>
        <v>NON AFFECTES</v>
      </c>
      <c r="R1515">
        <f>IFERROR(VLOOKUP($C1515,'Patrimoine 2018'!$C:$I,COLUMN(G1511),0),"")</f>
        <v>2</v>
      </c>
    </row>
    <row r="1516" spans="1:18" x14ac:dyDescent="0.25">
      <c r="A1516" s="33">
        <v>950</v>
      </c>
      <c r="B1516" s="34">
        <v>0</v>
      </c>
      <c r="C1516" s="35" t="str">
        <f t="shared" si="23"/>
        <v xml:space="preserve">950-40511-Alcatel </v>
      </c>
      <c r="D1516" s="35">
        <v>1</v>
      </c>
      <c r="E1516" s="34">
        <v>2352</v>
      </c>
      <c r="F1516" s="36">
        <v>40511</v>
      </c>
      <c r="G1516" s="37" t="s">
        <v>655</v>
      </c>
      <c r="H1516" s="33" t="s">
        <v>1582</v>
      </c>
      <c r="I1516" s="38">
        <v>741</v>
      </c>
      <c r="J1516" s="39">
        <v>10</v>
      </c>
      <c r="K1516" s="38">
        <v>525.4</v>
      </c>
      <c r="L1516" s="38">
        <v>74.099999999999994</v>
      </c>
      <c r="M1516" s="38">
        <v>599.5</v>
      </c>
      <c r="N1516" s="38">
        <v>141.5</v>
      </c>
      <c r="O1516" s="40">
        <v>365</v>
      </c>
      <c r="P1516" t="str">
        <f>IFERROR(VLOOKUP($C1516,'Patrimoine 2018'!$C:$I,COLUMN(E1512),0),"")</f>
        <v>SM</v>
      </c>
      <c r="Q1516" t="str">
        <f>IFERROR(VLOOKUP($C1516,'Patrimoine 2018'!$C:$I,COLUMN(F1512),0),"")</f>
        <v>GESTION DES RESSOURCES HUMAINES</v>
      </c>
      <c r="R1516">
        <f>IFERROR(VLOOKUP($C1516,'Patrimoine 2018'!$C:$I,COLUMN(G1512),0),"")</f>
        <v>314</v>
      </c>
    </row>
    <row r="1517" spans="1:18" x14ac:dyDescent="0.25">
      <c r="A1517" s="33">
        <v>1023</v>
      </c>
      <c r="B1517" s="34">
        <v>0</v>
      </c>
      <c r="C1517" s="35" t="str">
        <f t="shared" si="23"/>
        <v>1023-40581-Poste Al</v>
      </c>
      <c r="D1517" s="35">
        <v>1</v>
      </c>
      <c r="E1517" s="34">
        <v>2352</v>
      </c>
      <c r="F1517" s="36">
        <v>40581</v>
      </c>
      <c r="G1517" s="37" t="s">
        <v>1919</v>
      </c>
      <c r="H1517" s="33" t="s">
        <v>1582</v>
      </c>
      <c r="I1517" s="38">
        <v>1800</v>
      </c>
      <c r="J1517" s="39">
        <v>10</v>
      </c>
      <c r="K1517" s="38">
        <v>1241.75</v>
      </c>
      <c r="L1517" s="38">
        <v>180</v>
      </c>
      <c r="M1517" s="38">
        <v>1421.75</v>
      </c>
      <c r="N1517" s="38">
        <v>378.25</v>
      </c>
      <c r="O1517" s="40">
        <v>365</v>
      </c>
      <c r="P1517" t="str">
        <f>IFERROR(VLOOKUP($C1517,'Patrimoine 2018'!$C:$I,COLUMN(E1513),0),"")</f>
        <v>SM</v>
      </c>
      <c r="Q1517" t="str">
        <f>IFERROR(VLOOKUP($C1517,'Patrimoine 2018'!$C:$I,COLUMN(F1513),0),"")</f>
        <v>COMPTABILITE AMO</v>
      </c>
      <c r="R1517">
        <f>IFERROR(VLOOKUP($C1517,'Patrimoine 2018'!$C:$I,COLUMN(G1513),0),"")</f>
        <v>203</v>
      </c>
    </row>
    <row r="1518" spans="1:18" x14ac:dyDescent="0.25">
      <c r="A1518" s="33">
        <v>1003</v>
      </c>
      <c r="B1518" s="34">
        <v>0</v>
      </c>
      <c r="C1518" s="35" t="str">
        <f t="shared" si="23"/>
        <v>1003-40623-Poste Al</v>
      </c>
      <c r="D1518" s="35">
        <v>1</v>
      </c>
      <c r="E1518" s="34">
        <v>2352</v>
      </c>
      <c r="F1518" s="36">
        <v>40623</v>
      </c>
      <c r="G1518" s="37" t="s">
        <v>1920</v>
      </c>
      <c r="H1518" s="33" t="s">
        <v>1582</v>
      </c>
      <c r="I1518" s="38">
        <v>1243.2</v>
      </c>
      <c r="J1518" s="39">
        <v>10</v>
      </c>
      <c r="K1518" s="38">
        <v>843.33</v>
      </c>
      <c r="L1518" s="38">
        <v>124.32</v>
      </c>
      <c r="M1518" s="38">
        <v>967.65</v>
      </c>
      <c r="N1518" s="38">
        <v>275.55</v>
      </c>
      <c r="O1518" s="40">
        <v>365</v>
      </c>
      <c r="P1518" t="str">
        <f>IFERROR(VLOOKUP($C1518,'Patrimoine 2018'!$C:$I,COLUMN(E1514),0),"")</f>
        <v>SM</v>
      </c>
      <c r="Q1518" t="str">
        <f>IFERROR(VLOOKUP($C1518,'Patrimoine 2018'!$C:$I,COLUMN(F1514),0),"")</f>
        <v>LOGISTIQUE</v>
      </c>
      <c r="R1518" t="str">
        <f>IFERROR(VLOOKUP($C1518,'Patrimoine 2018'!$C:$I,COLUMN(G1514),0),"")</f>
        <v>205.</v>
      </c>
    </row>
    <row r="1519" spans="1:18" x14ac:dyDescent="0.25">
      <c r="A1519" s="33">
        <v>261</v>
      </c>
      <c r="B1519" s="34">
        <v>901</v>
      </c>
      <c r="C1519" s="35" t="str">
        <f t="shared" si="23"/>
        <v>261-40644-Poste Te</v>
      </c>
      <c r="D1519" s="35">
        <v>1</v>
      </c>
      <c r="E1519" s="34">
        <v>2352</v>
      </c>
      <c r="F1519" s="36">
        <v>40644</v>
      </c>
      <c r="G1519" s="37" t="s">
        <v>695</v>
      </c>
      <c r="H1519" s="33" t="s">
        <v>1582</v>
      </c>
      <c r="I1519" s="38">
        <v>384</v>
      </c>
      <c r="J1519" s="39">
        <v>10</v>
      </c>
      <c r="K1519" s="38">
        <v>258.27999999999997</v>
      </c>
      <c r="L1519" s="38">
        <v>38.4</v>
      </c>
      <c r="M1519" s="38">
        <v>296.68</v>
      </c>
      <c r="N1519" s="38">
        <v>87.32</v>
      </c>
      <c r="O1519" s="40">
        <v>365</v>
      </c>
      <c r="P1519" t="str">
        <f>IFERROR(VLOOKUP($C1519,'Patrimoine 2018'!$C:$I,COLUMN(E1515),0),"")</f>
        <v>SM</v>
      </c>
      <c r="Q1519" t="str">
        <f>IFERROR(VLOOKUP($C1519,'Patrimoine 2018'!$C:$I,COLUMN(F1515),0),"")</f>
        <v>C.D.M. CASA-MERS SULTAN</v>
      </c>
      <c r="R1519">
        <f>IFERROR(VLOOKUP($C1519,'Patrimoine 2018'!$C:$I,COLUMN(G1515),0),"")</f>
        <v>0</v>
      </c>
    </row>
    <row r="1520" spans="1:18" x14ac:dyDescent="0.25">
      <c r="A1520" s="41">
        <v>962</v>
      </c>
      <c r="B1520" s="42">
        <v>0</v>
      </c>
      <c r="C1520" s="43" t="str">
        <f t="shared" si="23"/>
        <v>962-40647-Poste Si</v>
      </c>
      <c r="D1520" s="43">
        <v>0</v>
      </c>
      <c r="E1520" s="42">
        <v>2352</v>
      </c>
      <c r="F1520" s="44">
        <v>40647</v>
      </c>
      <c r="G1520" s="45" t="s">
        <v>696</v>
      </c>
      <c r="H1520" s="33" t="s">
        <v>1582</v>
      </c>
      <c r="I1520" s="46">
        <v>445.92</v>
      </c>
      <c r="J1520" s="39">
        <v>10</v>
      </c>
      <c r="K1520" s="38">
        <v>299.55</v>
      </c>
      <c r="L1520" s="38">
        <v>44.59</v>
      </c>
      <c r="M1520" s="38">
        <v>344.14</v>
      </c>
      <c r="N1520" s="38">
        <v>101.78</v>
      </c>
      <c r="O1520" s="40">
        <v>365</v>
      </c>
      <c r="P1520" t="str">
        <f>IFERROR(VLOOKUP($C1520,'Patrimoine 2018'!$C:$I,COLUMN(E1516),0),"")</f>
        <v/>
      </c>
      <c r="Q1520" t="str">
        <f>IFERROR(VLOOKUP($C1520,'Patrimoine 2018'!$C:$I,COLUMN(F1516),0),"")</f>
        <v/>
      </c>
      <c r="R1520" t="str">
        <f>IFERROR(VLOOKUP($C1520,'Patrimoine 2018'!$C:$I,COLUMN(G1516),0),"")</f>
        <v/>
      </c>
    </row>
    <row r="1521" spans="1:18" x14ac:dyDescent="0.25">
      <c r="A1521" s="33">
        <v>963</v>
      </c>
      <c r="B1521" s="34">
        <v>0</v>
      </c>
      <c r="C1521" s="35" t="str">
        <f t="shared" si="23"/>
        <v>963-40647-Poste Si</v>
      </c>
      <c r="D1521" s="35">
        <v>1</v>
      </c>
      <c r="E1521" s="34">
        <v>2352</v>
      </c>
      <c r="F1521" s="36">
        <v>40647</v>
      </c>
      <c r="G1521" s="37" t="s">
        <v>696</v>
      </c>
      <c r="H1521" s="33" t="s">
        <v>1582</v>
      </c>
      <c r="I1521" s="38">
        <v>445.92</v>
      </c>
      <c r="J1521" s="39">
        <v>10</v>
      </c>
      <c r="K1521" s="38">
        <v>299.55</v>
      </c>
      <c r="L1521" s="38">
        <v>44.59</v>
      </c>
      <c r="M1521" s="38">
        <v>344.14</v>
      </c>
      <c r="N1521" s="38">
        <v>101.78</v>
      </c>
      <c r="O1521" s="40">
        <v>365</v>
      </c>
      <c r="P1521" t="str">
        <f>IFERROR(VLOOKUP($C1521,'Patrimoine 2018'!$C:$I,COLUMN(E1517),0),"")</f>
        <v>SM</v>
      </c>
      <c r="Q1521" t="str">
        <f>IFERROR(VLOOKUP($C1521,'Patrimoine 2018'!$C:$I,COLUMN(F1517),0),"")</f>
        <v>ACCUEIL</v>
      </c>
      <c r="R1521">
        <f>IFERROR(VLOOKUP($C1521,'Patrimoine 2018'!$C:$I,COLUMN(G1517),0),"")</f>
        <v>5</v>
      </c>
    </row>
    <row r="1522" spans="1:18" x14ac:dyDescent="0.25">
      <c r="A1522" s="41">
        <v>964</v>
      </c>
      <c r="B1522" s="42">
        <v>0</v>
      </c>
      <c r="C1522" s="43" t="str">
        <f t="shared" si="23"/>
        <v>964-40647-Poste Si</v>
      </c>
      <c r="D1522" s="43">
        <v>0</v>
      </c>
      <c r="E1522" s="42">
        <v>2352</v>
      </c>
      <c r="F1522" s="44">
        <v>40647</v>
      </c>
      <c r="G1522" s="45" t="s">
        <v>696</v>
      </c>
      <c r="H1522" s="33" t="s">
        <v>1582</v>
      </c>
      <c r="I1522" s="46">
        <v>445.92</v>
      </c>
      <c r="J1522" s="39">
        <v>10</v>
      </c>
      <c r="K1522" s="38">
        <v>299.55</v>
      </c>
      <c r="L1522" s="38">
        <v>44.59</v>
      </c>
      <c r="M1522" s="38">
        <v>344.14</v>
      </c>
      <c r="N1522" s="38">
        <v>101.78</v>
      </c>
      <c r="O1522" s="40">
        <v>365</v>
      </c>
      <c r="P1522" t="str">
        <f>IFERROR(VLOOKUP($C1522,'Patrimoine 2018'!$C:$I,COLUMN(E1518),0),"")</f>
        <v/>
      </c>
      <c r="Q1522" t="str">
        <f>IFERROR(VLOOKUP($C1522,'Patrimoine 2018'!$C:$I,COLUMN(F1518),0),"")</f>
        <v/>
      </c>
      <c r="R1522" t="str">
        <f>IFERROR(VLOOKUP($C1522,'Patrimoine 2018'!$C:$I,COLUMN(G1518),0),"")</f>
        <v/>
      </c>
    </row>
    <row r="1523" spans="1:18" x14ac:dyDescent="0.25">
      <c r="A1523" s="33">
        <v>965</v>
      </c>
      <c r="B1523" s="34">
        <v>0</v>
      </c>
      <c r="C1523" s="35" t="str">
        <f t="shared" si="23"/>
        <v>965-40647-Poste Si</v>
      </c>
      <c r="D1523" s="35">
        <v>1</v>
      </c>
      <c r="E1523" s="34">
        <v>2352</v>
      </c>
      <c r="F1523" s="36">
        <v>40647</v>
      </c>
      <c r="G1523" s="37" t="s">
        <v>696</v>
      </c>
      <c r="H1523" s="33" t="s">
        <v>1582</v>
      </c>
      <c r="I1523" s="38">
        <v>445.92</v>
      </c>
      <c r="J1523" s="39">
        <v>10</v>
      </c>
      <c r="K1523" s="38">
        <v>299.55</v>
      </c>
      <c r="L1523" s="38">
        <v>44.59</v>
      </c>
      <c r="M1523" s="38">
        <v>344.14</v>
      </c>
      <c r="N1523" s="38">
        <v>101.78</v>
      </c>
      <c r="O1523" s="40">
        <v>365</v>
      </c>
      <c r="P1523" t="str">
        <f>IFERROR(VLOOKUP($C1523,'Patrimoine 2018'!$C:$I,COLUMN(E1519),0),"")</f>
        <v>SM</v>
      </c>
      <c r="Q1523" t="str">
        <f>IFERROR(VLOOKUP($C1523,'Patrimoine 2018'!$C:$I,COLUMN(F1519),0),"")</f>
        <v>COMPTABILITE</v>
      </c>
      <c r="R1523">
        <f>IFERROR(VLOOKUP($C1523,'Patrimoine 2018'!$C:$I,COLUMN(G1519),0),"")</f>
        <v>309</v>
      </c>
    </row>
    <row r="1524" spans="1:18" x14ac:dyDescent="0.25">
      <c r="A1524" s="33">
        <v>966</v>
      </c>
      <c r="B1524" s="34">
        <v>0</v>
      </c>
      <c r="C1524" s="35" t="str">
        <f t="shared" si="23"/>
        <v>966-40647-Poste Si</v>
      </c>
      <c r="D1524" s="35">
        <v>1</v>
      </c>
      <c r="E1524" s="34">
        <v>2352</v>
      </c>
      <c r="F1524" s="36">
        <v>40647</v>
      </c>
      <c r="G1524" s="37" t="s">
        <v>696</v>
      </c>
      <c r="H1524" s="33" t="s">
        <v>1582</v>
      </c>
      <c r="I1524" s="38">
        <v>445.92</v>
      </c>
      <c r="J1524" s="39">
        <v>10</v>
      </c>
      <c r="K1524" s="38">
        <v>299.55</v>
      </c>
      <c r="L1524" s="38">
        <v>44.59</v>
      </c>
      <c r="M1524" s="38">
        <v>344.14</v>
      </c>
      <c r="N1524" s="38">
        <v>101.78</v>
      </c>
      <c r="O1524" s="40">
        <v>365</v>
      </c>
      <c r="P1524" t="str">
        <f>IFERROR(VLOOKUP($C1524,'Patrimoine 2018'!$C:$I,COLUMN(E1520),0),"")</f>
        <v>SM</v>
      </c>
      <c r="Q1524" t="str">
        <f>IFERROR(VLOOKUP($C1524,'Patrimoine 2018'!$C:$I,COLUMN(F1520),0),"")</f>
        <v>GENERAUX</v>
      </c>
      <c r="R1524">
        <f>IFERROR(VLOOKUP($C1524,'Patrimoine 2018'!$C:$I,COLUMN(G1520),0),"")</f>
        <v>6</v>
      </c>
    </row>
    <row r="1525" spans="1:18" x14ac:dyDescent="0.25">
      <c r="A1525" s="33">
        <v>959</v>
      </c>
      <c r="B1525" s="34">
        <v>0</v>
      </c>
      <c r="C1525" s="35" t="str">
        <f t="shared" si="23"/>
        <v>959-40651-Destruct</v>
      </c>
      <c r="D1525" s="35">
        <v>1</v>
      </c>
      <c r="E1525" s="34">
        <v>2352</v>
      </c>
      <c r="F1525" s="36">
        <v>40651</v>
      </c>
      <c r="G1525" s="37" t="s">
        <v>698</v>
      </c>
      <c r="H1525" s="33" t="s">
        <v>1582</v>
      </c>
      <c r="I1525" s="38">
        <v>1080</v>
      </c>
      <c r="J1525" s="39">
        <v>10</v>
      </c>
      <c r="K1525" s="38">
        <v>724.34</v>
      </c>
      <c r="L1525" s="38">
        <v>108</v>
      </c>
      <c r="M1525" s="38">
        <v>832.34</v>
      </c>
      <c r="N1525" s="38">
        <v>247.66</v>
      </c>
      <c r="O1525" s="40">
        <v>365</v>
      </c>
      <c r="P1525" t="str">
        <f>IFERROR(VLOOKUP($C1525,'Patrimoine 2018'!$C:$I,COLUMN(E1521),0),"")</f>
        <v>SM</v>
      </c>
      <c r="Q1525" t="str">
        <f>IFERROR(VLOOKUP($C1525,'Patrimoine 2018'!$C:$I,COLUMN(F1521),0),"")</f>
        <v>ENTITE AUDIT INTERNE ET CONTROLE DE GESTION</v>
      </c>
      <c r="R1525">
        <f>IFERROR(VLOOKUP($C1525,'Patrimoine 2018'!$C:$I,COLUMN(G1521),0),"")</f>
        <v>301</v>
      </c>
    </row>
    <row r="1526" spans="1:18" x14ac:dyDescent="0.25">
      <c r="A1526" s="33">
        <v>1004</v>
      </c>
      <c r="B1526" s="34">
        <v>0</v>
      </c>
      <c r="C1526" s="35" t="str">
        <f t="shared" si="23"/>
        <v>1004-40721-Poste Al</v>
      </c>
      <c r="D1526" s="35">
        <v>1</v>
      </c>
      <c r="E1526" s="34">
        <v>2352</v>
      </c>
      <c r="F1526" s="36">
        <v>40721</v>
      </c>
      <c r="G1526" s="37" t="s">
        <v>718</v>
      </c>
      <c r="H1526" s="33" t="s">
        <v>1582</v>
      </c>
      <c r="I1526" s="38">
        <v>456</v>
      </c>
      <c r="J1526" s="39">
        <v>10</v>
      </c>
      <c r="K1526" s="38">
        <v>297.08999999999997</v>
      </c>
      <c r="L1526" s="38">
        <v>45.6</v>
      </c>
      <c r="M1526" s="38">
        <v>342.69</v>
      </c>
      <c r="N1526" s="38">
        <v>113.31</v>
      </c>
      <c r="O1526" s="40">
        <v>365</v>
      </c>
      <c r="P1526" t="str">
        <f>IFERROR(VLOOKUP($C1526,'Patrimoine 2018'!$C:$I,COLUMN(E1522),0),"")</f>
        <v>SM</v>
      </c>
      <c r="Q1526" t="str">
        <f>IFERROR(VLOOKUP($C1526,'Patrimoine 2018'!$C:$I,COLUMN(F1522),0),"")</f>
        <v>ACCUEIL</v>
      </c>
      <c r="R1526">
        <f>IFERROR(VLOOKUP($C1526,'Patrimoine 2018'!$C:$I,COLUMN(G1522),0),"")</f>
        <v>5</v>
      </c>
    </row>
    <row r="1527" spans="1:18" x14ac:dyDescent="0.25">
      <c r="A1527" s="33">
        <v>1005</v>
      </c>
      <c r="B1527" s="34">
        <v>0</v>
      </c>
      <c r="C1527" s="35" t="str">
        <f t="shared" si="23"/>
        <v>1005-40721-Poste Al</v>
      </c>
      <c r="D1527" s="35">
        <v>1</v>
      </c>
      <c r="E1527" s="34">
        <v>2352</v>
      </c>
      <c r="F1527" s="36">
        <v>40721</v>
      </c>
      <c r="G1527" s="37" t="s">
        <v>718</v>
      </c>
      <c r="H1527" s="33" t="s">
        <v>1582</v>
      </c>
      <c r="I1527" s="38">
        <v>456</v>
      </c>
      <c r="J1527" s="39">
        <v>10</v>
      </c>
      <c r="K1527" s="38">
        <v>297.08999999999997</v>
      </c>
      <c r="L1527" s="38">
        <v>45.6</v>
      </c>
      <c r="M1527" s="38">
        <v>342.69</v>
      </c>
      <c r="N1527" s="38">
        <v>113.31</v>
      </c>
      <c r="O1527" s="40">
        <v>365</v>
      </c>
      <c r="P1527" t="str">
        <f>IFERROR(VLOOKUP($C1527,'Patrimoine 2018'!$C:$I,COLUMN(E1523),0),"")</f>
        <v>SM</v>
      </c>
      <c r="Q1527" t="str">
        <f>IFERROR(VLOOKUP($C1527,'Patrimoine 2018'!$C:$I,COLUMN(F1523),0),"")</f>
        <v>CELLULE DE REPRESENTATION REGIONALE CASA-HAY HASSANI</v>
      </c>
      <c r="R1527" t="str">
        <f>IFERROR(VLOOKUP($C1527,'Patrimoine 2018'!$C:$I,COLUMN(G1523),0),"")</f>
        <v>HH</v>
      </c>
    </row>
    <row r="1528" spans="1:18" x14ac:dyDescent="0.25">
      <c r="A1528" s="33">
        <v>1006</v>
      </c>
      <c r="B1528" s="34">
        <v>0</v>
      </c>
      <c r="C1528" s="35" t="str">
        <f t="shared" si="23"/>
        <v>1006-40721-Poste Al</v>
      </c>
      <c r="D1528" s="35">
        <v>1</v>
      </c>
      <c r="E1528" s="34">
        <v>2352</v>
      </c>
      <c r="F1528" s="36">
        <v>40721</v>
      </c>
      <c r="G1528" s="37" t="s">
        <v>718</v>
      </c>
      <c r="H1528" s="33" t="s">
        <v>1582</v>
      </c>
      <c r="I1528" s="38">
        <v>456</v>
      </c>
      <c r="J1528" s="39">
        <v>10</v>
      </c>
      <c r="K1528" s="38">
        <v>297.08999999999997</v>
      </c>
      <c r="L1528" s="38">
        <v>45.6</v>
      </c>
      <c r="M1528" s="38">
        <v>342.69</v>
      </c>
      <c r="N1528" s="38">
        <v>113.31</v>
      </c>
      <c r="O1528" s="40">
        <v>365</v>
      </c>
      <c r="P1528" t="str">
        <f>IFERROR(VLOOKUP($C1528,'Patrimoine 2018'!$C:$I,COLUMN(E1524),0),"")</f>
        <v>SM</v>
      </c>
      <c r="Q1528" t="str">
        <f>IFERROR(VLOOKUP($C1528,'Patrimoine 2018'!$C:$I,COLUMN(F1524),0),"")</f>
        <v>ADHESIONS &amp;  AVIS DE MODIFICATION</v>
      </c>
      <c r="R1528" t="str">
        <f>IFERROR(VLOOKUP($C1528,'Patrimoine 2018'!$C:$I,COLUMN(G1524),0),"")</f>
        <v>RC3</v>
      </c>
    </row>
    <row r="1529" spans="1:18" x14ac:dyDescent="0.25">
      <c r="A1529" s="33">
        <v>1007</v>
      </c>
      <c r="B1529" s="34">
        <v>0</v>
      </c>
      <c r="C1529" s="35" t="str">
        <f t="shared" si="23"/>
        <v>1007-40721-Poste Al</v>
      </c>
      <c r="D1529" s="35">
        <v>1</v>
      </c>
      <c r="E1529" s="34">
        <v>2352</v>
      </c>
      <c r="F1529" s="36">
        <v>40721</v>
      </c>
      <c r="G1529" s="37" t="s">
        <v>718</v>
      </c>
      <c r="H1529" s="33" t="s">
        <v>1582</v>
      </c>
      <c r="I1529" s="38">
        <v>456</v>
      </c>
      <c r="J1529" s="39">
        <v>10</v>
      </c>
      <c r="K1529" s="38">
        <v>297.08999999999997</v>
      </c>
      <c r="L1529" s="38">
        <v>45.6</v>
      </c>
      <c r="M1529" s="38">
        <v>342.69</v>
      </c>
      <c r="N1529" s="38">
        <v>113.31</v>
      </c>
      <c r="O1529" s="40">
        <v>365</v>
      </c>
      <c r="P1529" t="str">
        <f>IFERROR(VLOOKUP($C1529,'Patrimoine 2018'!$C:$I,COLUMN(E1525),0),"")</f>
        <v>SM</v>
      </c>
      <c r="Q1529" t="str">
        <f>IFERROR(VLOOKUP($C1529,'Patrimoine 2018'!$C:$I,COLUMN(F1525),0),"")</f>
        <v>ADHESIONS &amp;  AVIS DE MODIFICATION</v>
      </c>
      <c r="R1529">
        <f>IFERROR(VLOOKUP($C1529,'Patrimoine 2018'!$C:$I,COLUMN(G1525),0),"")</f>
        <v>312</v>
      </c>
    </row>
    <row r="1530" spans="1:18" x14ac:dyDescent="0.25">
      <c r="A1530" s="33">
        <v>1008</v>
      </c>
      <c r="B1530" s="34">
        <v>0</v>
      </c>
      <c r="C1530" s="35" t="str">
        <f t="shared" si="23"/>
        <v>1008-40721-Poste Al</v>
      </c>
      <c r="D1530" s="35">
        <v>1</v>
      </c>
      <c r="E1530" s="34">
        <v>2352</v>
      </c>
      <c r="F1530" s="36">
        <v>40721</v>
      </c>
      <c r="G1530" s="37" t="s">
        <v>718</v>
      </c>
      <c r="H1530" s="33" t="s">
        <v>1582</v>
      </c>
      <c r="I1530" s="38">
        <v>456</v>
      </c>
      <c r="J1530" s="39">
        <v>10</v>
      </c>
      <c r="K1530" s="38">
        <v>297.08999999999997</v>
      </c>
      <c r="L1530" s="38">
        <v>45.6</v>
      </c>
      <c r="M1530" s="38">
        <v>342.69</v>
      </c>
      <c r="N1530" s="38">
        <v>113.31</v>
      </c>
      <c r="O1530" s="40">
        <v>365</v>
      </c>
      <c r="P1530" t="str">
        <f>IFERROR(VLOOKUP($C1530,'Patrimoine 2018'!$C:$I,COLUMN(E1526),0),"")</f>
        <v>SM</v>
      </c>
      <c r="Q1530" t="str">
        <f>IFERROR(VLOOKUP($C1530,'Patrimoine 2018'!$C:$I,COLUMN(F1526),0),"")</f>
        <v>GESTION DES PRECOMPTES</v>
      </c>
      <c r="R1530" t="str">
        <f>IFERROR(VLOOKUP($C1530,'Patrimoine 2018'!$C:$I,COLUMN(G1526),0),"")</f>
        <v>RC1</v>
      </c>
    </row>
    <row r="1531" spans="1:18" x14ac:dyDescent="0.25">
      <c r="A1531" s="33">
        <v>1009</v>
      </c>
      <c r="B1531" s="34">
        <v>0</v>
      </c>
      <c r="C1531" s="35" t="str">
        <f t="shared" si="23"/>
        <v>1009-40721-Poste Al</v>
      </c>
      <c r="D1531" s="35">
        <v>1</v>
      </c>
      <c r="E1531" s="34">
        <v>2352</v>
      </c>
      <c r="F1531" s="36">
        <v>40721</v>
      </c>
      <c r="G1531" s="37" t="s">
        <v>718</v>
      </c>
      <c r="H1531" s="33" t="s">
        <v>1582</v>
      </c>
      <c r="I1531" s="38">
        <v>456</v>
      </c>
      <c r="J1531" s="39">
        <v>10</v>
      </c>
      <c r="K1531" s="38">
        <v>297.08999999999997</v>
      </c>
      <c r="L1531" s="38">
        <v>45.6</v>
      </c>
      <c r="M1531" s="38">
        <v>342.69</v>
      </c>
      <c r="N1531" s="38">
        <v>113.31</v>
      </c>
      <c r="O1531" s="40">
        <v>365</v>
      </c>
      <c r="P1531" t="str">
        <f>IFERROR(VLOOKUP($C1531,'Patrimoine 2018'!$C:$I,COLUMN(E1527),0),"")</f>
        <v>SM</v>
      </c>
      <c r="Q1531" t="str">
        <f>IFERROR(VLOOKUP($C1531,'Patrimoine 2018'!$C:$I,COLUMN(F1527),0),"")</f>
        <v>ENTITE AUDIT INTERNE ET CONTROLE DE GESTION</v>
      </c>
      <c r="R1531">
        <f>IFERROR(VLOOKUP($C1531,'Patrimoine 2018'!$C:$I,COLUMN(G1527),0),"")</f>
        <v>301</v>
      </c>
    </row>
    <row r="1532" spans="1:18" x14ac:dyDescent="0.25">
      <c r="A1532" s="33">
        <v>1022</v>
      </c>
      <c r="B1532" s="34">
        <v>0</v>
      </c>
      <c r="C1532" s="35" t="str">
        <f t="shared" si="23"/>
        <v>1022-40833-Poste Te</v>
      </c>
      <c r="D1532" s="35">
        <v>1</v>
      </c>
      <c r="E1532" s="34">
        <v>2352</v>
      </c>
      <c r="F1532" s="36">
        <v>40833</v>
      </c>
      <c r="G1532" s="37" t="s">
        <v>1921</v>
      </c>
      <c r="H1532" s="33" t="s">
        <v>1582</v>
      </c>
      <c r="I1532" s="38">
        <v>384</v>
      </c>
      <c r="J1532" s="39">
        <v>10</v>
      </c>
      <c r="K1532" s="38">
        <v>238.4</v>
      </c>
      <c r="L1532" s="38">
        <v>38.4</v>
      </c>
      <c r="M1532" s="38">
        <v>276.8</v>
      </c>
      <c r="N1532" s="38">
        <v>107.2</v>
      </c>
      <c r="O1532" s="40">
        <v>365</v>
      </c>
      <c r="P1532" t="str">
        <f>IFERROR(VLOOKUP($C1532,'Patrimoine 2018'!$C:$I,COLUMN(E1528),0),"")</f>
        <v>SM</v>
      </c>
      <c r="Q1532" t="str">
        <f>IFERROR(VLOOKUP($C1532,'Patrimoine 2018'!$C:$I,COLUMN(F1528),0),"")</f>
        <v>RECOUVREMENT DES COTISATIONS</v>
      </c>
      <c r="R1532">
        <f>IFERROR(VLOOKUP($C1532,'Patrimoine 2018'!$C:$I,COLUMN(G1528),0),"")</f>
        <v>205</v>
      </c>
    </row>
    <row r="1533" spans="1:18" x14ac:dyDescent="0.25">
      <c r="A1533" s="33">
        <v>1470</v>
      </c>
      <c r="B1533" s="34">
        <v>0</v>
      </c>
      <c r="C1533" s="35" t="str">
        <f t="shared" si="23"/>
        <v>1470-40897-Poste Té</v>
      </c>
      <c r="D1533" s="35">
        <v>1</v>
      </c>
      <c r="E1533" s="34">
        <v>2352</v>
      </c>
      <c r="F1533" s="36">
        <v>40897</v>
      </c>
      <c r="G1533" s="37" t="s">
        <v>732</v>
      </c>
      <c r="H1533" s="33" t="s">
        <v>1582</v>
      </c>
      <c r="I1533" s="38">
        <v>900</v>
      </c>
      <c r="J1533" s="39">
        <v>10</v>
      </c>
      <c r="K1533" s="38">
        <v>542.96</v>
      </c>
      <c r="L1533" s="38">
        <v>90</v>
      </c>
      <c r="M1533" s="38">
        <v>632.96</v>
      </c>
      <c r="N1533" s="38">
        <v>267.04000000000002</v>
      </c>
      <c r="O1533" s="40">
        <v>365</v>
      </c>
      <c r="P1533" t="str">
        <f>IFERROR(VLOOKUP($C1533,'Patrimoine 2018'!$C:$I,COLUMN(E1529),0),"")</f>
        <v>SM</v>
      </c>
      <c r="Q1533" t="str">
        <f>IFERROR(VLOOKUP($C1533,'Patrimoine 2018'!$C:$I,COLUMN(F1529),0),"")</f>
        <v>GESTION DES PRECOMPTES</v>
      </c>
      <c r="R1533" t="str">
        <f>IFERROR(VLOOKUP($C1533,'Patrimoine 2018'!$C:$I,COLUMN(G1529),0),"")</f>
        <v>RC1</v>
      </c>
    </row>
    <row r="1534" spans="1:18" x14ac:dyDescent="0.25">
      <c r="A1534" s="33">
        <v>1508</v>
      </c>
      <c r="B1534" s="34">
        <v>0</v>
      </c>
      <c r="C1534" s="35" t="str">
        <f t="shared" si="23"/>
        <v>1508-40998-Poste Si</v>
      </c>
      <c r="D1534" s="35">
        <v>1</v>
      </c>
      <c r="E1534" s="34">
        <v>2352</v>
      </c>
      <c r="F1534" s="36">
        <v>40998</v>
      </c>
      <c r="G1534" s="37" t="s">
        <v>753</v>
      </c>
      <c r="H1534" s="33" t="s">
        <v>1582</v>
      </c>
      <c r="I1534" s="38">
        <v>384</v>
      </c>
      <c r="J1534" s="39">
        <v>10</v>
      </c>
      <c r="K1534" s="38">
        <v>221.04</v>
      </c>
      <c r="L1534" s="38">
        <v>38.4</v>
      </c>
      <c r="M1534" s="38">
        <v>259.44</v>
      </c>
      <c r="N1534" s="38">
        <v>124.56</v>
      </c>
      <c r="O1534" s="40">
        <v>365</v>
      </c>
      <c r="P1534" t="str">
        <f>IFERROR(VLOOKUP($C1534,'Patrimoine 2018'!$C:$I,COLUMN(E1530),0),"")</f>
        <v>SM</v>
      </c>
      <c r="Q1534" t="str">
        <f>IFERROR(VLOOKUP($C1534,'Patrimoine 2018'!$C:$I,COLUMN(F1530),0),"")</f>
        <v>Systeme information et communication</v>
      </c>
      <c r="R1534">
        <f>IFERROR(VLOOKUP($C1534,'Patrimoine 2018'!$C:$I,COLUMN(G1530),0),"")</f>
        <v>208</v>
      </c>
    </row>
    <row r="1535" spans="1:18" x14ac:dyDescent="0.25">
      <c r="A1535" s="33">
        <v>1509</v>
      </c>
      <c r="B1535" s="34">
        <v>0</v>
      </c>
      <c r="C1535" s="35" t="str">
        <f t="shared" si="23"/>
        <v>1509-41001-Poste Si</v>
      </c>
      <c r="D1535" s="35">
        <v>1</v>
      </c>
      <c r="E1535" s="34">
        <v>2352</v>
      </c>
      <c r="F1535" s="36">
        <v>41001</v>
      </c>
      <c r="G1535" s="37" t="s">
        <v>753</v>
      </c>
      <c r="H1535" s="33" t="s">
        <v>1582</v>
      </c>
      <c r="I1535" s="38">
        <v>384</v>
      </c>
      <c r="J1535" s="39">
        <v>10</v>
      </c>
      <c r="K1535" s="38">
        <v>220.72</v>
      </c>
      <c r="L1535" s="38">
        <v>38.4</v>
      </c>
      <c r="M1535" s="38">
        <v>259.12</v>
      </c>
      <c r="N1535" s="38">
        <v>124.88</v>
      </c>
      <c r="O1535" s="40">
        <v>365</v>
      </c>
      <c r="P1535" t="str">
        <f>IFERROR(VLOOKUP($C1535,'Patrimoine 2018'!$C:$I,COLUMN(E1531),0),"")</f>
        <v>SM</v>
      </c>
      <c r="Q1535" t="str">
        <f>IFERROR(VLOOKUP($C1535,'Patrimoine 2018'!$C:$I,COLUMN(F1531),0),"")</f>
        <v>COMPTABILITE</v>
      </c>
      <c r="R1535">
        <f>IFERROR(VLOOKUP($C1535,'Patrimoine 2018'!$C:$I,COLUMN(G1531),0),"")</f>
        <v>309</v>
      </c>
    </row>
    <row r="1536" spans="1:18" x14ac:dyDescent="0.25">
      <c r="A1536" s="33">
        <v>1510</v>
      </c>
      <c r="B1536" s="34">
        <v>100</v>
      </c>
      <c r="C1536" s="35" t="str">
        <f t="shared" si="23"/>
        <v>1510-41024-Borne Di</v>
      </c>
      <c r="D1536" s="35">
        <v>1</v>
      </c>
      <c r="E1536" s="34">
        <v>2352</v>
      </c>
      <c r="F1536" s="36">
        <v>41024</v>
      </c>
      <c r="G1536" s="37" t="s">
        <v>1922</v>
      </c>
      <c r="H1536" s="33" t="s">
        <v>1582</v>
      </c>
      <c r="I1536" s="38">
        <v>34440</v>
      </c>
      <c r="J1536" s="39">
        <v>10</v>
      </c>
      <c r="K1536" s="38">
        <v>19578.900000000001</v>
      </c>
      <c r="L1536" s="38">
        <v>3444</v>
      </c>
      <c r="M1536" s="38">
        <v>23022.9</v>
      </c>
      <c r="N1536" s="38">
        <v>11417.1</v>
      </c>
      <c r="O1536" s="40">
        <v>365</v>
      </c>
      <c r="P1536" t="str">
        <f>IFERROR(VLOOKUP($C1536,'Patrimoine 2018'!$C:$I,COLUMN(E1532),0),"")</f>
        <v>SM</v>
      </c>
      <c r="Q1536" t="str">
        <f>IFERROR(VLOOKUP($C1536,'Patrimoine 2018'!$C:$I,COLUMN(F1532),0),"")</f>
        <v>CELLULE DE REPRESENTATION REGIONALE MARRAKECH</v>
      </c>
      <c r="R1536" t="str">
        <f>IFERROR(VLOOKUP($C1536,'Patrimoine 2018'!$C:$I,COLUMN(G1532),0),"")</f>
        <v>MR</v>
      </c>
    </row>
    <row r="1537" spans="1:18" x14ac:dyDescent="0.25">
      <c r="A1537" s="41">
        <v>1511</v>
      </c>
      <c r="B1537" s="42">
        <v>906</v>
      </c>
      <c r="C1537" s="43" t="str">
        <f t="shared" si="23"/>
        <v>1511-41024-Afficheu</v>
      </c>
      <c r="D1537" s="43">
        <v>0</v>
      </c>
      <c r="E1537" s="42">
        <v>2352</v>
      </c>
      <c r="F1537" s="44">
        <v>41024</v>
      </c>
      <c r="G1537" s="45" t="s">
        <v>1923</v>
      </c>
      <c r="H1537" s="33" t="s">
        <v>1582</v>
      </c>
      <c r="I1537" s="46">
        <v>60816</v>
      </c>
      <c r="J1537" s="39">
        <v>10</v>
      </c>
      <c r="K1537" s="38">
        <v>34573.480000000003</v>
      </c>
      <c r="L1537" s="38">
        <v>6081.6</v>
      </c>
      <c r="M1537" s="38">
        <v>40655.08</v>
      </c>
      <c r="N1537" s="38">
        <v>20160.919999999998</v>
      </c>
      <c r="O1537" s="40">
        <v>365</v>
      </c>
      <c r="P1537" t="str">
        <f>IFERROR(VLOOKUP($C1537,'Patrimoine 2018'!$C:$I,COLUMN(E1533),0),"")</f>
        <v/>
      </c>
      <c r="Q1537" t="str">
        <f>IFERROR(VLOOKUP($C1537,'Patrimoine 2018'!$C:$I,COLUMN(F1533),0),"")</f>
        <v/>
      </c>
      <c r="R1537" t="str">
        <f>IFERROR(VLOOKUP($C1537,'Patrimoine 2018'!$C:$I,COLUMN(G1533),0),"")</f>
        <v/>
      </c>
    </row>
    <row r="1538" spans="1:18" x14ac:dyDescent="0.25">
      <c r="A1538" s="33">
        <v>1512</v>
      </c>
      <c r="B1538" s="34">
        <v>909</v>
      </c>
      <c r="C1538" s="35" t="str">
        <f t="shared" si="23"/>
        <v xml:space="preserve">1512-41043-Copieur </v>
      </c>
      <c r="D1538" s="35">
        <v>1</v>
      </c>
      <c r="E1538" s="34">
        <v>2352</v>
      </c>
      <c r="F1538" s="36">
        <v>41043</v>
      </c>
      <c r="G1538" s="37" t="s">
        <v>1924</v>
      </c>
      <c r="H1538" s="33" t="s">
        <v>1582</v>
      </c>
      <c r="I1538" s="38">
        <v>39420</v>
      </c>
      <c r="J1538" s="39">
        <v>10</v>
      </c>
      <c r="K1538" s="38">
        <v>22204.799999999999</v>
      </c>
      <c r="L1538" s="38">
        <v>3942</v>
      </c>
      <c r="M1538" s="38">
        <v>26146.799999999999</v>
      </c>
      <c r="N1538" s="38">
        <v>13273.2</v>
      </c>
      <c r="O1538" s="40">
        <v>365</v>
      </c>
      <c r="P1538" t="str">
        <f>IFERROR(VLOOKUP($C1538,'Patrimoine 2018'!$C:$I,COLUMN(E1534),0),"")</f>
        <v>SM</v>
      </c>
      <c r="Q1538" t="str">
        <f>IFERROR(VLOOKUP($C1538,'Patrimoine 2018'!$C:$I,COLUMN(F1534),0),"")</f>
        <v>CELLULE DE REPRESENTATION REGIONALE RABAT</v>
      </c>
      <c r="R1538">
        <f>IFERROR(VLOOKUP($C1538,'Patrimoine 2018'!$C:$I,COLUMN(G1534),0),"")</f>
        <v>0</v>
      </c>
    </row>
    <row r="1539" spans="1:18" x14ac:dyDescent="0.25">
      <c r="A1539" s="33">
        <v>1546</v>
      </c>
      <c r="B1539" s="34">
        <v>0</v>
      </c>
      <c r="C1539" s="35" t="str">
        <f t="shared" si="23"/>
        <v>1546-41052-Poste Té</v>
      </c>
      <c r="D1539" s="35">
        <v>1</v>
      </c>
      <c r="E1539" s="34">
        <v>2352</v>
      </c>
      <c r="F1539" s="36">
        <v>41052</v>
      </c>
      <c r="G1539" s="37" t="s">
        <v>769</v>
      </c>
      <c r="H1539" s="33" t="s">
        <v>1582</v>
      </c>
      <c r="I1539" s="38">
        <v>624</v>
      </c>
      <c r="J1539" s="39">
        <v>10</v>
      </c>
      <c r="K1539" s="38">
        <v>349.95</v>
      </c>
      <c r="L1539" s="38">
        <v>62.4</v>
      </c>
      <c r="M1539" s="38">
        <v>412.35</v>
      </c>
      <c r="N1539" s="38">
        <v>211.65</v>
      </c>
      <c r="O1539" s="40">
        <v>365</v>
      </c>
      <c r="P1539" t="str">
        <f>IFERROR(VLOOKUP($C1539,'Patrimoine 2018'!$C:$I,COLUMN(E1535),0),"")</f>
        <v>SM</v>
      </c>
      <c r="Q1539" t="str">
        <f>IFERROR(VLOOKUP($C1539,'Patrimoine 2018'!$C:$I,COLUMN(F1535),0),"")</f>
        <v>AFFAIRES ADMINSTRARTIVES</v>
      </c>
      <c r="R1539">
        <f>IFERROR(VLOOKUP($C1539,'Patrimoine 2018'!$C:$I,COLUMN(G1535),0),"")</f>
        <v>305</v>
      </c>
    </row>
    <row r="1540" spans="1:18" x14ac:dyDescent="0.25">
      <c r="A1540" s="33">
        <v>1547</v>
      </c>
      <c r="B1540" s="34">
        <v>0</v>
      </c>
      <c r="C1540" s="35" t="str">
        <f t="shared" si="23"/>
        <v>1547-41052-Poste Té</v>
      </c>
      <c r="D1540" s="35">
        <v>1</v>
      </c>
      <c r="E1540" s="34">
        <v>2352</v>
      </c>
      <c r="F1540" s="36">
        <v>41052</v>
      </c>
      <c r="G1540" s="37" t="s">
        <v>769</v>
      </c>
      <c r="H1540" s="33" t="s">
        <v>1582</v>
      </c>
      <c r="I1540" s="38">
        <v>624</v>
      </c>
      <c r="J1540" s="39">
        <v>10</v>
      </c>
      <c r="K1540" s="38">
        <v>349.95</v>
      </c>
      <c r="L1540" s="38">
        <v>62.4</v>
      </c>
      <c r="M1540" s="38">
        <v>412.35</v>
      </c>
      <c r="N1540" s="38">
        <v>211.65</v>
      </c>
      <c r="O1540" s="40">
        <v>365</v>
      </c>
      <c r="P1540" t="str">
        <f>IFERROR(VLOOKUP($C1540,'Patrimoine 2018'!$C:$I,COLUMN(E1536),0),"")</f>
        <v>SM</v>
      </c>
      <c r="Q1540" t="str">
        <f>IFERROR(VLOOKUP($C1540,'Patrimoine 2018'!$C:$I,COLUMN(F1536),0),"")</f>
        <v>OEUVRES SOCIALES</v>
      </c>
      <c r="R1540" t="str">
        <f>IFERROR(VLOOKUP($C1540,'Patrimoine 2018'!$C:$I,COLUMN(G1536),0),"")</f>
        <v>OS</v>
      </c>
    </row>
    <row r="1541" spans="1:18" x14ac:dyDescent="0.25">
      <c r="A1541" s="41">
        <v>1530</v>
      </c>
      <c r="B1541" s="42">
        <v>100</v>
      </c>
      <c r="C1541" s="43" t="str">
        <f t="shared" si="23"/>
        <v>1530-41078-Poste Si</v>
      </c>
      <c r="D1541" s="43">
        <v>0</v>
      </c>
      <c r="E1541" s="42">
        <v>2352</v>
      </c>
      <c r="F1541" s="44">
        <v>41078</v>
      </c>
      <c r="G1541" s="45" t="s">
        <v>1925</v>
      </c>
      <c r="H1541" s="33" t="s">
        <v>1582</v>
      </c>
      <c r="I1541" s="46">
        <v>5817.6</v>
      </c>
      <c r="J1541" s="39">
        <v>10</v>
      </c>
      <c r="K1541" s="38">
        <v>3221.2</v>
      </c>
      <c r="L1541" s="38">
        <v>581.76</v>
      </c>
      <c r="M1541" s="38">
        <v>3802.96</v>
      </c>
      <c r="N1541" s="38">
        <v>2014.64</v>
      </c>
      <c r="O1541" s="40">
        <v>365</v>
      </c>
      <c r="P1541" t="str">
        <f>IFERROR(VLOOKUP($C1541,'Patrimoine 2018'!$C:$I,COLUMN(E1537),0),"")</f>
        <v/>
      </c>
      <c r="Q1541" t="str">
        <f>IFERROR(VLOOKUP($C1541,'Patrimoine 2018'!$C:$I,COLUMN(F1537),0),"")</f>
        <v/>
      </c>
      <c r="R1541" t="str">
        <f>IFERROR(VLOOKUP($C1541,'Patrimoine 2018'!$C:$I,COLUMN(G1537),0),"")</f>
        <v/>
      </c>
    </row>
    <row r="1542" spans="1:18" x14ac:dyDescent="0.25">
      <c r="A1542" s="33">
        <v>1592</v>
      </c>
      <c r="B1542" s="34">
        <v>0</v>
      </c>
      <c r="C1542" s="35" t="str">
        <f t="shared" ref="C1542:C1605" si="24">A1542&amp;"-"&amp;F1542&amp;"-"&amp;LEFT(G1542,8)</f>
        <v>1592-41117-Poste Al</v>
      </c>
      <c r="D1542" s="35">
        <v>1</v>
      </c>
      <c r="E1542" s="34">
        <v>2352</v>
      </c>
      <c r="F1542" s="36">
        <v>41117</v>
      </c>
      <c r="G1542" s="37" t="s">
        <v>719</v>
      </c>
      <c r="H1542" s="33" t="s">
        <v>1582</v>
      </c>
      <c r="I1542" s="38">
        <v>540</v>
      </c>
      <c r="J1542" s="39">
        <v>10</v>
      </c>
      <c r="K1542" s="38">
        <v>293.23</v>
      </c>
      <c r="L1542" s="38">
        <v>54</v>
      </c>
      <c r="M1542" s="38">
        <v>347.23</v>
      </c>
      <c r="N1542" s="38">
        <v>192.77</v>
      </c>
      <c r="O1542" s="40">
        <v>365</v>
      </c>
      <c r="P1542" t="str">
        <f>IFERROR(VLOOKUP($C1542,'Patrimoine 2018'!$C:$I,COLUMN(E1538),0),"")</f>
        <v>SM</v>
      </c>
      <c r="Q1542" t="str">
        <f>IFERROR(VLOOKUP($C1542,'Patrimoine 2018'!$C:$I,COLUMN(F1538),0),"")</f>
        <v>COMPTABILITE</v>
      </c>
      <c r="R1542">
        <f>IFERROR(VLOOKUP($C1542,'Patrimoine 2018'!$C:$I,COLUMN(G1538),0),"")</f>
        <v>309</v>
      </c>
    </row>
    <row r="1543" spans="1:18" x14ac:dyDescent="0.25">
      <c r="A1543" s="33">
        <v>1593</v>
      </c>
      <c r="B1543" s="34">
        <v>0</v>
      </c>
      <c r="C1543" s="35" t="str">
        <f t="shared" si="24"/>
        <v>1593-41117-Poste Al</v>
      </c>
      <c r="D1543" s="35">
        <v>1</v>
      </c>
      <c r="E1543" s="34">
        <v>2352</v>
      </c>
      <c r="F1543" s="36">
        <v>41117</v>
      </c>
      <c r="G1543" s="37" t="s">
        <v>719</v>
      </c>
      <c r="H1543" s="33" t="s">
        <v>1582</v>
      </c>
      <c r="I1543" s="38">
        <v>540</v>
      </c>
      <c r="J1543" s="39">
        <v>10</v>
      </c>
      <c r="K1543" s="38">
        <v>293.23</v>
      </c>
      <c r="L1543" s="38">
        <v>54</v>
      </c>
      <c r="M1543" s="38">
        <v>347.23</v>
      </c>
      <c r="N1543" s="38">
        <v>192.77</v>
      </c>
      <c r="O1543" s="40">
        <v>365</v>
      </c>
      <c r="P1543" t="str">
        <f>IFERROR(VLOOKUP($C1543,'Patrimoine 2018'!$C:$I,COLUMN(E1539),0),"")</f>
        <v>SM</v>
      </c>
      <c r="Q1543" t="str">
        <f>IFERROR(VLOOKUP($C1543,'Patrimoine 2018'!$C:$I,COLUMN(F1539),0),"")</f>
        <v>FINANCIER</v>
      </c>
      <c r="R1543">
        <f>IFERROR(VLOOKUP($C1543,'Patrimoine 2018'!$C:$I,COLUMN(G1539),0),"")</f>
        <v>306</v>
      </c>
    </row>
    <row r="1544" spans="1:18" x14ac:dyDescent="0.25">
      <c r="A1544" s="33">
        <v>1595</v>
      </c>
      <c r="B1544" s="34">
        <v>0</v>
      </c>
      <c r="C1544" s="35" t="str">
        <f t="shared" si="24"/>
        <v>1595-41159-Poste Té</v>
      </c>
      <c r="D1544" s="35">
        <v>1</v>
      </c>
      <c r="E1544" s="34">
        <v>2352</v>
      </c>
      <c r="F1544" s="36">
        <v>41159</v>
      </c>
      <c r="G1544" s="37" t="s">
        <v>769</v>
      </c>
      <c r="H1544" s="33" t="s">
        <v>1582</v>
      </c>
      <c r="I1544" s="38">
        <v>864</v>
      </c>
      <c r="J1544" s="39">
        <v>10</v>
      </c>
      <c r="K1544" s="38">
        <v>459.22</v>
      </c>
      <c r="L1544" s="38">
        <v>86.4</v>
      </c>
      <c r="M1544" s="38">
        <v>545.62</v>
      </c>
      <c r="N1544" s="38">
        <v>318.38</v>
      </c>
      <c r="O1544" s="40">
        <v>365</v>
      </c>
      <c r="P1544" t="str">
        <f>IFERROR(VLOOKUP($C1544,'Patrimoine 2018'!$C:$I,COLUMN(E1540),0),"")</f>
        <v>SM</v>
      </c>
      <c r="Q1544" t="str">
        <f>IFERROR(VLOOKUP($C1544,'Patrimoine 2018'!$C:$I,COLUMN(F1540),0),"")</f>
        <v>OEUVRES SOCIALES</v>
      </c>
      <c r="R1544" t="str">
        <f>IFERROR(VLOOKUP($C1544,'Patrimoine 2018'!$C:$I,COLUMN(G1540),0),"")</f>
        <v>OS</v>
      </c>
    </row>
    <row r="1545" spans="1:18" x14ac:dyDescent="0.25">
      <c r="A1545" s="33">
        <v>1610</v>
      </c>
      <c r="B1545" s="34">
        <v>0</v>
      </c>
      <c r="C1545" s="35" t="str">
        <f t="shared" si="24"/>
        <v>1610-41199-Fax 2820</v>
      </c>
      <c r="D1545" s="35">
        <v>1</v>
      </c>
      <c r="E1545" s="34">
        <v>2352</v>
      </c>
      <c r="F1545" s="36">
        <v>41199</v>
      </c>
      <c r="G1545" s="37" t="s">
        <v>793</v>
      </c>
      <c r="H1545" s="33" t="s">
        <v>1582</v>
      </c>
      <c r="I1545" s="38">
        <v>3120</v>
      </c>
      <c r="J1545" s="39">
        <v>10</v>
      </c>
      <c r="K1545" s="38">
        <v>1624.11</v>
      </c>
      <c r="L1545" s="38">
        <v>312</v>
      </c>
      <c r="M1545" s="38">
        <v>1936.11</v>
      </c>
      <c r="N1545" s="38">
        <v>1183.8900000000001</v>
      </c>
      <c r="O1545" s="40">
        <v>365</v>
      </c>
      <c r="P1545" t="str">
        <f>IFERROR(VLOOKUP($C1545,'Patrimoine 2018'!$C:$I,COLUMN(E1541),0),"")</f>
        <v>SM</v>
      </c>
      <c r="Q1545" t="str">
        <f>IFERROR(VLOOKUP($C1545,'Patrimoine 2018'!$C:$I,COLUMN(F1541),0),"")</f>
        <v>BUREAU D' ORDRE</v>
      </c>
      <c r="R1545">
        <f>IFERROR(VLOOKUP($C1545,'Patrimoine 2018'!$C:$I,COLUMN(G1541),0),"")</f>
        <v>6</v>
      </c>
    </row>
    <row r="1546" spans="1:18" x14ac:dyDescent="0.25">
      <c r="A1546" s="33">
        <v>1614</v>
      </c>
      <c r="B1546" s="34">
        <v>0</v>
      </c>
      <c r="C1546" s="35" t="str">
        <f t="shared" si="24"/>
        <v xml:space="preserve">1614-41207-Copieur </v>
      </c>
      <c r="D1546" s="35">
        <v>1</v>
      </c>
      <c r="E1546" s="34">
        <v>2352</v>
      </c>
      <c r="F1546" s="36">
        <v>41207</v>
      </c>
      <c r="G1546" s="37" t="s">
        <v>796</v>
      </c>
      <c r="H1546" s="33" t="s">
        <v>1582</v>
      </c>
      <c r="I1546" s="38">
        <v>42000</v>
      </c>
      <c r="J1546" s="39">
        <v>10</v>
      </c>
      <c r="K1546" s="38">
        <v>21770.959999999999</v>
      </c>
      <c r="L1546" s="38">
        <v>4200</v>
      </c>
      <c r="M1546" s="38">
        <v>25970.959999999999</v>
      </c>
      <c r="N1546" s="38">
        <v>16029.04</v>
      </c>
      <c r="O1546" s="40">
        <v>365</v>
      </c>
      <c r="P1546" t="str">
        <f>IFERROR(VLOOKUP($C1546,'Patrimoine 2018'!$C:$I,COLUMN(E1542),0),"")</f>
        <v>SM</v>
      </c>
      <c r="Q1546" t="str">
        <f>IFERROR(VLOOKUP($C1546,'Patrimoine 2018'!$C:$I,COLUMN(F1542),0),"")</f>
        <v>SECRETARIAT DE DIRECTION</v>
      </c>
      <c r="R1546">
        <f>IFERROR(VLOOKUP($C1546,'Patrimoine 2018'!$C:$I,COLUMN(G1542),0),"")</f>
        <v>311</v>
      </c>
    </row>
    <row r="1547" spans="1:18" x14ac:dyDescent="0.25">
      <c r="A1547" s="33">
        <v>1651</v>
      </c>
      <c r="B1547" s="34">
        <v>0</v>
      </c>
      <c r="C1547" s="35" t="str">
        <f t="shared" si="24"/>
        <v>1651-41221-Poste Té</v>
      </c>
      <c r="D1547" s="35">
        <v>1</v>
      </c>
      <c r="E1547" s="34">
        <v>2352</v>
      </c>
      <c r="F1547" s="36">
        <v>41221</v>
      </c>
      <c r="G1547" s="37" t="s">
        <v>816</v>
      </c>
      <c r="H1547" s="33" t="s">
        <v>1582</v>
      </c>
      <c r="I1547" s="38">
        <v>540</v>
      </c>
      <c r="J1547" s="39">
        <v>10</v>
      </c>
      <c r="K1547" s="38">
        <v>277.83999999999997</v>
      </c>
      <c r="L1547" s="38">
        <v>54</v>
      </c>
      <c r="M1547" s="38">
        <v>331.84</v>
      </c>
      <c r="N1547" s="38">
        <v>208.16</v>
      </c>
      <c r="O1547" s="40">
        <v>365</v>
      </c>
      <c r="P1547" t="str">
        <f>IFERROR(VLOOKUP($C1547,'Patrimoine 2018'!$C:$I,COLUMN(E1543),0),"")</f>
        <v>SM</v>
      </c>
      <c r="Q1547" t="str">
        <f>IFERROR(VLOOKUP($C1547,'Patrimoine 2018'!$C:$I,COLUMN(F1543),0),"")</f>
        <v>AFFAIRES ADMINSTRARTIVES</v>
      </c>
      <c r="R1547">
        <f>IFERROR(VLOOKUP($C1547,'Patrimoine 2018'!$C:$I,COLUMN(G1543),0),"")</f>
        <v>305</v>
      </c>
    </row>
    <row r="1548" spans="1:18" x14ac:dyDescent="0.25">
      <c r="A1548" s="33">
        <v>1677</v>
      </c>
      <c r="B1548" s="34">
        <v>0</v>
      </c>
      <c r="C1548" s="35" t="str">
        <f t="shared" si="24"/>
        <v>1677-41257-Fax 2820</v>
      </c>
      <c r="D1548" s="35">
        <v>1</v>
      </c>
      <c r="E1548" s="34">
        <v>2352</v>
      </c>
      <c r="F1548" s="36">
        <v>41257</v>
      </c>
      <c r="G1548" s="37" t="s">
        <v>1926</v>
      </c>
      <c r="H1548" s="33" t="s">
        <v>1582</v>
      </c>
      <c r="I1548" s="38">
        <v>3120</v>
      </c>
      <c r="J1548" s="39">
        <v>10</v>
      </c>
      <c r="K1548" s="38">
        <v>1574.53</v>
      </c>
      <c r="L1548" s="38">
        <v>312</v>
      </c>
      <c r="M1548" s="38">
        <v>1886.53</v>
      </c>
      <c r="N1548" s="38">
        <v>1233.47</v>
      </c>
      <c r="O1548" s="40">
        <v>365</v>
      </c>
      <c r="P1548" t="str">
        <f>IFERROR(VLOOKUP($C1548,'Patrimoine 2018'!$C:$I,COLUMN(E1544),0),"")</f>
        <v>SM</v>
      </c>
      <c r="Q1548" t="str">
        <f>IFERROR(VLOOKUP($C1548,'Patrimoine 2018'!$C:$I,COLUMN(F1544),0),"")</f>
        <v>SECRETARIAT DE DIRECTION</v>
      </c>
      <c r="R1548">
        <f>IFERROR(VLOOKUP($C1548,'Patrimoine 2018'!$C:$I,COLUMN(G1544),0),"")</f>
        <v>311</v>
      </c>
    </row>
    <row r="1549" spans="1:18" x14ac:dyDescent="0.25">
      <c r="A1549" s="33">
        <v>1719</v>
      </c>
      <c r="B1549" s="34">
        <v>906</v>
      </c>
      <c r="C1549" s="35" t="str">
        <f t="shared" si="24"/>
        <v>1719-41346-Enregist</v>
      </c>
      <c r="D1549" s="35">
        <v>1</v>
      </c>
      <c r="E1549" s="34">
        <v>2352</v>
      </c>
      <c r="F1549" s="36">
        <v>41346</v>
      </c>
      <c r="G1549" s="37" t="s">
        <v>1927</v>
      </c>
      <c r="H1549" s="33" t="s">
        <v>1582</v>
      </c>
      <c r="I1549" s="38">
        <v>25608</v>
      </c>
      <c r="J1549" s="39">
        <v>10</v>
      </c>
      <c r="K1549" s="38">
        <v>12305.87</v>
      </c>
      <c r="L1549" s="38">
        <v>2560.8000000000002</v>
      </c>
      <c r="M1549" s="38">
        <v>14866.67</v>
      </c>
      <c r="N1549" s="38">
        <v>10741.33</v>
      </c>
      <c r="O1549" s="40">
        <v>365</v>
      </c>
      <c r="P1549" t="str">
        <f>IFERROR(VLOOKUP($C1549,'Patrimoine 2018'!$C:$I,COLUMN(E1545),0),"")</f>
        <v>SM</v>
      </c>
      <c r="Q1549" t="str">
        <f>IFERROR(VLOOKUP($C1549,'Patrimoine 2018'!$C:$I,COLUMN(F1545),0),"")</f>
        <v>C.D.M. MARRAKECH</v>
      </c>
      <c r="R1549">
        <f>IFERROR(VLOOKUP($C1549,'Patrimoine 2018'!$C:$I,COLUMN(G1545),0),"")</f>
        <v>0</v>
      </c>
    </row>
    <row r="1550" spans="1:18" x14ac:dyDescent="0.25">
      <c r="A1550" s="33">
        <v>1723</v>
      </c>
      <c r="B1550" s="34">
        <v>0</v>
      </c>
      <c r="C1550" s="35" t="str">
        <f t="shared" si="24"/>
        <v>1723-41355-Poste Te</v>
      </c>
      <c r="D1550" s="35">
        <v>1</v>
      </c>
      <c r="E1550" s="34">
        <v>2352</v>
      </c>
      <c r="F1550" s="36">
        <v>41355</v>
      </c>
      <c r="G1550" s="37" t="s">
        <v>862</v>
      </c>
      <c r="H1550" s="33" t="s">
        <v>1582</v>
      </c>
      <c r="I1550" s="38">
        <v>384</v>
      </c>
      <c r="J1550" s="39">
        <v>10</v>
      </c>
      <c r="K1550" s="38">
        <v>183.58</v>
      </c>
      <c r="L1550" s="38">
        <v>38.4</v>
      </c>
      <c r="M1550" s="38">
        <v>221.98</v>
      </c>
      <c r="N1550" s="38">
        <v>162.02000000000001</v>
      </c>
      <c r="O1550" s="40">
        <v>365</v>
      </c>
      <c r="P1550" t="str">
        <f>IFERROR(VLOOKUP($C1550,'Patrimoine 2018'!$C:$I,COLUMN(E1546),0),"")</f>
        <v>SM</v>
      </c>
      <c r="Q1550" t="str">
        <f>IFERROR(VLOOKUP($C1550,'Patrimoine 2018'!$C:$I,COLUMN(F1546),0),"")</f>
        <v>LIQUIDATION DES DOSSIERS DE MALADIE</v>
      </c>
      <c r="R1550">
        <f>IFERROR(VLOOKUP($C1550,'Patrimoine 2018'!$C:$I,COLUMN(G1546),0),"")</f>
        <v>4</v>
      </c>
    </row>
    <row r="1551" spans="1:18" x14ac:dyDescent="0.25">
      <c r="A1551" s="33">
        <v>1724</v>
      </c>
      <c r="B1551" s="34">
        <v>0</v>
      </c>
      <c r="C1551" s="35" t="str">
        <f t="shared" si="24"/>
        <v>1724-41355-Poste Te</v>
      </c>
      <c r="D1551" s="35">
        <v>1</v>
      </c>
      <c r="E1551" s="34">
        <v>2352</v>
      </c>
      <c r="F1551" s="36">
        <v>41355</v>
      </c>
      <c r="G1551" s="37" t="s">
        <v>862</v>
      </c>
      <c r="H1551" s="33" t="s">
        <v>1582</v>
      </c>
      <c r="I1551" s="38">
        <v>384</v>
      </c>
      <c r="J1551" s="39">
        <v>10</v>
      </c>
      <c r="K1551" s="38">
        <v>183.58</v>
      </c>
      <c r="L1551" s="38">
        <v>38.4</v>
      </c>
      <c r="M1551" s="38">
        <v>221.98</v>
      </c>
      <c r="N1551" s="38">
        <v>162.02000000000001</v>
      </c>
      <c r="O1551" s="40">
        <v>365</v>
      </c>
      <c r="P1551" t="str">
        <f>IFERROR(VLOOKUP($C1551,'Patrimoine 2018'!$C:$I,COLUMN(E1547),0),"")</f>
        <v>SM</v>
      </c>
      <c r="Q1551" t="str">
        <f>IFERROR(VLOOKUP($C1551,'Patrimoine 2018'!$C:$I,COLUMN(F1547),0),"")</f>
        <v>SERVICE TRAITEMENT DES REJETS</v>
      </c>
      <c r="R1551">
        <f>IFERROR(VLOOKUP($C1551,'Patrimoine 2018'!$C:$I,COLUMN(G1547),0),"")</f>
        <v>7</v>
      </c>
    </row>
    <row r="1552" spans="1:18" x14ac:dyDescent="0.25">
      <c r="A1552" s="33">
        <v>1725</v>
      </c>
      <c r="B1552" s="34">
        <v>0</v>
      </c>
      <c r="C1552" s="35" t="str">
        <f t="shared" si="24"/>
        <v>1725-41355-Poste Te</v>
      </c>
      <c r="D1552" s="35">
        <v>1</v>
      </c>
      <c r="E1552" s="34">
        <v>2352</v>
      </c>
      <c r="F1552" s="36">
        <v>41355</v>
      </c>
      <c r="G1552" s="37" t="s">
        <v>862</v>
      </c>
      <c r="H1552" s="33" t="s">
        <v>1582</v>
      </c>
      <c r="I1552" s="38">
        <v>384</v>
      </c>
      <c r="J1552" s="39">
        <v>10</v>
      </c>
      <c r="K1552" s="38">
        <v>183.58</v>
      </c>
      <c r="L1552" s="38">
        <v>38.4</v>
      </c>
      <c r="M1552" s="38">
        <v>221.98</v>
      </c>
      <c r="N1552" s="38">
        <v>162.02000000000001</v>
      </c>
      <c r="O1552" s="40">
        <v>365</v>
      </c>
      <c r="P1552" t="str">
        <f>IFERROR(VLOOKUP($C1552,'Patrimoine 2018'!$C:$I,COLUMN(E1548),0),"")</f>
        <v>SM</v>
      </c>
      <c r="Q1552" t="str">
        <f>IFERROR(VLOOKUP($C1552,'Patrimoine 2018'!$C:$I,COLUMN(F1548),0),"")</f>
        <v>EXPLOITATION</v>
      </c>
      <c r="R1552">
        <f>IFERROR(VLOOKUP($C1552,'Patrimoine 2018'!$C:$I,COLUMN(G1548),0),"")</f>
        <v>208</v>
      </c>
    </row>
    <row r="1553" spans="1:18" x14ac:dyDescent="0.25">
      <c r="A1553" s="33">
        <v>1726</v>
      </c>
      <c r="B1553" s="34">
        <v>0</v>
      </c>
      <c r="C1553" s="35" t="str">
        <f t="shared" si="24"/>
        <v>1726-41355-Poste Te</v>
      </c>
      <c r="D1553" s="35">
        <v>1</v>
      </c>
      <c r="E1553" s="34">
        <v>2352</v>
      </c>
      <c r="F1553" s="36">
        <v>41355</v>
      </c>
      <c r="G1553" s="37" t="s">
        <v>862</v>
      </c>
      <c r="H1553" s="33" t="s">
        <v>1582</v>
      </c>
      <c r="I1553" s="38">
        <v>384</v>
      </c>
      <c r="J1553" s="39">
        <v>10</v>
      </c>
      <c r="K1553" s="38">
        <v>183.58</v>
      </c>
      <c r="L1553" s="38">
        <v>38.4</v>
      </c>
      <c r="M1553" s="38">
        <v>221.98</v>
      </c>
      <c r="N1553" s="38">
        <v>162.02000000000001</v>
      </c>
      <c r="O1553" s="40">
        <v>365</v>
      </c>
      <c r="P1553" t="str">
        <f>IFERROR(VLOOKUP($C1553,'Patrimoine 2018'!$C:$I,COLUMN(E1549),0),"")</f>
        <v>SM</v>
      </c>
      <c r="Q1553" t="str">
        <f>IFERROR(VLOOKUP($C1553,'Patrimoine 2018'!$C:$I,COLUMN(F1549),0),"")</f>
        <v>ADHESIONS &amp;  AVIS DE MODIFICATION</v>
      </c>
      <c r="R1553" t="str">
        <f>IFERROR(VLOOKUP($C1553,'Patrimoine 2018'!$C:$I,COLUMN(G1549),0),"")</f>
        <v>RC3</v>
      </c>
    </row>
    <row r="1554" spans="1:18" x14ac:dyDescent="0.25">
      <c r="A1554" s="41">
        <v>1727</v>
      </c>
      <c r="B1554" s="42">
        <v>901</v>
      </c>
      <c r="C1554" s="43" t="str">
        <f t="shared" si="24"/>
        <v>1727-41355-Poste Te</v>
      </c>
      <c r="D1554" s="43">
        <v>0</v>
      </c>
      <c r="E1554" s="42">
        <v>2352</v>
      </c>
      <c r="F1554" s="44">
        <v>41355</v>
      </c>
      <c r="G1554" s="45" t="s">
        <v>862</v>
      </c>
      <c r="H1554" s="33" t="s">
        <v>1582</v>
      </c>
      <c r="I1554" s="46">
        <v>384</v>
      </c>
      <c r="J1554" s="39">
        <v>10</v>
      </c>
      <c r="K1554" s="38">
        <v>183.58</v>
      </c>
      <c r="L1554" s="38">
        <v>38.4</v>
      </c>
      <c r="M1554" s="38">
        <v>221.98</v>
      </c>
      <c r="N1554" s="38">
        <v>162.02000000000001</v>
      </c>
      <c r="O1554" s="40">
        <v>365</v>
      </c>
      <c r="P1554" t="str">
        <f>IFERROR(VLOOKUP($C1554,'Patrimoine 2018'!$C:$I,COLUMN(E1550),0),"")</f>
        <v/>
      </c>
      <c r="Q1554" t="str">
        <f>IFERROR(VLOOKUP($C1554,'Patrimoine 2018'!$C:$I,COLUMN(F1550),0),"")</f>
        <v/>
      </c>
      <c r="R1554" t="str">
        <f>IFERROR(VLOOKUP($C1554,'Patrimoine 2018'!$C:$I,COLUMN(G1550),0),"")</f>
        <v/>
      </c>
    </row>
    <row r="1555" spans="1:18" x14ac:dyDescent="0.25">
      <c r="A1555" s="33">
        <v>1758</v>
      </c>
      <c r="B1555" s="34">
        <v>0</v>
      </c>
      <c r="C1555" s="35" t="str">
        <f t="shared" si="24"/>
        <v>1758-41376-Sono Por</v>
      </c>
      <c r="D1555" s="35">
        <v>1</v>
      </c>
      <c r="E1555" s="34">
        <v>2352</v>
      </c>
      <c r="F1555" s="36">
        <v>41376</v>
      </c>
      <c r="G1555" s="37" t="s">
        <v>1928</v>
      </c>
      <c r="H1555" s="33" t="s">
        <v>1582</v>
      </c>
      <c r="I1555" s="38">
        <v>28800</v>
      </c>
      <c r="J1555" s="39">
        <v>10</v>
      </c>
      <c r="K1555" s="38">
        <v>13603.07</v>
      </c>
      <c r="L1555" s="38">
        <v>2880</v>
      </c>
      <c r="M1555" s="38">
        <v>16483.07</v>
      </c>
      <c r="N1555" s="38">
        <v>12316.93</v>
      </c>
      <c r="O1555" s="40">
        <v>365</v>
      </c>
      <c r="P1555" t="str">
        <f>IFERROR(VLOOKUP($C1555,'Patrimoine 2018'!$C:$I,COLUMN(E1551),0),"")</f>
        <v>SM</v>
      </c>
      <c r="Q1555" t="str">
        <f>IFERROR(VLOOKUP($C1555,'Patrimoine 2018'!$C:$I,COLUMN(F1551),0),"")</f>
        <v>GENERAUX</v>
      </c>
      <c r="R1555">
        <f>IFERROR(VLOOKUP($C1555,'Patrimoine 2018'!$C:$I,COLUMN(G1551),0),"")</f>
        <v>6</v>
      </c>
    </row>
    <row r="1556" spans="1:18" x14ac:dyDescent="0.25">
      <c r="A1556" s="41">
        <v>1739</v>
      </c>
      <c r="B1556" s="42">
        <v>908</v>
      </c>
      <c r="C1556" s="43" t="str">
        <f t="shared" si="24"/>
        <v>1739-41388-Poste Si</v>
      </c>
      <c r="D1556" s="43">
        <v>0</v>
      </c>
      <c r="E1556" s="42">
        <v>2352</v>
      </c>
      <c r="F1556" s="44">
        <v>41388</v>
      </c>
      <c r="G1556" s="45" t="s">
        <v>1929</v>
      </c>
      <c r="H1556" s="33" t="s">
        <v>1582</v>
      </c>
      <c r="I1556" s="46">
        <v>576</v>
      </c>
      <c r="J1556" s="39">
        <v>10</v>
      </c>
      <c r="K1556" s="38">
        <v>270.17</v>
      </c>
      <c r="L1556" s="38">
        <v>57.6</v>
      </c>
      <c r="M1556" s="38">
        <v>327.77</v>
      </c>
      <c r="N1556" s="38">
        <v>248.23</v>
      </c>
      <c r="O1556" s="40">
        <v>365</v>
      </c>
      <c r="P1556" t="str">
        <f>IFERROR(VLOOKUP($C1556,'Patrimoine 2018'!$C:$I,COLUMN(E1552),0),"")</f>
        <v/>
      </c>
      <c r="Q1556" t="str">
        <f>IFERROR(VLOOKUP($C1556,'Patrimoine 2018'!$C:$I,COLUMN(F1552),0),"")</f>
        <v/>
      </c>
      <c r="R1556" t="str">
        <f>IFERROR(VLOOKUP($C1556,'Patrimoine 2018'!$C:$I,COLUMN(G1552),0),"")</f>
        <v/>
      </c>
    </row>
    <row r="1557" spans="1:18" x14ac:dyDescent="0.25">
      <c r="A1557" s="33">
        <v>1770</v>
      </c>
      <c r="B1557" s="34">
        <v>0</v>
      </c>
      <c r="C1557" s="35" t="str">
        <f t="shared" si="24"/>
        <v>1770-41409-Poste Te</v>
      </c>
      <c r="D1557" s="35">
        <v>1</v>
      </c>
      <c r="E1557" s="34">
        <v>2352</v>
      </c>
      <c r="F1557" s="36">
        <v>41409</v>
      </c>
      <c r="G1557" s="37" t="s">
        <v>1930</v>
      </c>
      <c r="H1557" s="33" t="s">
        <v>1582</v>
      </c>
      <c r="I1557" s="38">
        <v>216</v>
      </c>
      <c r="J1557" s="39">
        <v>10</v>
      </c>
      <c r="K1557" s="38">
        <v>100.07</v>
      </c>
      <c r="L1557" s="38">
        <v>21.6</v>
      </c>
      <c r="M1557" s="38">
        <v>121.67</v>
      </c>
      <c r="N1557" s="38">
        <v>94.33</v>
      </c>
      <c r="O1557" s="40">
        <v>365</v>
      </c>
      <c r="P1557" t="str">
        <f>IFERROR(VLOOKUP($C1557,'Patrimoine 2018'!$C:$I,COLUMN(E1553),0),"")</f>
        <v>SM</v>
      </c>
      <c r="Q1557" t="str">
        <f>IFERROR(VLOOKUP($C1557,'Patrimoine 2018'!$C:$I,COLUMN(F1553),0),"")</f>
        <v>BUREAU D' ORDRE</v>
      </c>
      <c r="R1557">
        <f>IFERROR(VLOOKUP($C1557,'Patrimoine 2018'!$C:$I,COLUMN(G1553),0),"")</f>
        <v>6</v>
      </c>
    </row>
    <row r="1558" spans="1:18" x14ac:dyDescent="0.25">
      <c r="A1558" s="41">
        <v>1771</v>
      </c>
      <c r="B1558" s="42">
        <v>933</v>
      </c>
      <c r="C1558" s="43" t="str">
        <f t="shared" si="24"/>
        <v>1771-41409-Poste Te</v>
      </c>
      <c r="D1558" s="43">
        <v>0</v>
      </c>
      <c r="E1558" s="42">
        <v>2352</v>
      </c>
      <c r="F1558" s="44">
        <v>41409</v>
      </c>
      <c r="G1558" s="45" t="s">
        <v>1930</v>
      </c>
      <c r="H1558" s="33" t="s">
        <v>1582</v>
      </c>
      <c r="I1558" s="46">
        <v>216</v>
      </c>
      <c r="J1558" s="39">
        <v>10</v>
      </c>
      <c r="K1558" s="38">
        <v>100.07</v>
      </c>
      <c r="L1558" s="38">
        <v>21.6</v>
      </c>
      <c r="M1558" s="38">
        <v>121.67</v>
      </c>
      <c r="N1558" s="38">
        <v>94.33</v>
      </c>
      <c r="O1558" s="40">
        <v>365</v>
      </c>
      <c r="P1558" t="str">
        <f>IFERROR(VLOOKUP($C1558,'Patrimoine 2018'!$C:$I,COLUMN(E1554),0),"")</f>
        <v/>
      </c>
      <c r="Q1558" t="str">
        <f>IFERROR(VLOOKUP($C1558,'Patrimoine 2018'!$C:$I,COLUMN(F1554),0),"")</f>
        <v/>
      </c>
      <c r="R1558" t="str">
        <f>IFERROR(VLOOKUP($C1558,'Patrimoine 2018'!$C:$I,COLUMN(G1554),0),"")</f>
        <v/>
      </c>
    </row>
    <row r="1559" spans="1:18" x14ac:dyDescent="0.25">
      <c r="A1559" s="41">
        <v>1767</v>
      </c>
      <c r="B1559" s="42">
        <v>922</v>
      </c>
      <c r="C1559" s="43" t="str">
        <f t="shared" si="24"/>
        <v>1767-41410-Poste Si</v>
      </c>
      <c r="D1559" s="43">
        <v>0</v>
      </c>
      <c r="E1559" s="42">
        <v>2352</v>
      </c>
      <c r="F1559" s="44">
        <v>41410</v>
      </c>
      <c r="G1559" s="45" t="s">
        <v>1931</v>
      </c>
      <c r="H1559" s="33" t="s">
        <v>1582</v>
      </c>
      <c r="I1559" s="46">
        <v>504</v>
      </c>
      <c r="J1559" s="39">
        <v>10</v>
      </c>
      <c r="K1559" s="38">
        <v>233.36</v>
      </c>
      <c r="L1559" s="38">
        <v>50.4</v>
      </c>
      <c r="M1559" s="38">
        <v>283.76</v>
      </c>
      <c r="N1559" s="38">
        <v>220.24</v>
      </c>
      <c r="O1559" s="40">
        <v>365</v>
      </c>
      <c r="P1559" t="str">
        <f>IFERROR(VLOOKUP($C1559,'Patrimoine 2018'!$C:$I,COLUMN(E1555),0),"")</f>
        <v/>
      </c>
      <c r="Q1559" t="str">
        <f>IFERROR(VLOOKUP($C1559,'Patrimoine 2018'!$C:$I,COLUMN(F1555),0),"")</f>
        <v/>
      </c>
      <c r="R1559" t="str">
        <f>IFERROR(VLOOKUP($C1559,'Patrimoine 2018'!$C:$I,COLUMN(G1555),0),"")</f>
        <v/>
      </c>
    </row>
    <row r="1560" spans="1:18" x14ac:dyDescent="0.25">
      <c r="A1560" s="41">
        <v>1809</v>
      </c>
      <c r="B1560" s="42">
        <v>904</v>
      </c>
      <c r="C1560" s="43" t="str">
        <f t="shared" si="24"/>
        <v>1809-41478-Poste Té</v>
      </c>
      <c r="D1560" s="43">
        <v>0</v>
      </c>
      <c r="E1560" s="42">
        <v>2352</v>
      </c>
      <c r="F1560" s="44">
        <v>41478</v>
      </c>
      <c r="G1560" s="45" t="s">
        <v>1932</v>
      </c>
      <c r="H1560" s="33" t="s">
        <v>1582</v>
      </c>
      <c r="I1560" s="46">
        <v>216</v>
      </c>
      <c r="J1560" s="39">
        <v>10</v>
      </c>
      <c r="K1560" s="38">
        <v>95.99</v>
      </c>
      <c r="L1560" s="38">
        <v>21.6</v>
      </c>
      <c r="M1560" s="38">
        <v>117.59</v>
      </c>
      <c r="N1560" s="38">
        <v>98.41</v>
      </c>
      <c r="O1560" s="40">
        <v>365</v>
      </c>
      <c r="P1560" t="str">
        <f>IFERROR(VLOOKUP($C1560,'Patrimoine 2018'!$C:$I,COLUMN(E1556),0),"")</f>
        <v/>
      </c>
      <c r="Q1560" t="str">
        <f>IFERROR(VLOOKUP($C1560,'Patrimoine 2018'!$C:$I,COLUMN(F1556),0),"")</f>
        <v/>
      </c>
      <c r="R1560" t="str">
        <f>IFERROR(VLOOKUP($C1560,'Patrimoine 2018'!$C:$I,COLUMN(G1556),0),"")</f>
        <v/>
      </c>
    </row>
    <row r="1561" spans="1:18" x14ac:dyDescent="0.25">
      <c r="A1561" s="41">
        <v>1782</v>
      </c>
      <c r="B1561" s="42">
        <v>909</v>
      </c>
      <c r="C1561" s="43" t="str">
        <f t="shared" si="24"/>
        <v>1782-41479-Poste Te</v>
      </c>
      <c r="D1561" s="43">
        <v>0</v>
      </c>
      <c r="E1561" s="42">
        <v>2352</v>
      </c>
      <c r="F1561" s="44">
        <v>41479</v>
      </c>
      <c r="G1561" s="45" t="s">
        <v>1930</v>
      </c>
      <c r="H1561" s="33" t="s">
        <v>1582</v>
      </c>
      <c r="I1561" s="46">
        <v>216</v>
      </c>
      <c r="J1561" s="39">
        <v>10</v>
      </c>
      <c r="K1561" s="38">
        <v>95.93</v>
      </c>
      <c r="L1561" s="38">
        <v>21.6</v>
      </c>
      <c r="M1561" s="38">
        <v>117.53</v>
      </c>
      <c r="N1561" s="38">
        <v>98.47</v>
      </c>
      <c r="O1561" s="40">
        <v>365</v>
      </c>
      <c r="P1561" t="str">
        <f>IFERROR(VLOOKUP($C1561,'Patrimoine 2018'!$C:$I,COLUMN(E1557),0),"")</f>
        <v/>
      </c>
      <c r="Q1561" t="str">
        <f>IFERROR(VLOOKUP($C1561,'Patrimoine 2018'!$C:$I,COLUMN(F1557),0),"")</f>
        <v/>
      </c>
      <c r="R1561" t="str">
        <f>IFERROR(VLOOKUP($C1561,'Patrimoine 2018'!$C:$I,COLUMN(G1557),0),"")</f>
        <v/>
      </c>
    </row>
    <row r="1562" spans="1:18" x14ac:dyDescent="0.25">
      <c r="A1562" s="41">
        <v>1803</v>
      </c>
      <c r="B1562" s="42">
        <v>0</v>
      </c>
      <c r="C1562" s="43" t="str">
        <f t="shared" si="24"/>
        <v>1803-41516-Poste Te</v>
      </c>
      <c r="D1562" s="43">
        <v>0</v>
      </c>
      <c r="E1562" s="42">
        <v>2352</v>
      </c>
      <c r="F1562" s="44">
        <v>41516</v>
      </c>
      <c r="G1562" s="45" t="s">
        <v>1933</v>
      </c>
      <c r="H1562" s="33" t="s">
        <v>1582</v>
      </c>
      <c r="I1562" s="46">
        <v>216</v>
      </c>
      <c r="J1562" s="39">
        <v>10</v>
      </c>
      <c r="K1562" s="38">
        <v>93.74</v>
      </c>
      <c r="L1562" s="38">
        <v>21.6</v>
      </c>
      <c r="M1562" s="38">
        <v>115.34</v>
      </c>
      <c r="N1562" s="38">
        <v>100.66</v>
      </c>
      <c r="O1562" s="40">
        <v>365</v>
      </c>
      <c r="P1562" t="str">
        <f>IFERROR(VLOOKUP($C1562,'Patrimoine 2018'!$C:$I,COLUMN(E1558),0),"")</f>
        <v/>
      </c>
      <c r="Q1562" t="str">
        <f>IFERROR(VLOOKUP($C1562,'Patrimoine 2018'!$C:$I,COLUMN(F1558),0),"")</f>
        <v/>
      </c>
      <c r="R1562" t="str">
        <f>IFERROR(VLOOKUP($C1562,'Patrimoine 2018'!$C:$I,COLUMN(G1558),0),"")</f>
        <v/>
      </c>
    </row>
    <row r="1563" spans="1:18" x14ac:dyDescent="0.25">
      <c r="A1563" s="33">
        <v>1811</v>
      </c>
      <c r="B1563" s="34">
        <v>0</v>
      </c>
      <c r="C1563" s="35" t="str">
        <f t="shared" si="24"/>
        <v>1811-41652-Poste Tè</v>
      </c>
      <c r="D1563" s="35">
        <v>1</v>
      </c>
      <c r="E1563" s="34">
        <v>2352</v>
      </c>
      <c r="F1563" s="36">
        <v>41652</v>
      </c>
      <c r="G1563" s="37" t="s">
        <v>925</v>
      </c>
      <c r="H1563" s="33" t="s">
        <v>1582</v>
      </c>
      <c r="I1563" s="38">
        <v>300</v>
      </c>
      <c r="J1563" s="39">
        <v>10</v>
      </c>
      <c r="K1563" s="38">
        <v>119.01</v>
      </c>
      <c r="L1563" s="38">
        <v>30</v>
      </c>
      <c r="M1563" s="38">
        <v>149.01</v>
      </c>
      <c r="N1563" s="38">
        <v>150.99</v>
      </c>
      <c r="O1563" s="40">
        <v>365</v>
      </c>
      <c r="P1563" t="str">
        <f>IFERROR(VLOOKUP($C1563,'Patrimoine 2018'!$C:$I,COLUMN(E1559),0),"")</f>
        <v>SM</v>
      </c>
      <c r="Q1563" t="str">
        <f>IFERROR(VLOOKUP($C1563,'Patrimoine 2018'!$C:$I,COLUMN(F1559),0),"")</f>
        <v>LIQUIDATION DES DOSSIERS DE MALADIE</v>
      </c>
      <c r="R1563">
        <f>IFERROR(VLOOKUP($C1563,'Patrimoine 2018'!$C:$I,COLUMN(G1559),0),"")</f>
        <v>4</v>
      </c>
    </row>
    <row r="1564" spans="1:18" x14ac:dyDescent="0.25">
      <c r="A1564" s="33">
        <v>1812</v>
      </c>
      <c r="B1564" s="34">
        <v>0</v>
      </c>
      <c r="C1564" s="35" t="str">
        <f t="shared" si="24"/>
        <v>1812-41652-Poste Tè</v>
      </c>
      <c r="D1564" s="35">
        <v>1</v>
      </c>
      <c r="E1564" s="34">
        <v>2352</v>
      </c>
      <c r="F1564" s="36">
        <v>41652</v>
      </c>
      <c r="G1564" s="37" t="s">
        <v>925</v>
      </c>
      <c r="H1564" s="33" t="s">
        <v>1582</v>
      </c>
      <c r="I1564" s="38">
        <v>300</v>
      </c>
      <c r="J1564" s="39">
        <v>10</v>
      </c>
      <c r="K1564" s="38">
        <v>119.01</v>
      </c>
      <c r="L1564" s="38">
        <v>30</v>
      </c>
      <c r="M1564" s="38">
        <v>149.01</v>
      </c>
      <c r="N1564" s="38">
        <v>150.99</v>
      </c>
      <c r="O1564" s="40">
        <v>365</v>
      </c>
      <c r="P1564" t="str">
        <f>IFERROR(VLOOKUP($C1564,'Patrimoine 2018'!$C:$I,COLUMN(E1560),0),"")</f>
        <v>SM</v>
      </c>
      <c r="Q1564" t="str">
        <f>IFERROR(VLOOKUP($C1564,'Patrimoine 2018'!$C:$I,COLUMN(F1560),0),"")</f>
        <v>OEUVRES SOCIALES</v>
      </c>
      <c r="R1564" t="str">
        <f>IFERROR(VLOOKUP($C1564,'Patrimoine 2018'!$C:$I,COLUMN(G1560),0),"")</f>
        <v>OS</v>
      </c>
    </row>
    <row r="1565" spans="1:18" x14ac:dyDescent="0.25">
      <c r="A1565" s="33">
        <v>1813</v>
      </c>
      <c r="B1565" s="34">
        <v>0</v>
      </c>
      <c r="C1565" s="35" t="str">
        <f t="shared" si="24"/>
        <v>1813-41652-Poste Tè</v>
      </c>
      <c r="D1565" s="35">
        <v>1</v>
      </c>
      <c r="E1565" s="34">
        <v>2352</v>
      </c>
      <c r="F1565" s="36">
        <v>41652</v>
      </c>
      <c r="G1565" s="37" t="s">
        <v>925</v>
      </c>
      <c r="H1565" s="33" t="s">
        <v>1582</v>
      </c>
      <c r="I1565" s="38">
        <v>300</v>
      </c>
      <c r="J1565" s="39">
        <v>10</v>
      </c>
      <c r="K1565" s="38">
        <v>119.01</v>
      </c>
      <c r="L1565" s="38">
        <v>30</v>
      </c>
      <c r="M1565" s="38">
        <v>149.01</v>
      </c>
      <c r="N1565" s="38">
        <v>150.99</v>
      </c>
      <c r="O1565" s="40">
        <v>365</v>
      </c>
      <c r="P1565" t="str">
        <f>IFERROR(VLOOKUP($C1565,'Patrimoine 2018'!$C:$I,COLUMN(E1561),0),"")</f>
        <v>SM</v>
      </c>
      <c r="Q1565" t="str">
        <f>IFERROR(VLOOKUP($C1565,'Patrimoine 2018'!$C:$I,COLUMN(F1561),0),"")</f>
        <v>STANDARD</v>
      </c>
      <c r="R1565">
        <f>IFERROR(VLOOKUP($C1565,'Patrimoine 2018'!$C:$I,COLUMN(G1561),0),"")</f>
        <v>315</v>
      </c>
    </row>
    <row r="1566" spans="1:18" x14ac:dyDescent="0.25">
      <c r="A1566" s="33">
        <v>1814</v>
      </c>
      <c r="B1566" s="34">
        <v>0</v>
      </c>
      <c r="C1566" s="35" t="str">
        <f t="shared" si="24"/>
        <v>1814-41652-Poste Tè</v>
      </c>
      <c r="D1566" s="35">
        <v>1</v>
      </c>
      <c r="E1566" s="34">
        <v>2352</v>
      </c>
      <c r="F1566" s="36">
        <v>41652</v>
      </c>
      <c r="G1566" s="37" t="s">
        <v>925</v>
      </c>
      <c r="H1566" s="33" t="s">
        <v>1582</v>
      </c>
      <c r="I1566" s="38">
        <v>300</v>
      </c>
      <c r="J1566" s="39">
        <v>10</v>
      </c>
      <c r="K1566" s="38">
        <v>119.01</v>
      </c>
      <c r="L1566" s="38">
        <v>30</v>
      </c>
      <c r="M1566" s="38">
        <v>149.01</v>
      </c>
      <c r="N1566" s="38">
        <v>150.99</v>
      </c>
      <c r="O1566" s="40">
        <v>365</v>
      </c>
      <c r="P1566" t="str">
        <f>IFERROR(VLOOKUP($C1566,'Patrimoine 2018'!$C:$I,COLUMN(E1562),0),"")</f>
        <v>SM</v>
      </c>
      <c r="Q1566" t="str">
        <f>IFERROR(VLOOKUP($C1566,'Patrimoine 2018'!$C:$I,COLUMN(F1562),0),"")</f>
        <v>STANDARD</v>
      </c>
      <c r="R1566">
        <f>IFERROR(VLOOKUP($C1566,'Patrimoine 2018'!$C:$I,COLUMN(G1562),0),"")</f>
        <v>315</v>
      </c>
    </row>
    <row r="1567" spans="1:18" x14ac:dyDescent="0.25">
      <c r="A1567" s="33">
        <v>1815</v>
      </c>
      <c r="B1567" s="34">
        <v>0</v>
      </c>
      <c r="C1567" s="35" t="str">
        <f t="shared" si="24"/>
        <v xml:space="preserve">1815-41652-Chariot </v>
      </c>
      <c r="D1567" s="35">
        <v>1</v>
      </c>
      <c r="E1567" s="34">
        <v>2352</v>
      </c>
      <c r="F1567" s="36">
        <v>41652</v>
      </c>
      <c r="G1567" s="37" t="s">
        <v>926</v>
      </c>
      <c r="H1567" s="33" t="s">
        <v>1582</v>
      </c>
      <c r="I1567" s="38">
        <v>1860</v>
      </c>
      <c r="J1567" s="39">
        <v>10</v>
      </c>
      <c r="K1567" s="38">
        <v>737.88</v>
      </c>
      <c r="L1567" s="38">
        <v>186</v>
      </c>
      <c r="M1567" s="38">
        <v>923.88</v>
      </c>
      <c r="N1567" s="38">
        <v>936.12</v>
      </c>
      <c r="O1567" s="40">
        <v>365</v>
      </c>
      <c r="P1567" t="str">
        <f>IFERROR(VLOOKUP($C1567,'Patrimoine 2018'!$C:$I,COLUMN(E1563),0),"")</f>
        <v>SM</v>
      </c>
      <c r="Q1567" t="str">
        <f>IFERROR(VLOOKUP($C1567,'Patrimoine 2018'!$C:$I,COLUMN(F1563),0),"")</f>
        <v>SERVICE DES ARCHIVES</v>
      </c>
      <c r="R1567">
        <f>IFERROR(VLOOKUP($C1567,'Patrimoine 2018'!$C:$I,COLUMN(G1563),0),"")</f>
        <v>1</v>
      </c>
    </row>
    <row r="1568" spans="1:18" x14ac:dyDescent="0.25">
      <c r="A1568" s="33">
        <v>1816</v>
      </c>
      <c r="B1568" s="34">
        <v>0</v>
      </c>
      <c r="C1568" s="35" t="str">
        <f t="shared" si="24"/>
        <v xml:space="preserve">1816-41652-Echelle </v>
      </c>
      <c r="D1568" s="35">
        <v>1</v>
      </c>
      <c r="E1568" s="34">
        <v>2352</v>
      </c>
      <c r="F1568" s="36">
        <v>41652</v>
      </c>
      <c r="G1568" s="37" t="s">
        <v>927</v>
      </c>
      <c r="H1568" s="33" t="s">
        <v>1582</v>
      </c>
      <c r="I1568" s="38">
        <v>1920</v>
      </c>
      <c r="J1568" s="39">
        <v>10</v>
      </c>
      <c r="K1568" s="38">
        <v>761.69</v>
      </c>
      <c r="L1568" s="38">
        <v>192</v>
      </c>
      <c r="M1568" s="38">
        <v>953.69</v>
      </c>
      <c r="N1568" s="38">
        <v>966.31</v>
      </c>
      <c r="O1568" s="40">
        <v>365</v>
      </c>
      <c r="P1568" t="str">
        <f>IFERROR(VLOOKUP($C1568,'Patrimoine 2018'!$C:$I,COLUMN(E1564),0),"")</f>
        <v>SM</v>
      </c>
      <c r="Q1568" t="str">
        <f>IFERROR(VLOOKUP($C1568,'Patrimoine 2018'!$C:$I,COLUMN(F1564),0),"")</f>
        <v>SERVICE DES ARCHIVES</v>
      </c>
      <c r="R1568">
        <f>IFERROR(VLOOKUP($C1568,'Patrimoine 2018'!$C:$I,COLUMN(G1564),0),"")</f>
        <v>1</v>
      </c>
    </row>
    <row r="1569" spans="1:18" x14ac:dyDescent="0.25">
      <c r="A1569" s="33">
        <v>1820</v>
      </c>
      <c r="B1569" s="34">
        <v>910</v>
      </c>
      <c r="C1569" s="35" t="str">
        <f t="shared" si="24"/>
        <v>1820-41697-Poste Tè</v>
      </c>
      <c r="D1569" s="35">
        <v>1</v>
      </c>
      <c r="E1569" s="34">
        <v>2352</v>
      </c>
      <c r="F1569" s="36">
        <v>41697</v>
      </c>
      <c r="G1569" s="37" t="s">
        <v>1934</v>
      </c>
      <c r="H1569" s="33" t="s">
        <v>1582</v>
      </c>
      <c r="I1569" s="38">
        <v>300</v>
      </c>
      <c r="J1569" s="39">
        <v>10</v>
      </c>
      <c r="K1569" s="38">
        <v>115.32</v>
      </c>
      <c r="L1569" s="38">
        <v>30</v>
      </c>
      <c r="M1569" s="38">
        <v>145.32</v>
      </c>
      <c r="N1569" s="38">
        <v>154.68</v>
      </c>
      <c r="O1569" s="40">
        <v>365</v>
      </c>
      <c r="P1569" t="str">
        <f>IFERROR(VLOOKUP($C1569,'Patrimoine 2018'!$C:$I,COLUMN(E1565),0),"")</f>
        <v>SM</v>
      </c>
      <c r="Q1569" t="str">
        <f>IFERROR(VLOOKUP($C1569,'Patrimoine 2018'!$C:$I,COLUMN(F1565),0),"")</f>
        <v>CELLULE DE REP. REGIONALE AGADIR</v>
      </c>
      <c r="R1569" t="str">
        <f>IFERROR(VLOOKUP($C1569,'Patrimoine 2018'!$C:$I,COLUMN(G1565),0),"")</f>
        <v>AG</v>
      </c>
    </row>
    <row r="1570" spans="1:18" x14ac:dyDescent="0.25">
      <c r="A1570" s="33">
        <v>1824</v>
      </c>
      <c r="B1570" s="34">
        <v>910</v>
      </c>
      <c r="C1570" s="35" t="str">
        <f t="shared" si="24"/>
        <v>1824-41743-Distribu</v>
      </c>
      <c r="D1570" s="35">
        <v>1</v>
      </c>
      <c r="E1570" s="34">
        <v>2352</v>
      </c>
      <c r="F1570" s="36">
        <v>41743</v>
      </c>
      <c r="G1570" s="37" t="s">
        <v>1935</v>
      </c>
      <c r="H1570" s="33" t="s">
        <v>1582</v>
      </c>
      <c r="I1570" s="38">
        <v>66480</v>
      </c>
      <c r="J1570" s="39">
        <v>10</v>
      </c>
      <c r="K1570" s="38">
        <v>24715.99</v>
      </c>
      <c r="L1570" s="38">
        <v>6648</v>
      </c>
      <c r="M1570" s="38">
        <v>31363.99</v>
      </c>
      <c r="N1570" s="38">
        <v>35116.01</v>
      </c>
      <c r="O1570" s="40">
        <v>365</v>
      </c>
      <c r="P1570" t="str">
        <f>IFERROR(VLOOKUP($C1570,'Patrimoine 2018'!$C:$I,COLUMN(E1566),0),"")</f>
        <v>SM</v>
      </c>
      <c r="Q1570" t="str">
        <f>IFERROR(VLOOKUP($C1570,'Patrimoine 2018'!$C:$I,COLUMN(F1566),0),"")</f>
        <v>CELLULE DE REP. REGIONALE AGADIR</v>
      </c>
      <c r="R1570" t="str">
        <f>IFERROR(VLOOKUP($C1570,'Patrimoine 2018'!$C:$I,COLUMN(G1566),0),"")</f>
        <v>AG</v>
      </c>
    </row>
    <row r="1571" spans="1:18" x14ac:dyDescent="0.25">
      <c r="A1571" s="33">
        <v>1841</v>
      </c>
      <c r="B1571" s="34">
        <v>0</v>
      </c>
      <c r="C1571" s="35" t="str">
        <f t="shared" si="24"/>
        <v>1841-41775-Poste Tè</v>
      </c>
      <c r="D1571" s="35">
        <v>1</v>
      </c>
      <c r="E1571" s="34">
        <v>2352</v>
      </c>
      <c r="F1571" s="36">
        <v>41775</v>
      </c>
      <c r="G1571" s="37" t="s">
        <v>1934</v>
      </c>
      <c r="H1571" s="33" t="s">
        <v>1582</v>
      </c>
      <c r="I1571" s="38">
        <v>300</v>
      </c>
      <c r="J1571" s="39">
        <v>10</v>
      </c>
      <c r="K1571" s="38">
        <v>108.9</v>
      </c>
      <c r="L1571" s="38">
        <v>30</v>
      </c>
      <c r="M1571" s="38">
        <v>138.9</v>
      </c>
      <c r="N1571" s="38">
        <v>161.1</v>
      </c>
      <c r="O1571" s="40">
        <v>365</v>
      </c>
      <c r="P1571" t="str">
        <f>IFERROR(VLOOKUP($C1571,'Patrimoine 2018'!$C:$I,COLUMN(E1567),0),"")</f>
        <v>SM</v>
      </c>
      <c r="Q1571" t="str">
        <f>IFERROR(VLOOKUP($C1571,'Patrimoine 2018'!$C:$I,COLUMN(F1567),0),"")</f>
        <v>GESTION DES RESSOURCES HUMAINES</v>
      </c>
      <c r="R1571">
        <f>IFERROR(VLOOKUP($C1571,'Patrimoine 2018'!$C:$I,COLUMN(G1567),0),"")</f>
        <v>314</v>
      </c>
    </row>
    <row r="1572" spans="1:18" x14ac:dyDescent="0.25">
      <c r="A1572" s="33">
        <v>1842</v>
      </c>
      <c r="B1572" s="34">
        <v>0</v>
      </c>
      <c r="C1572" s="35" t="str">
        <f t="shared" si="24"/>
        <v>1842-41775-Poste Tè</v>
      </c>
      <c r="D1572" s="35">
        <v>1</v>
      </c>
      <c r="E1572" s="34">
        <v>2352</v>
      </c>
      <c r="F1572" s="36">
        <v>41775</v>
      </c>
      <c r="G1572" s="37" t="s">
        <v>1934</v>
      </c>
      <c r="H1572" s="33" t="s">
        <v>1582</v>
      </c>
      <c r="I1572" s="38">
        <v>300</v>
      </c>
      <c r="J1572" s="39">
        <v>10</v>
      </c>
      <c r="K1572" s="38">
        <v>108.9</v>
      </c>
      <c r="L1572" s="38">
        <v>30</v>
      </c>
      <c r="M1572" s="38">
        <v>138.9</v>
      </c>
      <c r="N1572" s="38">
        <v>161.1</v>
      </c>
      <c r="O1572" s="40">
        <v>365</v>
      </c>
      <c r="P1572" t="str">
        <f>IFERROR(VLOOKUP($C1572,'Patrimoine 2018'!$C:$I,COLUMN(E1568),0),"")</f>
        <v>SM</v>
      </c>
      <c r="Q1572" t="str">
        <f>IFERROR(VLOOKUP($C1572,'Patrimoine 2018'!$C:$I,COLUMN(F1568),0),"")</f>
        <v>GESTION DES RESSOURCES HUMAINES</v>
      </c>
      <c r="R1572">
        <f>IFERROR(VLOOKUP($C1572,'Patrimoine 2018'!$C:$I,COLUMN(G1568),0),"")</f>
        <v>314</v>
      </c>
    </row>
    <row r="1573" spans="1:18" x14ac:dyDescent="0.25">
      <c r="A1573" s="41">
        <v>2046</v>
      </c>
      <c r="B1573" s="42">
        <v>906</v>
      </c>
      <c r="C1573" s="43" t="str">
        <f t="shared" si="24"/>
        <v>2046-41841-5 Caméra</v>
      </c>
      <c r="D1573" s="43">
        <v>0</v>
      </c>
      <c r="E1573" s="42">
        <v>2352</v>
      </c>
      <c r="F1573" s="44">
        <v>41841</v>
      </c>
      <c r="G1573" s="45" t="s">
        <v>1936</v>
      </c>
      <c r="H1573" s="33" t="s">
        <v>1582</v>
      </c>
      <c r="I1573" s="46">
        <v>20766</v>
      </c>
      <c r="J1573" s="39">
        <v>10</v>
      </c>
      <c r="K1573" s="38">
        <v>7162.85</v>
      </c>
      <c r="L1573" s="38">
        <v>2076.6</v>
      </c>
      <c r="M1573" s="38">
        <v>9239.4500000000007</v>
      </c>
      <c r="N1573" s="38">
        <v>11526.55</v>
      </c>
      <c r="O1573" s="40">
        <v>365</v>
      </c>
      <c r="P1573" t="str">
        <f>IFERROR(VLOOKUP($C1573,'Patrimoine 2018'!$C:$I,COLUMN(E1569),0),"")</f>
        <v/>
      </c>
      <c r="Q1573" t="str">
        <f>IFERROR(VLOOKUP($C1573,'Patrimoine 2018'!$C:$I,COLUMN(F1569),0),"")</f>
        <v/>
      </c>
      <c r="R1573" t="str">
        <f>IFERROR(VLOOKUP($C1573,'Patrimoine 2018'!$C:$I,COLUMN(G1569),0),"")</f>
        <v/>
      </c>
    </row>
    <row r="1574" spans="1:18" x14ac:dyDescent="0.25">
      <c r="A1574" s="33">
        <v>2036</v>
      </c>
      <c r="B1574" s="34">
        <v>944</v>
      </c>
      <c r="C1574" s="35" t="str">
        <f t="shared" si="24"/>
        <v xml:space="preserve">2036-41898-Copieur </v>
      </c>
      <c r="D1574" s="35">
        <v>1</v>
      </c>
      <c r="E1574" s="34">
        <v>2352</v>
      </c>
      <c r="F1574" s="36">
        <v>41898</v>
      </c>
      <c r="G1574" s="37" t="s">
        <v>1008</v>
      </c>
      <c r="H1574" s="33" t="s">
        <v>1582</v>
      </c>
      <c r="I1574" s="38">
        <v>4620</v>
      </c>
      <c r="J1574" s="39">
        <v>10</v>
      </c>
      <c r="K1574" s="38">
        <v>1521.44</v>
      </c>
      <c r="L1574" s="38">
        <v>462</v>
      </c>
      <c r="M1574" s="38">
        <v>1983.44</v>
      </c>
      <c r="N1574" s="38">
        <v>2636.56</v>
      </c>
      <c r="O1574" s="40">
        <v>365</v>
      </c>
      <c r="P1574" t="str">
        <f>IFERROR(VLOOKUP($C1574,'Patrimoine 2018'!$C:$I,COLUMN(E1570),0),"")</f>
        <v>SM</v>
      </c>
      <c r="Q1574" t="str">
        <f>IFERROR(VLOOKUP($C1574,'Patrimoine 2018'!$C:$I,COLUMN(F1570),0),"")</f>
        <v>CELLULE DE REPRESENTATION REGIONALE KHOURIBGA</v>
      </c>
      <c r="R1574" t="str">
        <f>IFERROR(VLOOKUP($C1574,'Patrimoine 2018'!$C:$I,COLUMN(G1570),0),"")</f>
        <v>KH</v>
      </c>
    </row>
    <row r="1575" spans="1:18" x14ac:dyDescent="0.25">
      <c r="A1575" s="33">
        <v>2037</v>
      </c>
      <c r="B1575" s="34">
        <v>945</v>
      </c>
      <c r="C1575" s="35" t="str">
        <f t="shared" si="24"/>
        <v xml:space="preserve">2037-41898-Copieur </v>
      </c>
      <c r="D1575" s="35">
        <v>1</v>
      </c>
      <c r="E1575" s="34">
        <v>2352</v>
      </c>
      <c r="F1575" s="36">
        <v>41898</v>
      </c>
      <c r="G1575" s="37" t="s">
        <v>1008</v>
      </c>
      <c r="H1575" s="33" t="s">
        <v>1582</v>
      </c>
      <c r="I1575" s="38">
        <v>4620</v>
      </c>
      <c r="J1575" s="39">
        <v>10</v>
      </c>
      <c r="K1575" s="38">
        <v>1521.44</v>
      </c>
      <c r="L1575" s="38">
        <v>462</v>
      </c>
      <c r="M1575" s="38">
        <v>1983.44</v>
      </c>
      <c r="N1575" s="38">
        <v>2636.56</v>
      </c>
      <c r="O1575" s="40">
        <v>365</v>
      </c>
      <c r="P1575" t="str">
        <f>IFERROR(VLOOKUP($C1575,'Patrimoine 2018'!$C:$I,COLUMN(E1571),0),"")</f>
        <v>SM</v>
      </c>
      <c r="Q1575" t="str">
        <f>IFERROR(VLOOKUP($C1575,'Patrimoine 2018'!$C:$I,COLUMN(F1571),0),"")</f>
        <v>CELLULE DE REPRESENTATION REGIONALE TAROUDANTE</v>
      </c>
      <c r="R1575" t="str">
        <f>IFERROR(VLOOKUP($C1575,'Patrimoine 2018'!$C:$I,COLUMN(G1571),0),"")</f>
        <v>TR</v>
      </c>
    </row>
    <row r="1576" spans="1:18" x14ac:dyDescent="0.25">
      <c r="A1576" s="33">
        <v>2039</v>
      </c>
      <c r="B1576" s="34">
        <v>911</v>
      </c>
      <c r="C1576" s="35" t="str">
        <f t="shared" si="24"/>
        <v>2039-41901-ENREGIST</v>
      </c>
      <c r="D1576" s="35">
        <v>1</v>
      </c>
      <c r="E1576" s="34">
        <v>2352</v>
      </c>
      <c r="F1576" s="36">
        <v>41901</v>
      </c>
      <c r="G1576" s="37" t="s">
        <v>1937</v>
      </c>
      <c r="H1576" s="33" t="s">
        <v>1582</v>
      </c>
      <c r="I1576" s="38">
        <v>29690</v>
      </c>
      <c r="J1576" s="39">
        <v>10</v>
      </c>
      <c r="K1576" s="38">
        <v>9752.9599999999991</v>
      </c>
      <c r="L1576" s="38">
        <v>2969</v>
      </c>
      <c r="M1576" s="38">
        <v>12721.96</v>
      </c>
      <c r="N1576" s="38">
        <v>16968.04</v>
      </c>
      <c r="O1576" s="40">
        <v>365</v>
      </c>
      <c r="P1576" t="str">
        <f>IFERROR(VLOOKUP($C1576,'Patrimoine 2018'!$C:$I,COLUMN(E1572),0),"")</f>
        <v>SM</v>
      </c>
      <c r="Q1576" t="str">
        <f>IFERROR(VLOOKUP($C1576,'Patrimoine 2018'!$C:$I,COLUMN(F1572),0),"")</f>
        <v>CELLULE DE REPRESENTATION REGIONALE EL JADIDA</v>
      </c>
      <c r="R1576" t="str">
        <f>IFERROR(VLOOKUP($C1576,'Patrimoine 2018'!$C:$I,COLUMN(G1572),0),"")</f>
        <v>EJ</v>
      </c>
    </row>
    <row r="1577" spans="1:18" x14ac:dyDescent="0.25">
      <c r="A1577" s="33">
        <v>2048</v>
      </c>
      <c r="B1577" s="34">
        <v>930</v>
      </c>
      <c r="C1577" s="35" t="str">
        <f t="shared" si="24"/>
        <v>2048-41985-Enregist</v>
      </c>
      <c r="D1577" s="35">
        <v>1</v>
      </c>
      <c r="E1577" s="34">
        <v>2352</v>
      </c>
      <c r="F1577" s="36">
        <v>41985</v>
      </c>
      <c r="G1577" s="37" t="s">
        <v>1938</v>
      </c>
      <c r="H1577" s="33" t="s">
        <v>1582</v>
      </c>
      <c r="I1577" s="38">
        <v>29272.799999999999</v>
      </c>
      <c r="J1577" s="39">
        <v>10</v>
      </c>
      <c r="K1577" s="38">
        <v>8942.24</v>
      </c>
      <c r="L1577" s="38">
        <v>2927.28</v>
      </c>
      <c r="M1577" s="38">
        <v>11869.52</v>
      </c>
      <c r="N1577" s="38">
        <v>17403.28</v>
      </c>
      <c r="O1577" s="40">
        <v>365</v>
      </c>
      <c r="P1577" t="str">
        <f>IFERROR(VLOOKUP($C1577,'Patrimoine 2018'!$C:$I,COLUMN(E1573),0),"")</f>
        <v>SM</v>
      </c>
      <c r="Q1577" t="str">
        <f>IFERROR(VLOOKUP($C1577,'Patrimoine 2018'!$C:$I,COLUMN(F1573),0),"")</f>
        <v>CELLULE DE REPRESENTATION REGIONALE TANGER</v>
      </c>
      <c r="R1577" t="str">
        <f>IFERROR(VLOOKUP($C1577,'Patrimoine 2018'!$C:$I,COLUMN(G1573),0),"")</f>
        <v>TG</v>
      </c>
    </row>
    <row r="1578" spans="1:18" x14ac:dyDescent="0.25">
      <c r="A1578" s="41">
        <v>2054</v>
      </c>
      <c r="B1578" s="42">
        <v>0</v>
      </c>
      <c r="C1578" s="43" t="str">
        <f t="shared" si="24"/>
        <v>2054-42006-BROYEUR</v>
      </c>
      <c r="D1578" s="43">
        <v>0</v>
      </c>
      <c r="E1578" s="42">
        <v>2352</v>
      </c>
      <c r="F1578" s="44">
        <v>42006</v>
      </c>
      <c r="G1578" s="45" t="s">
        <v>1019</v>
      </c>
      <c r="H1578" s="33" t="s">
        <v>1582</v>
      </c>
      <c r="I1578" s="46">
        <v>2628</v>
      </c>
      <c r="J1578" s="39">
        <v>10</v>
      </c>
      <c r="K1578" s="38">
        <v>787.68</v>
      </c>
      <c r="L1578" s="38">
        <v>262.8</v>
      </c>
      <c r="M1578" s="38">
        <v>1050.48</v>
      </c>
      <c r="N1578" s="38">
        <v>1577.52</v>
      </c>
      <c r="O1578" s="40">
        <v>365</v>
      </c>
      <c r="P1578" t="str">
        <f>IFERROR(VLOOKUP($C1578,'Patrimoine 2018'!$C:$I,COLUMN(E1574),0),"")</f>
        <v/>
      </c>
      <c r="Q1578" t="str">
        <f>IFERROR(VLOOKUP($C1578,'Patrimoine 2018'!$C:$I,COLUMN(F1574),0),"")</f>
        <v/>
      </c>
      <c r="R1578" t="str">
        <f>IFERROR(VLOOKUP($C1578,'Patrimoine 2018'!$C:$I,COLUMN(G1574),0),"")</f>
        <v/>
      </c>
    </row>
    <row r="1579" spans="1:18" x14ac:dyDescent="0.25">
      <c r="A1579" s="41">
        <v>2055</v>
      </c>
      <c r="B1579" s="42">
        <v>0</v>
      </c>
      <c r="C1579" s="43" t="str">
        <f t="shared" si="24"/>
        <v>2055-42006-BROYEUR</v>
      </c>
      <c r="D1579" s="43">
        <v>0</v>
      </c>
      <c r="E1579" s="42">
        <v>2352</v>
      </c>
      <c r="F1579" s="44">
        <v>42006</v>
      </c>
      <c r="G1579" s="45" t="s">
        <v>1019</v>
      </c>
      <c r="H1579" s="33" t="s">
        <v>1582</v>
      </c>
      <c r="I1579" s="46">
        <v>2628</v>
      </c>
      <c r="J1579" s="39">
        <v>10</v>
      </c>
      <c r="K1579" s="38">
        <v>787.68</v>
      </c>
      <c r="L1579" s="38">
        <v>262.8</v>
      </c>
      <c r="M1579" s="38">
        <v>1050.48</v>
      </c>
      <c r="N1579" s="38">
        <v>1577.52</v>
      </c>
      <c r="O1579" s="40">
        <v>365</v>
      </c>
      <c r="P1579" t="str">
        <f>IFERROR(VLOOKUP($C1579,'Patrimoine 2018'!$C:$I,COLUMN(E1575),0),"")</f>
        <v/>
      </c>
      <c r="Q1579" t="str">
        <f>IFERROR(VLOOKUP($C1579,'Patrimoine 2018'!$C:$I,COLUMN(F1575),0),"")</f>
        <v/>
      </c>
      <c r="R1579" t="str">
        <f>IFERROR(VLOOKUP($C1579,'Patrimoine 2018'!$C:$I,COLUMN(G1575),0),"")</f>
        <v/>
      </c>
    </row>
    <row r="1580" spans="1:18" x14ac:dyDescent="0.25">
      <c r="A1580" s="41">
        <v>2056</v>
      </c>
      <c r="B1580" s="42">
        <v>0</v>
      </c>
      <c r="C1580" s="43" t="str">
        <f t="shared" si="24"/>
        <v>2056-42006-BROYEUR</v>
      </c>
      <c r="D1580" s="43">
        <v>0</v>
      </c>
      <c r="E1580" s="42">
        <v>2352</v>
      </c>
      <c r="F1580" s="44">
        <v>42006</v>
      </c>
      <c r="G1580" s="45" t="s">
        <v>1019</v>
      </c>
      <c r="H1580" s="33" t="s">
        <v>1582</v>
      </c>
      <c r="I1580" s="46">
        <v>2628</v>
      </c>
      <c r="J1580" s="39">
        <v>10</v>
      </c>
      <c r="K1580" s="38">
        <v>787.68</v>
      </c>
      <c r="L1580" s="38">
        <v>262.8</v>
      </c>
      <c r="M1580" s="38">
        <v>1050.48</v>
      </c>
      <c r="N1580" s="38">
        <v>1577.52</v>
      </c>
      <c r="O1580" s="40">
        <v>365</v>
      </c>
      <c r="P1580" t="str">
        <f>IFERROR(VLOOKUP($C1580,'Patrimoine 2018'!$C:$I,COLUMN(E1576),0),"")</f>
        <v/>
      </c>
      <c r="Q1580" t="str">
        <f>IFERROR(VLOOKUP($C1580,'Patrimoine 2018'!$C:$I,COLUMN(F1576),0),"")</f>
        <v/>
      </c>
      <c r="R1580" t="str">
        <f>IFERROR(VLOOKUP($C1580,'Patrimoine 2018'!$C:$I,COLUMN(G1576),0),"")</f>
        <v/>
      </c>
    </row>
    <row r="1581" spans="1:18" x14ac:dyDescent="0.25">
      <c r="A1581" s="33">
        <v>2057</v>
      </c>
      <c r="B1581" s="34">
        <v>0</v>
      </c>
      <c r="C1581" s="35" t="str">
        <f t="shared" si="24"/>
        <v>2057-42017-photocop</v>
      </c>
      <c r="D1581" s="35">
        <v>1</v>
      </c>
      <c r="E1581" s="34">
        <v>2352</v>
      </c>
      <c r="F1581" s="36">
        <v>42017</v>
      </c>
      <c r="G1581" s="37" t="s">
        <v>1020</v>
      </c>
      <c r="H1581" s="33" t="s">
        <v>1582</v>
      </c>
      <c r="I1581" s="38">
        <v>15000</v>
      </c>
      <c r="J1581" s="39">
        <v>10</v>
      </c>
      <c r="K1581" s="38">
        <v>4450.68</v>
      </c>
      <c r="L1581" s="38">
        <v>1500</v>
      </c>
      <c r="M1581" s="38">
        <v>5950.68</v>
      </c>
      <c r="N1581" s="38">
        <v>9049.32</v>
      </c>
      <c r="O1581" s="40">
        <v>365</v>
      </c>
      <c r="P1581" t="str">
        <f>IFERROR(VLOOKUP($C1581,'Patrimoine 2018'!$C:$I,COLUMN(E1577),0),"")</f>
        <v>SM</v>
      </c>
      <c r="Q1581" t="str">
        <f>IFERROR(VLOOKUP($C1581,'Patrimoine 2018'!$C:$I,COLUMN(F1577),0),"")</f>
        <v>GESTION DES STOCKS</v>
      </c>
      <c r="R1581">
        <f>IFERROR(VLOOKUP($C1581,'Patrimoine 2018'!$C:$I,COLUMN(G1577),0),"")</f>
        <v>2</v>
      </c>
    </row>
    <row r="1582" spans="1:18" x14ac:dyDescent="0.25">
      <c r="A1582" s="33">
        <v>2077</v>
      </c>
      <c r="B1582" s="34">
        <v>0</v>
      </c>
      <c r="C1582" s="35" t="str">
        <f t="shared" si="24"/>
        <v>2077-42017-photocop</v>
      </c>
      <c r="D1582" s="35">
        <v>1</v>
      </c>
      <c r="E1582" s="34">
        <v>2352</v>
      </c>
      <c r="F1582" s="36">
        <v>42017</v>
      </c>
      <c r="G1582" s="37" t="s">
        <v>1020</v>
      </c>
      <c r="H1582" s="33" t="s">
        <v>1582</v>
      </c>
      <c r="I1582" s="38">
        <v>15000</v>
      </c>
      <c r="J1582" s="39">
        <v>10</v>
      </c>
      <c r="K1582" s="38">
        <v>4450.68</v>
      </c>
      <c r="L1582" s="38">
        <v>1500</v>
      </c>
      <c r="M1582" s="38">
        <v>5950.68</v>
      </c>
      <c r="N1582" s="38">
        <v>9049.32</v>
      </c>
      <c r="O1582" s="40">
        <v>365</v>
      </c>
      <c r="P1582" t="str">
        <f>IFERROR(VLOOKUP($C1582,'Patrimoine 2018'!$C:$I,COLUMN(E1578),0),"")</f>
        <v>SM</v>
      </c>
      <c r="Q1582" t="str">
        <f>IFERROR(VLOOKUP($C1582,'Patrimoine 2018'!$C:$I,COLUMN(F1578),0),"")</f>
        <v>COMPTABILITE AMO</v>
      </c>
      <c r="R1582">
        <f>IFERROR(VLOOKUP($C1582,'Patrimoine 2018'!$C:$I,COLUMN(G1578),0),"")</f>
        <v>203</v>
      </c>
    </row>
    <row r="1583" spans="1:18" x14ac:dyDescent="0.25">
      <c r="A1583" s="33">
        <v>2078</v>
      </c>
      <c r="B1583" s="34">
        <v>0</v>
      </c>
      <c r="C1583" s="35" t="str">
        <f t="shared" si="24"/>
        <v>2078-42017-photocop</v>
      </c>
      <c r="D1583" s="35">
        <v>1</v>
      </c>
      <c r="E1583" s="34">
        <v>2352</v>
      </c>
      <c r="F1583" s="36">
        <v>42017</v>
      </c>
      <c r="G1583" s="37" t="s">
        <v>1020</v>
      </c>
      <c r="H1583" s="33" t="s">
        <v>1582</v>
      </c>
      <c r="I1583" s="38">
        <v>15000</v>
      </c>
      <c r="J1583" s="39">
        <v>10</v>
      </c>
      <c r="K1583" s="38">
        <v>4450.68</v>
      </c>
      <c r="L1583" s="38">
        <v>1500</v>
      </c>
      <c r="M1583" s="38">
        <v>5950.68</v>
      </c>
      <c r="N1583" s="38">
        <v>9049.32</v>
      </c>
      <c r="O1583" s="40">
        <v>365</v>
      </c>
      <c r="P1583" t="str">
        <f>IFERROR(VLOOKUP($C1583,'Patrimoine 2018'!$C:$I,COLUMN(E1579),0),"")</f>
        <v>SM</v>
      </c>
      <c r="Q1583" t="str">
        <f>IFERROR(VLOOKUP($C1583,'Patrimoine 2018'!$C:$I,COLUMN(F1579),0),"")</f>
        <v>APPROVISIONNEMENTS &amp; MARCHES</v>
      </c>
      <c r="R1583" t="str">
        <f>IFERROR(VLOOKUP($C1583,'Patrimoine 2018'!$C:$I,COLUMN(G1579),0),"")</f>
        <v>205.</v>
      </c>
    </row>
    <row r="1584" spans="1:18" x14ac:dyDescent="0.25">
      <c r="A1584" s="41">
        <v>2200</v>
      </c>
      <c r="B1584" s="42">
        <v>943</v>
      </c>
      <c r="C1584" s="43" t="str">
        <f t="shared" si="24"/>
        <v>2200-42032-Poste de</v>
      </c>
      <c r="D1584" s="43">
        <v>0</v>
      </c>
      <c r="E1584" s="42">
        <v>2352</v>
      </c>
      <c r="F1584" s="44">
        <v>42032</v>
      </c>
      <c r="G1584" s="45" t="s">
        <v>1939</v>
      </c>
      <c r="H1584" s="33" t="s">
        <v>1582</v>
      </c>
      <c r="I1584" s="46">
        <v>300</v>
      </c>
      <c r="J1584" s="39">
        <v>10</v>
      </c>
      <c r="K1584" s="38">
        <v>87.78</v>
      </c>
      <c r="L1584" s="38">
        <v>30</v>
      </c>
      <c r="M1584" s="38">
        <v>117.78</v>
      </c>
      <c r="N1584" s="38">
        <v>182.22</v>
      </c>
      <c r="O1584" s="40">
        <v>365</v>
      </c>
      <c r="P1584" t="str">
        <f>IFERROR(VLOOKUP($C1584,'Patrimoine 2018'!$C:$I,COLUMN(E1580),0),"")</f>
        <v/>
      </c>
      <c r="Q1584" t="str">
        <f>IFERROR(VLOOKUP($C1584,'Patrimoine 2018'!$C:$I,COLUMN(F1580),0),"")</f>
        <v/>
      </c>
      <c r="R1584" t="str">
        <f>IFERROR(VLOOKUP($C1584,'Patrimoine 2018'!$C:$I,COLUMN(G1580),0),"")</f>
        <v/>
      </c>
    </row>
    <row r="1585" spans="1:18" x14ac:dyDescent="0.25">
      <c r="A1585" s="41">
        <v>2202</v>
      </c>
      <c r="B1585" s="42">
        <v>914</v>
      </c>
      <c r="C1585" s="43" t="str">
        <f t="shared" si="24"/>
        <v>2202-42032-Poste de</v>
      </c>
      <c r="D1585" s="43">
        <v>0</v>
      </c>
      <c r="E1585" s="42">
        <v>2352</v>
      </c>
      <c r="F1585" s="44">
        <v>42032</v>
      </c>
      <c r="G1585" s="45" t="s">
        <v>1939</v>
      </c>
      <c r="H1585" s="33" t="s">
        <v>1582</v>
      </c>
      <c r="I1585" s="46">
        <v>300</v>
      </c>
      <c r="J1585" s="39">
        <v>10</v>
      </c>
      <c r="K1585" s="38">
        <v>87.78</v>
      </c>
      <c r="L1585" s="38">
        <v>30</v>
      </c>
      <c r="M1585" s="38">
        <v>117.78</v>
      </c>
      <c r="N1585" s="38">
        <v>182.22</v>
      </c>
      <c r="O1585" s="40">
        <v>365</v>
      </c>
      <c r="P1585" t="str">
        <f>IFERROR(VLOOKUP($C1585,'Patrimoine 2018'!$C:$I,COLUMN(E1581),0),"")</f>
        <v/>
      </c>
      <c r="Q1585" t="str">
        <f>IFERROR(VLOOKUP($C1585,'Patrimoine 2018'!$C:$I,COLUMN(F1581),0),"")</f>
        <v/>
      </c>
      <c r="R1585" t="str">
        <f>IFERROR(VLOOKUP($C1585,'Patrimoine 2018'!$C:$I,COLUMN(G1581),0),"")</f>
        <v/>
      </c>
    </row>
    <row r="1586" spans="1:18" x14ac:dyDescent="0.25">
      <c r="A1586" s="33">
        <v>2049</v>
      </c>
      <c r="B1586" s="34">
        <v>0</v>
      </c>
      <c r="C1586" s="35" t="str">
        <f t="shared" si="24"/>
        <v>2049-42040-photocop</v>
      </c>
      <c r="D1586" s="35">
        <v>1</v>
      </c>
      <c r="E1586" s="34">
        <v>2352</v>
      </c>
      <c r="F1586" s="36">
        <v>42040</v>
      </c>
      <c r="G1586" s="37" t="s">
        <v>1020</v>
      </c>
      <c r="H1586" s="33" t="s">
        <v>1582</v>
      </c>
      <c r="I1586" s="38">
        <v>15000</v>
      </c>
      <c r="J1586" s="39">
        <v>10</v>
      </c>
      <c r="K1586" s="38">
        <v>4356.16</v>
      </c>
      <c r="L1586" s="38">
        <v>1500</v>
      </c>
      <c r="M1586" s="38">
        <v>5856.16</v>
      </c>
      <c r="N1586" s="38">
        <v>9143.84</v>
      </c>
      <c r="O1586" s="40">
        <v>365</v>
      </c>
      <c r="P1586" t="str">
        <f>IFERROR(VLOOKUP($C1586,'Patrimoine 2018'!$C:$I,COLUMN(E1582),0),"")</f>
        <v>SM</v>
      </c>
      <c r="Q1586" t="str">
        <f>IFERROR(VLOOKUP($C1586,'Patrimoine 2018'!$C:$I,COLUMN(F1582),0),"")</f>
        <v>SERVICE DES ARCHIVES</v>
      </c>
      <c r="R1586">
        <f>IFERROR(VLOOKUP($C1586,'Patrimoine 2018'!$C:$I,COLUMN(G1582),0),"")</f>
        <v>1</v>
      </c>
    </row>
    <row r="1587" spans="1:18" x14ac:dyDescent="0.25">
      <c r="A1587" s="33">
        <v>2112</v>
      </c>
      <c r="B1587" s="34">
        <v>0</v>
      </c>
      <c r="C1587" s="35" t="str">
        <f t="shared" si="24"/>
        <v>2112-42117-Photocop</v>
      </c>
      <c r="D1587" s="35">
        <v>1</v>
      </c>
      <c r="E1587" s="34">
        <v>2352</v>
      </c>
      <c r="F1587" s="36">
        <v>42117</v>
      </c>
      <c r="G1587" s="37" t="s">
        <v>1049</v>
      </c>
      <c r="H1587" s="33" t="s">
        <v>1582</v>
      </c>
      <c r="I1587" s="38">
        <v>33600</v>
      </c>
      <c r="J1587" s="39">
        <v>10</v>
      </c>
      <c r="K1587" s="38">
        <v>9048.99</v>
      </c>
      <c r="L1587" s="38">
        <v>3360</v>
      </c>
      <c r="M1587" s="38">
        <v>12408.99</v>
      </c>
      <c r="N1587" s="38">
        <v>21191.01</v>
      </c>
      <c r="O1587" s="40">
        <v>365</v>
      </c>
      <c r="P1587" t="str">
        <f>IFERROR(VLOOKUP($C1587,'Patrimoine 2018'!$C:$I,COLUMN(E1583),0),"")</f>
        <v>SM</v>
      </c>
      <c r="Q1587" t="str">
        <f>IFERROR(VLOOKUP($C1587,'Patrimoine 2018'!$C:$I,COLUMN(F1583),0),"")</f>
        <v>LIQUIDATION DES DOSSIERS DE MALADIE</v>
      </c>
      <c r="R1587">
        <f>IFERROR(VLOOKUP($C1587,'Patrimoine 2018'!$C:$I,COLUMN(G1583),0),"")</f>
        <v>4</v>
      </c>
    </row>
    <row r="1588" spans="1:18" x14ac:dyDescent="0.25">
      <c r="A1588" s="41">
        <v>2229</v>
      </c>
      <c r="B1588" s="42">
        <v>943</v>
      </c>
      <c r="C1588" s="43" t="str">
        <f t="shared" si="24"/>
        <v>2229-42342-Quatre c</v>
      </c>
      <c r="D1588" s="43">
        <v>0</v>
      </c>
      <c r="E1588" s="42">
        <v>2352</v>
      </c>
      <c r="F1588" s="44">
        <v>42342</v>
      </c>
      <c r="G1588" s="45" t="s">
        <v>1940</v>
      </c>
      <c r="H1588" s="33" t="s">
        <v>1582</v>
      </c>
      <c r="I1588" s="46">
        <v>7283</v>
      </c>
      <c r="J1588" s="39">
        <v>10</v>
      </c>
      <c r="K1588" s="38">
        <v>1512.47</v>
      </c>
      <c r="L1588" s="38">
        <v>728.3</v>
      </c>
      <c r="M1588" s="38">
        <v>2240.77</v>
      </c>
      <c r="N1588" s="38">
        <v>5042.2299999999996</v>
      </c>
      <c r="O1588" s="40">
        <v>365</v>
      </c>
      <c r="P1588" t="str">
        <f>IFERROR(VLOOKUP($C1588,'Patrimoine 2018'!$C:$I,COLUMN(E1584),0),"")</f>
        <v/>
      </c>
      <c r="Q1588" t="str">
        <f>IFERROR(VLOOKUP($C1588,'Patrimoine 2018'!$C:$I,COLUMN(F1584),0),"")</f>
        <v/>
      </c>
      <c r="R1588" t="str">
        <f>IFERROR(VLOOKUP($C1588,'Patrimoine 2018'!$C:$I,COLUMN(G1584),0),"")</f>
        <v/>
      </c>
    </row>
    <row r="1589" spans="1:18" x14ac:dyDescent="0.25">
      <c r="A1589" s="33">
        <v>2263</v>
      </c>
      <c r="B1589" s="34">
        <v>0</v>
      </c>
      <c r="C1589" s="35" t="str">
        <f t="shared" si="24"/>
        <v>2263-42414-Photocop</v>
      </c>
      <c r="D1589" s="35">
        <v>1</v>
      </c>
      <c r="E1589" s="34">
        <v>2352</v>
      </c>
      <c r="F1589" s="36">
        <v>42414</v>
      </c>
      <c r="G1589" s="37" t="s">
        <v>1941</v>
      </c>
      <c r="H1589" s="33" t="s">
        <v>1582</v>
      </c>
      <c r="I1589" s="38">
        <v>19188</v>
      </c>
      <c r="J1589" s="39">
        <v>10</v>
      </c>
      <c r="K1589" s="38">
        <v>3606.29</v>
      </c>
      <c r="L1589" s="38">
        <v>1918.8</v>
      </c>
      <c r="M1589" s="38">
        <v>5525.09</v>
      </c>
      <c r="N1589" s="38">
        <v>13662.91</v>
      </c>
      <c r="O1589" s="40">
        <v>365</v>
      </c>
      <c r="P1589" t="str">
        <f>IFERROR(VLOOKUP($C1589,'Patrimoine 2018'!$C:$I,COLUMN(E1585),0),"")</f>
        <v>SM</v>
      </c>
      <c r="Q1589" t="str">
        <f>IFERROR(VLOOKUP($C1589,'Patrimoine 2018'!$C:$I,COLUMN(F1585),0),"")</f>
        <v>SERVICE TRAITEMENT DES REJETS</v>
      </c>
      <c r="R1589">
        <f>IFERROR(VLOOKUP($C1589,'Patrimoine 2018'!$C:$I,COLUMN(G1585),0),"")</f>
        <v>7</v>
      </c>
    </row>
    <row r="1590" spans="1:18" x14ac:dyDescent="0.25">
      <c r="A1590" s="33">
        <v>2308</v>
      </c>
      <c r="B1590" s="34">
        <v>951</v>
      </c>
      <c r="C1590" s="35" t="str">
        <f t="shared" si="24"/>
        <v>2308-42475-INSTALLA</v>
      </c>
      <c r="D1590" s="35">
        <v>1</v>
      </c>
      <c r="E1590" s="34">
        <v>2352</v>
      </c>
      <c r="F1590" s="36">
        <v>42475</v>
      </c>
      <c r="G1590" s="37" t="s">
        <v>1942</v>
      </c>
      <c r="H1590" s="33" t="s">
        <v>1582</v>
      </c>
      <c r="I1590" s="38">
        <v>11736</v>
      </c>
      <c r="J1590" s="39">
        <v>10</v>
      </c>
      <c r="K1590" s="38">
        <v>2009.59</v>
      </c>
      <c r="L1590" s="38">
        <v>1173.5999999999999</v>
      </c>
      <c r="M1590" s="38">
        <v>3183.19</v>
      </c>
      <c r="N1590" s="38">
        <v>8552.81</v>
      </c>
      <c r="O1590" s="40">
        <v>365</v>
      </c>
      <c r="P1590" t="str">
        <f>IFERROR(VLOOKUP($C1590,'Patrimoine 2018'!$C:$I,COLUMN(E1586),0),"")</f>
        <v>SM</v>
      </c>
      <c r="Q1590" t="str">
        <f>IFERROR(VLOOKUP($C1590,'Patrimoine 2018'!$C:$I,COLUMN(F1586),0),"")</f>
        <v>CELLULE DE REPRESENTATION REGIONALE BENI MELLAL</v>
      </c>
      <c r="R1590" t="str">
        <f>IFERROR(VLOOKUP($C1590,'Patrimoine 2018'!$C:$I,COLUMN(G1586),0),"")</f>
        <v>BM</v>
      </c>
    </row>
    <row r="1591" spans="1:18" x14ac:dyDescent="0.25">
      <c r="A1591" s="41">
        <v>2465</v>
      </c>
      <c r="B1591" s="42">
        <v>958</v>
      </c>
      <c r="C1591" s="43" t="str">
        <f t="shared" si="24"/>
        <v>2465-42520-CAMERA A</v>
      </c>
      <c r="D1591" s="43">
        <v>0</v>
      </c>
      <c r="E1591" s="42">
        <v>2352</v>
      </c>
      <c r="F1591" s="44">
        <v>42520</v>
      </c>
      <c r="G1591" s="45" t="s">
        <v>1943</v>
      </c>
      <c r="H1591" s="33" t="s">
        <v>1582</v>
      </c>
      <c r="I1591" s="46">
        <v>12377.4</v>
      </c>
      <c r="J1591" s="39">
        <v>10</v>
      </c>
      <c r="K1591" s="38">
        <v>1966.82</v>
      </c>
      <c r="L1591" s="38">
        <v>1237.74</v>
      </c>
      <c r="M1591" s="38">
        <v>3204.56</v>
      </c>
      <c r="N1591" s="38">
        <v>9172.84</v>
      </c>
      <c r="O1591" s="40">
        <v>365</v>
      </c>
      <c r="P1591" t="str">
        <f>IFERROR(VLOOKUP($C1591,'Patrimoine 2018'!$C:$I,COLUMN(E1587),0),"")</f>
        <v/>
      </c>
      <c r="Q1591" t="str">
        <f>IFERROR(VLOOKUP($C1591,'Patrimoine 2018'!$C:$I,COLUMN(F1587),0),"")</f>
        <v/>
      </c>
      <c r="R1591" t="str">
        <f>IFERROR(VLOOKUP($C1591,'Patrimoine 2018'!$C:$I,COLUMN(G1587),0),"")</f>
        <v/>
      </c>
    </row>
    <row r="1592" spans="1:18" x14ac:dyDescent="0.25">
      <c r="A1592" s="33">
        <v>2520</v>
      </c>
      <c r="B1592" s="34">
        <v>957</v>
      </c>
      <c r="C1592" s="35" t="str">
        <f t="shared" si="24"/>
        <v>2520-42520-FOURNITU</v>
      </c>
      <c r="D1592" s="35">
        <v>1</v>
      </c>
      <c r="E1592" s="34">
        <v>2352</v>
      </c>
      <c r="F1592" s="36">
        <v>42520</v>
      </c>
      <c r="G1592" s="37" t="s">
        <v>1944</v>
      </c>
      <c r="H1592" s="33" t="s">
        <v>1582</v>
      </c>
      <c r="I1592" s="38">
        <v>11920.8</v>
      </c>
      <c r="J1592" s="39">
        <v>10</v>
      </c>
      <c r="K1592" s="38">
        <v>1894.26</v>
      </c>
      <c r="L1592" s="38">
        <v>1192.08</v>
      </c>
      <c r="M1592" s="38">
        <v>3086.34</v>
      </c>
      <c r="N1592" s="38">
        <v>8834.4599999999991</v>
      </c>
      <c r="O1592" s="40">
        <v>365</v>
      </c>
      <c r="P1592" t="str">
        <f>IFERROR(VLOOKUP($C1592,'Patrimoine 2018'!$C:$I,COLUMN(E1588),0),"")</f>
        <v>SM</v>
      </c>
      <c r="Q1592" t="str">
        <f>IFERROR(VLOOKUP($C1592,'Patrimoine 2018'!$C:$I,COLUMN(F1588),0),"")</f>
        <v>CELLULE DE REPRESENTATION REGIONALE TARGA MARRAKECH</v>
      </c>
      <c r="R1592">
        <f>IFERROR(VLOOKUP($C1592,'Patrimoine 2018'!$C:$I,COLUMN(G1588),0),"")</f>
        <v>0</v>
      </c>
    </row>
    <row r="1593" spans="1:18" x14ac:dyDescent="0.25">
      <c r="A1593" s="33">
        <v>2487</v>
      </c>
      <c r="B1593" s="34">
        <v>100</v>
      </c>
      <c r="C1593" s="35" t="str">
        <f t="shared" si="24"/>
        <v xml:space="preserve">2487-42601-MACHINE </v>
      </c>
      <c r="D1593" s="35">
        <v>1</v>
      </c>
      <c r="E1593" s="34">
        <v>2352</v>
      </c>
      <c r="F1593" s="36">
        <v>42601</v>
      </c>
      <c r="G1593" s="37" t="s">
        <v>1945</v>
      </c>
      <c r="H1593" s="33" t="s">
        <v>1582</v>
      </c>
      <c r="I1593" s="38">
        <v>145467.84</v>
      </c>
      <c r="J1593" s="39">
        <v>10</v>
      </c>
      <c r="K1593" s="38">
        <v>19887.240000000002</v>
      </c>
      <c r="L1593" s="38">
        <v>14546.78</v>
      </c>
      <c r="M1593" s="38">
        <v>34434.019999999997</v>
      </c>
      <c r="N1593" s="38">
        <v>111033.82</v>
      </c>
      <c r="O1593" s="40">
        <v>365</v>
      </c>
      <c r="P1593" t="str">
        <f>IFERROR(VLOOKUP($C1593,'Patrimoine 2018'!$C:$I,COLUMN(E1589),0),"")</f>
        <v>SM</v>
      </c>
      <c r="Q1593" t="str">
        <f>IFERROR(VLOOKUP($C1593,'Patrimoine 2018'!$C:$I,COLUMN(F1589),0),"")</f>
        <v>ACCUEIL</v>
      </c>
      <c r="R1593">
        <f>IFERROR(VLOOKUP($C1593,'Patrimoine 2018'!$C:$I,COLUMN(G1589),0),"")</f>
        <v>5</v>
      </c>
    </row>
    <row r="1594" spans="1:18" x14ac:dyDescent="0.25">
      <c r="A1594" s="33">
        <v>2437</v>
      </c>
      <c r="B1594" s="34">
        <v>0</v>
      </c>
      <c r="C1594" s="35" t="str">
        <f t="shared" si="24"/>
        <v>2437-42608-POSTE AL</v>
      </c>
      <c r="D1594" s="35">
        <v>1</v>
      </c>
      <c r="E1594" s="34">
        <v>2352</v>
      </c>
      <c r="F1594" s="36">
        <v>42608</v>
      </c>
      <c r="G1594" s="37" t="s">
        <v>1244</v>
      </c>
      <c r="H1594" s="33" t="s">
        <v>1582</v>
      </c>
      <c r="I1594" s="38">
        <v>2160</v>
      </c>
      <c r="J1594" s="39">
        <v>10</v>
      </c>
      <c r="K1594" s="38">
        <v>291.16000000000003</v>
      </c>
      <c r="L1594" s="38">
        <v>216</v>
      </c>
      <c r="M1594" s="38">
        <v>507.16</v>
      </c>
      <c r="N1594" s="38">
        <v>1652.84</v>
      </c>
      <c r="O1594" s="40">
        <v>365</v>
      </c>
      <c r="P1594" t="str">
        <f>IFERROR(VLOOKUP($C1594,'Patrimoine 2018'!$C:$I,COLUMN(E1590),0),"")</f>
        <v>SM</v>
      </c>
      <c r="Q1594" t="str">
        <f>IFERROR(VLOOKUP($C1594,'Patrimoine 2018'!$C:$I,COLUMN(F1590),0),"")</f>
        <v>STANDARD</v>
      </c>
      <c r="R1594">
        <f>IFERROR(VLOOKUP($C1594,'Patrimoine 2018'!$C:$I,COLUMN(G1590),0),"")</f>
        <v>315</v>
      </c>
    </row>
    <row r="1595" spans="1:18" x14ac:dyDescent="0.25">
      <c r="A1595" s="33">
        <v>2438</v>
      </c>
      <c r="B1595" s="34">
        <v>0</v>
      </c>
      <c r="C1595" s="35" t="str">
        <f t="shared" si="24"/>
        <v>2438-42608-POSTE AL</v>
      </c>
      <c r="D1595" s="35">
        <v>1</v>
      </c>
      <c r="E1595" s="34">
        <v>2352</v>
      </c>
      <c r="F1595" s="36">
        <v>42608</v>
      </c>
      <c r="G1595" s="37" t="s">
        <v>1244</v>
      </c>
      <c r="H1595" s="33" t="s">
        <v>1582</v>
      </c>
      <c r="I1595" s="38">
        <v>2160</v>
      </c>
      <c r="J1595" s="39">
        <v>10</v>
      </c>
      <c r="K1595" s="38">
        <v>291.16000000000003</v>
      </c>
      <c r="L1595" s="38">
        <v>216</v>
      </c>
      <c r="M1595" s="38">
        <v>507.16</v>
      </c>
      <c r="N1595" s="38">
        <v>1652.84</v>
      </c>
      <c r="O1595" s="40">
        <v>365</v>
      </c>
      <c r="P1595" t="str">
        <f>IFERROR(VLOOKUP($C1595,'Patrimoine 2018'!$C:$I,COLUMN(E1591),0),"")</f>
        <v>SM</v>
      </c>
      <c r="Q1595" t="str">
        <f>IFERROR(VLOOKUP($C1595,'Patrimoine 2018'!$C:$I,COLUMN(F1591),0),"")</f>
        <v>STANDARD</v>
      </c>
      <c r="R1595">
        <f>IFERROR(VLOOKUP($C1595,'Patrimoine 2018'!$C:$I,COLUMN(G1591),0),"")</f>
        <v>315</v>
      </c>
    </row>
    <row r="1596" spans="1:18" x14ac:dyDescent="0.25">
      <c r="A1596" s="33">
        <v>2439</v>
      </c>
      <c r="B1596" s="34">
        <v>0</v>
      </c>
      <c r="C1596" s="35" t="str">
        <f t="shared" si="24"/>
        <v>2439-42608-POSTE AL</v>
      </c>
      <c r="D1596" s="35">
        <v>1</v>
      </c>
      <c r="E1596" s="34">
        <v>2352</v>
      </c>
      <c r="F1596" s="36">
        <v>42608</v>
      </c>
      <c r="G1596" s="37" t="s">
        <v>1245</v>
      </c>
      <c r="H1596" s="33" t="s">
        <v>1582</v>
      </c>
      <c r="I1596" s="38">
        <v>420</v>
      </c>
      <c r="J1596" s="39">
        <v>10</v>
      </c>
      <c r="K1596" s="38">
        <v>56.61</v>
      </c>
      <c r="L1596" s="38">
        <v>42</v>
      </c>
      <c r="M1596" s="38">
        <v>98.61</v>
      </c>
      <c r="N1596" s="38">
        <v>321.39</v>
      </c>
      <c r="O1596" s="40">
        <v>365</v>
      </c>
      <c r="P1596" t="str">
        <f>IFERROR(VLOOKUP($C1596,'Patrimoine 2018'!$C:$I,COLUMN(E1592),0),"")</f>
        <v>SM</v>
      </c>
      <c r="Q1596" t="str">
        <f>IFERROR(VLOOKUP($C1596,'Patrimoine 2018'!$C:$I,COLUMN(F1592),0),"")</f>
        <v>ACCUEIL</v>
      </c>
      <c r="R1596">
        <f>IFERROR(VLOOKUP($C1596,'Patrimoine 2018'!$C:$I,COLUMN(G1592),0),"")</f>
        <v>5</v>
      </c>
    </row>
    <row r="1597" spans="1:18" x14ac:dyDescent="0.25">
      <c r="A1597" s="33">
        <v>2436</v>
      </c>
      <c r="B1597" s="34">
        <v>0</v>
      </c>
      <c r="C1597" s="35" t="str">
        <f t="shared" si="24"/>
        <v xml:space="preserve">2436-42644-ECHELLE </v>
      </c>
      <c r="D1597" s="35">
        <v>1</v>
      </c>
      <c r="E1597" s="34">
        <v>2352</v>
      </c>
      <c r="F1597" s="36">
        <v>42644</v>
      </c>
      <c r="G1597" s="37" t="s">
        <v>1946</v>
      </c>
      <c r="H1597" s="33" t="s">
        <v>1582</v>
      </c>
      <c r="I1597" s="38">
        <v>1580</v>
      </c>
      <c r="J1597" s="39">
        <v>10</v>
      </c>
      <c r="K1597" s="38">
        <v>197.39</v>
      </c>
      <c r="L1597" s="38">
        <v>158</v>
      </c>
      <c r="M1597" s="38">
        <v>355.39</v>
      </c>
      <c r="N1597" s="38">
        <v>1224.6099999999999</v>
      </c>
      <c r="O1597" s="40">
        <v>365</v>
      </c>
      <c r="P1597" t="str">
        <f>IFERROR(VLOOKUP($C1597,'Patrimoine 2018'!$C:$I,COLUMN(E1593),0),"")</f>
        <v>SM</v>
      </c>
      <c r="Q1597" t="str">
        <f>IFERROR(VLOOKUP($C1597,'Patrimoine 2018'!$C:$I,COLUMN(F1593),0),"")</f>
        <v>SERVICE DES ARCHIVES</v>
      </c>
      <c r="R1597">
        <f>IFERROR(VLOOKUP($C1597,'Patrimoine 2018'!$C:$I,COLUMN(G1593),0),"")</f>
        <v>1</v>
      </c>
    </row>
    <row r="1598" spans="1:18" x14ac:dyDescent="0.25">
      <c r="A1598" s="33">
        <v>2442</v>
      </c>
      <c r="B1598" s="34">
        <v>0</v>
      </c>
      <c r="C1598" s="35" t="str">
        <f t="shared" si="24"/>
        <v xml:space="preserve">2442-42661-LECTEUR </v>
      </c>
      <c r="D1598" s="35">
        <v>1</v>
      </c>
      <c r="E1598" s="34">
        <v>2352</v>
      </c>
      <c r="F1598" s="36">
        <v>42661</v>
      </c>
      <c r="G1598" s="37" t="s">
        <v>1248</v>
      </c>
      <c r="H1598" s="33" t="s">
        <v>1582</v>
      </c>
      <c r="I1598" s="38">
        <v>1680</v>
      </c>
      <c r="J1598" s="39">
        <v>10</v>
      </c>
      <c r="K1598" s="38">
        <v>202.06</v>
      </c>
      <c r="L1598" s="38">
        <v>168</v>
      </c>
      <c r="M1598" s="38">
        <v>370.06</v>
      </c>
      <c r="N1598" s="38">
        <v>1309.94</v>
      </c>
      <c r="O1598" s="40">
        <v>365</v>
      </c>
      <c r="P1598" t="str">
        <f>IFERROR(VLOOKUP($C1598,'Patrimoine 2018'!$C:$I,COLUMN(E1594),0),"")</f>
        <v>SM</v>
      </c>
      <c r="Q1598" t="str">
        <f>IFERROR(VLOOKUP($C1598,'Patrimoine 2018'!$C:$I,COLUMN(F1594),0),"")</f>
        <v>BUREAU D' ORDRE</v>
      </c>
      <c r="R1598">
        <f>IFERROR(VLOOKUP($C1598,'Patrimoine 2018'!$C:$I,COLUMN(G1594),0),"")</f>
        <v>6</v>
      </c>
    </row>
    <row r="1599" spans="1:18" x14ac:dyDescent="0.25">
      <c r="A1599" s="33">
        <v>2443</v>
      </c>
      <c r="B1599" s="34">
        <v>0</v>
      </c>
      <c r="C1599" s="35" t="str">
        <f t="shared" si="24"/>
        <v xml:space="preserve">2443-42661-LECTEUR </v>
      </c>
      <c r="D1599" s="35">
        <v>1</v>
      </c>
      <c r="E1599" s="34">
        <v>2352</v>
      </c>
      <c r="F1599" s="36">
        <v>42661</v>
      </c>
      <c r="G1599" s="37" t="s">
        <v>1248</v>
      </c>
      <c r="H1599" s="33" t="s">
        <v>1582</v>
      </c>
      <c r="I1599" s="38">
        <v>1680</v>
      </c>
      <c r="J1599" s="39">
        <v>10</v>
      </c>
      <c r="K1599" s="38">
        <v>202.06</v>
      </c>
      <c r="L1599" s="38">
        <v>168</v>
      </c>
      <c r="M1599" s="38">
        <v>370.06</v>
      </c>
      <c r="N1599" s="38">
        <v>1309.94</v>
      </c>
      <c r="O1599" s="40">
        <v>365</v>
      </c>
      <c r="P1599" t="str">
        <f>IFERROR(VLOOKUP($C1599,'Patrimoine 2018'!$C:$I,COLUMN(E1595),0),"")</f>
        <v>SM</v>
      </c>
      <c r="Q1599" t="str">
        <f>IFERROR(VLOOKUP($C1599,'Patrimoine 2018'!$C:$I,COLUMN(F1595),0),"")</f>
        <v>BUREAU D' ORDRE</v>
      </c>
      <c r="R1599">
        <f>IFERROR(VLOOKUP($C1599,'Patrimoine 2018'!$C:$I,COLUMN(G1595),0),"")</f>
        <v>6</v>
      </c>
    </row>
    <row r="1600" spans="1:18" x14ac:dyDescent="0.25">
      <c r="A1600" s="33">
        <v>2471</v>
      </c>
      <c r="B1600" s="34">
        <v>0</v>
      </c>
      <c r="C1600" s="35" t="str">
        <f t="shared" si="24"/>
        <v>2471-42699-POSTE AL</v>
      </c>
      <c r="D1600" s="35">
        <v>1</v>
      </c>
      <c r="E1600" s="34">
        <v>2352</v>
      </c>
      <c r="F1600" s="36">
        <v>42699</v>
      </c>
      <c r="G1600" s="37" t="s">
        <v>1244</v>
      </c>
      <c r="H1600" s="33" t="s">
        <v>1582</v>
      </c>
      <c r="I1600" s="38">
        <v>2395.1999999999998</v>
      </c>
      <c r="J1600" s="39">
        <v>10</v>
      </c>
      <c r="K1600" s="38">
        <v>263.14</v>
      </c>
      <c r="L1600" s="38">
        <v>239.52</v>
      </c>
      <c r="M1600" s="38">
        <v>502.66</v>
      </c>
      <c r="N1600" s="38">
        <v>1892.54</v>
      </c>
      <c r="O1600" s="40">
        <v>365</v>
      </c>
      <c r="P1600" t="str">
        <f>IFERROR(VLOOKUP($C1600,'Patrimoine 2018'!$C:$I,COLUMN(E1596),0),"")</f>
        <v>SM</v>
      </c>
      <c r="Q1600" t="str">
        <f>IFERROR(VLOOKUP($C1600,'Patrimoine 2018'!$C:$I,COLUMN(F1596),0),"")</f>
        <v>DIRECTION</v>
      </c>
      <c r="R1600">
        <f>IFERROR(VLOOKUP($C1600,'Patrimoine 2018'!$C:$I,COLUMN(G1596),0),"")</f>
        <v>310</v>
      </c>
    </row>
    <row r="1601" spans="1:18" x14ac:dyDescent="0.25">
      <c r="A1601" s="41">
        <v>2521</v>
      </c>
      <c r="B1601" s="42">
        <v>0</v>
      </c>
      <c r="C1601" s="43" t="str">
        <f t="shared" si="24"/>
        <v>2521-42699-POSTE TE</v>
      </c>
      <c r="D1601" s="43">
        <v>0</v>
      </c>
      <c r="E1601" s="42">
        <v>2352</v>
      </c>
      <c r="F1601" s="44">
        <v>42699</v>
      </c>
      <c r="G1601" s="45" t="s">
        <v>1947</v>
      </c>
      <c r="H1601" s="33" t="s">
        <v>1582</v>
      </c>
      <c r="I1601" s="46">
        <v>420</v>
      </c>
      <c r="J1601" s="39">
        <v>10</v>
      </c>
      <c r="K1601" s="38">
        <v>46.14</v>
      </c>
      <c r="L1601" s="38">
        <v>42</v>
      </c>
      <c r="M1601" s="38">
        <v>88.14</v>
      </c>
      <c r="N1601" s="38">
        <v>331.86</v>
      </c>
      <c r="O1601" s="40">
        <v>365</v>
      </c>
      <c r="P1601" t="str">
        <f>IFERROR(VLOOKUP($C1601,'Patrimoine 2018'!$C:$I,COLUMN(E1597),0),"")</f>
        <v/>
      </c>
      <c r="Q1601" t="str">
        <f>IFERROR(VLOOKUP($C1601,'Patrimoine 2018'!$C:$I,COLUMN(F1597),0),"")</f>
        <v/>
      </c>
      <c r="R1601" t="str">
        <f>IFERROR(VLOOKUP($C1601,'Patrimoine 2018'!$C:$I,COLUMN(G1597),0),"")</f>
        <v/>
      </c>
    </row>
    <row r="1602" spans="1:18" x14ac:dyDescent="0.25">
      <c r="A1602" s="33">
        <v>2488</v>
      </c>
      <c r="B1602" s="34">
        <v>0</v>
      </c>
      <c r="C1602" s="35" t="str">
        <f t="shared" si="24"/>
        <v>2488-42703-POSTE AL</v>
      </c>
      <c r="D1602" s="35">
        <v>1</v>
      </c>
      <c r="E1602" s="34">
        <v>2352</v>
      </c>
      <c r="F1602" s="36">
        <v>42703</v>
      </c>
      <c r="G1602" s="37" t="s">
        <v>1275</v>
      </c>
      <c r="H1602" s="33" t="s">
        <v>1582</v>
      </c>
      <c r="I1602" s="38">
        <v>1920</v>
      </c>
      <c r="J1602" s="39">
        <v>10</v>
      </c>
      <c r="K1602" s="38">
        <v>208.83</v>
      </c>
      <c r="L1602" s="38">
        <v>192</v>
      </c>
      <c r="M1602" s="38">
        <v>400.83</v>
      </c>
      <c r="N1602" s="38">
        <v>1519.17</v>
      </c>
      <c r="O1602" s="40">
        <v>365</v>
      </c>
      <c r="P1602" t="str">
        <f>IFERROR(VLOOKUP($C1602,'Patrimoine 2018'!$C:$I,COLUMN(E1598),0),"")</f>
        <v>SM</v>
      </c>
      <c r="Q1602" t="str">
        <f>IFERROR(VLOOKUP($C1602,'Patrimoine 2018'!$C:$I,COLUMN(F1598),0),"")</f>
        <v>EXPLOITATION</v>
      </c>
      <c r="R1602">
        <f>IFERROR(VLOOKUP($C1602,'Patrimoine 2018'!$C:$I,COLUMN(G1598),0),"")</f>
        <v>206</v>
      </c>
    </row>
    <row r="1603" spans="1:18" x14ac:dyDescent="0.25">
      <c r="A1603" s="33">
        <v>2489</v>
      </c>
      <c r="B1603" s="34">
        <v>946</v>
      </c>
      <c r="C1603" s="35" t="str">
        <f t="shared" si="24"/>
        <v>2489-42703-POSTE SA</v>
      </c>
      <c r="D1603" s="35">
        <v>1</v>
      </c>
      <c r="E1603" s="34">
        <v>2352</v>
      </c>
      <c r="F1603" s="36">
        <v>42703</v>
      </c>
      <c r="G1603" s="37" t="s">
        <v>1948</v>
      </c>
      <c r="H1603" s="33" t="s">
        <v>1582</v>
      </c>
      <c r="I1603" s="38">
        <v>576</v>
      </c>
      <c r="J1603" s="39">
        <v>10</v>
      </c>
      <c r="K1603" s="38">
        <v>62.65</v>
      </c>
      <c r="L1603" s="38">
        <v>57.6</v>
      </c>
      <c r="M1603" s="38">
        <v>120.25</v>
      </c>
      <c r="N1603" s="38">
        <v>455.75</v>
      </c>
      <c r="O1603" s="40">
        <v>365</v>
      </c>
      <c r="P1603" t="str">
        <f>IFERROR(VLOOKUP($C1603,'Patrimoine 2018'!$C:$I,COLUMN(E1599),0),"")</f>
        <v>SM</v>
      </c>
      <c r="Q1603" t="str">
        <f>IFERROR(VLOOKUP($C1603,'Patrimoine 2018'!$C:$I,COLUMN(F1599),0),"")</f>
        <v>CELLULE DE REPRESENTATION REGIONALE EL MOHAMAADIA</v>
      </c>
      <c r="R1603" t="str">
        <f>IFERROR(VLOOKUP($C1603,'Patrimoine 2018'!$C:$I,COLUMN(G1599),0),"")</f>
        <v>MOH</v>
      </c>
    </row>
    <row r="1604" spans="1:18" x14ac:dyDescent="0.25">
      <c r="A1604" s="33">
        <v>2482</v>
      </c>
      <c r="B1604" s="34">
        <v>0</v>
      </c>
      <c r="C1604" s="35" t="str">
        <f t="shared" si="24"/>
        <v>2482-42710-POSTE SA</v>
      </c>
      <c r="D1604" s="35">
        <v>1</v>
      </c>
      <c r="E1604" s="34">
        <v>2352</v>
      </c>
      <c r="F1604" s="36">
        <v>42710</v>
      </c>
      <c r="G1604" s="37" t="s">
        <v>1949</v>
      </c>
      <c r="H1604" s="33" t="s">
        <v>1582</v>
      </c>
      <c r="I1604" s="38">
        <v>1740</v>
      </c>
      <c r="J1604" s="39">
        <v>10</v>
      </c>
      <c r="K1604" s="38">
        <v>185.92</v>
      </c>
      <c r="L1604" s="38">
        <v>174</v>
      </c>
      <c r="M1604" s="38">
        <v>359.92</v>
      </c>
      <c r="N1604" s="38">
        <v>1380.08</v>
      </c>
      <c r="O1604" s="40">
        <v>365</v>
      </c>
      <c r="P1604" t="str">
        <f>IFERROR(VLOOKUP($C1604,'Patrimoine 2018'!$C:$I,COLUMN(E1600),0),"")</f>
        <v>SM</v>
      </c>
      <c r="Q1604" t="str">
        <f>IFERROR(VLOOKUP($C1604,'Patrimoine 2018'!$C:$I,COLUMN(F1600),0),"")</f>
        <v>DIRECTION</v>
      </c>
      <c r="R1604">
        <f>IFERROR(VLOOKUP($C1604,'Patrimoine 2018'!$C:$I,COLUMN(G1600),0),"")</f>
        <v>310</v>
      </c>
    </row>
    <row r="1605" spans="1:18" x14ac:dyDescent="0.25">
      <c r="A1605" s="33">
        <v>2483</v>
      </c>
      <c r="B1605" s="34">
        <v>0</v>
      </c>
      <c r="C1605" s="35" t="str">
        <f t="shared" si="24"/>
        <v>2483-42723-ACHAT D'</v>
      </c>
      <c r="D1605" s="35">
        <v>1</v>
      </c>
      <c r="E1605" s="34">
        <v>2352</v>
      </c>
      <c r="F1605" s="36">
        <v>42723</v>
      </c>
      <c r="G1605" s="37" t="s">
        <v>1950</v>
      </c>
      <c r="H1605" s="33" t="s">
        <v>1582</v>
      </c>
      <c r="I1605" s="38">
        <v>5880</v>
      </c>
      <c r="J1605" s="39">
        <v>10</v>
      </c>
      <c r="K1605" s="38">
        <v>607.33000000000004</v>
      </c>
      <c r="L1605" s="38">
        <v>588</v>
      </c>
      <c r="M1605" s="38">
        <v>1195.33</v>
      </c>
      <c r="N1605" s="38">
        <v>4684.67</v>
      </c>
      <c r="O1605" s="40">
        <v>365</v>
      </c>
      <c r="P1605" t="str">
        <f>IFERROR(VLOOKUP($C1605,'Patrimoine 2018'!$C:$I,COLUMN(E1601),0),"")</f>
        <v>SM</v>
      </c>
      <c r="Q1605" t="str">
        <f>IFERROR(VLOOKUP($C1605,'Patrimoine 2018'!$C:$I,COLUMN(F1601),0),"")</f>
        <v>STANDARD</v>
      </c>
      <c r="R1605">
        <f>IFERROR(VLOOKUP($C1605,'Patrimoine 2018'!$C:$I,COLUMN(G1601),0),"")</f>
        <v>315</v>
      </c>
    </row>
    <row r="1606" spans="1:18" x14ac:dyDescent="0.25">
      <c r="A1606" s="33">
        <v>2525</v>
      </c>
      <c r="B1606" s="34">
        <v>0</v>
      </c>
      <c r="C1606" s="35" t="str">
        <f t="shared" ref="C1606:C1669" si="25">A1606&amp;"-"&amp;F1606&amp;"-"&amp;LEFT(G1606,8)</f>
        <v>2525-42837-POINTEUS</v>
      </c>
      <c r="D1606" s="35">
        <v>1</v>
      </c>
      <c r="E1606" s="34">
        <v>2352</v>
      </c>
      <c r="F1606" s="36">
        <v>42837</v>
      </c>
      <c r="G1606" s="37" t="s">
        <v>1289</v>
      </c>
      <c r="H1606" s="33" t="s">
        <v>1582</v>
      </c>
      <c r="I1606" s="38">
        <v>16800</v>
      </c>
      <c r="J1606" s="39">
        <v>10</v>
      </c>
      <c r="K1606" s="38">
        <v>1215.1199999999999</v>
      </c>
      <c r="L1606" s="38">
        <v>1680</v>
      </c>
      <c r="M1606" s="38">
        <v>2895.12</v>
      </c>
      <c r="N1606" s="38">
        <v>13904.88</v>
      </c>
      <c r="O1606" s="40">
        <v>365</v>
      </c>
      <c r="P1606" t="str">
        <f>IFERROR(VLOOKUP($C1606,'Patrimoine 2018'!$C:$I,COLUMN(E1602),0),"")</f>
        <v>SM</v>
      </c>
      <c r="Q1606" t="str">
        <f>IFERROR(VLOOKUP($C1606,'Patrimoine 2018'!$C:$I,COLUMN(F1602),0),"")</f>
        <v>NON AFFECTES</v>
      </c>
      <c r="R1606">
        <f>IFERROR(VLOOKUP($C1606,'Patrimoine 2018'!$C:$I,COLUMN(G1602),0),"")</f>
        <v>0</v>
      </c>
    </row>
    <row r="1607" spans="1:18" x14ac:dyDescent="0.25">
      <c r="A1607" s="33">
        <v>2526</v>
      </c>
      <c r="B1607" s="34">
        <v>0</v>
      </c>
      <c r="C1607" s="35" t="str">
        <f t="shared" si="25"/>
        <v>2526-42837-POINTEUS</v>
      </c>
      <c r="D1607" s="35">
        <v>1</v>
      </c>
      <c r="E1607" s="34">
        <v>2352</v>
      </c>
      <c r="F1607" s="36">
        <v>42837</v>
      </c>
      <c r="G1607" s="37" t="s">
        <v>1289</v>
      </c>
      <c r="H1607" s="33" t="s">
        <v>1582</v>
      </c>
      <c r="I1607" s="38">
        <v>16800</v>
      </c>
      <c r="J1607" s="39">
        <v>10</v>
      </c>
      <c r="K1607" s="38">
        <v>1215.1199999999999</v>
      </c>
      <c r="L1607" s="38">
        <v>1680</v>
      </c>
      <c r="M1607" s="38">
        <v>2895.12</v>
      </c>
      <c r="N1607" s="38">
        <v>13904.88</v>
      </c>
      <c r="O1607" s="40">
        <v>365</v>
      </c>
      <c r="P1607" t="str">
        <f>IFERROR(VLOOKUP($C1607,'Patrimoine 2018'!$C:$I,COLUMN(E1603),0),"")</f>
        <v>SM</v>
      </c>
      <c r="Q1607" t="str">
        <f>IFERROR(VLOOKUP($C1607,'Patrimoine 2018'!$C:$I,COLUMN(F1603),0),"")</f>
        <v>NON AFFECTES</v>
      </c>
      <c r="R1607">
        <f>IFERROR(VLOOKUP($C1607,'Patrimoine 2018'!$C:$I,COLUMN(G1603),0),"")</f>
        <v>0</v>
      </c>
    </row>
    <row r="1608" spans="1:18" x14ac:dyDescent="0.25">
      <c r="A1608" s="33">
        <v>2527</v>
      </c>
      <c r="B1608" s="34">
        <v>0</v>
      </c>
      <c r="C1608" s="35" t="str">
        <f t="shared" si="25"/>
        <v>2527-42837-POINTEUS</v>
      </c>
      <c r="D1608" s="35">
        <v>1</v>
      </c>
      <c r="E1608" s="34">
        <v>2352</v>
      </c>
      <c r="F1608" s="36">
        <v>42837</v>
      </c>
      <c r="G1608" s="37" t="s">
        <v>1289</v>
      </c>
      <c r="H1608" s="33" t="s">
        <v>1582</v>
      </c>
      <c r="I1608" s="38">
        <v>16800</v>
      </c>
      <c r="J1608" s="39">
        <v>10</v>
      </c>
      <c r="K1608" s="38">
        <v>1215.1199999999999</v>
      </c>
      <c r="L1608" s="38">
        <v>1680</v>
      </c>
      <c r="M1608" s="38">
        <v>2895.12</v>
      </c>
      <c r="N1608" s="38">
        <v>13904.88</v>
      </c>
      <c r="O1608" s="40">
        <v>365</v>
      </c>
      <c r="P1608" t="str">
        <f>IFERROR(VLOOKUP($C1608,'Patrimoine 2018'!$C:$I,COLUMN(E1604),0),"")</f>
        <v>SM</v>
      </c>
      <c r="Q1608" t="str">
        <f>IFERROR(VLOOKUP($C1608,'Patrimoine 2018'!$C:$I,COLUMN(F1604),0),"")</f>
        <v>NON AFFECTES</v>
      </c>
      <c r="R1608">
        <f>IFERROR(VLOOKUP($C1608,'Patrimoine 2018'!$C:$I,COLUMN(G1604),0),"")</f>
        <v>0</v>
      </c>
    </row>
    <row r="1609" spans="1:18" x14ac:dyDescent="0.25">
      <c r="A1609" s="41">
        <v>2705</v>
      </c>
      <c r="B1609" s="42">
        <v>0</v>
      </c>
      <c r="C1609" s="43" t="str">
        <f t="shared" si="25"/>
        <v>2705-42916-POSTE NU</v>
      </c>
      <c r="D1609" s="43">
        <v>0</v>
      </c>
      <c r="E1609" s="42">
        <v>2352</v>
      </c>
      <c r="F1609" s="44">
        <v>42916</v>
      </c>
      <c r="G1609" s="45" t="s">
        <v>1951</v>
      </c>
      <c r="H1609" s="33" t="s">
        <v>1582</v>
      </c>
      <c r="I1609" s="46">
        <v>1416</v>
      </c>
      <c r="J1609" s="39">
        <v>10</v>
      </c>
      <c r="K1609" s="38">
        <v>71.77</v>
      </c>
      <c r="L1609" s="38">
        <v>141.6</v>
      </c>
      <c r="M1609" s="38">
        <v>213.37</v>
      </c>
      <c r="N1609" s="38">
        <v>1202.6300000000001</v>
      </c>
      <c r="O1609" s="40">
        <v>365</v>
      </c>
      <c r="P1609" t="str">
        <f>IFERROR(VLOOKUP($C1609,'Patrimoine 2018'!$C:$I,COLUMN(E1605),0),"")</f>
        <v/>
      </c>
      <c r="Q1609" t="str">
        <f>IFERROR(VLOOKUP($C1609,'Patrimoine 2018'!$C:$I,COLUMN(F1605),0),"")</f>
        <v/>
      </c>
      <c r="R1609" t="str">
        <f>IFERROR(VLOOKUP($C1609,'Patrimoine 2018'!$C:$I,COLUMN(G1605),0),"")</f>
        <v/>
      </c>
    </row>
    <row r="1610" spans="1:18" x14ac:dyDescent="0.25">
      <c r="A1610" s="33">
        <v>2682</v>
      </c>
      <c r="B1610" s="34">
        <v>0</v>
      </c>
      <c r="C1610" s="35" t="str">
        <f t="shared" si="25"/>
        <v>2682-42962-ECRAN HP</v>
      </c>
      <c r="D1610" s="35">
        <v>1</v>
      </c>
      <c r="E1610" s="34">
        <v>2352</v>
      </c>
      <c r="F1610" s="36">
        <v>42962</v>
      </c>
      <c r="G1610" s="37" t="s">
        <v>1952</v>
      </c>
      <c r="H1610" s="33" t="s">
        <v>1582</v>
      </c>
      <c r="I1610" s="38">
        <v>6480</v>
      </c>
      <c r="J1610" s="39">
        <v>10</v>
      </c>
      <c r="K1610" s="38">
        <v>246.77</v>
      </c>
      <c r="L1610" s="38">
        <v>648</v>
      </c>
      <c r="M1610" s="38">
        <v>894.77</v>
      </c>
      <c r="N1610" s="38">
        <v>5585.23</v>
      </c>
      <c r="O1610" s="40">
        <v>365</v>
      </c>
      <c r="P1610" t="str">
        <f>IFERROR(VLOOKUP($C1610,'Patrimoine 2018'!$C:$I,COLUMN(E1606),0),"")</f>
        <v>SM</v>
      </c>
      <c r="Q1610" t="str">
        <f>IFERROR(VLOOKUP($C1610,'Patrimoine 2018'!$C:$I,COLUMN(F1606),0),"")</f>
        <v>DIRECTION</v>
      </c>
      <c r="R1610">
        <f>IFERROR(VLOOKUP($C1610,'Patrimoine 2018'!$C:$I,COLUMN(G1606),0),"")</f>
        <v>310</v>
      </c>
    </row>
    <row r="1611" spans="1:18" x14ac:dyDescent="0.25">
      <c r="A1611" s="33">
        <v>2683</v>
      </c>
      <c r="B1611" s="34">
        <v>0</v>
      </c>
      <c r="C1611" s="35" t="str">
        <f t="shared" si="25"/>
        <v>2683-42962-CAMERA H</v>
      </c>
      <c r="D1611" s="35">
        <v>1</v>
      </c>
      <c r="E1611" s="34">
        <v>2352</v>
      </c>
      <c r="F1611" s="36">
        <v>42962</v>
      </c>
      <c r="G1611" s="37" t="s">
        <v>1953</v>
      </c>
      <c r="H1611" s="33" t="s">
        <v>1582</v>
      </c>
      <c r="I1611" s="38">
        <v>2179</v>
      </c>
      <c r="J1611" s="39">
        <v>10</v>
      </c>
      <c r="K1611" s="38">
        <v>82.98</v>
      </c>
      <c r="L1611" s="38">
        <v>217.9</v>
      </c>
      <c r="M1611" s="38">
        <v>300.88</v>
      </c>
      <c r="N1611" s="38">
        <v>1878.12</v>
      </c>
      <c r="O1611" s="40">
        <v>365</v>
      </c>
      <c r="P1611" t="str">
        <f>IFERROR(VLOOKUP($C1611,'Patrimoine 2018'!$C:$I,COLUMN(E1607),0),"")</f>
        <v>SM</v>
      </c>
      <c r="Q1611" t="str">
        <f>IFERROR(VLOOKUP($C1611,'Patrimoine 2018'!$C:$I,COLUMN(F1607),0),"")</f>
        <v>DIRECTION</v>
      </c>
      <c r="R1611">
        <f>IFERROR(VLOOKUP($C1611,'Patrimoine 2018'!$C:$I,COLUMN(G1607),0),"")</f>
        <v>0</v>
      </c>
    </row>
    <row r="1612" spans="1:18" x14ac:dyDescent="0.25">
      <c r="A1612" s="33">
        <v>2684</v>
      </c>
      <c r="B1612" s="34">
        <v>0</v>
      </c>
      <c r="C1612" s="35" t="str">
        <f t="shared" si="25"/>
        <v>2684-42962-CAMERA H</v>
      </c>
      <c r="D1612" s="35">
        <v>1</v>
      </c>
      <c r="E1612" s="34">
        <v>2352</v>
      </c>
      <c r="F1612" s="36">
        <v>42962</v>
      </c>
      <c r="G1612" s="37" t="s">
        <v>1953</v>
      </c>
      <c r="H1612" s="33" t="s">
        <v>1582</v>
      </c>
      <c r="I1612" s="38">
        <v>2179</v>
      </c>
      <c r="J1612" s="39">
        <v>10</v>
      </c>
      <c r="K1612" s="38">
        <v>82.98</v>
      </c>
      <c r="L1612" s="38">
        <v>217.9</v>
      </c>
      <c r="M1612" s="38">
        <v>300.88</v>
      </c>
      <c r="N1612" s="38">
        <v>1878.12</v>
      </c>
      <c r="O1612" s="40">
        <v>365</v>
      </c>
      <c r="P1612" t="str">
        <f>IFERROR(VLOOKUP($C1612,'Patrimoine 2018'!$C:$I,COLUMN(E1608),0),"")</f>
        <v>SM</v>
      </c>
      <c r="Q1612" t="str">
        <f>IFERROR(VLOOKUP($C1612,'Patrimoine 2018'!$C:$I,COLUMN(F1608),0),"")</f>
        <v>DIRECTION</v>
      </c>
      <c r="R1612">
        <f>IFERROR(VLOOKUP($C1612,'Patrimoine 2018'!$C:$I,COLUMN(G1608),0),"")</f>
        <v>0</v>
      </c>
    </row>
    <row r="1613" spans="1:18" x14ac:dyDescent="0.25">
      <c r="A1613" s="33">
        <v>2685</v>
      </c>
      <c r="B1613" s="34">
        <v>0</v>
      </c>
      <c r="C1613" s="35" t="str">
        <f t="shared" si="25"/>
        <v>2685-42962-CAMERA H</v>
      </c>
      <c r="D1613" s="35">
        <v>1</v>
      </c>
      <c r="E1613" s="34">
        <v>2352</v>
      </c>
      <c r="F1613" s="36">
        <v>42962</v>
      </c>
      <c r="G1613" s="37" t="s">
        <v>1953</v>
      </c>
      <c r="H1613" s="33" t="s">
        <v>1582</v>
      </c>
      <c r="I1613" s="38">
        <v>2179</v>
      </c>
      <c r="J1613" s="39">
        <v>10</v>
      </c>
      <c r="K1613" s="38">
        <v>82.98</v>
      </c>
      <c r="L1613" s="38">
        <v>217.9</v>
      </c>
      <c r="M1613" s="38">
        <v>300.88</v>
      </c>
      <c r="N1613" s="38">
        <v>1878.12</v>
      </c>
      <c r="O1613" s="40">
        <v>365</v>
      </c>
      <c r="P1613" t="str">
        <f>IFERROR(VLOOKUP($C1613,'Patrimoine 2018'!$C:$I,COLUMN(E1609),0),"")</f>
        <v>SM</v>
      </c>
      <c r="Q1613" t="str">
        <f>IFERROR(VLOOKUP($C1613,'Patrimoine 2018'!$C:$I,COLUMN(F1609),0),"")</f>
        <v>DIRECTION</v>
      </c>
      <c r="R1613">
        <f>IFERROR(VLOOKUP($C1613,'Patrimoine 2018'!$C:$I,COLUMN(G1609),0),"")</f>
        <v>0</v>
      </c>
    </row>
    <row r="1614" spans="1:18" x14ac:dyDescent="0.25">
      <c r="A1614" s="33">
        <v>2686</v>
      </c>
      <c r="B1614" s="34">
        <v>0</v>
      </c>
      <c r="C1614" s="35" t="str">
        <f t="shared" si="25"/>
        <v>2686-42962-CAMERA H</v>
      </c>
      <c r="D1614" s="35">
        <v>1</v>
      </c>
      <c r="E1614" s="34">
        <v>2352</v>
      </c>
      <c r="F1614" s="36">
        <v>42962</v>
      </c>
      <c r="G1614" s="37" t="s">
        <v>1953</v>
      </c>
      <c r="H1614" s="33" t="s">
        <v>1582</v>
      </c>
      <c r="I1614" s="38">
        <v>2179</v>
      </c>
      <c r="J1614" s="39">
        <v>10</v>
      </c>
      <c r="K1614" s="38">
        <v>82.98</v>
      </c>
      <c r="L1614" s="38">
        <v>217.9</v>
      </c>
      <c r="M1614" s="38">
        <v>300.88</v>
      </c>
      <c r="N1614" s="38">
        <v>1878.12</v>
      </c>
      <c r="O1614" s="40">
        <v>365</v>
      </c>
      <c r="P1614" t="str">
        <f>IFERROR(VLOOKUP($C1614,'Patrimoine 2018'!$C:$I,COLUMN(E1610),0),"")</f>
        <v>SM</v>
      </c>
      <c r="Q1614" t="str">
        <f>IFERROR(VLOOKUP($C1614,'Patrimoine 2018'!$C:$I,COLUMN(F1610),0),"")</f>
        <v>DIRECTION</v>
      </c>
      <c r="R1614">
        <f>IFERROR(VLOOKUP($C1614,'Patrimoine 2018'!$C:$I,COLUMN(G1610),0),"")</f>
        <v>0</v>
      </c>
    </row>
    <row r="1615" spans="1:18" x14ac:dyDescent="0.25">
      <c r="A1615" s="33">
        <v>2687</v>
      </c>
      <c r="B1615" s="34">
        <v>0</v>
      </c>
      <c r="C1615" s="35" t="str">
        <f t="shared" si="25"/>
        <v>2687-42962-CAMERA H</v>
      </c>
      <c r="D1615" s="35">
        <v>1</v>
      </c>
      <c r="E1615" s="34">
        <v>2352</v>
      </c>
      <c r="F1615" s="36">
        <v>42962</v>
      </c>
      <c r="G1615" s="37" t="s">
        <v>1953</v>
      </c>
      <c r="H1615" s="33" t="s">
        <v>1582</v>
      </c>
      <c r="I1615" s="38">
        <v>2179</v>
      </c>
      <c r="J1615" s="39">
        <v>10</v>
      </c>
      <c r="K1615" s="38">
        <v>82.98</v>
      </c>
      <c r="L1615" s="38">
        <v>217.9</v>
      </c>
      <c r="M1615" s="38">
        <v>300.88</v>
      </c>
      <c r="N1615" s="38">
        <v>1878.12</v>
      </c>
      <c r="O1615" s="40">
        <v>365</v>
      </c>
      <c r="P1615" t="str">
        <f>IFERROR(VLOOKUP($C1615,'Patrimoine 2018'!$C:$I,COLUMN(E1611),0),"")</f>
        <v>SM</v>
      </c>
      <c r="Q1615" t="str">
        <f>IFERROR(VLOOKUP($C1615,'Patrimoine 2018'!$C:$I,COLUMN(F1611),0),"")</f>
        <v>DIRECTION</v>
      </c>
      <c r="R1615">
        <f>IFERROR(VLOOKUP($C1615,'Patrimoine 2018'!$C:$I,COLUMN(G1611),0),"")</f>
        <v>0</v>
      </c>
    </row>
    <row r="1616" spans="1:18" x14ac:dyDescent="0.25">
      <c r="A1616" s="33">
        <v>2688</v>
      </c>
      <c r="B1616" s="34">
        <v>0</v>
      </c>
      <c r="C1616" s="35" t="str">
        <f t="shared" si="25"/>
        <v>2688-42962-CAMERA H</v>
      </c>
      <c r="D1616" s="35">
        <v>1</v>
      </c>
      <c r="E1616" s="34">
        <v>2352</v>
      </c>
      <c r="F1616" s="36">
        <v>42962</v>
      </c>
      <c r="G1616" s="37" t="s">
        <v>1953</v>
      </c>
      <c r="H1616" s="33" t="s">
        <v>1582</v>
      </c>
      <c r="I1616" s="38">
        <v>2179</v>
      </c>
      <c r="J1616" s="39">
        <v>10</v>
      </c>
      <c r="K1616" s="38">
        <v>82.98</v>
      </c>
      <c r="L1616" s="38">
        <v>217.9</v>
      </c>
      <c r="M1616" s="38">
        <v>300.88</v>
      </c>
      <c r="N1616" s="38">
        <v>1878.12</v>
      </c>
      <c r="O1616" s="40">
        <v>365</v>
      </c>
      <c r="P1616" t="str">
        <f>IFERROR(VLOOKUP($C1616,'Patrimoine 2018'!$C:$I,COLUMN(E1612),0),"")</f>
        <v>SM</v>
      </c>
      <c r="Q1616" t="str">
        <f>IFERROR(VLOOKUP($C1616,'Patrimoine 2018'!$C:$I,COLUMN(F1612),0),"")</f>
        <v>DIRECTION</v>
      </c>
      <c r="R1616">
        <f>IFERROR(VLOOKUP($C1616,'Patrimoine 2018'!$C:$I,COLUMN(G1612),0),"")</f>
        <v>0</v>
      </c>
    </row>
    <row r="1617" spans="1:18" x14ac:dyDescent="0.25">
      <c r="A1617" s="33">
        <v>2689</v>
      </c>
      <c r="B1617" s="34">
        <v>0</v>
      </c>
      <c r="C1617" s="35" t="str">
        <f t="shared" si="25"/>
        <v>2689-42962-CAMERA H</v>
      </c>
      <c r="D1617" s="35">
        <v>1</v>
      </c>
      <c r="E1617" s="34">
        <v>2352</v>
      </c>
      <c r="F1617" s="36">
        <v>42962</v>
      </c>
      <c r="G1617" s="37" t="s">
        <v>1953</v>
      </c>
      <c r="H1617" s="33" t="s">
        <v>1582</v>
      </c>
      <c r="I1617" s="38">
        <v>2179</v>
      </c>
      <c r="J1617" s="39">
        <v>10</v>
      </c>
      <c r="K1617" s="38">
        <v>82.98</v>
      </c>
      <c r="L1617" s="38">
        <v>217.9</v>
      </c>
      <c r="M1617" s="38">
        <v>300.88</v>
      </c>
      <c r="N1617" s="38">
        <v>1878.12</v>
      </c>
      <c r="O1617" s="40">
        <v>365</v>
      </c>
      <c r="P1617" t="str">
        <f>IFERROR(VLOOKUP($C1617,'Patrimoine 2018'!$C:$I,COLUMN(E1613),0),"")</f>
        <v>SM</v>
      </c>
      <c r="Q1617" t="str">
        <f>IFERROR(VLOOKUP($C1617,'Patrimoine 2018'!$C:$I,COLUMN(F1613),0),"")</f>
        <v>DIRECTION</v>
      </c>
      <c r="R1617">
        <f>IFERROR(VLOOKUP($C1617,'Patrimoine 2018'!$C:$I,COLUMN(G1613),0),"")</f>
        <v>0</v>
      </c>
    </row>
    <row r="1618" spans="1:18" x14ac:dyDescent="0.25">
      <c r="A1618" s="33">
        <v>2690</v>
      </c>
      <c r="B1618" s="34">
        <v>0</v>
      </c>
      <c r="C1618" s="35" t="str">
        <f t="shared" si="25"/>
        <v>2690-42962-CAMERA H</v>
      </c>
      <c r="D1618" s="35">
        <v>1</v>
      </c>
      <c r="E1618" s="34">
        <v>2352</v>
      </c>
      <c r="F1618" s="36">
        <v>42962</v>
      </c>
      <c r="G1618" s="37" t="s">
        <v>1954</v>
      </c>
      <c r="H1618" s="33" t="s">
        <v>1582</v>
      </c>
      <c r="I1618" s="38">
        <v>1819</v>
      </c>
      <c r="J1618" s="39">
        <v>10</v>
      </c>
      <c r="K1618" s="38">
        <v>69.27</v>
      </c>
      <c r="L1618" s="38">
        <v>181.9</v>
      </c>
      <c r="M1618" s="38">
        <v>251.17</v>
      </c>
      <c r="N1618" s="38">
        <v>1567.83</v>
      </c>
      <c r="O1618" s="40">
        <v>365</v>
      </c>
      <c r="P1618" t="str">
        <f>IFERROR(VLOOKUP($C1618,'Patrimoine 2018'!$C:$I,COLUMN(E1614),0),"")</f>
        <v>SM</v>
      </c>
      <c r="Q1618" t="str">
        <f>IFERROR(VLOOKUP($C1618,'Patrimoine 2018'!$C:$I,COLUMN(F1614),0),"")</f>
        <v>DIRECTION</v>
      </c>
      <c r="R1618">
        <f>IFERROR(VLOOKUP($C1618,'Patrimoine 2018'!$C:$I,COLUMN(G1614),0),"")</f>
        <v>0</v>
      </c>
    </row>
    <row r="1619" spans="1:18" x14ac:dyDescent="0.25">
      <c r="A1619" s="33">
        <v>2691</v>
      </c>
      <c r="B1619" s="34">
        <v>0</v>
      </c>
      <c r="C1619" s="35" t="str">
        <f t="shared" si="25"/>
        <v>2691-42962-CAMERA H</v>
      </c>
      <c r="D1619" s="35">
        <v>1</v>
      </c>
      <c r="E1619" s="34">
        <v>2352</v>
      </c>
      <c r="F1619" s="36">
        <v>42962</v>
      </c>
      <c r="G1619" s="37" t="s">
        <v>1954</v>
      </c>
      <c r="H1619" s="33" t="s">
        <v>1582</v>
      </c>
      <c r="I1619" s="38">
        <v>1819</v>
      </c>
      <c r="J1619" s="39">
        <v>10</v>
      </c>
      <c r="K1619" s="38">
        <v>69.27</v>
      </c>
      <c r="L1619" s="38">
        <v>181.9</v>
      </c>
      <c r="M1619" s="38">
        <v>251.17</v>
      </c>
      <c r="N1619" s="38">
        <v>1567.83</v>
      </c>
      <c r="O1619" s="40">
        <v>365</v>
      </c>
      <c r="P1619" t="str">
        <f>IFERROR(VLOOKUP($C1619,'Patrimoine 2018'!$C:$I,COLUMN(E1615),0),"")</f>
        <v>SM</v>
      </c>
      <c r="Q1619" t="str">
        <f>IFERROR(VLOOKUP($C1619,'Patrimoine 2018'!$C:$I,COLUMN(F1615),0),"")</f>
        <v>DIRECTION</v>
      </c>
      <c r="R1619">
        <f>IFERROR(VLOOKUP($C1619,'Patrimoine 2018'!$C:$I,COLUMN(G1615),0),"")</f>
        <v>0</v>
      </c>
    </row>
    <row r="1620" spans="1:18" x14ac:dyDescent="0.25">
      <c r="A1620" s="33">
        <v>2692</v>
      </c>
      <c r="B1620" s="34">
        <v>0</v>
      </c>
      <c r="C1620" s="35" t="str">
        <f t="shared" si="25"/>
        <v>2692-42962-CAMERA H</v>
      </c>
      <c r="D1620" s="35">
        <v>1</v>
      </c>
      <c r="E1620" s="34">
        <v>2352</v>
      </c>
      <c r="F1620" s="36">
        <v>42962</v>
      </c>
      <c r="G1620" s="37" t="s">
        <v>1955</v>
      </c>
      <c r="H1620" s="33" t="s">
        <v>1582</v>
      </c>
      <c r="I1620" s="38">
        <v>1783</v>
      </c>
      <c r="J1620" s="39">
        <v>10</v>
      </c>
      <c r="K1620" s="38">
        <v>67.900000000000006</v>
      </c>
      <c r="L1620" s="38">
        <v>178.3</v>
      </c>
      <c r="M1620" s="38">
        <v>246.2</v>
      </c>
      <c r="N1620" s="38">
        <v>1536.8</v>
      </c>
      <c r="O1620" s="40">
        <v>365</v>
      </c>
      <c r="P1620" t="str">
        <f>IFERROR(VLOOKUP($C1620,'Patrimoine 2018'!$C:$I,COLUMN(E1616),0),"")</f>
        <v>SM</v>
      </c>
      <c r="Q1620" t="str">
        <f>IFERROR(VLOOKUP($C1620,'Patrimoine 2018'!$C:$I,COLUMN(F1616),0),"")</f>
        <v>DIRECTION</v>
      </c>
      <c r="R1620">
        <f>IFERROR(VLOOKUP($C1620,'Patrimoine 2018'!$C:$I,COLUMN(G1616),0),"")</f>
        <v>0</v>
      </c>
    </row>
    <row r="1621" spans="1:18" x14ac:dyDescent="0.25">
      <c r="A1621" s="33">
        <v>2693</v>
      </c>
      <c r="B1621" s="34">
        <v>0</v>
      </c>
      <c r="C1621" s="35" t="str">
        <f t="shared" si="25"/>
        <v>2693-42962-CAMERA H</v>
      </c>
      <c r="D1621" s="35">
        <v>1</v>
      </c>
      <c r="E1621" s="34">
        <v>2352</v>
      </c>
      <c r="F1621" s="36">
        <v>42962</v>
      </c>
      <c r="G1621" s="37" t="s">
        <v>1955</v>
      </c>
      <c r="H1621" s="33" t="s">
        <v>1582</v>
      </c>
      <c r="I1621" s="38">
        <v>1783</v>
      </c>
      <c r="J1621" s="39">
        <v>10</v>
      </c>
      <c r="K1621" s="38">
        <v>67.900000000000006</v>
      </c>
      <c r="L1621" s="38">
        <v>178.3</v>
      </c>
      <c r="M1621" s="38">
        <v>246.2</v>
      </c>
      <c r="N1621" s="38">
        <v>1536.8</v>
      </c>
      <c r="O1621" s="40">
        <v>365</v>
      </c>
      <c r="P1621" t="str">
        <f>IFERROR(VLOOKUP($C1621,'Patrimoine 2018'!$C:$I,COLUMN(E1617),0),"")</f>
        <v>SM</v>
      </c>
      <c r="Q1621" t="str">
        <f>IFERROR(VLOOKUP($C1621,'Patrimoine 2018'!$C:$I,COLUMN(F1617),0),"")</f>
        <v>DIRECTION</v>
      </c>
      <c r="R1621">
        <f>IFERROR(VLOOKUP($C1621,'Patrimoine 2018'!$C:$I,COLUMN(G1617),0),"")</f>
        <v>0</v>
      </c>
    </row>
    <row r="1622" spans="1:18" x14ac:dyDescent="0.25">
      <c r="A1622" s="33">
        <v>2694</v>
      </c>
      <c r="B1622" s="34">
        <v>0</v>
      </c>
      <c r="C1622" s="35" t="str">
        <f t="shared" si="25"/>
        <v>2694-42962-CAMERA H</v>
      </c>
      <c r="D1622" s="35">
        <v>1</v>
      </c>
      <c r="E1622" s="34">
        <v>2352</v>
      </c>
      <c r="F1622" s="36">
        <v>42962</v>
      </c>
      <c r="G1622" s="37" t="s">
        <v>1955</v>
      </c>
      <c r="H1622" s="33" t="s">
        <v>1582</v>
      </c>
      <c r="I1622" s="38">
        <v>1783</v>
      </c>
      <c r="J1622" s="39">
        <v>10</v>
      </c>
      <c r="K1622" s="38">
        <v>67.900000000000006</v>
      </c>
      <c r="L1622" s="38">
        <v>178.3</v>
      </c>
      <c r="M1622" s="38">
        <v>246.2</v>
      </c>
      <c r="N1622" s="38">
        <v>1536.8</v>
      </c>
      <c r="O1622" s="40">
        <v>365</v>
      </c>
      <c r="P1622" t="str">
        <f>IFERROR(VLOOKUP($C1622,'Patrimoine 2018'!$C:$I,COLUMN(E1618),0),"")</f>
        <v>SM</v>
      </c>
      <c r="Q1622" t="str">
        <f>IFERROR(VLOOKUP($C1622,'Patrimoine 2018'!$C:$I,COLUMN(F1618),0),"")</f>
        <v>DIRECTION</v>
      </c>
      <c r="R1622">
        <f>IFERROR(VLOOKUP($C1622,'Patrimoine 2018'!$C:$I,COLUMN(G1618),0),"")</f>
        <v>0</v>
      </c>
    </row>
    <row r="1623" spans="1:18" x14ac:dyDescent="0.25">
      <c r="A1623" s="33">
        <v>2695</v>
      </c>
      <c r="B1623" s="34">
        <v>0</v>
      </c>
      <c r="C1623" s="35" t="str">
        <f t="shared" si="25"/>
        <v>2695-42962-CAMERA H</v>
      </c>
      <c r="D1623" s="35">
        <v>1</v>
      </c>
      <c r="E1623" s="34">
        <v>2352</v>
      </c>
      <c r="F1623" s="36">
        <v>42962</v>
      </c>
      <c r="G1623" s="37" t="s">
        <v>1955</v>
      </c>
      <c r="H1623" s="33" t="s">
        <v>1582</v>
      </c>
      <c r="I1623" s="38">
        <v>1783</v>
      </c>
      <c r="J1623" s="39">
        <v>10</v>
      </c>
      <c r="K1623" s="38">
        <v>67.900000000000006</v>
      </c>
      <c r="L1623" s="38">
        <v>178.3</v>
      </c>
      <c r="M1623" s="38">
        <v>246.2</v>
      </c>
      <c r="N1623" s="38">
        <v>1536.8</v>
      </c>
      <c r="O1623" s="40">
        <v>365</v>
      </c>
      <c r="P1623" t="str">
        <f>IFERROR(VLOOKUP($C1623,'Patrimoine 2018'!$C:$I,COLUMN(E1619),0),"")</f>
        <v>SM</v>
      </c>
      <c r="Q1623" t="str">
        <f>IFERROR(VLOOKUP($C1623,'Patrimoine 2018'!$C:$I,COLUMN(F1619),0),"")</f>
        <v>DIRECTION</v>
      </c>
      <c r="R1623">
        <f>IFERROR(VLOOKUP($C1623,'Patrimoine 2018'!$C:$I,COLUMN(G1619),0),"")</f>
        <v>0</v>
      </c>
    </row>
    <row r="1624" spans="1:18" x14ac:dyDescent="0.25">
      <c r="A1624" s="33">
        <v>2696</v>
      </c>
      <c r="B1624" s="34">
        <v>0</v>
      </c>
      <c r="C1624" s="35" t="str">
        <f t="shared" si="25"/>
        <v>2696-42962-CAMERA H</v>
      </c>
      <c r="D1624" s="35">
        <v>1</v>
      </c>
      <c r="E1624" s="34">
        <v>2352</v>
      </c>
      <c r="F1624" s="36">
        <v>42962</v>
      </c>
      <c r="G1624" s="37" t="s">
        <v>1955</v>
      </c>
      <c r="H1624" s="33" t="s">
        <v>1582</v>
      </c>
      <c r="I1624" s="38">
        <v>1783</v>
      </c>
      <c r="J1624" s="39">
        <v>10</v>
      </c>
      <c r="K1624" s="38">
        <v>67.900000000000006</v>
      </c>
      <c r="L1624" s="38">
        <v>178.3</v>
      </c>
      <c r="M1624" s="38">
        <v>246.2</v>
      </c>
      <c r="N1624" s="38">
        <v>1536.8</v>
      </c>
      <c r="O1624" s="40">
        <v>365</v>
      </c>
      <c r="P1624" t="str">
        <f>IFERROR(VLOOKUP($C1624,'Patrimoine 2018'!$C:$I,COLUMN(E1620),0),"")</f>
        <v>SM</v>
      </c>
      <c r="Q1624" t="str">
        <f>IFERROR(VLOOKUP($C1624,'Patrimoine 2018'!$C:$I,COLUMN(F1620),0),"")</f>
        <v>DIRECTION</v>
      </c>
      <c r="R1624">
        <f>IFERROR(VLOOKUP($C1624,'Patrimoine 2018'!$C:$I,COLUMN(G1620),0),"")</f>
        <v>0</v>
      </c>
    </row>
    <row r="1625" spans="1:18" x14ac:dyDescent="0.25">
      <c r="A1625" s="33">
        <v>2697</v>
      </c>
      <c r="B1625" s="34">
        <v>0</v>
      </c>
      <c r="C1625" s="35" t="str">
        <f t="shared" si="25"/>
        <v>2697-42962-CAMERA H</v>
      </c>
      <c r="D1625" s="35">
        <v>1</v>
      </c>
      <c r="E1625" s="34">
        <v>2352</v>
      </c>
      <c r="F1625" s="36">
        <v>42962</v>
      </c>
      <c r="G1625" s="37" t="s">
        <v>1955</v>
      </c>
      <c r="H1625" s="33" t="s">
        <v>1582</v>
      </c>
      <c r="I1625" s="38">
        <v>1783</v>
      </c>
      <c r="J1625" s="39">
        <v>10</v>
      </c>
      <c r="K1625" s="38">
        <v>67.900000000000006</v>
      </c>
      <c r="L1625" s="38">
        <v>178.3</v>
      </c>
      <c r="M1625" s="38">
        <v>246.2</v>
      </c>
      <c r="N1625" s="38">
        <v>1536.8</v>
      </c>
      <c r="O1625" s="40">
        <v>365</v>
      </c>
      <c r="P1625" t="str">
        <f>IFERROR(VLOOKUP($C1625,'Patrimoine 2018'!$C:$I,COLUMN(E1621),0),"")</f>
        <v>SM</v>
      </c>
      <c r="Q1625" t="str">
        <f>IFERROR(VLOOKUP($C1625,'Patrimoine 2018'!$C:$I,COLUMN(F1621),0),"")</f>
        <v>DIRECTION</v>
      </c>
      <c r="R1625">
        <f>IFERROR(VLOOKUP($C1625,'Patrimoine 2018'!$C:$I,COLUMN(G1621),0),"")</f>
        <v>0</v>
      </c>
    </row>
    <row r="1626" spans="1:18" x14ac:dyDescent="0.25">
      <c r="A1626" s="33">
        <v>2698</v>
      </c>
      <c r="B1626" s="34">
        <v>0</v>
      </c>
      <c r="C1626" s="35" t="str">
        <f t="shared" si="25"/>
        <v>2698-42962-CAMERA H</v>
      </c>
      <c r="D1626" s="35">
        <v>1</v>
      </c>
      <c r="E1626" s="34">
        <v>2352</v>
      </c>
      <c r="F1626" s="36">
        <v>42962</v>
      </c>
      <c r="G1626" s="37" t="s">
        <v>1955</v>
      </c>
      <c r="H1626" s="33" t="s">
        <v>1582</v>
      </c>
      <c r="I1626" s="38">
        <v>1783</v>
      </c>
      <c r="J1626" s="39">
        <v>10</v>
      </c>
      <c r="K1626" s="38">
        <v>67.900000000000006</v>
      </c>
      <c r="L1626" s="38">
        <v>178.3</v>
      </c>
      <c r="M1626" s="38">
        <v>246.2</v>
      </c>
      <c r="N1626" s="38">
        <v>1536.8</v>
      </c>
      <c r="O1626" s="40">
        <v>365</v>
      </c>
      <c r="P1626" t="str">
        <f>IFERROR(VLOOKUP($C1626,'Patrimoine 2018'!$C:$I,COLUMN(E1622),0),"")</f>
        <v>SM</v>
      </c>
      <c r="Q1626" t="str">
        <f>IFERROR(VLOOKUP($C1626,'Patrimoine 2018'!$C:$I,COLUMN(F1622),0),"")</f>
        <v>DIRECTION</v>
      </c>
      <c r="R1626">
        <f>IFERROR(VLOOKUP($C1626,'Patrimoine 2018'!$C:$I,COLUMN(G1622),0),"")</f>
        <v>0</v>
      </c>
    </row>
    <row r="1627" spans="1:18" x14ac:dyDescent="0.25">
      <c r="A1627" s="41">
        <v>2699</v>
      </c>
      <c r="B1627" s="42">
        <v>0</v>
      </c>
      <c r="C1627" s="43" t="str">
        <f t="shared" si="25"/>
        <v>2699-42962-DVR HD 8</v>
      </c>
      <c r="D1627" s="43">
        <v>0</v>
      </c>
      <c r="E1627" s="42">
        <v>2352</v>
      </c>
      <c r="F1627" s="44">
        <v>42962</v>
      </c>
      <c r="G1627" s="45" t="s">
        <v>1956</v>
      </c>
      <c r="H1627" s="33" t="s">
        <v>1582</v>
      </c>
      <c r="I1627" s="46">
        <v>3079</v>
      </c>
      <c r="J1627" s="39">
        <v>10</v>
      </c>
      <c r="K1627" s="38">
        <v>117.26</v>
      </c>
      <c r="L1627" s="38">
        <v>307.89999999999998</v>
      </c>
      <c r="M1627" s="38">
        <v>425.16</v>
      </c>
      <c r="N1627" s="38">
        <v>2653.84</v>
      </c>
      <c r="O1627" s="40">
        <v>365</v>
      </c>
      <c r="P1627" t="str">
        <f>IFERROR(VLOOKUP($C1627,'Patrimoine 2018'!$C:$I,COLUMN(E1623),0),"")</f>
        <v/>
      </c>
      <c r="Q1627" t="str">
        <f>IFERROR(VLOOKUP($C1627,'Patrimoine 2018'!$C:$I,COLUMN(F1623),0),"")</f>
        <v/>
      </c>
      <c r="R1627" t="str">
        <f>IFERROR(VLOOKUP($C1627,'Patrimoine 2018'!$C:$I,COLUMN(G1623),0),"")</f>
        <v/>
      </c>
    </row>
    <row r="1628" spans="1:18" x14ac:dyDescent="0.25">
      <c r="A1628" s="41">
        <v>2700</v>
      </c>
      <c r="B1628" s="42">
        <v>0</v>
      </c>
      <c r="C1628" s="43" t="str">
        <f t="shared" si="25"/>
        <v>2700-42962-DVR HD 8</v>
      </c>
      <c r="D1628" s="43">
        <v>0</v>
      </c>
      <c r="E1628" s="42">
        <v>2352</v>
      </c>
      <c r="F1628" s="44">
        <v>42962</v>
      </c>
      <c r="G1628" s="45" t="s">
        <v>1956</v>
      </c>
      <c r="H1628" s="33" t="s">
        <v>1582</v>
      </c>
      <c r="I1628" s="46">
        <v>3079</v>
      </c>
      <c r="J1628" s="39">
        <v>10</v>
      </c>
      <c r="K1628" s="38">
        <v>117.26</v>
      </c>
      <c r="L1628" s="38">
        <v>307.89999999999998</v>
      </c>
      <c r="M1628" s="38">
        <v>425.16</v>
      </c>
      <c r="N1628" s="38">
        <v>2653.84</v>
      </c>
      <c r="O1628" s="40">
        <v>365</v>
      </c>
      <c r="P1628" t="str">
        <f>IFERROR(VLOOKUP($C1628,'Patrimoine 2018'!$C:$I,COLUMN(E1624),0),"")</f>
        <v/>
      </c>
      <c r="Q1628" t="str">
        <f>IFERROR(VLOOKUP($C1628,'Patrimoine 2018'!$C:$I,COLUMN(F1624),0),"")</f>
        <v/>
      </c>
      <c r="R1628" t="str">
        <f>IFERROR(VLOOKUP($C1628,'Patrimoine 2018'!$C:$I,COLUMN(G1624),0),"")</f>
        <v/>
      </c>
    </row>
    <row r="1629" spans="1:18" x14ac:dyDescent="0.25">
      <c r="A1629" s="41">
        <v>2701</v>
      </c>
      <c r="B1629" s="42">
        <v>0</v>
      </c>
      <c r="C1629" s="43" t="str">
        <f t="shared" si="25"/>
        <v>2701-42962-DVR HD 4</v>
      </c>
      <c r="D1629" s="43">
        <v>0</v>
      </c>
      <c r="E1629" s="42">
        <v>2352</v>
      </c>
      <c r="F1629" s="44">
        <v>42962</v>
      </c>
      <c r="G1629" s="45" t="s">
        <v>1957</v>
      </c>
      <c r="H1629" s="33" t="s">
        <v>1582</v>
      </c>
      <c r="I1629" s="46">
        <v>2601</v>
      </c>
      <c r="J1629" s="39">
        <v>10</v>
      </c>
      <c r="K1629" s="38">
        <v>99.05</v>
      </c>
      <c r="L1629" s="38">
        <v>260.10000000000002</v>
      </c>
      <c r="M1629" s="38">
        <v>359.15</v>
      </c>
      <c r="N1629" s="38">
        <v>2241.85</v>
      </c>
      <c r="O1629" s="40">
        <v>365</v>
      </c>
      <c r="P1629" t="str">
        <f>IFERROR(VLOOKUP($C1629,'Patrimoine 2018'!$C:$I,COLUMN(E1625),0),"")</f>
        <v/>
      </c>
      <c r="Q1629" t="str">
        <f>IFERROR(VLOOKUP($C1629,'Patrimoine 2018'!$C:$I,COLUMN(F1625),0),"")</f>
        <v/>
      </c>
      <c r="R1629" t="str">
        <f>IFERROR(VLOOKUP($C1629,'Patrimoine 2018'!$C:$I,COLUMN(G1625),0),"")</f>
        <v/>
      </c>
    </row>
    <row r="1630" spans="1:18" x14ac:dyDescent="0.25">
      <c r="A1630" s="33">
        <v>2702</v>
      </c>
      <c r="B1630" s="34">
        <v>0</v>
      </c>
      <c r="C1630" s="35" t="str">
        <f t="shared" si="25"/>
        <v>2702-42962-DISQUE D</v>
      </c>
      <c r="D1630" s="35">
        <v>1</v>
      </c>
      <c r="E1630" s="34">
        <v>2352</v>
      </c>
      <c r="F1630" s="36">
        <v>42962</v>
      </c>
      <c r="G1630" s="37" t="s">
        <v>1958</v>
      </c>
      <c r="H1630" s="33" t="s">
        <v>1582</v>
      </c>
      <c r="I1630" s="38">
        <v>2359</v>
      </c>
      <c r="J1630" s="39">
        <v>10</v>
      </c>
      <c r="K1630" s="38">
        <v>89.84</v>
      </c>
      <c r="L1630" s="38">
        <v>235.9</v>
      </c>
      <c r="M1630" s="38">
        <v>325.74</v>
      </c>
      <c r="N1630" s="38">
        <v>2033.26</v>
      </c>
      <c r="O1630" s="40">
        <v>365</v>
      </c>
      <c r="P1630" t="str">
        <f>IFERROR(VLOOKUP($C1630,'Patrimoine 2018'!$C:$I,COLUMN(E1626),0),"")</f>
        <v>SM</v>
      </c>
      <c r="Q1630" t="str">
        <f>IFERROR(VLOOKUP($C1630,'Patrimoine 2018'!$C:$I,COLUMN(F1626),0),"")</f>
        <v>DIRECTION</v>
      </c>
      <c r="R1630">
        <f>IFERROR(VLOOKUP($C1630,'Patrimoine 2018'!$C:$I,COLUMN(G1626),0),"")</f>
        <v>0</v>
      </c>
    </row>
    <row r="1631" spans="1:18" x14ac:dyDescent="0.25">
      <c r="A1631" s="33">
        <v>2703</v>
      </c>
      <c r="B1631" s="34">
        <v>0</v>
      </c>
      <c r="C1631" s="35" t="str">
        <f t="shared" si="25"/>
        <v>2703-42962-DISQUE D</v>
      </c>
      <c r="D1631" s="35">
        <v>1</v>
      </c>
      <c r="E1631" s="34">
        <v>2352</v>
      </c>
      <c r="F1631" s="36">
        <v>42962</v>
      </c>
      <c r="G1631" s="37" t="s">
        <v>1958</v>
      </c>
      <c r="H1631" s="33" t="s">
        <v>1582</v>
      </c>
      <c r="I1631" s="38">
        <v>2359</v>
      </c>
      <c r="J1631" s="39">
        <v>10</v>
      </c>
      <c r="K1631" s="38">
        <v>89.84</v>
      </c>
      <c r="L1631" s="38">
        <v>235.9</v>
      </c>
      <c r="M1631" s="38">
        <v>325.74</v>
      </c>
      <c r="N1631" s="38">
        <v>2033.26</v>
      </c>
      <c r="O1631" s="40">
        <v>365</v>
      </c>
      <c r="P1631" t="str">
        <f>IFERROR(VLOOKUP($C1631,'Patrimoine 2018'!$C:$I,COLUMN(E1627),0),"")</f>
        <v>SM</v>
      </c>
      <c r="Q1631" t="str">
        <f>IFERROR(VLOOKUP($C1631,'Patrimoine 2018'!$C:$I,COLUMN(F1627),0),"")</f>
        <v>DIRECTION</v>
      </c>
      <c r="R1631">
        <f>IFERROR(VLOOKUP($C1631,'Patrimoine 2018'!$C:$I,COLUMN(G1627),0),"")</f>
        <v>0</v>
      </c>
    </row>
    <row r="1632" spans="1:18" x14ac:dyDescent="0.25">
      <c r="A1632" s="33">
        <v>2704</v>
      </c>
      <c r="B1632" s="34">
        <v>0</v>
      </c>
      <c r="C1632" s="35" t="str">
        <f t="shared" si="25"/>
        <v>2704-42962-DISQUE D</v>
      </c>
      <c r="D1632" s="35">
        <v>1</v>
      </c>
      <c r="E1632" s="34">
        <v>2352</v>
      </c>
      <c r="F1632" s="36">
        <v>42962</v>
      </c>
      <c r="G1632" s="37" t="s">
        <v>1958</v>
      </c>
      <c r="H1632" s="33" t="s">
        <v>1582</v>
      </c>
      <c r="I1632" s="38">
        <v>2359</v>
      </c>
      <c r="J1632" s="39">
        <v>10</v>
      </c>
      <c r="K1632" s="38">
        <v>89.84</v>
      </c>
      <c r="L1632" s="38">
        <v>235.9</v>
      </c>
      <c r="M1632" s="38">
        <v>325.74</v>
      </c>
      <c r="N1632" s="38">
        <v>2033.26</v>
      </c>
      <c r="O1632" s="40">
        <v>365</v>
      </c>
      <c r="P1632" t="str">
        <f>IFERROR(VLOOKUP($C1632,'Patrimoine 2018'!$C:$I,COLUMN(E1628),0),"")</f>
        <v>SM</v>
      </c>
      <c r="Q1632" t="str">
        <f>IFERROR(VLOOKUP($C1632,'Patrimoine 2018'!$C:$I,COLUMN(F1628),0),"")</f>
        <v>DIRECTION</v>
      </c>
      <c r="R1632">
        <f>IFERROR(VLOOKUP($C1632,'Patrimoine 2018'!$C:$I,COLUMN(G1628),0),"")</f>
        <v>0</v>
      </c>
    </row>
    <row r="1633" spans="1:18" x14ac:dyDescent="0.25">
      <c r="A1633" s="33">
        <v>2714</v>
      </c>
      <c r="B1633" s="34">
        <v>100</v>
      </c>
      <c r="C1633" s="35" t="str">
        <f t="shared" si="25"/>
        <v>2714-42997-AFFICHEU</v>
      </c>
      <c r="D1633" s="35">
        <v>1</v>
      </c>
      <c r="E1633" s="34">
        <v>2352</v>
      </c>
      <c r="F1633" s="36">
        <v>42997</v>
      </c>
      <c r="G1633" s="37" t="s">
        <v>1959</v>
      </c>
      <c r="H1633" s="33" t="s">
        <v>1582</v>
      </c>
      <c r="I1633" s="38">
        <v>18417.36</v>
      </c>
      <c r="J1633" s="39">
        <v>10</v>
      </c>
      <c r="K1633" s="38">
        <v>524.77</v>
      </c>
      <c r="L1633" s="38">
        <v>1841.74</v>
      </c>
      <c r="M1633" s="38">
        <v>2366.5100000000002</v>
      </c>
      <c r="N1633" s="38">
        <v>16050.85</v>
      </c>
      <c r="O1633" s="40">
        <v>365</v>
      </c>
      <c r="P1633" t="str">
        <f>IFERROR(VLOOKUP($C1633,'Patrimoine 2018'!$C:$I,COLUMN(E1629),0),"")</f>
        <v>SM</v>
      </c>
      <c r="Q1633" t="str">
        <f>IFERROR(VLOOKUP($C1633,'Patrimoine 2018'!$C:$I,COLUMN(F1629),0),"")</f>
        <v>ACCUEIL</v>
      </c>
      <c r="R1633">
        <f>IFERROR(VLOOKUP($C1633,'Patrimoine 2018'!$C:$I,COLUMN(G1629),0),"")</f>
        <v>5</v>
      </c>
    </row>
    <row r="1634" spans="1:18" x14ac:dyDescent="0.25">
      <c r="A1634" s="41">
        <v>2741</v>
      </c>
      <c r="B1634" s="42">
        <v>0</v>
      </c>
      <c r="C1634" s="43" t="str">
        <f t="shared" si="25"/>
        <v xml:space="preserve">2741-43031-BOITE A </v>
      </c>
      <c r="D1634" s="43">
        <v>0</v>
      </c>
      <c r="E1634" s="42">
        <v>2352</v>
      </c>
      <c r="F1634" s="44">
        <v>43031</v>
      </c>
      <c r="G1634" s="45" t="s">
        <v>1960</v>
      </c>
      <c r="H1634" s="33" t="s">
        <v>1582</v>
      </c>
      <c r="I1634" s="46">
        <v>1800</v>
      </c>
      <c r="J1634" s="39">
        <v>10</v>
      </c>
      <c r="K1634" s="38">
        <v>34.520000000000003</v>
      </c>
      <c r="L1634" s="38">
        <v>180</v>
      </c>
      <c r="M1634" s="38">
        <v>214.52</v>
      </c>
      <c r="N1634" s="38">
        <v>1585.48</v>
      </c>
      <c r="O1634" s="40">
        <v>365</v>
      </c>
      <c r="P1634" t="str">
        <f>IFERROR(VLOOKUP($C1634,'Patrimoine 2018'!$C:$I,COLUMN(E1630),0),"")</f>
        <v/>
      </c>
      <c r="Q1634" t="str">
        <f>IFERROR(VLOOKUP($C1634,'Patrimoine 2018'!$C:$I,COLUMN(F1630),0),"")</f>
        <v/>
      </c>
      <c r="R1634" t="str">
        <f>IFERROR(VLOOKUP($C1634,'Patrimoine 2018'!$C:$I,COLUMN(G1630),0),"")</f>
        <v/>
      </c>
    </row>
    <row r="1635" spans="1:18" x14ac:dyDescent="0.25">
      <c r="A1635" s="33">
        <v>2742</v>
      </c>
      <c r="B1635" s="34">
        <v>0</v>
      </c>
      <c r="C1635" s="35" t="str">
        <f t="shared" si="25"/>
        <v>2742-43031-CAMERA E</v>
      </c>
      <c r="D1635" s="35">
        <v>1</v>
      </c>
      <c r="E1635" s="34">
        <v>2352</v>
      </c>
      <c r="F1635" s="36">
        <v>43031</v>
      </c>
      <c r="G1635" s="37" t="s">
        <v>1961</v>
      </c>
      <c r="H1635" s="33" t="s">
        <v>1582</v>
      </c>
      <c r="I1635" s="38">
        <v>1950</v>
      </c>
      <c r="J1635" s="39">
        <v>10</v>
      </c>
      <c r="K1635" s="38">
        <v>37.4</v>
      </c>
      <c r="L1635" s="38">
        <v>195</v>
      </c>
      <c r="M1635" s="38">
        <v>232.4</v>
      </c>
      <c r="N1635" s="38">
        <v>1717.6</v>
      </c>
      <c r="O1635" s="40">
        <v>365</v>
      </c>
      <c r="P1635" t="str">
        <f>IFERROR(VLOOKUP($C1635,'Patrimoine 2018'!$C:$I,COLUMN(E1631),0),"")</f>
        <v>SM</v>
      </c>
      <c r="Q1635" t="str">
        <f>IFERROR(VLOOKUP($C1635,'Patrimoine 2018'!$C:$I,COLUMN(F1631),0),"")</f>
        <v>CELLULE DE REPRESENTATION REGIONALE CHICHAOUA</v>
      </c>
      <c r="R1635" t="str">
        <f>IFERROR(VLOOKUP($C1635,'Patrimoine 2018'!$C:$I,COLUMN(G1631),0),"")</f>
        <v>CH</v>
      </c>
    </row>
    <row r="1636" spans="1:18" x14ac:dyDescent="0.25">
      <c r="A1636" s="33">
        <v>2743</v>
      </c>
      <c r="B1636" s="34">
        <v>0</v>
      </c>
      <c r="C1636" s="35" t="str">
        <f t="shared" si="25"/>
        <v>2743-43031-CAMERA E</v>
      </c>
      <c r="D1636" s="35">
        <v>1</v>
      </c>
      <c r="E1636" s="34">
        <v>2352</v>
      </c>
      <c r="F1636" s="36">
        <v>43031</v>
      </c>
      <c r="G1636" s="37" t="s">
        <v>1961</v>
      </c>
      <c r="H1636" s="33" t="s">
        <v>1582</v>
      </c>
      <c r="I1636" s="38">
        <v>1950</v>
      </c>
      <c r="J1636" s="39">
        <v>10</v>
      </c>
      <c r="K1636" s="38">
        <v>37.4</v>
      </c>
      <c r="L1636" s="38">
        <v>195</v>
      </c>
      <c r="M1636" s="38">
        <v>232.4</v>
      </c>
      <c r="N1636" s="38">
        <v>1717.6</v>
      </c>
      <c r="O1636" s="40">
        <v>365</v>
      </c>
      <c r="P1636" t="str">
        <f>IFERROR(VLOOKUP($C1636,'Patrimoine 2018'!$C:$I,COLUMN(E1632),0),"")</f>
        <v>SM</v>
      </c>
      <c r="Q1636" t="str">
        <f>IFERROR(VLOOKUP($C1636,'Patrimoine 2018'!$C:$I,COLUMN(F1632),0),"")</f>
        <v>CELLULE DE REPRESENTATION REGIONALE CHICHAOUA</v>
      </c>
      <c r="R1636" t="str">
        <f>IFERROR(VLOOKUP($C1636,'Patrimoine 2018'!$C:$I,COLUMN(G1632),0),"")</f>
        <v>CH</v>
      </c>
    </row>
    <row r="1637" spans="1:18" x14ac:dyDescent="0.25">
      <c r="A1637" s="33">
        <v>2744</v>
      </c>
      <c r="B1637" s="34">
        <v>0</v>
      </c>
      <c r="C1637" s="35" t="str">
        <f t="shared" si="25"/>
        <v>2744-43031-DVR 4 PO</v>
      </c>
      <c r="D1637" s="35">
        <v>1</v>
      </c>
      <c r="E1637" s="34">
        <v>2352</v>
      </c>
      <c r="F1637" s="36">
        <v>43031</v>
      </c>
      <c r="G1637" s="37" t="s">
        <v>1962</v>
      </c>
      <c r="H1637" s="33" t="s">
        <v>1582</v>
      </c>
      <c r="I1637" s="38">
        <v>2730</v>
      </c>
      <c r="J1637" s="39">
        <v>10</v>
      </c>
      <c r="K1637" s="38">
        <v>52.36</v>
      </c>
      <c r="L1637" s="38">
        <v>273</v>
      </c>
      <c r="M1637" s="38">
        <v>325.36</v>
      </c>
      <c r="N1637" s="38">
        <v>2404.64</v>
      </c>
      <c r="O1637" s="40">
        <v>365</v>
      </c>
      <c r="P1637" t="str">
        <f>IFERROR(VLOOKUP($C1637,'Patrimoine 2018'!$C:$I,COLUMN(E1633),0),"")</f>
        <v>SM</v>
      </c>
      <c r="Q1637" t="str">
        <f>IFERROR(VLOOKUP($C1637,'Patrimoine 2018'!$C:$I,COLUMN(F1633),0),"")</f>
        <v>CELLULE DE REPRESENTATION REGIONALE CHICHAOUA</v>
      </c>
      <c r="R1637" t="str">
        <f>IFERROR(VLOOKUP($C1637,'Patrimoine 2018'!$C:$I,COLUMN(G1633),0),"")</f>
        <v>CH</v>
      </c>
    </row>
    <row r="1638" spans="1:18" x14ac:dyDescent="0.25">
      <c r="A1638" s="41">
        <v>2745</v>
      </c>
      <c r="B1638" s="42">
        <v>0</v>
      </c>
      <c r="C1638" s="43" t="str">
        <f t="shared" si="25"/>
        <v xml:space="preserve">2745-43031-DDISQUE </v>
      </c>
      <c r="D1638" s="43">
        <v>0</v>
      </c>
      <c r="E1638" s="42">
        <v>2352</v>
      </c>
      <c r="F1638" s="44">
        <v>43031</v>
      </c>
      <c r="G1638" s="45" t="s">
        <v>1963</v>
      </c>
      <c r="H1638" s="33" t="s">
        <v>1582</v>
      </c>
      <c r="I1638" s="46">
        <v>2034</v>
      </c>
      <c r="J1638" s="39">
        <v>10</v>
      </c>
      <c r="K1638" s="38">
        <v>39.01</v>
      </c>
      <c r="L1638" s="38">
        <v>203.4</v>
      </c>
      <c r="M1638" s="38">
        <v>242.41</v>
      </c>
      <c r="N1638" s="38">
        <v>1791.59</v>
      </c>
      <c r="O1638" s="40">
        <v>365</v>
      </c>
      <c r="P1638" t="str">
        <f>IFERROR(VLOOKUP($C1638,'Patrimoine 2018'!$C:$I,COLUMN(E1634),0),"")</f>
        <v/>
      </c>
      <c r="Q1638" t="str">
        <f>IFERROR(VLOOKUP($C1638,'Patrimoine 2018'!$C:$I,COLUMN(F1634),0),"")</f>
        <v/>
      </c>
      <c r="R1638" t="str">
        <f>IFERROR(VLOOKUP($C1638,'Patrimoine 2018'!$C:$I,COLUMN(G1634),0),"")</f>
        <v/>
      </c>
    </row>
    <row r="1639" spans="1:18" x14ac:dyDescent="0.25">
      <c r="A1639" s="33">
        <v>2780</v>
      </c>
      <c r="B1639" s="34">
        <v>909</v>
      </c>
      <c r="C1639" s="35" t="str">
        <f t="shared" si="25"/>
        <v>2780-43174-CAMERA E</v>
      </c>
      <c r="D1639" s="35">
        <v>1</v>
      </c>
      <c r="E1639" s="34">
        <v>2352</v>
      </c>
      <c r="F1639" s="36">
        <v>43174</v>
      </c>
      <c r="G1639" s="37" t="s">
        <v>1964</v>
      </c>
      <c r="H1639" s="33" t="s">
        <v>1582</v>
      </c>
      <c r="I1639" s="38">
        <v>2770</v>
      </c>
      <c r="J1639" s="39">
        <v>10</v>
      </c>
      <c r="K1639" s="48"/>
      <c r="L1639" s="38">
        <v>221.6</v>
      </c>
      <c r="M1639" s="38">
        <v>221.6</v>
      </c>
      <c r="N1639" s="38">
        <v>2548.4</v>
      </c>
      <c r="O1639" s="40">
        <v>292</v>
      </c>
      <c r="P1639" t="str">
        <f>IFERROR(VLOOKUP($C1639,'Patrimoine 2018'!$C:$I,COLUMN(E1635),0),"")</f>
        <v>SM</v>
      </c>
      <c r="Q1639" t="str">
        <f>IFERROR(VLOOKUP($C1639,'Patrimoine 2018'!$C:$I,COLUMN(F1635),0),"")</f>
        <v>CELLULE DE REPRESENTATION REGIONALE RABAT</v>
      </c>
      <c r="R1639" t="str">
        <f>IFERROR(VLOOKUP($C1639,'Patrimoine 2018'!$C:$I,COLUMN(G1635),0),"")</f>
        <v>RB</v>
      </c>
    </row>
    <row r="1640" spans="1:18" x14ac:dyDescent="0.25">
      <c r="A1640" s="33">
        <v>2781</v>
      </c>
      <c r="B1640" s="34">
        <v>909</v>
      </c>
      <c r="C1640" s="35" t="str">
        <f t="shared" si="25"/>
        <v>2781-43174-CAMERA E</v>
      </c>
      <c r="D1640" s="35">
        <v>1</v>
      </c>
      <c r="E1640" s="34">
        <v>2352</v>
      </c>
      <c r="F1640" s="36">
        <v>43174</v>
      </c>
      <c r="G1640" s="37" t="s">
        <v>1964</v>
      </c>
      <c r="H1640" s="33" t="s">
        <v>1582</v>
      </c>
      <c r="I1640" s="38">
        <v>2770</v>
      </c>
      <c r="J1640" s="39">
        <v>10</v>
      </c>
      <c r="K1640" s="48"/>
      <c r="L1640" s="38">
        <v>221.6</v>
      </c>
      <c r="M1640" s="38">
        <v>221.6</v>
      </c>
      <c r="N1640" s="38">
        <v>2548.4</v>
      </c>
      <c r="O1640" s="40">
        <v>292</v>
      </c>
      <c r="P1640" t="str">
        <f>IFERROR(VLOOKUP($C1640,'Patrimoine 2018'!$C:$I,COLUMN(E1636),0),"")</f>
        <v>SM</v>
      </c>
      <c r="Q1640" t="str">
        <f>IFERROR(VLOOKUP($C1640,'Patrimoine 2018'!$C:$I,COLUMN(F1636),0),"")</f>
        <v>CELLULE DE REPRESENTATION REGIONALE RABAT</v>
      </c>
      <c r="R1640" t="str">
        <f>IFERROR(VLOOKUP($C1640,'Patrimoine 2018'!$C:$I,COLUMN(G1636),0),"")</f>
        <v>RB</v>
      </c>
    </row>
    <row r="1641" spans="1:18" x14ac:dyDescent="0.25">
      <c r="A1641" s="33">
        <v>2782</v>
      </c>
      <c r="B1641" s="34">
        <v>909</v>
      </c>
      <c r="C1641" s="35" t="str">
        <f t="shared" si="25"/>
        <v>2782-43174-CAMERA E</v>
      </c>
      <c r="D1641" s="35">
        <v>1</v>
      </c>
      <c r="E1641" s="34">
        <v>2352</v>
      </c>
      <c r="F1641" s="36">
        <v>43174</v>
      </c>
      <c r="G1641" s="37" t="s">
        <v>1965</v>
      </c>
      <c r="H1641" s="33" t="s">
        <v>1582</v>
      </c>
      <c r="I1641" s="38">
        <v>2086</v>
      </c>
      <c r="J1641" s="39">
        <v>10</v>
      </c>
      <c r="K1641" s="48"/>
      <c r="L1641" s="38">
        <v>166.88</v>
      </c>
      <c r="M1641" s="38">
        <v>166.88</v>
      </c>
      <c r="N1641" s="38">
        <v>1919.12</v>
      </c>
      <c r="O1641" s="40">
        <v>292</v>
      </c>
      <c r="P1641" t="str">
        <f>IFERROR(VLOOKUP($C1641,'Patrimoine 2018'!$C:$I,COLUMN(E1637),0),"")</f>
        <v>SM</v>
      </c>
      <c r="Q1641" t="str">
        <f>IFERROR(VLOOKUP($C1641,'Patrimoine 2018'!$C:$I,COLUMN(F1637),0),"")</f>
        <v>CELLULE DE REPRESENTATION REGIONALE RABAT</v>
      </c>
      <c r="R1641" t="str">
        <f>IFERROR(VLOOKUP($C1641,'Patrimoine 2018'!$C:$I,COLUMN(G1637),0),"")</f>
        <v>RB</v>
      </c>
    </row>
    <row r="1642" spans="1:18" x14ac:dyDescent="0.25">
      <c r="A1642" s="33">
        <v>2783</v>
      </c>
      <c r="B1642" s="34">
        <v>909</v>
      </c>
      <c r="C1642" s="35" t="str">
        <f t="shared" si="25"/>
        <v>2783-43174-CAMERA E</v>
      </c>
      <c r="D1642" s="35">
        <v>1</v>
      </c>
      <c r="E1642" s="34">
        <v>2352</v>
      </c>
      <c r="F1642" s="36">
        <v>43174</v>
      </c>
      <c r="G1642" s="37" t="s">
        <v>1965</v>
      </c>
      <c r="H1642" s="33" t="s">
        <v>1582</v>
      </c>
      <c r="I1642" s="38">
        <v>2086</v>
      </c>
      <c r="J1642" s="39">
        <v>10</v>
      </c>
      <c r="K1642" s="48"/>
      <c r="L1642" s="38">
        <v>166.88</v>
      </c>
      <c r="M1642" s="38">
        <v>166.88</v>
      </c>
      <c r="N1642" s="38">
        <v>1919.12</v>
      </c>
      <c r="O1642" s="40">
        <v>292</v>
      </c>
      <c r="P1642" t="str">
        <f>IFERROR(VLOOKUP($C1642,'Patrimoine 2018'!$C:$I,COLUMN(E1638),0),"")</f>
        <v>SM</v>
      </c>
      <c r="Q1642" t="str">
        <f>IFERROR(VLOOKUP($C1642,'Patrimoine 2018'!$C:$I,COLUMN(F1638),0),"")</f>
        <v>CELLULE DE REPRESENTATION REGIONALE RABAT</v>
      </c>
      <c r="R1642" t="str">
        <f>IFERROR(VLOOKUP($C1642,'Patrimoine 2018'!$C:$I,COLUMN(G1638),0),"")</f>
        <v>RB</v>
      </c>
    </row>
    <row r="1643" spans="1:18" x14ac:dyDescent="0.25">
      <c r="A1643" s="33">
        <v>2784</v>
      </c>
      <c r="B1643" s="34">
        <v>909</v>
      </c>
      <c r="C1643" s="35" t="str">
        <f t="shared" si="25"/>
        <v>2784-43174-DVR 4 EN</v>
      </c>
      <c r="D1643" s="35">
        <v>1</v>
      </c>
      <c r="E1643" s="34">
        <v>2352</v>
      </c>
      <c r="F1643" s="36">
        <v>43174</v>
      </c>
      <c r="G1643" s="37" t="s">
        <v>1966</v>
      </c>
      <c r="H1643" s="33" t="s">
        <v>1582</v>
      </c>
      <c r="I1643" s="38">
        <v>2890</v>
      </c>
      <c r="J1643" s="39">
        <v>10</v>
      </c>
      <c r="K1643" s="48"/>
      <c r="L1643" s="38">
        <v>231.2</v>
      </c>
      <c r="M1643" s="38">
        <v>231.2</v>
      </c>
      <c r="N1643" s="38">
        <v>2658.8</v>
      </c>
      <c r="O1643" s="40">
        <v>292</v>
      </c>
      <c r="P1643" t="str">
        <f>IFERROR(VLOOKUP($C1643,'Patrimoine 2018'!$C:$I,COLUMN(E1639),0),"")</f>
        <v>SM</v>
      </c>
      <c r="Q1643" t="str">
        <f>IFERROR(VLOOKUP($C1643,'Patrimoine 2018'!$C:$I,COLUMN(F1639),0),"")</f>
        <v>CELLULE DE REPRESENTATION REGIONALE RABAT</v>
      </c>
      <c r="R1643" t="str">
        <f>IFERROR(VLOOKUP($C1643,'Patrimoine 2018'!$C:$I,COLUMN(G1639),0),"")</f>
        <v>RB</v>
      </c>
    </row>
    <row r="1644" spans="1:18" x14ac:dyDescent="0.25">
      <c r="A1644" s="33">
        <v>2785</v>
      </c>
      <c r="B1644" s="34">
        <v>909</v>
      </c>
      <c r="C1644" s="35" t="str">
        <f t="shared" si="25"/>
        <v>2785-43174-DISQUE D</v>
      </c>
      <c r="D1644" s="35">
        <v>1</v>
      </c>
      <c r="E1644" s="34">
        <v>2352</v>
      </c>
      <c r="F1644" s="36">
        <v>43174</v>
      </c>
      <c r="G1644" s="37" t="s">
        <v>1967</v>
      </c>
      <c r="H1644" s="33" t="s">
        <v>1582</v>
      </c>
      <c r="I1644" s="38">
        <v>2494</v>
      </c>
      <c r="J1644" s="39">
        <v>10</v>
      </c>
      <c r="K1644" s="48"/>
      <c r="L1644" s="38">
        <v>199.52</v>
      </c>
      <c r="M1644" s="38">
        <v>199.52</v>
      </c>
      <c r="N1644" s="38">
        <v>2294.48</v>
      </c>
      <c r="O1644" s="40">
        <v>292</v>
      </c>
      <c r="P1644" t="str">
        <f>IFERROR(VLOOKUP($C1644,'Patrimoine 2018'!$C:$I,COLUMN(E1640),0),"")</f>
        <v>SM</v>
      </c>
      <c r="Q1644" t="str">
        <f>IFERROR(VLOOKUP($C1644,'Patrimoine 2018'!$C:$I,COLUMN(F1640),0),"")</f>
        <v>CELLULE DE REPRESENTATION REGIONALE RABAT</v>
      </c>
      <c r="R1644" t="str">
        <f>IFERROR(VLOOKUP($C1644,'Patrimoine 2018'!$C:$I,COLUMN(G1640),0),"")</f>
        <v>RB</v>
      </c>
    </row>
    <row r="1645" spans="1:18" x14ac:dyDescent="0.25">
      <c r="A1645" s="41">
        <v>2820</v>
      </c>
      <c r="B1645" s="42">
        <v>100</v>
      </c>
      <c r="C1645" s="43" t="str">
        <f t="shared" si="25"/>
        <v xml:space="preserve">2820-43292-CAMERAS </v>
      </c>
      <c r="D1645" s="43">
        <v>0</v>
      </c>
      <c r="E1645" s="42">
        <v>2352</v>
      </c>
      <c r="F1645" s="44">
        <v>43292</v>
      </c>
      <c r="G1645" s="45" t="s">
        <v>1968</v>
      </c>
      <c r="H1645" s="33" t="s">
        <v>1582</v>
      </c>
      <c r="I1645" s="46">
        <v>1573.33</v>
      </c>
      <c r="J1645" s="39">
        <v>10</v>
      </c>
      <c r="K1645" s="48"/>
      <c r="L1645" s="38">
        <v>75</v>
      </c>
      <c r="M1645" s="38">
        <v>75</v>
      </c>
      <c r="N1645" s="38">
        <v>1498.33</v>
      </c>
      <c r="O1645" s="40">
        <v>174</v>
      </c>
      <c r="P1645" t="str">
        <f>IFERROR(VLOOKUP($C1645,'Patrimoine 2018'!$C:$I,COLUMN(E1641),0),"")</f>
        <v/>
      </c>
      <c r="Q1645" t="str">
        <f>IFERROR(VLOOKUP($C1645,'Patrimoine 2018'!$C:$I,COLUMN(F1641),0),"")</f>
        <v/>
      </c>
      <c r="R1645" t="str">
        <f>IFERROR(VLOOKUP($C1645,'Patrimoine 2018'!$C:$I,COLUMN(G1641),0),"")</f>
        <v/>
      </c>
    </row>
    <row r="1646" spans="1:18" x14ac:dyDescent="0.25">
      <c r="A1646" s="41">
        <v>2821</v>
      </c>
      <c r="B1646" s="42">
        <v>100</v>
      </c>
      <c r="C1646" s="43" t="str">
        <f t="shared" si="25"/>
        <v xml:space="preserve">2821-43292-CAMERAS </v>
      </c>
      <c r="D1646" s="43">
        <v>0</v>
      </c>
      <c r="E1646" s="42">
        <v>2352</v>
      </c>
      <c r="F1646" s="44">
        <v>43292</v>
      </c>
      <c r="G1646" s="45" t="s">
        <v>1968</v>
      </c>
      <c r="H1646" s="33" t="s">
        <v>1582</v>
      </c>
      <c r="I1646" s="46">
        <v>1573.33</v>
      </c>
      <c r="J1646" s="39">
        <v>10</v>
      </c>
      <c r="K1646" s="48"/>
      <c r="L1646" s="38">
        <v>75</v>
      </c>
      <c r="M1646" s="38">
        <v>75</v>
      </c>
      <c r="N1646" s="38">
        <v>1498.33</v>
      </c>
      <c r="O1646" s="40">
        <v>174</v>
      </c>
      <c r="P1646" t="str">
        <f>IFERROR(VLOOKUP($C1646,'Patrimoine 2018'!$C:$I,COLUMN(E1642),0),"")</f>
        <v/>
      </c>
      <c r="Q1646" t="str">
        <f>IFERROR(VLOOKUP($C1646,'Patrimoine 2018'!$C:$I,COLUMN(F1642),0),"")</f>
        <v/>
      </c>
      <c r="R1646" t="str">
        <f>IFERROR(VLOOKUP($C1646,'Patrimoine 2018'!$C:$I,COLUMN(G1642),0),"")</f>
        <v/>
      </c>
    </row>
    <row r="1647" spans="1:18" x14ac:dyDescent="0.25">
      <c r="A1647" s="41">
        <v>2822</v>
      </c>
      <c r="B1647" s="42">
        <v>100</v>
      </c>
      <c r="C1647" s="43" t="str">
        <f t="shared" si="25"/>
        <v xml:space="preserve">2822-43292-CAMERAS </v>
      </c>
      <c r="D1647" s="43">
        <v>0</v>
      </c>
      <c r="E1647" s="42">
        <v>2352</v>
      </c>
      <c r="F1647" s="44">
        <v>43292</v>
      </c>
      <c r="G1647" s="45" t="s">
        <v>1968</v>
      </c>
      <c r="H1647" s="33" t="s">
        <v>1582</v>
      </c>
      <c r="I1647" s="46">
        <v>1573.33</v>
      </c>
      <c r="J1647" s="39">
        <v>10</v>
      </c>
      <c r="K1647" s="48"/>
      <c r="L1647" s="38">
        <v>75</v>
      </c>
      <c r="M1647" s="38">
        <v>75</v>
      </c>
      <c r="N1647" s="38">
        <v>1498.33</v>
      </c>
      <c r="O1647" s="40">
        <v>174</v>
      </c>
      <c r="P1647" t="str">
        <f>IFERROR(VLOOKUP($C1647,'Patrimoine 2018'!$C:$I,COLUMN(E1643),0),"")</f>
        <v/>
      </c>
      <c r="Q1647" t="str">
        <f>IFERROR(VLOOKUP($C1647,'Patrimoine 2018'!$C:$I,COLUMN(F1643),0),"")</f>
        <v/>
      </c>
      <c r="R1647" t="str">
        <f>IFERROR(VLOOKUP($C1647,'Patrimoine 2018'!$C:$I,COLUMN(G1643),0),"")</f>
        <v/>
      </c>
    </row>
    <row r="1648" spans="1:18" x14ac:dyDescent="0.25">
      <c r="A1648" s="41">
        <v>2823</v>
      </c>
      <c r="B1648" s="42">
        <v>100</v>
      </c>
      <c r="C1648" s="43" t="str">
        <f t="shared" si="25"/>
        <v xml:space="preserve">2823-43292-CAMERAS </v>
      </c>
      <c r="D1648" s="43">
        <v>0</v>
      </c>
      <c r="E1648" s="42">
        <v>2352</v>
      </c>
      <c r="F1648" s="44">
        <v>43292</v>
      </c>
      <c r="G1648" s="45" t="s">
        <v>1968</v>
      </c>
      <c r="H1648" s="33" t="s">
        <v>1582</v>
      </c>
      <c r="I1648" s="46">
        <v>1573.33</v>
      </c>
      <c r="J1648" s="39">
        <v>10</v>
      </c>
      <c r="K1648" s="48"/>
      <c r="L1648" s="38">
        <v>75</v>
      </c>
      <c r="M1648" s="38">
        <v>75</v>
      </c>
      <c r="N1648" s="38">
        <v>1498.33</v>
      </c>
      <c r="O1648" s="40">
        <v>174</v>
      </c>
      <c r="P1648" t="str">
        <f>IFERROR(VLOOKUP($C1648,'Patrimoine 2018'!$C:$I,COLUMN(E1644),0),"")</f>
        <v/>
      </c>
      <c r="Q1648" t="str">
        <f>IFERROR(VLOOKUP($C1648,'Patrimoine 2018'!$C:$I,COLUMN(F1644),0),"")</f>
        <v/>
      </c>
      <c r="R1648" t="str">
        <f>IFERROR(VLOOKUP($C1648,'Patrimoine 2018'!$C:$I,COLUMN(G1644),0),"")</f>
        <v/>
      </c>
    </row>
    <row r="1649" spans="1:18" x14ac:dyDescent="0.25">
      <c r="A1649" s="33">
        <v>2824</v>
      </c>
      <c r="B1649" s="34">
        <v>100</v>
      </c>
      <c r="C1649" s="35" t="str">
        <f t="shared" si="25"/>
        <v>2824-43292-DVR 8 EN</v>
      </c>
      <c r="D1649" s="35">
        <v>1</v>
      </c>
      <c r="E1649" s="34">
        <v>2352</v>
      </c>
      <c r="F1649" s="36">
        <v>43292</v>
      </c>
      <c r="G1649" s="37" t="s">
        <v>1969</v>
      </c>
      <c r="H1649" s="33" t="s">
        <v>1582</v>
      </c>
      <c r="I1649" s="38">
        <v>2413.33</v>
      </c>
      <c r="J1649" s="39">
        <v>10</v>
      </c>
      <c r="K1649" s="48"/>
      <c r="L1649" s="38">
        <v>115.05</v>
      </c>
      <c r="M1649" s="38">
        <v>115.05</v>
      </c>
      <c r="N1649" s="38">
        <v>2298.2800000000002</v>
      </c>
      <c r="O1649" s="40">
        <v>174</v>
      </c>
      <c r="P1649" t="str">
        <f>IFERROR(VLOOKUP($C1649,'Patrimoine 2018'!$C:$I,COLUMN(E1645),0),"")</f>
        <v>SM</v>
      </c>
      <c r="Q1649" t="str">
        <f>IFERROR(VLOOKUP($C1649,'Patrimoine 2018'!$C:$I,COLUMN(F1645),0),"")</f>
        <v>SERVICE DES ARCHIVES</v>
      </c>
      <c r="R1649">
        <f>IFERROR(VLOOKUP($C1649,'Patrimoine 2018'!$C:$I,COLUMN(G1645),0),"")</f>
        <v>1</v>
      </c>
    </row>
    <row r="1650" spans="1:18" x14ac:dyDescent="0.25">
      <c r="A1650" s="33">
        <v>2825</v>
      </c>
      <c r="B1650" s="34">
        <v>100</v>
      </c>
      <c r="C1650" s="35" t="str">
        <f t="shared" si="25"/>
        <v>2825-43292-DISQUE D</v>
      </c>
      <c r="D1650" s="35">
        <v>1</v>
      </c>
      <c r="E1650" s="34">
        <v>2352</v>
      </c>
      <c r="F1650" s="36">
        <v>43292</v>
      </c>
      <c r="G1650" s="37" t="s">
        <v>1967</v>
      </c>
      <c r="H1650" s="33" t="s">
        <v>1582</v>
      </c>
      <c r="I1650" s="38">
        <v>1909.33</v>
      </c>
      <c r="J1650" s="39">
        <v>10</v>
      </c>
      <c r="K1650" s="48"/>
      <c r="L1650" s="38">
        <v>91.02</v>
      </c>
      <c r="M1650" s="38">
        <v>91.02</v>
      </c>
      <c r="N1650" s="38">
        <v>1818.31</v>
      </c>
      <c r="O1650" s="40">
        <v>174</v>
      </c>
      <c r="P1650" t="str">
        <f>IFERROR(VLOOKUP($C1650,'Patrimoine 2018'!$C:$I,COLUMN(E1646),0),"")</f>
        <v>SM</v>
      </c>
      <c r="Q1650" t="str">
        <f>IFERROR(VLOOKUP($C1650,'Patrimoine 2018'!$C:$I,COLUMN(F1646),0),"")</f>
        <v>SERVICE DES ARCHIVES</v>
      </c>
      <c r="R1650">
        <f>IFERROR(VLOOKUP($C1650,'Patrimoine 2018'!$C:$I,COLUMN(G1646),0),"")</f>
        <v>1</v>
      </c>
    </row>
    <row r="1651" spans="1:18" x14ac:dyDescent="0.25">
      <c r="A1651" s="41">
        <v>2826</v>
      </c>
      <c r="B1651" s="42">
        <v>100</v>
      </c>
      <c r="C1651" s="43" t="str">
        <f t="shared" si="25"/>
        <v xml:space="preserve">2826-43292-CAMERAS </v>
      </c>
      <c r="D1651" s="43">
        <v>0</v>
      </c>
      <c r="E1651" s="42">
        <v>2352</v>
      </c>
      <c r="F1651" s="44">
        <v>43292</v>
      </c>
      <c r="G1651" s="45" t="s">
        <v>1970</v>
      </c>
      <c r="H1651" s="33" t="s">
        <v>1582</v>
      </c>
      <c r="I1651" s="46">
        <v>4753.33</v>
      </c>
      <c r="J1651" s="39">
        <v>10</v>
      </c>
      <c r="K1651" s="48"/>
      <c r="L1651" s="38">
        <v>226.6</v>
      </c>
      <c r="M1651" s="38">
        <v>226.6</v>
      </c>
      <c r="N1651" s="38">
        <v>4526.7299999999996</v>
      </c>
      <c r="O1651" s="40">
        <v>174</v>
      </c>
      <c r="P1651" t="str">
        <f>IFERROR(VLOOKUP($C1651,'Patrimoine 2018'!$C:$I,COLUMN(E1647),0),"")</f>
        <v/>
      </c>
      <c r="Q1651" t="str">
        <f>IFERROR(VLOOKUP($C1651,'Patrimoine 2018'!$C:$I,COLUMN(F1647),0),"")</f>
        <v/>
      </c>
      <c r="R1651" t="str">
        <f>IFERROR(VLOOKUP($C1651,'Patrimoine 2018'!$C:$I,COLUMN(G1647),0),"")</f>
        <v/>
      </c>
    </row>
    <row r="1652" spans="1:18" x14ac:dyDescent="0.25">
      <c r="A1652" s="41">
        <v>2827</v>
      </c>
      <c r="B1652" s="42">
        <v>100</v>
      </c>
      <c r="C1652" s="43" t="str">
        <f t="shared" si="25"/>
        <v xml:space="preserve">2827-43292-CAMERAS </v>
      </c>
      <c r="D1652" s="43">
        <v>0</v>
      </c>
      <c r="E1652" s="42">
        <v>2352</v>
      </c>
      <c r="F1652" s="44">
        <v>43292</v>
      </c>
      <c r="G1652" s="45" t="s">
        <v>1970</v>
      </c>
      <c r="H1652" s="33" t="s">
        <v>1582</v>
      </c>
      <c r="I1652" s="46">
        <v>4753.33</v>
      </c>
      <c r="J1652" s="39">
        <v>10</v>
      </c>
      <c r="K1652" s="48"/>
      <c r="L1652" s="38">
        <v>226.6</v>
      </c>
      <c r="M1652" s="38">
        <v>226.6</v>
      </c>
      <c r="N1652" s="38">
        <v>4526.7299999999996</v>
      </c>
      <c r="O1652" s="40">
        <v>174</v>
      </c>
      <c r="P1652" t="str">
        <f>IFERROR(VLOOKUP($C1652,'Patrimoine 2018'!$C:$I,COLUMN(E1648),0),"")</f>
        <v/>
      </c>
      <c r="Q1652" t="str">
        <f>IFERROR(VLOOKUP($C1652,'Patrimoine 2018'!$C:$I,COLUMN(F1648),0),"")</f>
        <v/>
      </c>
      <c r="R1652" t="str">
        <f>IFERROR(VLOOKUP($C1652,'Patrimoine 2018'!$C:$I,COLUMN(G1648),0),"")</f>
        <v/>
      </c>
    </row>
    <row r="1653" spans="1:18" x14ac:dyDescent="0.25">
      <c r="A1653" s="33">
        <v>2828</v>
      </c>
      <c r="B1653" s="34">
        <v>100</v>
      </c>
      <c r="C1653" s="35" t="str">
        <f t="shared" si="25"/>
        <v xml:space="preserve">2828-43292-ARMOIRE </v>
      </c>
      <c r="D1653" s="35">
        <v>1</v>
      </c>
      <c r="E1653" s="34">
        <v>2352</v>
      </c>
      <c r="F1653" s="36">
        <v>43292</v>
      </c>
      <c r="G1653" s="37" t="s">
        <v>1971</v>
      </c>
      <c r="H1653" s="33" t="s">
        <v>1582</v>
      </c>
      <c r="I1653" s="38">
        <v>1141.3599999999999</v>
      </c>
      <c r="J1653" s="39">
        <v>10</v>
      </c>
      <c r="K1653" s="48"/>
      <c r="L1653" s="38">
        <v>54.41</v>
      </c>
      <c r="M1653" s="38">
        <v>54.41</v>
      </c>
      <c r="N1653" s="38">
        <v>1086.95</v>
      </c>
      <c r="O1653" s="40">
        <v>174</v>
      </c>
      <c r="P1653" t="str">
        <f>IFERROR(VLOOKUP($C1653,'Patrimoine 2018'!$C:$I,COLUMN(E1649),0),"")</f>
        <v>SM</v>
      </c>
      <c r="Q1653" t="str">
        <f>IFERROR(VLOOKUP($C1653,'Patrimoine 2018'!$C:$I,COLUMN(F1649),0),"")</f>
        <v>SERVICE DES ARCHIVES</v>
      </c>
      <c r="R1653">
        <f>IFERROR(VLOOKUP($C1653,'Patrimoine 2018'!$C:$I,COLUMN(G1649),0),"")</f>
        <v>1</v>
      </c>
    </row>
    <row r="1654" spans="1:18" x14ac:dyDescent="0.25">
      <c r="A1654" s="33">
        <v>2833</v>
      </c>
      <c r="B1654" s="34">
        <v>904</v>
      </c>
      <c r="C1654" s="35" t="str">
        <f t="shared" si="25"/>
        <v>2833-43307-CAMERA D</v>
      </c>
      <c r="D1654" s="35">
        <v>1</v>
      </c>
      <c r="E1654" s="34">
        <v>2352</v>
      </c>
      <c r="F1654" s="36">
        <v>43307</v>
      </c>
      <c r="G1654" s="37" t="s">
        <v>1972</v>
      </c>
      <c r="H1654" s="33" t="s">
        <v>1582</v>
      </c>
      <c r="I1654" s="38">
        <v>1668</v>
      </c>
      <c r="J1654" s="39">
        <v>10</v>
      </c>
      <c r="K1654" s="48"/>
      <c r="L1654" s="38">
        <v>72.66</v>
      </c>
      <c r="M1654" s="38">
        <v>72.66</v>
      </c>
      <c r="N1654" s="38">
        <v>1595.34</v>
      </c>
      <c r="O1654" s="40">
        <v>159</v>
      </c>
      <c r="P1654" t="str">
        <f>IFERROR(VLOOKUP($C1654,'Patrimoine 2018'!$C:$I,COLUMN(E1650),0),"")</f>
        <v>SM</v>
      </c>
      <c r="Q1654" t="str">
        <f>IFERROR(VLOOKUP($C1654,'Patrimoine 2018'!$C:$I,COLUMN(F1650),0),"")</f>
        <v>CELLULE DE REPRESENTATION REGIONALE-DAR LAMANE</v>
      </c>
      <c r="R1654" t="str">
        <f>IFERROR(VLOOKUP($C1654,'Patrimoine 2018'!$C:$I,COLUMN(G1650),0),"")</f>
        <v>DR</v>
      </c>
    </row>
    <row r="1655" spans="1:18" x14ac:dyDescent="0.25">
      <c r="A1655" s="33">
        <v>2834</v>
      </c>
      <c r="B1655" s="34">
        <v>904</v>
      </c>
      <c r="C1655" s="35" t="str">
        <f t="shared" si="25"/>
        <v>2834-43307-CAMERA D</v>
      </c>
      <c r="D1655" s="35">
        <v>1</v>
      </c>
      <c r="E1655" s="34">
        <v>2352</v>
      </c>
      <c r="F1655" s="36">
        <v>43307</v>
      </c>
      <c r="G1655" s="37" t="s">
        <v>1972</v>
      </c>
      <c r="H1655" s="33" t="s">
        <v>1582</v>
      </c>
      <c r="I1655" s="38">
        <v>1668</v>
      </c>
      <c r="J1655" s="39">
        <v>10</v>
      </c>
      <c r="K1655" s="48"/>
      <c r="L1655" s="38">
        <v>72.66</v>
      </c>
      <c r="M1655" s="38">
        <v>72.66</v>
      </c>
      <c r="N1655" s="38">
        <v>1595.34</v>
      </c>
      <c r="O1655" s="40">
        <v>159</v>
      </c>
      <c r="P1655" t="str">
        <f>IFERROR(VLOOKUP($C1655,'Patrimoine 2018'!$C:$I,COLUMN(E1651),0),"")</f>
        <v>SM</v>
      </c>
      <c r="Q1655" t="str">
        <f>IFERROR(VLOOKUP($C1655,'Patrimoine 2018'!$C:$I,COLUMN(F1651),0),"")</f>
        <v>CELLULE DE REPRESENTATION REGIONALE-DAR LAMANE</v>
      </c>
      <c r="R1655" t="str">
        <f>IFERROR(VLOOKUP($C1655,'Patrimoine 2018'!$C:$I,COLUMN(G1651),0),"")</f>
        <v>DR</v>
      </c>
    </row>
    <row r="1656" spans="1:18" x14ac:dyDescent="0.25">
      <c r="A1656" s="33">
        <v>2835</v>
      </c>
      <c r="B1656" s="34">
        <v>904</v>
      </c>
      <c r="C1656" s="35" t="str">
        <f t="shared" si="25"/>
        <v>2835-43307-DVR 4 EN</v>
      </c>
      <c r="D1656" s="35">
        <v>1</v>
      </c>
      <c r="E1656" s="34">
        <v>2352</v>
      </c>
      <c r="F1656" s="36">
        <v>43307</v>
      </c>
      <c r="G1656" s="37" t="s">
        <v>1973</v>
      </c>
      <c r="H1656" s="33" t="s">
        <v>1582</v>
      </c>
      <c r="I1656" s="38">
        <v>1908</v>
      </c>
      <c r="J1656" s="39">
        <v>10</v>
      </c>
      <c r="K1656" s="48"/>
      <c r="L1656" s="38">
        <v>83.12</v>
      </c>
      <c r="M1656" s="38">
        <v>83.12</v>
      </c>
      <c r="N1656" s="38">
        <v>1824.88</v>
      </c>
      <c r="O1656" s="40">
        <v>159</v>
      </c>
      <c r="P1656" t="str">
        <f>IFERROR(VLOOKUP($C1656,'Patrimoine 2018'!$C:$I,COLUMN(E1652),0),"")</f>
        <v>SM</v>
      </c>
      <c r="Q1656" t="str">
        <f>IFERROR(VLOOKUP($C1656,'Patrimoine 2018'!$C:$I,COLUMN(F1652),0),"")</f>
        <v>CELLULE DE REPRESENTATION REGIONALE-DAR LAMANE</v>
      </c>
      <c r="R1656" t="str">
        <f>IFERROR(VLOOKUP($C1656,'Patrimoine 2018'!$C:$I,COLUMN(G1652),0),"")</f>
        <v>DR</v>
      </c>
    </row>
    <row r="1657" spans="1:18" x14ac:dyDescent="0.25">
      <c r="A1657" s="33">
        <v>2836</v>
      </c>
      <c r="B1657" s="34">
        <v>904</v>
      </c>
      <c r="C1657" s="35" t="str">
        <f t="shared" si="25"/>
        <v>2836-43307-DISQUE D</v>
      </c>
      <c r="D1657" s="35">
        <v>1</v>
      </c>
      <c r="E1657" s="34">
        <v>2352</v>
      </c>
      <c r="F1657" s="36">
        <v>43307</v>
      </c>
      <c r="G1657" s="37" t="s">
        <v>1974</v>
      </c>
      <c r="H1657" s="33" t="s">
        <v>1582</v>
      </c>
      <c r="I1657" s="38">
        <v>1788</v>
      </c>
      <c r="J1657" s="39">
        <v>10</v>
      </c>
      <c r="K1657" s="48"/>
      <c r="L1657" s="38">
        <v>77.89</v>
      </c>
      <c r="M1657" s="38">
        <v>77.89</v>
      </c>
      <c r="N1657" s="38">
        <v>1710.11</v>
      </c>
      <c r="O1657" s="40">
        <v>159</v>
      </c>
      <c r="P1657" t="str">
        <f>IFERROR(VLOOKUP($C1657,'Patrimoine 2018'!$C:$I,COLUMN(E1653),0),"")</f>
        <v>SM</v>
      </c>
      <c r="Q1657" t="str">
        <f>IFERROR(VLOOKUP($C1657,'Patrimoine 2018'!$C:$I,COLUMN(F1653),0),"")</f>
        <v>CELLULE DE REPRESENTATION REGIONALE-DAR LAMANE</v>
      </c>
      <c r="R1657" t="str">
        <f>IFERROR(VLOOKUP($C1657,'Patrimoine 2018'!$C:$I,COLUMN(G1653),0),"")</f>
        <v>DR</v>
      </c>
    </row>
    <row r="1658" spans="1:18" x14ac:dyDescent="0.25">
      <c r="A1658" s="41">
        <v>2837</v>
      </c>
      <c r="B1658" s="42">
        <v>904</v>
      </c>
      <c r="C1658" s="43" t="str">
        <f t="shared" si="25"/>
        <v>2837-43307-ARMOIR I</v>
      </c>
      <c r="D1658" s="43">
        <v>0</v>
      </c>
      <c r="E1658" s="42">
        <v>2352</v>
      </c>
      <c r="F1658" s="44">
        <v>43307</v>
      </c>
      <c r="G1658" s="45" t="s">
        <v>1975</v>
      </c>
      <c r="H1658" s="33" t="s">
        <v>1582</v>
      </c>
      <c r="I1658" s="46">
        <v>1344</v>
      </c>
      <c r="J1658" s="39">
        <v>10</v>
      </c>
      <c r="K1658" s="48"/>
      <c r="L1658" s="38">
        <v>58.55</v>
      </c>
      <c r="M1658" s="38">
        <v>58.55</v>
      </c>
      <c r="N1658" s="38">
        <v>1285.45</v>
      </c>
      <c r="O1658" s="40">
        <v>159</v>
      </c>
      <c r="P1658" t="str">
        <f>IFERROR(VLOOKUP($C1658,'Patrimoine 2018'!$C:$I,COLUMN(E1654),0),"")</f>
        <v/>
      </c>
      <c r="Q1658" t="str">
        <f>IFERROR(VLOOKUP($C1658,'Patrimoine 2018'!$C:$I,COLUMN(F1654),0),"")</f>
        <v/>
      </c>
      <c r="R1658" t="str">
        <f>IFERROR(VLOOKUP($C1658,'Patrimoine 2018'!$C:$I,COLUMN(G1654),0),"")</f>
        <v/>
      </c>
    </row>
    <row r="1659" spans="1:18" x14ac:dyDescent="0.25">
      <c r="A1659" s="33">
        <v>2841</v>
      </c>
      <c r="B1659" s="34">
        <v>906</v>
      </c>
      <c r="C1659" s="35" t="str">
        <f t="shared" si="25"/>
        <v>2841-43376-AFFICHEU</v>
      </c>
      <c r="D1659" s="35">
        <v>1</v>
      </c>
      <c r="E1659" s="34">
        <v>2352</v>
      </c>
      <c r="F1659" s="36">
        <v>43376</v>
      </c>
      <c r="G1659" s="37" t="s">
        <v>1976</v>
      </c>
      <c r="H1659" s="33" t="s">
        <v>1582</v>
      </c>
      <c r="I1659" s="38">
        <v>4200</v>
      </c>
      <c r="J1659" s="39">
        <v>10</v>
      </c>
      <c r="K1659" s="48"/>
      <c r="L1659" s="38">
        <v>103.56</v>
      </c>
      <c r="M1659" s="38">
        <v>103.56</v>
      </c>
      <c r="N1659" s="38">
        <v>4096.4399999999996</v>
      </c>
      <c r="O1659" s="40">
        <v>90</v>
      </c>
      <c r="P1659" t="str">
        <f>IFERROR(VLOOKUP($C1659,'Patrimoine 2018'!$C:$I,COLUMN(E1655),0),"")</f>
        <v>SM</v>
      </c>
      <c r="Q1659" t="str">
        <f>IFERROR(VLOOKUP($C1659,'Patrimoine 2018'!$C:$I,COLUMN(F1655),0),"")</f>
        <v>CELLULE DE REPRESENTATION REGIONALE MARRAKECH</v>
      </c>
      <c r="R1659" t="str">
        <f>IFERROR(VLOOKUP($C1659,'Patrimoine 2018'!$C:$I,COLUMN(G1655),0),"")</f>
        <v>MR</v>
      </c>
    </row>
    <row r="1660" spans="1:18" x14ac:dyDescent="0.25">
      <c r="A1660" s="41">
        <v>2842</v>
      </c>
      <c r="B1660" s="42">
        <v>906</v>
      </c>
      <c r="C1660" s="43" t="str">
        <f t="shared" si="25"/>
        <v>2842-43377-AFFICHEU</v>
      </c>
      <c r="D1660" s="43">
        <v>0</v>
      </c>
      <c r="E1660" s="42">
        <v>2352</v>
      </c>
      <c r="F1660" s="44">
        <v>43377</v>
      </c>
      <c r="G1660" s="45" t="s">
        <v>1976</v>
      </c>
      <c r="H1660" s="33" t="s">
        <v>1582</v>
      </c>
      <c r="I1660" s="46">
        <v>4200</v>
      </c>
      <c r="J1660" s="39">
        <v>10</v>
      </c>
      <c r="K1660" s="48"/>
      <c r="L1660" s="38">
        <v>102.41</v>
      </c>
      <c r="M1660" s="38">
        <v>102.41</v>
      </c>
      <c r="N1660" s="38">
        <v>4097.59</v>
      </c>
      <c r="O1660" s="40">
        <v>89</v>
      </c>
      <c r="P1660" t="str">
        <f>IFERROR(VLOOKUP($C1660,'Patrimoine 2018'!$C:$I,COLUMN(E1656),0),"")</f>
        <v/>
      </c>
      <c r="Q1660" t="str">
        <f>IFERROR(VLOOKUP($C1660,'Patrimoine 2018'!$C:$I,COLUMN(F1656),0),"")</f>
        <v/>
      </c>
      <c r="R1660" t="str">
        <f>IFERROR(VLOOKUP($C1660,'Patrimoine 2018'!$C:$I,COLUMN(G1656),0),"")</f>
        <v/>
      </c>
    </row>
    <row r="1661" spans="1:18" x14ac:dyDescent="0.25">
      <c r="A1661" s="41">
        <v>2843</v>
      </c>
      <c r="B1661" s="42">
        <v>906</v>
      </c>
      <c r="C1661" s="43" t="str">
        <f t="shared" si="25"/>
        <v>2843-43378-AFFICHEU</v>
      </c>
      <c r="D1661" s="43">
        <v>0</v>
      </c>
      <c r="E1661" s="42">
        <v>2352</v>
      </c>
      <c r="F1661" s="44">
        <v>43378</v>
      </c>
      <c r="G1661" s="45" t="s">
        <v>1976</v>
      </c>
      <c r="H1661" s="33" t="s">
        <v>1582</v>
      </c>
      <c r="I1661" s="46">
        <v>4200</v>
      </c>
      <c r="J1661" s="39">
        <v>10</v>
      </c>
      <c r="K1661" s="48"/>
      <c r="L1661" s="38">
        <v>101.26</v>
      </c>
      <c r="M1661" s="38">
        <v>101.26</v>
      </c>
      <c r="N1661" s="38">
        <v>4098.74</v>
      </c>
      <c r="O1661" s="40">
        <v>88</v>
      </c>
      <c r="P1661" t="str">
        <f>IFERROR(VLOOKUP($C1661,'Patrimoine 2018'!$C:$I,COLUMN(E1657),0),"")</f>
        <v/>
      </c>
      <c r="Q1661" t="str">
        <f>IFERROR(VLOOKUP($C1661,'Patrimoine 2018'!$C:$I,COLUMN(F1657),0),"")</f>
        <v/>
      </c>
      <c r="R1661" t="str">
        <f>IFERROR(VLOOKUP($C1661,'Patrimoine 2018'!$C:$I,COLUMN(G1657),0),"")</f>
        <v/>
      </c>
    </row>
    <row r="1662" spans="1:18" x14ac:dyDescent="0.25">
      <c r="A1662" s="41">
        <v>2844</v>
      </c>
      <c r="B1662" s="42">
        <v>906</v>
      </c>
      <c r="C1662" s="43" t="str">
        <f t="shared" si="25"/>
        <v>2844-43379-AFFICHEU</v>
      </c>
      <c r="D1662" s="43">
        <v>0</v>
      </c>
      <c r="E1662" s="42">
        <v>2352</v>
      </c>
      <c r="F1662" s="44">
        <v>43379</v>
      </c>
      <c r="G1662" s="45" t="s">
        <v>1976</v>
      </c>
      <c r="H1662" s="33" t="s">
        <v>1582</v>
      </c>
      <c r="I1662" s="46">
        <v>4200</v>
      </c>
      <c r="J1662" s="39">
        <v>10</v>
      </c>
      <c r="K1662" s="48"/>
      <c r="L1662" s="38">
        <v>100.11</v>
      </c>
      <c r="M1662" s="38">
        <v>100.11</v>
      </c>
      <c r="N1662" s="38">
        <v>4099.8900000000003</v>
      </c>
      <c r="O1662" s="40">
        <v>87</v>
      </c>
      <c r="P1662" t="str">
        <f>IFERROR(VLOOKUP($C1662,'Patrimoine 2018'!$C:$I,COLUMN(E1658),0),"")</f>
        <v/>
      </c>
      <c r="Q1662" t="str">
        <f>IFERROR(VLOOKUP($C1662,'Patrimoine 2018'!$C:$I,COLUMN(F1658),0),"")</f>
        <v/>
      </c>
      <c r="R1662" t="str">
        <f>IFERROR(VLOOKUP($C1662,'Patrimoine 2018'!$C:$I,COLUMN(G1658),0),"")</f>
        <v/>
      </c>
    </row>
    <row r="1663" spans="1:18" x14ac:dyDescent="0.25">
      <c r="A1663" s="33">
        <v>2856</v>
      </c>
      <c r="B1663" s="34">
        <v>918</v>
      </c>
      <c r="C1663" s="35" t="str">
        <f t="shared" si="25"/>
        <v>2856-43402-CAMERA D</v>
      </c>
      <c r="D1663" s="35">
        <v>1</v>
      </c>
      <c r="E1663" s="34">
        <v>2352</v>
      </c>
      <c r="F1663" s="36">
        <v>43402</v>
      </c>
      <c r="G1663" s="37" t="s">
        <v>1977</v>
      </c>
      <c r="H1663" s="33" t="s">
        <v>1582</v>
      </c>
      <c r="I1663" s="38">
        <v>1580</v>
      </c>
      <c r="J1663" s="39">
        <v>10</v>
      </c>
      <c r="K1663" s="48"/>
      <c r="L1663" s="38">
        <v>27.7</v>
      </c>
      <c r="M1663" s="38">
        <v>27.7</v>
      </c>
      <c r="N1663" s="38">
        <v>1552.3</v>
      </c>
      <c r="O1663" s="40">
        <v>64</v>
      </c>
      <c r="P1663" t="str">
        <f>IFERROR(VLOOKUP($C1663,'Patrimoine 2018'!$C:$I,COLUMN(E1659),0),"")</f>
        <v>SM</v>
      </c>
      <c r="Q1663" t="str">
        <f>IFERROR(VLOOKUP($C1663,'Patrimoine 2018'!$C:$I,COLUMN(F1659),0),"")</f>
        <v>CELLULE DE REPRESENTATION REGIONALE CASA-HAY HASSANI</v>
      </c>
      <c r="R1663" t="str">
        <f>IFERROR(VLOOKUP($C1663,'Patrimoine 2018'!$C:$I,COLUMN(G1659),0),"")</f>
        <v>HH</v>
      </c>
    </row>
    <row r="1664" spans="1:18" x14ac:dyDescent="0.25">
      <c r="A1664" s="33">
        <v>2857</v>
      </c>
      <c r="B1664" s="34">
        <v>918</v>
      </c>
      <c r="C1664" s="35" t="str">
        <f t="shared" si="25"/>
        <v>2857-43402-CAMERA D</v>
      </c>
      <c r="D1664" s="35">
        <v>1</v>
      </c>
      <c r="E1664" s="34">
        <v>2352</v>
      </c>
      <c r="F1664" s="36">
        <v>43402</v>
      </c>
      <c r="G1664" s="37" t="s">
        <v>1977</v>
      </c>
      <c r="H1664" s="33" t="s">
        <v>1582</v>
      </c>
      <c r="I1664" s="38">
        <v>1580</v>
      </c>
      <c r="J1664" s="39">
        <v>10</v>
      </c>
      <c r="K1664" s="48"/>
      <c r="L1664" s="38">
        <v>27.7</v>
      </c>
      <c r="M1664" s="38">
        <v>27.7</v>
      </c>
      <c r="N1664" s="38">
        <v>1552.3</v>
      </c>
      <c r="O1664" s="40">
        <v>64</v>
      </c>
      <c r="P1664" t="str">
        <f>IFERROR(VLOOKUP($C1664,'Patrimoine 2018'!$C:$I,COLUMN(E1660),0),"")</f>
        <v>SM</v>
      </c>
      <c r="Q1664" t="str">
        <f>IFERROR(VLOOKUP($C1664,'Patrimoine 2018'!$C:$I,COLUMN(F1660),0),"")</f>
        <v>CELLULE DE REPRESENTATION REGIONALE CASA-HAY HASSANI</v>
      </c>
      <c r="R1664" t="str">
        <f>IFERROR(VLOOKUP($C1664,'Patrimoine 2018'!$C:$I,COLUMN(G1660),0),"")</f>
        <v>HH</v>
      </c>
    </row>
    <row r="1665" spans="1:18" x14ac:dyDescent="0.25">
      <c r="A1665" s="33">
        <v>2858</v>
      </c>
      <c r="B1665" s="34">
        <v>918</v>
      </c>
      <c r="C1665" s="35" t="str">
        <f t="shared" si="25"/>
        <v>2858-43402-CAMERA D</v>
      </c>
      <c r="D1665" s="35">
        <v>1</v>
      </c>
      <c r="E1665" s="34">
        <v>2352</v>
      </c>
      <c r="F1665" s="36">
        <v>43402</v>
      </c>
      <c r="G1665" s="37" t="s">
        <v>1977</v>
      </c>
      <c r="H1665" s="33" t="s">
        <v>1582</v>
      </c>
      <c r="I1665" s="38">
        <v>1580</v>
      </c>
      <c r="J1665" s="39">
        <v>10</v>
      </c>
      <c r="K1665" s="48"/>
      <c r="L1665" s="38">
        <v>27.7</v>
      </c>
      <c r="M1665" s="38">
        <v>27.7</v>
      </c>
      <c r="N1665" s="38">
        <v>1552.3</v>
      </c>
      <c r="O1665" s="40">
        <v>64</v>
      </c>
      <c r="P1665" t="str">
        <f>IFERROR(VLOOKUP($C1665,'Patrimoine 2018'!$C:$I,COLUMN(E1661),0),"")</f>
        <v>SM</v>
      </c>
      <c r="Q1665" t="str">
        <f>IFERROR(VLOOKUP($C1665,'Patrimoine 2018'!$C:$I,COLUMN(F1661),0),"")</f>
        <v>CELLULE DE REPRESENTATION REGIONALE CASA-HAY HASSANI</v>
      </c>
      <c r="R1665" t="str">
        <f>IFERROR(VLOOKUP($C1665,'Patrimoine 2018'!$C:$I,COLUMN(G1661),0),"")</f>
        <v>HH</v>
      </c>
    </row>
    <row r="1666" spans="1:18" x14ac:dyDescent="0.25">
      <c r="A1666" s="33">
        <v>2859</v>
      </c>
      <c r="B1666" s="34">
        <v>918</v>
      </c>
      <c r="C1666" s="35" t="str">
        <f t="shared" si="25"/>
        <v>2859-43402-DVR HD E</v>
      </c>
      <c r="D1666" s="35">
        <v>1</v>
      </c>
      <c r="E1666" s="34">
        <v>2352</v>
      </c>
      <c r="F1666" s="36">
        <v>43402</v>
      </c>
      <c r="G1666" s="37" t="s">
        <v>1978</v>
      </c>
      <c r="H1666" s="33" t="s">
        <v>1582</v>
      </c>
      <c r="I1666" s="38">
        <v>1820</v>
      </c>
      <c r="J1666" s="39">
        <v>10</v>
      </c>
      <c r="K1666" s="48"/>
      <c r="L1666" s="38">
        <v>31.91</v>
      </c>
      <c r="M1666" s="38">
        <v>31.91</v>
      </c>
      <c r="N1666" s="38">
        <v>1788.09</v>
      </c>
      <c r="O1666" s="40">
        <v>64</v>
      </c>
      <c r="P1666" t="str">
        <f>IFERROR(VLOOKUP($C1666,'Patrimoine 2018'!$C:$I,COLUMN(E1662),0),"")</f>
        <v>SM</v>
      </c>
      <c r="Q1666" t="str">
        <f>IFERROR(VLOOKUP($C1666,'Patrimoine 2018'!$C:$I,COLUMN(F1662),0),"")</f>
        <v>CELLULE DE REPRESENTATION REGIONALE CASA-HAY HASSANI</v>
      </c>
      <c r="R1666" t="str">
        <f>IFERROR(VLOOKUP($C1666,'Patrimoine 2018'!$C:$I,COLUMN(G1662),0),"")</f>
        <v>HH</v>
      </c>
    </row>
    <row r="1667" spans="1:18" x14ac:dyDescent="0.25">
      <c r="A1667" s="33">
        <v>2860</v>
      </c>
      <c r="B1667" s="34">
        <v>918</v>
      </c>
      <c r="C1667" s="35" t="str">
        <f t="shared" si="25"/>
        <v>2860-43402-DISQUE D</v>
      </c>
      <c r="D1667" s="35">
        <v>1</v>
      </c>
      <c r="E1667" s="34">
        <v>2352</v>
      </c>
      <c r="F1667" s="36">
        <v>43402</v>
      </c>
      <c r="G1667" s="37" t="s">
        <v>1979</v>
      </c>
      <c r="H1667" s="33" t="s">
        <v>1582</v>
      </c>
      <c r="I1667" s="38">
        <v>1700</v>
      </c>
      <c r="J1667" s="39">
        <v>10</v>
      </c>
      <c r="K1667" s="48"/>
      <c r="L1667" s="38">
        <v>29.81</v>
      </c>
      <c r="M1667" s="38">
        <v>29.81</v>
      </c>
      <c r="N1667" s="38">
        <v>1670.19</v>
      </c>
      <c r="O1667" s="40">
        <v>64</v>
      </c>
      <c r="P1667" t="str">
        <f>IFERROR(VLOOKUP($C1667,'Patrimoine 2018'!$C:$I,COLUMN(E1663),0),"")</f>
        <v>SM</v>
      </c>
      <c r="Q1667" t="str">
        <f>IFERROR(VLOOKUP($C1667,'Patrimoine 2018'!$C:$I,COLUMN(F1663),0),"")</f>
        <v>CELLULE DE REPRESENTATION REGIONALE CASA-HAY HASSANI</v>
      </c>
      <c r="R1667" t="str">
        <f>IFERROR(VLOOKUP($C1667,'Patrimoine 2018'!$C:$I,COLUMN(G1663),0),"")</f>
        <v>HH</v>
      </c>
    </row>
    <row r="1668" spans="1:18" x14ac:dyDescent="0.25">
      <c r="A1668" s="33">
        <v>2861</v>
      </c>
      <c r="B1668" s="34">
        <v>918</v>
      </c>
      <c r="C1668" s="35" t="str">
        <f t="shared" si="25"/>
        <v xml:space="preserve">2861-43402-ARMOIRE </v>
      </c>
      <c r="D1668" s="35">
        <v>1</v>
      </c>
      <c r="E1668" s="34">
        <v>2352</v>
      </c>
      <c r="F1668" s="36">
        <v>43402</v>
      </c>
      <c r="G1668" s="37" t="s">
        <v>1980</v>
      </c>
      <c r="H1668" s="33" t="s">
        <v>1582</v>
      </c>
      <c r="I1668" s="38">
        <v>1256</v>
      </c>
      <c r="J1668" s="39">
        <v>10</v>
      </c>
      <c r="K1668" s="48"/>
      <c r="L1668" s="38">
        <v>22.02</v>
      </c>
      <c r="M1668" s="38">
        <v>22.02</v>
      </c>
      <c r="N1668" s="38">
        <v>1233.98</v>
      </c>
      <c r="O1668" s="40">
        <v>64</v>
      </c>
      <c r="P1668" t="str">
        <f>IFERROR(VLOOKUP($C1668,'Patrimoine 2018'!$C:$I,COLUMN(E1664),0),"")</f>
        <v>SM</v>
      </c>
      <c r="Q1668" t="str">
        <f>IFERROR(VLOOKUP($C1668,'Patrimoine 2018'!$C:$I,COLUMN(F1664),0),"")</f>
        <v>CELLULE DE REPRESENTATION REGIONALE CASA-HAY HASSANI</v>
      </c>
      <c r="R1668" t="str">
        <f>IFERROR(VLOOKUP($C1668,'Patrimoine 2018'!$C:$I,COLUMN(G1664),0),"")</f>
        <v>HH</v>
      </c>
    </row>
    <row r="1669" spans="1:18" x14ac:dyDescent="0.25">
      <c r="A1669" s="33">
        <v>2862</v>
      </c>
      <c r="B1669" s="34">
        <v>0</v>
      </c>
      <c r="C1669" s="35" t="str">
        <f t="shared" si="25"/>
        <v>2862-43413-POSTE AN</v>
      </c>
      <c r="D1669" s="35">
        <v>1</v>
      </c>
      <c r="E1669" s="34">
        <v>2352</v>
      </c>
      <c r="F1669" s="36">
        <v>43413</v>
      </c>
      <c r="G1669" s="37" t="s">
        <v>1981</v>
      </c>
      <c r="H1669" s="33" t="s">
        <v>1582</v>
      </c>
      <c r="I1669" s="38">
        <v>624</v>
      </c>
      <c r="J1669" s="39">
        <v>10</v>
      </c>
      <c r="K1669" s="48"/>
      <c r="L1669" s="38">
        <v>9.06</v>
      </c>
      <c r="M1669" s="38">
        <v>9.06</v>
      </c>
      <c r="N1669" s="38">
        <v>614.94000000000005</v>
      </c>
      <c r="O1669" s="40">
        <v>53</v>
      </c>
      <c r="P1669" t="str">
        <f>IFERROR(VLOOKUP($C1669,'Patrimoine 2018'!$C:$I,COLUMN(E1665),0),"")</f>
        <v>SM</v>
      </c>
      <c r="Q1669" t="str">
        <f>IFERROR(VLOOKUP($C1669,'Patrimoine 2018'!$C:$I,COLUMN(F1665),0),"")</f>
        <v>GESTION DES RESSOURCES HUMAINES</v>
      </c>
      <c r="R1669">
        <f>IFERROR(VLOOKUP($C1669,'Patrimoine 2018'!$C:$I,COLUMN(G1665),0),"")</f>
        <v>314</v>
      </c>
    </row>
    <row r="1670" spans="1:18" x14ac:dyDescent="0.25">
      <c r="A1670" s="33">
        <v>2867</v>
      </c>
      <c r="B1670" s="34">
        <v>960</v>
      </c>
      <c r="C1670" s="35" t="str">
        <f t="shared" ref="C1670:C1733" si="26">A1670&amp;"-"&amp;F1670&amp;"-"&amp;LEFT(G1670,8)</f>
        <v xml:space="preserve">2867-43418-Armoire </v>
      </c>
      <c r="D1670" s="35">
        <v>1</v>
      </c>
      <c r="E1670" s="34">
        <v>2352</v>
      </c>
      <c r="F1670" s="36">
        <v>43418</v>
      </c>
      <c r="G1670" s="37" t="s">
        <v>1982</v>
      </c>
      <c r="H1670" s="33" t="s">
        <v>1582</v>
      </c>
      <c r="I1670" s="38">
        <v>2640</v>
      </c>
      <c r="J1670" s="39">
        <v>10</v>
      </c>
      <c r="K1670" s="48"/>
      <c r="L1670" s="38">
        <v>34.72</v>
      </c>
      <c r="M1670" s="38">
        <v>34.72</v>
      </c>
      <c r="N1670" s="38">
        <v>2605.2800000000002</v>
      </c>
      <c r="O1670" s="40">
        <v>48</v>
      </c>
      <c r="P1670" t="str">
        <f>IFERROR(VLOOKUP($C1670,'Patrimoine 2018'!$C:$I,COLUMN(E1666),0),"")</f>
        <v>SM</v>
      </c>
      <c r="Q1670" t="str">
        <f>IFERROR(VLOOKUP($C1670,'Patrimoine 2018'!$C:$I,COLUMN(F1666),0),"")</f>
        <v>CELLULE DE REPRESENTATION BERCHID</v>
      </c>
      <c r="R1670" t="str">
        <f>IFERROR(VLOOKUP($C1670,'Patrimoine 2018'!$C:$I,COLUMN(G1666),0),"")</f>
        <v>BRC</v>
      </c>
    </row>
    <row r="1671" spans="1:18" x14ac:dyDescent="0.25">
      <c r="A1671" s="41">
        <v>2868</v>
      </c>
      <c r="B1671" s="42">
        <v>960</v>
      </c>
      <c r="C1671" s="43" t="str">
        <f t="shared" si="26"/>
        <v>2868-43418-Banqutte</v>
      </c>
      <c r="D1671" s="43">
        <v>0</v>
      </c>
      <c r="E1671" s="42">
        <v>2352</v>
      </c>
      <c r="F1671" s="44">
        <v>43418</v>
      </c>
      <c r="G1671" s="45" t="s">
        <v>1983</v>
      </c>
      <c r="H1671" s="33" t="s">
        <v>1582</v>
      </c>
      <c r="I1671" s="46">
        <v>2640</v>
      </c>
      <c r="J1671" s="39">
        <v>10</v>
      </c>
      <c r="K1671" s="48"/>
      <c r="L1671" s="38">
        <v>34.72</v>
      </c>
      <c r="M1671" s="38">
        <v>34.72</v>
      </c>
      <c r="N1671" s="38">
        <v>2605.2800000000002</v>
      </c>
      <c r="O1671" s="40">
        <v>48</v>
      </c>
      <c r="P1671" t="str">
        <f>IFERROR(VLOOKUP($C1671,'Patrimoine 2018'!$C:$I,COLUMN(E1667),0),"")</f>
        <v/>
      </c>
      <c r="Q1671" t="str">
        <f>IFERROR(VLOOKUP($C1671,'Patrimoine 2018'!$C:$I,COLUMN(F1667),0),"")</f>
        <v/>
      </c>
      <c r="R1671" t="str">
        <f>IFERROR(VLOOKUP($C1671,'Patrimoine 2018'!$C:$I,COLUMN(G1667),0),"")</f>
        <v/>
      </c>
    </row>
    <row r="1672" spans="1:18" x14ac:dyDescent="0.25">
      <c r="A1672" s="41">
        <v>2869</v>
      </c>
      <c r="B1672" s="42">
        <v>960</v>
      </c>
      <c r="C1672" s="43" t="str">
        <f t="shared" si="26"/>
        <v>2869-43418-Banqutte</v>
      </c>
      <c r="D1672" s="43">
        <v>0</v>
      </c>
      <c r="E1672" s="42">
        <v>2352</v>
      </c>
      <c r="F1672" s="44">
        <v>43418</v>
      </c>
      <c r="G1672" s="45" t="s">
        <v>1984</v>
      </c>
      <c r="H1672" s="33" t="s">
        <v>1582</v>
      </c>
      <c r="I1672" s="46">
        <v>3120</v>
      </c>
      <c r="J1672" s="39">
        <v>10</v>
      </c>
      <c r="K1672" s="48"/>
      <c r="L1672" s="38">
        <v>41.03</v>
      </c>
      <c r="M1672" s="38">
        <v>41.03</v>
      </c>
      <c r="N1672" s="38">
        <v>3078.97</v>
      </c>
      <c r="O1672" s="40">
        <v>48</v>
      </c>
      <c r="P1672" t="str">
        <f>IFERROR(VLOOKUP($C1672,'Patrimoine 2018'!$C:$I,COLUMN(E1668),0),"")</f>
        <v/>
      </c>
      <c r="Q1672" t="str">
        <f>IFERROR(VLOOKUP($C1672,'Patrimoine 2018'!$C:$I,COLUMN(F1668),0),"")</f>
        <v/>
      </c>
      <c r="R1672" t="str">
        <f>IFERROR(VLOOKUP($C1672,'Patrimoine 2018'!$C:$I,COLUMN(G1668),0),"")</f>
        <v/>
      </c>
    </row>
    <row r="1673" spans="1:18" x14ac:dyDescent="0.25">
      <c r="A1673" s="41">
        <v>2870</v>
      </c>
      <c r="B1673" s="42">
        <v>960</v>
      </c>
      <c r="C1673" s="43" t="str">
        <f t="shared" si="26"/>
        <v>2870-43418-Banqutte</v>
      </c>
      <c r="D1673" s="43">
        <v>0</v>
      </c>
      <c r="E1673" s="42">
        <v>2352</v>
      </c>
      <c r="F1673" s="44">
        <v>43418</v>
      </c>
      <c r="G1673" s="45" t="s">
        <v>1984</v>
      </c>
      <c r="H1673" s="33" t="s">
        <v>1582</v>
      </c>
      <c r="I1673" s="46">
        <v>3120</v>
      </c>
      <c r="J1673" s="39">
        <v>10</v>
      </c>
      <c r="K1673" s="48"/>
      <c r="L1673" s="38">
        <v>41.03</v>
      </c>
      <c r="M1673" s="38">
        <v>41.03</v>
      </c>
      <c r="N1673" s="38">
        <v>3078.97</v>
      </c>
      <c r="O1673" s="40">
        <v>48</v>
      </c>
      <c r="P1673" t="str">
        <f>IFERROR(VLOOKUP($C1673,'Patrimoine 2018'!$C:$I,COLUMN(E1669),0),"")</f>
        <v/>
      </c>
      <c r="Q1673" t="str">
        <f>IFERROR(VLOOKUP($C1673,'Patrimoine 2018'!$C:$I,COLUMN(F1669),0),"")</f>
        <v/>
      </c>
      <c r="R1673" t="str">
        <f>IFERROR(VLOOKUP($C1673,'Patrimoine 2018'!$C:$I,COLUMN(G1669),0),"")</f>
        <v/>
      </c>
    </row>
    <row r="1674" spans="1:18" x14ac:dyDescent="0.25">
      <c r="A1674" s="33">
        <v>2871</v>
      </c>
      <c r="B1674" s="34">
        <v>960</v>
      </c>
      <c r="C1674" s="35" t="str">
        <f t="shared" si="26"/>
        <v>2871-43418-Table ba</v>
      </c>
      <c r="D1674" s="35">
        <v>1</v>
      </c>
      <c r="E1674" s="34">
        <v>2352</v>
      </c>
      <c r="F1674" s="36">
        <v>43418</v>
      </c>
      <c r="G1674" s="37" t="s">
        <v>1425</v>
      </c>
      <c r="H1674" s="33" t="s">
        <v>1582</v>
      </c>
      <c r="I1674" s="38">
        <v>2640</v>
      </c>
      <c r="J1674" s="39">
        <v>10</v>
      </c>
      <c r="K1674" s="48"/>
      <c r="L1674" s="38">
        <v>34.72</v>
      </c>
      <c r="M1674" s="38">
        <v>34.72</v>
      </c>
      <c r="N1674" s="38">
        <v>2605.2800000000002</v>
      </c>
      <c r="O1674" s="40">
        <v>48</v>
      </c>
      <c r="P1674" t="str">
        <f>IFERROR(VLOOKUP($C1674,'Patrimoine 2018'!$C:$I,COLUMN(E1670),0),"")</f>
        <v>SM</v>
      </c>
      <c r="Q1674" t="str">
        <f>IFERROR(VLOOKUP($C1674,'Patrimoine 2018'!$C:$I,COLUMN(F1670),0),"")</f>
        <v>CELLULE DE REPRESENTATION BERCHID</v>
      </c>
      <c r="R1674" t="str">
        <f>IFERROR(VLOOKUP($C1674,'Patrimoine 2018'!$C:$I,COLUMN(G1670),0),"")</f>
        <v>BRC</v>
      </c>
    </row>
    <row r="1675" spans="1:18" x14ac:dyDescent="0.25">
      <c r="A1675" s="33">
        <v>2872</v>
      </c>
      <c r="B1675" s="34">
        <v>960</v>
      </c>
      <c r="C1675" s="35" t="str">
        <f t="shared" si="26"/>
        <v>2872-43418-Fauteuil</v>
      </c>
      <c r="D1675" s="35">
        <v>1</v>
      </c>
      <c r="E1675" s="34">
        <v>2352</v>
      </c>
      <c r="F1675" s="36">
        <v>43418</v>
      </c>
      <c r="G1675" s="37" t="s">
        <v>1985</v>
      </c>
      <c r="H1675" s="33" t="s">
        <v>1582</v>
      </c>
      <c r="I1675" s="38">
        <v>2040</v>
      </c>
      <c r="J1675" s="39">
        <v>10</v>
      </c>
      <c r="K1675" s="48"/>
      <c r="L1675" s="38">
        <v>26.83</v>
      </c>
      <c r="M1675" s="38">
        <v>26.83</v>
      </c>
      <c r="N1675" s="38">
        <v>2013.17</v>
      </c>
      <c r="O1675" s="40">
        <v>48</v>
      </c>
      <c r="P1675" t="str">
        <f>IFERROR(VLOOKUP($C1675,'Patrimoine 2018'!$C:$I,COLUMN(E1671),0),"")</f>
        <v>SM</v>
      </c>
      <c r="Q1675" t="str">
        <f>IFERROR(VLOOKUP($C1675,'Patrimoine 2018'!$C:$I,COLUMN(F1671),0),"")</f>
        <v>CELLULE DE REPRESENTATION BERCHID</v>
      </c>
      <c r="R1675" t="str">
        <f>IFERROR(VLOOKUP($C1675,'Patrimoine 2018'!$C:$I,COLUMN(G1671),0),"")</f>
        <v>BRC</v>
      </c>
    </row>
    <row r="1676" spans="1:18" x14ac:dyDescent="0.25">
      <c r="A1676" s="33">
        <v>2873</v>
      </c>
      <c r="B1676" s="34">
        <v>960</v>
      </c>
      <c r="C1676" s="35" t="str">
        <f t="shared" si="26"/>
        <v>2873-43418-Comptoir</v>
      </c>
      <c r="D1676" s="35">
        <v>1</v>
      </c>
      <c r="E1676" s="34">
        <v>2352</v>
      </c>
      <c r="F1676" s="36">
        <v>43418</v>
      </c>
      <c r="G1676" s="37" t="s">
        <v>1986</v>
      </c>
      <c r="H1676" s="33" t="s">
        <v>1582</v>
      </c>
      <c r="I1676" s="38">
        <v>24891.599999999999</v>
      </c>
      <c r="J1676" s="39">
        <v>10</v>
      </c>
      <c r="K1676" s="48"/>
      <c r="L1676" s="38">
        <v>327.33999999999997</v>
      </c>
      <c r="M1676" s="38">
        <v>327.33999999999997</v>
      </c>
      <c r="N1676" s="38">
        <v>24564.26</v>
      </c>
      <c r="O1676" s="40">
        <v>48</v>
      </c>
      <c r="P1676" t="str">
        <f>IFERROR(VLOOKUP($C1676,'Patrimoine 2018'!$C:$I,COLUMN(E1672),0),"")</f>
        <v>SM</v>
      </c>
      <c r="Q1676" t="str">
        <f>IFERROR(VLOOKUP($C1676,'Patrimoine 2018'!$C:$I,COLUMN(F1672),0),"")</f>
        <v>CELLULE DE REPRESENTATION BERCHID</v>
      </c>
      <c r="R1676" t="str">
        <f>IFERROR(VLOOKUP($C1676,'Patrimoine 2018'!$C:$I,COLUMN(G1672),0),"")</f>
        <v>BRC</v>
      </c>
    </row>
    <row r="1677" spans="1:18" x14ac:dyDescent="0.25">
      <c r="A1677" s="33">
        <v>2874</v>
      </c>
      <c r="B1677" s="34">
        <v>960</v>
      </c>
      <c r="C1677" s="35" t="str">
        <f t="shared" si="26"/>
        <v xml:space="preserve">2874-43418-Caisson </v>
      </c>
      <c r="D1677" s="35">
        <v>1</v>
      </c>
      <c r="E1677" s="34">
        <v>2352</v>
      </c>
      <c r="F1677" s="36">
        <v>43418</v>
      </c>
      <c r="G1677" s="37" t="s">
        <v>1987</v>
      </c>
      <c r="H1677" s="33" t="s">
        <v>1582</v>
      </c>
      <c r="I1677" s="38">
        <v>1680</v>
      </c>
      <c r="J1677" s="39">
        <v>10</v>
      </c>
      <c r="K1677" s="48"/>
      <c r="L1677" s="38">
        <v>22.09</v>
      </c>
      <c r="M1677" s="38">
        <v>22.09</v>
      </c>
      <c r="N1677" s="38">
        <v>1657.91</v>
      </c>
      <c r="O1677" s="40">
        <v>48</v>
      </c>
      <c r="P1677" t="str">
        <f>IFERROR(VLOOKUP($C1677,'Patrimoine 2018'!$C:$I,COLUMN(E1673),0),"")</f>
        <v>SM</v>
      </c>
      <c r="Q1677" t="str">
        <f>IFERROR(VLOOKUP($C1677,'Patrimoine 2018'!$C:$I,COLUMN(F1673),0),"")</f>
        <v>CELLULE DE REPRESENTATION BERCHID</v>
      </c>
      <c r="R1677" t="str">
        <f>IFERROR(VLOOKUP($C1677,'Patrimoine 2018'!$C:$I,COLUMN(G1673),0),"")</f>
        <v>BRC</v>
      </c>
    </row>
    <row r="1678" spans="1:18" x14ac:dyDescent="0.25">
      <c r="A1678" s="33">
        <v>2875</v>
      </c>
      <c r="B1678" s="34">
        <v>960</v>
      </c>
      <c r="C1678" s="35" t="str">
        <f t="shared" si="26"/>
        <v>2875-43418-Porte va</v>
      </c>
      <c r="D1678" s="35">
        <v>1</v>
      </c>
      <c r="E1678" s="34">
        <v>2352</v>
      </c>
      <c r="F1678" s="36">
        <v>43418</v>
      </c>
      <c r="G1678" s="37" t="s">
        <v>1988</v>
      </c>
      <c r="H1678" s="33" t="s">
        <v>1582</v>
      </c>
      <c r="I1678" s="38">
        <v>1680</v>
      </c>
      <c r="J1678" s="39">
        <v>10</v>
      </c>
      <c r="K1678" s="48"/>
      <c r="L1678" s="38">
        <v>22.09</v>
      </c>
      <c r="M1678" s="38">
        <v>22.09</v>
      </c>
      <c r="N1678" s="38">
        <v>1657.91</v>
      </c>
      <c r="O1678" s="40">
        <v>48</v>
      </c>
      <c r="P1678" t="str">
        <f>IFERROR(VLOOKUP($C1678,'Patrimoine 2018'!$C:$I,COLUMN(E1674),0),"")</f>
        <v>SM</v>
      </c>
      <c r="Q1678" t="str">
        <f>IFERROR(VLOOKUP($C1678,'Patrimoine 2018'!$C:$I,COLUMN(F1674),0),"")</f>
        <v>CELLULE DE REPRESENTATION BERCHID</v>
      </c>
      <c r="R1678" t="str">
        <f>IFERROR(VLOOKUP($C1678,'Patrimoine 2018'!$C:$I,COLUMN(G1674),0),"")</f>
        <v>BRC</v>
      </c>
    </row>
    <row r="1679" spans="1:18" x14ac:dyDescent="0.25">
      <c r="A1679" s="33">
        <v>2912</v>
      </c>
      <c r="B1679" s="34">
        <v>948</v>
      </c>
      <c r="C1679" s="35" t="str">
        <f t="shared" si="26"/>
        <v>2912-43458-CAMERA M</v>
      </c>
      <c r="D1679" s="35">
        <v>1</v>
      </c>
      <c r="E1679" s="34">
        <v>2352</v>
      </c>
      <c r="F1679" s="36">
        <v>43458</v>
      </c>
      <c r="G1679" s="37" t="s">
        <v>1989</v>
      </c>
      <c r="H1679" s="33" t="s">
        <v>1582</v>
      </c>
      <c r="I1679" s="38">
        <v>1284</v>
      </c>
      <c r="J1679" s="39">
        <v>10</v>
      </c>
      <c r="K1679" s="48"/>
      <c r="L1679" s="38">
        <v>2.81</v>
      </c>
      <c r="M1679" s="38">
        <v>2.81</v>
      </c>
      <c r="N1679" s="38">
        <v>1281.19</v>
      </c>
      <c r="O1679" s="40">
        <v>8</v>
      </c>
      <c r="P1679" t="str">
        <f>IFERROR(VLOOKUP($C1679,'Patrimoine 2018'!$C:$I,COLUMN(E1675),0),"")</f>
        <v>SM</v>
      </c>
      <c r="Q1679" t="str">
        <f>IFERROR(VLOOKUP($C1679,'Patrimoine 2018'!$C:$I,COLUMN(F1675),0),"")</f>
        <v>CELLULE DE REPRESENTATION REGIONALE MEKNES</v>
      </c>
      <c r="R1679" t="str">
        <f>IFERROR(VLOOKUP($C1679,'Patrimoine 2018'!$C:$I,COLUMN(G1675),0),"")</f>
        <v>MK</v>
      </c>
    </row>
    <row r="1680" spans="1:18" x14ac:dyDescent="0.25">
      <c r="A1680" s="33">
        <v>2913</v>
      </c>
      <c r="B1680" s="34">
        <v>948</v>
      </c>
      <c r="C1680" s="35" t="str">
        <f t="shared" si="26"/>
        <v>2913-43458-CAMERA M</v>
      </c>
      <c r="D1680" s="35">
        <v>1</v>
      </c>
      <c r="E1680" s="34">
        <v>2352</v>
      </c>
      <c r="F1680" s="36">
        <v>43458</v>
      </c>
      <c r="G1680" s="37" t="s">
        <v>1989</v>
      </c>
      <c r="H1680" s="33" t="s">
        <v>1582</v>
      </c>
      <c r="I1680" s="38">
        <v>1284</v>
      </c>
      <c r="J1680" s="39">
        <v>10</v>
      </c>
      <c r="K1680" s="48"/>
      <c r="L1680" s="38">
        <v>2.81</v>
      </c>
      <c r="M1680" s="38">
        <v>2.81</v>
      </c>
      <c r="N1680" s="38">
        <v>1281.19</v>
      </c>
      <c r="O1680" s="40">
        <v>8</v>
      </c>
      <c r="P1680" t="str">
        <f>IFERROR(VLOOKUP($C1680,'Patrimoine 2018'!$C:$I,COLUMN(E1676),0),"")</f>
        <v>SM</v>
      </c>
      <c r="Q1680" t="str">
        <f>IFERROR(VLOOKUP($C1680,'Patrimoine 2018'!$C:$I,COLUMN(F1676),0),"")</f>
        <v>CELLULE DE REPRESENTATION REGIONALE MEKNES</v>
      </c>
      <c r="R1680" t="str">
        <f>IFERROR(VLOOKUP($C1680,'Patrimoine 2018'!$C:$I,COLUMN(G1676),0),"")</f>
        <v>MK</v>
      </c>
    </row>
    <row r="1681" spans="1:18" x14ac:dyDescent="0.25">
      <c r="A1681" s="33">
        <v>2914</v>
      </c>
      <c r="B1681" s="34">
        <v>948</v>
      </c>
      <c r="C1681" s="35" t="str">
        <f t="shared" si="26"/>
        <v>2914-43458-CAMERA M</v>
      </c>
      <c r="D1681" s="35">
        <v>1</v>
      </c>
      <c r="E1681" s="34">
        <v>2352</v>
      </c>
      <c r="F1681" s="36">
        <v>43458</v>
      </c>
      <c r="G1681" s="37" t="s">
        <v>1989</v>
      </c>
      <c r="H1681" s="33" t="s">
        <v>1582</v>
      </c>
      <c r="I1681" s="38">
        <v>1284</v>
      </c>
      <c r="J1681" s="39">
        <v>10</v>
      </c>
      <c r="K1681" s="48"/>
      <c r="L1681" s="38">
        <v>2.81</v>
      </c>
      <c r="M1681" s="38">
        <v>2.81</v>
      </c>
      <c r="N1681" s="38">
        <v>1281.19</v>
      </c>
      <c r="O1681" s="40">
        <v>8</v>
      </c>
      <c r="P1681" t="str">
        <f>IFERROR(VLOOKUP($C1681,'Patrimoine 2018'!$C:$I,COLUMN(E1677),0),"")</f>
        <v>SM</v>
      </c>
      <c r="Q1681" t="str">
        <f>IFERROR(VLOOKUP($C1681,'Patrimoine 2018'!$C:$I,COLUMN(F1677),0),"")</f>
        <v>CELLULE DE REPRESENTATION REGIONALE MEKNES</v>
      </c>
      <c r="R1681" t="str">
        <f>IFERROR(VLOOKUP($C1681,'Patrimoine 2018'!$C:$I,COLUMN(G1677),0),"")</f>
        <v>MK</v>
      </c>
    </row>
    <row r="1682" spans="1:18" x14ac:dyDescent="0.25">
      <c r="A1682" s="33">
        <v>2915</v>
      </c>
      <c r="B1682" s="34">
        <v>948</v>
      </c>
      <c r="C1682" s="35" t="str">
        <f t="shared" si="26"/>
        <v>2915-43458-DVR 4 PO</v>
      </c>
      <c r="D1682" s="35">
        <v>1</v>
      </c>
      <c r="E1682" s="34">
        <v>2352</v>
      </c>
      <c r="F1682" s="36">
        <v>43458</v>
      </c>
      <c r="G1682" s="37" t="s">
        <v>1990</v>
      </c>
      <c r="H1682" s="33" t="s">
        <v>1582</v>
      </c>
      <c r="I1682" s="38">
        <v>2268</v>
      </c>
      <c r="J1682" s="39">
        <v>10</v>
      </c>
      <c r="K1682" s="48"/>
      <c r="L1682" s="38">
        <v>4.97</v>
      </c>
      <c r="M1682" s="38">
        <v>4.97</v>
      </c>
      <c r="N1682" s="38">
        <v>2263.0300000000002</v>
      </c>
      <c r="O1682" s="40">
        <v>8</v>
      </c>
      <c r="P1682" t="str">
        <f>IFERROR(VLOOKUP($C1682,'Patrimoine 2018'!$C:$I,COLUMN(E1678),0),"")</f>
        <v>SM</v>
      </c>
      <c r="Q1682" t="str">
        <f>IFERROR(VLOOKUP($C1682,'Patrimoine 2018'!$C:$I,COLUMN(F1678),0),"")</f>
        <v>CELLULE DE REPRESENTATION REGIONALE MEKNES</v>
      </c>
      <c r="R1682" t="str">
        <f>IFERROR(VLOOKUP($C1682,'Patrimoine 2018'!$C:$I,COLUMN(G1678),0),"")</f>
        <v>MK</v>
      </c>
    </row>
    <row r="1683" spans="1:18" x14ac:dyDescent="0.25">
      <c r="A1683" s="33">
        <v>2916</v>
      </c>
      <c r="B1683" s="34">
        <v>948</v>
      </c>
      <c r="C1683" s="35" t="str">
        <f t="shared" si="26"/>
        <v>2916-43458-DISQUE D</v>
      </c>
      <c r="D1683" s="35">
        <v>1</v>
      </c>
      <c r="E1683" s="34">
        <v>2352</v>
      </c>
      <c r="F1683" s="36">
        <v>43458</v>
      </c>
      <c r="G1683" s="37" t="s">
        <v>1991</v>
      </c>
      <c r="H1683" s="33" t="s">
        <v>1582</v>
      </c>
      <c r="I1683" s="38">
        <v>2088</v>
      </c>
      <c r="J1683" s="39">
        <v>10</v>
      </c>
      <c r="K1683" s="48"/>
      <c r="L1683" s="38">
        <v>4.58</v>
      </c>
      <c r="M1683" s="38">
        <v>4.58</v>
      </c>
      <c r="N1683" s="38">
        <v>2083.42</v>
      </c>
      <c r="O1683" s="40">
        <v>8</v>
      </c>
      <c r="P1683" t="str">
        <f>IFERROR(VLOOKUP($C1683,'Patrimoine 2018'!$C:$I,COLUMN(E1679),0),"")</f>
        <v>SM</v>
      </c>
      <c r="Q1683" t="str">
        <f>IFERROR(VLOOKUP($C1683,'Patrimoine 2018'!$C:$I,COLUMN(F1679),0),"")</f>
        <v>CELLULE DE REPRESENTATION REGIONALE MEKNES</v>
      </c>
      <c r="R1683" t="str">
        <f>IFERROR(VLOOKUP($C1683,'Patrimoine 2018'!$C:$I,COLUMN(G1679),0),"")</f>
        <v>MK</v>
      </c>
    </row>
    <row r="1684" spans="1:18" x14ac:dyDescent="0.25">
      <c r="A1684" s="33">
        <v>96</v>
      </c>
      <c r="B1684" s="34">
        <v>0</v>
      </c>
      <c r="C1684" s="35" t="str">
        <f t="shared" si="26"/>
        <v>96-35482-Portable</v>
      </c>
      <c r="D1684" s="35">
        <v>1</v>
      </c>
      <c r="E1684" s="34">
        <v>2355</v>
      </c>
      <c r="F1684" s="36">
        <v>35482</v>
      </c>
      <c r="G1684" s="37" t="s">
        <v>124</v>
      </c>
      <c r="H1684" s="33" t="s">
        <v>1582</v>
      </c>
      <c r="I1684" s="38">
        <v>30800</v>
      </c>
      <c r="J1684" s="39">
        <v>20</v>
      </c>
      <c r="K1684" s="38">
        <v>30800</v>
      </c>
      <c r="L1684" s="38">
        <v>0</v>
      </c>
      <c r="M1684" s="38">
        <v>30800</v>
      </c>
      <c r="N1684" s="38">
        <v>0</v>
      </c>
      <c r="O1684" s="47"/>
      <c r="P1684" t="str">
        <f>IFERROR(VLOOKUP($C1684,'Patrimoine 2018'!$C:$I,COLUMN(E1680),0),"")</f>
        <v>SM</v>
      </c>
      <c r="Q1684" t="str">
        <f>IFERROR(VLOOKUP($C1684,'Patrimoine 2018'!$C:$I,COLUMN(F1680),0),"")</f>
        <v>EXPLOITATION</v>
      </c>
      <c r="R1684">
        <f>IFERROR(VLOOKUP($C1684,'Patrimoine 2018'!$C:$I,COLUMN(G1680),0),"")</f>
        <v>208</v>
      </c>
    </row>
    <row r="1685" spans="1:18" x14ac:dyDescent="0.25">
      <c r="A1685" s="33">
        <v>153</v>
      </c>
      <c r="B1685" s="34">
        <v>901</v>
      </c>
      <c r="C1685" s="35" t="str">
        <f t="shared" si="26"/>
        <v>153-35888-Impriman</v>
      </c>
      <c r="D1685" s="35">
        <v>1</v>
      </c>
      <c r="E1685" s="34">
        <v>2355</v>
      </c>
      <c r="F1685" s="36">
        <v>35888</v>
      </c>
      <c r="G1685" s="37" t="s">
        <v>212</v>
      </c>
      <c r="H1685" s="33" t="s">
        <v>1582</v>
      </c>
      <c r="I1685" s="38">
        <v>12019</v>
      </c>
      <c r="J1685" s="39">
        <v>20</v>
      </c>
      <c r="K1685" s="38">
        <v>12019</v>
      </c>
      <c r="L1685" s="38">
        <v>0</v>
      </c>
      <c r="M1685" s="38">
        <v>12019</v>
      </c>
      <c r="N1685" s="38">
        <v>0</v>
      </c>
      <c r="O1685" s="47"/>
      <c r="P1685" t="str">
        <f>IFERROR(VLOOKUP($C1685,'Patrimoine 2018'!$C:$I,COLUMN(E1681),0),"")</f>
        <v>SM</v>
      </c>
      <c r="Q1685" t="str">
        <f>IFERROR(VLOOKUP($C1685,'Patrimoine 2018'!$C:$I,COLUMN(F1681),0),"")</f>
        <v>C.D.M. CASA-MERS SULTAN</v>
      </c>
      <c r="R1685">
        <f>IFERROR(VLOOKUP($C1685,'Patrimoine 2018'!$C:$I,COLUMN(G1681),0),"")</f>
        <v>0</v>
      </c>
    </row>
    <row r="1686" spans="1:18" x14ac:dyDescent="0.25">
      <c r="A1686" s="41">
        <v>687</v>
      </c>
      <c r="B1686" s="42">
        <v>0</v>
      </c>
      <c r="C1686" s="43" t="str">
        <f t="shared" si="26"/>
        <v>687-36491-Power Ma</v>
      </c>
      <c r="D1686" s="43">
        <v>0</v>
      </c>
      <c r="E1686" s="42">
        <v>2355</v>
      </c>
      <c r="F1686" s="44">
        <v>36491</v>
      </c>
      <c r="G1686" s="45" t="s">
        <v>1992</v>
      </c>
      <c r="H1686" s="33" t="s">
        <v>1582</v>
      </c>
      <c r="I1686" s="46">
        <v>13950</v>
      </c>
      <c r="J1686" s="39">
        <v>20</v>
      </c>
      <c r="K1686" s="38">
        <v>13950</v>
      </c>
      <c r="L1686" s="38">
        <v>0</v>
      </c>
      <c r="M1686" s="38">
        <v>13950</v>
      </c>
      <c r="N1686" s="38">
        <v>0</v>
      </c>
      <c r="O1686" s="47"/>
      <c r="P1686" t="str">
        <f>IFERROR(VLOOKUP($C1686,'Patrimoine 2018'!$C:$I,COLUMN(E1682),0),"")</f>
        <v/>
      </c>
      <c r="Q1686" t="str">
        <f>IFERROR(VLOOKUP($C1686,'Patrimoine 2018'!$C:$I,COLUMN(F1682),0),"")</f>
        <v/>
      </c>
      <c r="R1686" t="str">
        <f>IFERROR(VLOOKUP($C1686,'Patrimoine 2018'!$C:$I,COLUMN(G1682),0),"")</f>
        <v/>
      </c>
    </row>
    <row r="1687" spans="1:18" x14ac:dyDescent="0.25">
      <c r="A1687" s="41">
        <v>324</v>
      </c>
      <c r="B1687" s="42">
        <v>0</v>
      </c>
      <c r="C1687" s="43" t="str">
        <f t="shared" si="26"/>
        <v>324-36619-Extensio</v>
      </c>
      <c r="D1687" s="43">
        <v>0</v>
      </c>
      <c r="E1687" s="42">
        <v>2355</v>
      </c>
      <c r="F1687" s="44">
        <v>36619</v>
      </c>
      <c r="G1687" s="45" t="s">
        <v>1993</v>
      </c>
      <c r="H1687" s="33" t="s">
        <v>1582</v>
      </c>
      <c r="I1687" s="46">
        <v>11160</v>
      </c>
      <c r="J1687" s="39">
        <v>20</v>
      </c>
      <c r="K1687" s="38">
        <v>11160</v>
      </c>
      <c r="L1687" s="38">
        <v>0</v>
      </c>
      <c r="M1687" s="38">
        <v>11160</v>
      </c>
      <c r="N1687" s="38">
        <v>0</v>
      </c>
      <c r="O1687" s="47"/>
      <c r="P1687" t="str">
        <f>IFERROR(VLOOKUP($C1687,'Patrimoine 2018'!$C:$I,COLUMN(E1683),0),"")</f>
        <v/>
      </c>
      <c r="Q1687" t="str">
        <f>IFERROR(VLOOKUP($C1687,'Patrimoine 2018'!$C:$I,COLUMN(F1683),0),"")</f>
        <v/>
      </c>
      <c r="R1687" t="str">
        <f>IFERROR(VLOOKUP($C1687,'Patrimoine 2018'!$C:$I,COLUMN(G1683),0),"")</f>
        <v/>
      </c>
    </row>
    <row r="1688" spans="1:18" x14ac:dyDescent="0.25">
      <c r="A1688" s="41">
        <v>358</v>
      </c>
      <c r="B1688" s="42">
        <v>0</v>
      </c>
      <c r="C1688" s="43" t="str">
        <f t="shared" si="26"/>
        <v>358-37236-HUB SUPE</v>
      </c>
      <c r="D1688" s="43">
        <v>0</v>
      </c>
      <c r="E1688" s="42">
        <v>2355</v>
      </c>
      <c r="F1688" s="44">
        <v>37236</v>
      </c>
      <c r="G1688" s="45" t="s">
        <v>1994</v>
      </c>
      <c r="H1688" s="33" t="s">
        <v>1582</v>
      </c>
      <c r="I1688" s="46">
        <v>6240</v>
      </c>
      <c r="J1688" s="39">
        <v>20</v>
      </c>
      <c r="K1688" s="38">
        <v>6240</v>
      </c>
      <c r="L1688" s="38">
        <v>0</v>
      </c>
      <c r="M1688" s="38">
        <v>6240</v>
      </c>
      <c r="N1688" s="38">
        <v>0</v>
      </c>
      <c r="O1688" s="47"/>
      <c r="P1688" t="str">
        <f>IFERROR(VLOOKUP($C1688,'Patrimoine 2018'!$C:$I,COLUMN(E1684),0),"")</f>
        <v/>
      </c>
      <c r="Q1688" t="str">
        <f>IFERROR(VLOOKUP($C1688,'Patrimoine 2018'!$C:$I,COLUMN(F1684),0),"")</f>
        <v/>
      </c>
      <c r="R1688" t="str">
        <f>IFERROR(VLOOKUP($C1688,'Patrimoine 2018'!$C:$I,COLUMN(G1684),0),"")</f>
        <v/>
      </c>
    </row>
    <row r="1689" spans="1:18" x14ac:dyDescent="0.25">
      <c r="A1689" s="41">
        <v>387</v>
      </c>
      <c r="B1689" s="42">
        <v>0</v>
      </c>
      <c r="C1689" s="43" t="str">
        <f t="shared" si="26"/>
        <v xml:space="preserve">387-37373-LECTEUR </v>
      </c>
      <c r="D1689" s="43">
        <v>0</v>
      </c>
      <c r="E1689" s="42">
        <v>2355</v>
      </c>
      <c r="F1689" s="44">
        <v>37373</v>
      </c>
      <c r="G1689" s="45" t="s">
        <v>1995</v>
      </c>
      <c r="H1689" s="33" t="s">
        <v>1582</v>
      </c>
      <c r="I1689" s="46">
        <v>1956</v>
      </c>
      <c r="J1689" s="39">
        <v>20</v>
      </c>
      <c r="K1689" s="38">
        <v>1956</v>
      </c>
      <c r="L1689" s="38">
        <v>0</v>
      </c>
      <c r="M1689" s="38">
        <v>1956</v>
      </c>
      <c r="N1689" s="38">
        <v>0</v>
      </c>
      <c r="O1689" s="47"/>
      <c r="P1689" t="str">
        <f>IFERROR(VLOOKUP($C1689,'Patrimoine 2018'!$C:$I,COLUMN(E1685),0),"")</f>
        <v/>
      </c>
      <c r="Q1689" t="str">
        <f>IFERROR(VLOOKUP($C1689,'Patrimoine 2018'!$C:$I,COLUMN(F1685),0),"")</f>
        <v/>
      </c>
      <c r="R1689" t="str">
        <f>IFERROR(VLOOKUP($C1689,'Patrimoine 2018'!$C:$I,COLUMN(G1685),0),"")</f>
        <v/>
      </c>
    </row>
    <row r="1690" spans="1:18" x14ac:dyDescent="0.25">
      <c r="A1690" s="41">
        <v>401</v>
      </c>
      <c r="B1690" s="42">
        <v>0</v>
      </c>
      <c r="C1690" s="43" t="str">
        <f t="shared" si="26"/>
        <v xml:space="preserve">401-37440-GRAVEUR </v>
      </c>
      <c r="D1690" s="43">
        <v>0</v>
      </c>
      <c r="E1690" s="42">
        <v>2355</v>
      </c>
      <c r="F1690" s="44">
        <v>37440</v>
      </c>
      <c r="G1690" s="45" t="s">
        <v>1996</v>
      </c>
      <c r="H1690" s="33" t="s">
        <v>1582</v>
      </c>
      <c r="I1690" s="46">
        <v>7593.6</v>
      </c>
      <c r="J1690" s="39">
        <v>20</v>
      </c>
      <c r="K1690" s="38">
        <v>7593.6</v>
      </c>
      <c r="L1690" s="38">
        <v>0</v>
      </c>
      <c r="M1690" s="38">
        <v>7593.6</v>
      </c>
      <c r="N1690" s="38">
        <v>0</v>
      </c>
      <c r="O1690" s="47"/>
      <c r="P1690" t="str">
        <f>IFERROR(VLOOKUP($C1690,'Patrimoine 2018'!$C:$I,COLUMN(E1686),0),"")</f>
        <v/>
      </c>
      <c r="Q1690" t="str">
        <f>IFERROR(VLOOKUP($C1690,'Patrimoine 2018'!$C:$I,COLUMN(F1686),0),"")</f>
        <v/>
      </c>
      <c r="R1690" t="str">
        <f>IFERROR(VLOOKUP($C1690,'Patrimoine 2018'!$C:$I,COLUMN(G1686),0),"")</f>
        <v/>
      </c>
    </row>
    <row r="1691" spans="1:18" x14ac:dyDescent="0.25">
      <c r="A1691" s="33">
        <v>494</v>
      </c>
      <c r="B1691" s="34">
        <v>0</v>
      </c>
      <c r="C1691" s="35" t="str">
        <f t="shared" si="26"/>
        <v>494-37687-Aspirate</v>
      </c>
      <c r="D1691" s="35">
        <v>1</v>
      </c>
      <c r="E1691" s="34">
        <v>2355</v>
      </c>
      <c r="F1691" s="36">
        <v>37687</v>
      </c>
      <c r="G1691" s="37" t="s">
        <v>405</v>
      </c>
      <c r="H1691" s="33" t="s">
        <v>1582</v>
      </c>
      <c r="I1691" s="38">
        <v>1279</v>
      </c>
      <c r="J1691" s="39">
        <v>20</v>
      </c>
      <c r="K1691" s="38">
        <v>1279</v>
      </c>
      <c r="L1691" s="38">
        <v>0</v>
      </c>
      <c r="M1691" s="38">
        <v>1279</v>
      </c>
      <c r="N1691" s="38">
        <v>0</v>
      </c>
      <c r="O1691" s="47"/>
      <c r="P1691" t="str">
        <f>IFERROR(VLOOKUP($C1691,'Patrimoine 2018'!$C:$I,COLUMN(E1687),0),"")</f>
        <v>SM</v>
      </c>
      <c r="Q1691" t="str">
        <f>IFERROR(VLOOKUP($C1691,'Patrimoine 2018'!$C:$I,COLUMN(F1687),0),"")</f>
        <v>Systeme information et communication</v>
      </c>
      <c r="R1691">
        <f>IFERROR(VLOOKUP($C1691,'Patrimoine 2018'!$C:$I,COLUMN(G1687),0),"")</f>
        <v>210</v>
      </c>
    </row>
    <row r="1692" spans="1:18" x14ac:dyDescent="0.25">
      <c r="A1692" s="41">
        <v>503</v>
      </c>
      <c r="B1692" s="42">
        <v>0</v>
      </c>
      <c r="C1692" s="43" t="str">
        <f t="shared" si="26"/>
        <v>503-37767-Impriman</v>
      </c>
      <c r="D1692" s="43">
        <v>0</v>
      </c>
      <c r="E1692" s="42">
        <v>2355</v>
      </c>
      <c r="F1692" s="44">
        <v>37767</v>
      </c>
      <c r="G1692" s="45" t="s">
        <v>1997</v>
      </c>
      <c r="H1692" s="33" t="s">
        <v>1582</v>
      </c>
      <c r="I1692" s="46">
        <v>1320</v>
      </c>
      <c r="J1692" s="39">
        <v>20</v>
      </c>
      <c r="K1692" s="38">
        <v>1320</v>
      </c>
      <c r="L1692" s="38">
        <v>0</v>
      </c>
      <c r="M1692" s="38">
        <v>1320</v>
      </c>
      <c r="N1692" s="38">
        <v>0</v>
      </c>
      <c r="O1692" s="47"/>
      <c r="P1692" t="str">
        <f>IFERROR(VLOOKUP($C1692,'Patrimoine 2018'!$C:$I,COLUMN(E1688),0),"")</f>
        <v/>
      </c>
      <c r="Q1692" t="str">
        <f>IFERROR(VLOOKUP($C1692,'Patrimoine 2018'!$C:$I,COLUMN(F1688),0),"")</f>
        <v/>
      </c>
      <c r="R1692" t="str">
        <f>IFERROR(VLOOKUP($C1692,'Patrimoine 2018'!$C:$I,COLUMN(G1688),0),"")</f>
        <v/>
      </c>
    </row>
    <row r="1693" spans="1:18" x14ac:dyDescent="0.25">
      <c r="A1693" s="33">
        <v>53</v>
      </c>
      <c r="B1693" s="34">
        <v>910</v>
      </c>
      <c r="C1693" s="35" t="str">
        <f t="shared" si="26"/>
        <v>53-38187-Micro Or</v>
      </c>
      <c r="D1693" s="35">
        <v>1</v>
      </c>
      <c r="E1693" s="34">
        <v>2355</v>
      </c>
      <c r="F1693" s="36">
        <v>38187</v>
      </c>
      <c r="G1693" s="37" t="s">
        <v>496</v>
      </c>
      <c r="H1693" s="33" t="s">
        <v>1582</v>
      </c>
      <c r="I1693" s="38">
        <v>10080</v>
      </c>
      <c r="J1693" s="39">
        <v>20</v>
      </c>
      <c r="K1693" s="38">
        <v>10080</v>
      </c>
      <c r="L1693" s="38">
        <v>0</v>
      </c>
      <c r="M1693" s="38">
        <v>10080</v>
      </c>
      <c r="N1693" s="38">
        <v>0</v>
      </c>
      <c r="O1693" s="47"/>
      <c r="P1693" t="str">
        <f>IFERROR(VLOOKUP($C1693,'Patrimoine 2018'!$C:$I,COLUMN(E1689),0),"")</f>
        <v>SM</v>
      </c>
      <c r="Q1693" t="str">
        <f>IFERROR(VLOOKUP($C1693,'Patrimoine 2018'!$C:$I,COLUMN(F1689),0),"")</f>
        <v>CELLULE DE REP. REGIONALE AGADIR</v>
      </c>
      <c r="R1693" t="str">
        <f>IFERROR(VLOOKUP($C1693,'Patrimoine 2018'!$C:$I,COLUMN(G1689),0),"")</f>
        <v>AG</v>
      </c>
    </row>
    <row r="1694" spans="1:18" x14ac:dyDescent="0.25">
      <c r="A1694" s="41">
        <v>566</v>
      </c>
      <c r="B1694" s="42">
        <v>0</v>
      </c>
      <c r="C1694" s="43" t="str">
        <f t="shared" si="26"/>
        <v>566-38187-Micro Or</v>
      </c>
      <c r="D1694" s="43">
        <v>0</v>
      </c>
      <c r="E1694" s="42">
        <v>2355</v>
      </c>
      <c r="F1694" s="44">
        <v>38187</v>
      </c>
      <c r="G1694" s="45" t="s">
        <v>1998</v>
      </c>
      <c r="H1694" s="33" t="s">
        <v>1582</v>
      </c>
      <c r="I1694" s="46">
        <v>10080</v>
      </c>
      <c r="J1694" s="39">
        <v>20</v>
      </c>
      <c r="K1694" s="38">
        <v>10080</v>
      </c>
      <c r="L1694" s="38">
        <v>0</v>
      </c>
      <c r="M1694" s="38">
        <v>10080</v>
      </c>
      <c r="N1694" s="38">
        <v>0</v>
      </c>
      <c r="O1694" s="47"/>
      <c r="P1694" t="str">
        <f>IFERROR(VLOOKUP($C1694,'Patrimoine 2018'!$C:$I,COLUMN(E1690),0),"")</f>
        <v/>
      </c>
      <c r="Q1694" t="str">
        <f>IFERROR(VLOOKUP($C1694,'Patrimoine 2018'!$C:$I,COLUMN(F1690),0),"")</f>
        <v/>
      </c>
      <c r="R1694" t="str">
        <f>IFERROR(VLOOKUP($C1694,'Patrimoine 2018'!$C:$I,COLUMN(G1690),0),"")</f>
        <v/>
      </c>
    </row>
    <row r="1695" spans="1:18" x14ac:dyDescent="0.25">
      <c r="A1695" s="33">
        <v>569</v>
      </c>
      <c r="B1695" s="34">
        <v>0</v>
      </c>
      <c r="C1695" s="35" t="str">
        <f t="shared" si="26"/>
        <v xml:space="preserve">569-38187-Serveur </v>
      </c>
      <c r="D1695" s="35">
        <v>1</v>
      </c>
      <c r="E1695" s="34">
        <v>2355</v>
      </c>
      <c r="F1695" s="36">
        <v>38187</v>
      </c>
      <c r="G1695" s="37" t="s">
        <v>495</v>
      </c>
      <c r="H1695" s="33" t="s">
        <v>1582</v>
      </c>
      <c r="I1695" s="38">
        <v>55680</v>
      </c>
      <c r="J1695" s="39">
        <v>20</v>
      </c>
      <c r="K1695" s="38">
        <v>55680</v>
      </c>
      <c r="L1695" s="38">
        <v>0</v>
      </c>
      <c r="M1695" s="38">
        <v>55680</v>
      </c>
      <c r="N1695" s="38">
        <v>0</v>
      </c>
      <c r="O1695" s="47"/>
      <c r="P1695" t="str">
        <f>IFERROR(VLOOKUP($C1695,'Patrimoine 2018'!$C:$I,COLUMN(E1691),0),"")</f>
        <v>SM</v>
      </c>
      <c r="Q1695" t="str">
        <f>IFERROR(VLOOKUP($C1695,'Patrimoine 2018'!$C:$I,COLUMN(F1691),0),"")</f>
        <v>Systeme information et communication</v>
      </c>
      <c r="R1695">
        <f>IFERROR(VLOOKUP($C1695,'Patrimoine 2018'!$C:$I,COLUMN(G1691),0),"")</f>
        <v>210</v>
      </c>
    </row>
    <row r="1696" spans="1:18" x14ac:dyDescent="0.25">
      <c r="A1696" s="33">
        <v>62</v>
      </c>
      <c r="B1696" s="34">
        <v>915</v>
      </c>
      <c r="C1696" s="35" t="str">
        <f t="shared" si="26"/>
        <v>62-38187-Impriman</v>
      </c>
      <c r="D1696" s="35">
        <v>1</v>
      </c>
      <c r="E1696" s="34">
        <v>2355</v>
      </c>
      <c r="F1696" s="36">
        <v>38187</v>
      </c>
      <c r="G1696" s="37" t="s">
        <v>497</v>
      </c>
      <c r="H1696" s="33" t="s">
        <v>1582</v>
      </c>
      <c r="I1696" s="38">
        <v>2096.4</v>
      </c>
      <c r="J1696" s="39">
        <v>20</v>
      </c>
      <c r="K1696" s="38">
        <v>2096.4</v>
      </c>
      <c r="L1696" s="38">
        <v>0</v>
      </c>
      <c r="M1696" s="38">
        <v>2096.4</v>
      </c>
      <c r="N1696" s="38">
        <v>0</v>
      </c>
      <c r="O1696" s="47"/>
      <c r="P1696" t="str">
        <f>IFERROR(VLOOKUP($C1696,'Patrimoine 2018'!$C:$I,COLUMN(E1692),0),"")</f>
        <v>SM</v>
      </c>
      <c r="Q1696" t="str">
        <f>IFERROR(VLOOKUP($C1696,'Patrimoine 2018'!$C:$I,COLUMN(F1692),0),"")</f>
        <v>CELLULE DE REPRESENTATION REGIONALE BERKANE</v>
      </c>
      <c r="R1696" t="str">
        <f>IFERROR(VLOOKUP($C1696,'Patrimoine 2018'!$C:$I,COLUMN(G1692),0),"")</f>
        <v>BR</v>
      </c>
    </row>
    <row r="1697" spans="1:18" x14ac:dyDescent="0.25">
      <c r="A1697" s="33">
        <v>82</v>
      </c>
      <c r="B1697" s="34">
        <v>921</v>
      </c>
      <c r="C1697" s="35" t="str">
        <f t="shared" si="26"/>
        <v>82-38187-impriman</v>
      </c>
      <c r="D1697" s="35">
        <v>1</v>
      </c>
      <c r="E1697" s="34">
        <v>2355</v>
      </c>
      <c r="F1697" s="36">
        <v>38187</v>
      </c>
      <c r="G1697" s="37" t="s">
        <v>498</v>
      </c>
      <c r="H1697" s="33" t="s">
        <v>1582</v>
      </c>
      <c r="I1697" s="38">
        <v>2096.4</v>
      </c>
      <c r="J1697" s="39">
        <v>20</v>
      </c>
      <c r="K1697" s="38">
        <v>2096.4</v>
      </c>
      <c r="L1697" s="38">
        <v>0</v>
      </c>
      <c r="M1697" s="38">
        <v>2096.4</v>
      </c>
      <c r="N1697" s="38">
        <v>0</v>
      </c>
      <c r="O1697" s="47"/>
      <c r="P1697" t="str">
        <f>IFERROR(VLOOKUP($C1697,'Patrimoine 2018'!$C:$I,COLUMN(E1693),0),"")</f>
        <v>SM</v>
      </c>
      <c r="Q1697" t="str">
        <f>IFERROR(VLOOKUP($C1697,'Patrimoine 2018'!$C:$I,COLUMN(F1693),0),"")</f>
        <v>C.D.M. OUJDA</v>
      </c>
      <c r="R1697" t="str">
        <f>IFERROR(VLOOKUP($C1697,'Patrimoine 2018'!$C:$I,COLUMN(G1693),0),"")</f>
        <v>OJ</v>
      </c>
    </row>
    <row r="1698" spans="1:18" x14ac:dyDescent="0.25">
      <c r="A1698" s="41">
        <v>576</v>
      </c>
      <c r="B1698" s="42">
        <v>0</v>
      </c>
      <c r="C1698" s="43" t="str">
        <f t="shared" si="26"/>
        <v>576-38314-HP Busin</v>
      </c>
      <c r="D1698" s="43">
        <v>0</v>
      </c>
      <c r="E1698" s="42">
        <v>2355</v>
      </c>
      <c r="F1698" s="44">
        <v>38314</v>
      </c>
      <c r="G1698" s="45" t="s">
        <v>1999</v>
      </c>
      <c r="H1698" s="33" t="s">
        <v>1582</v>
      </c>
      <c r="I1698" s="46">
        <v>2700</v>
      </c>
      <c r="J1698" s="39">
        <v>20</v>
      </c>
      <c r="K1698" s="38">
        <v>2700</v>
      </c>
      <c r="L1698" s="38">
        <v>0</v>
      </c>
      <c r="M1698" s="38">
        <v>2700</v>
      </c>
      <c r="N1698" s="38">
        <v>0</v>
      </c>
      <c r="O1698" s="47"/>
      <c r="P1698" t="str">
        <f>IFERROR(VLOOKUP($C1698,'Patrimoine 2018'!$C:$I,COLUMN(E1694),0),"")</f>
        <v/>
      </c>
      <c r="Q1698" t="str">
        <f>IFERROR(VLOOKUP($C1698,'Patrimoine 2018'!$C:$I,COLUMN(F1694),0),"")</f>
        <v/>
      </c>
      <c r="R1698" t="str">
        <f>IFERROR(VLOOKUP($C1698,'Patrimoine 2018'!$C:$I,COLUMN(G1694),0),"")</f>
        <v/>
      </c>
    </row>
    <row r="1699" spans="1:18" x14ac:dyDescent="0.25">
      <c r="A1699" s="41">
        <v>577</v>
      </c>
      <c r="B1699" s="42">
        <v>0</v>
      </c>
      <c r="C1699" s="43" t="str">
        <f t="shared" si="26"/>
        <v>577-38314-HP Busin</v>
      </c>
      <c r="D1699" s="43">
        <v>0</v>
      </c>
      <c r="E1699" s="42">
        <v>2355</v>
      </c>
      <c r="F1699" s="44">
        <v>38314</v>
      </c>
      <c r="G1699" s="45" t="s">
        <v>2000</v>
      </c>
      <c r="H1699" s="33" t="s">
        <v>1582</v>
      </c>
      <c r="I1699" s="46">
        <v>2700</v>
      </c>
      <c r="J1699" s="39">
        <v>20</v>
      </c>
      <c r="K1699" s="38">
        <v>2700</v>
      </c>
      <c r="L1699" s="38">
        <v>0</v>
      </c>
      <c r="M1699" s="38">
        <v>2700</v>
      </c>
      <c r="N1699" s="38">
        <v>0</v>
      </c>
      <c r="O1699" s="47"/>
      <c r="P1699" t="str">
        <f>IFERROR(VLOOKUP($C1699,'Patrimoine 2018'!$C:$I,COLUMN(E1695),0),"")</f>
        <v/>
      </c>
      <c r="Q1699" t="str">
        <f>IFERROR(VLOOKUP($C1699,'Patrimoine 2018'!$C:$I,COLUMN(F1695),0),"")</f>
        <v/>
      </c>
      <c r="R1699" t="str">
        <f>IFERROR(VLOOKUP($C1699,'Patrimoine 2018'!$C:$I,COLUMN(G1695),0),"")</f>
        <v/>
      </c>
    </row>
    <row r="1700" spans="1:18" x14ac:dyDescent="0.25">
      <c r="A1700" s="41">
        <v>621</v>
      </c>
      <c r="B1700" s="42">
        <v>0</v>
      </c>
      <c r="C1700" s="43" t="str">
        <f t="shared" si="26"/>
        <v>621-38544-HP Busin</v>
      </c>
      <c r="D1700" s="43">
        <v>0</v>
      </c>
      <c r="E1700" s="42">
        <v>2355</v>
      </c>
      <c r="F1700" s="44">
        <v>38544</v>
      </c>
      <c r="G1700" s="45" t="s">
        <v>2001</v>
      </c>
      <c r="H1700" s="33" t="s">
        <v>1582</v>
      </c>
      <c r="I1700" s="46">
        <v>2520</v>
      </c>
      <c r="J1700" s="39">
        <v>20</v>
      </c>
      <c r="K1700" s="38">
        <v>2520</v>
      </c>
      <c r="L1700" s="38">
        <v>0</v>
      </c>
      <c r="M1700" s="38">
        <v>2520</v>
      </c>
      <c r="N1700" s="38">
        <v>0</v>
      </c>
      <c r="O1700" s="47"/>
      <c r="P1700" t="str">
        <f>IFERROR(VLOOKUP($C1700,'Patrimoine 2018'!$C:$I,COLUMN(E1696),0),"")</f>
        <v/>
      </c>
      <c r="Q1700" t="str">
        <f>IFERROR(VLOOKUP($C1700,'Patrimoine 2018'!$C:$I,COLUMN(F1696),0),"")</f>
        <v/>
      </c>
      <c r="R1700" t="str">
        <f>IFERROR(VLOOKUP($C1700,'Patrimoine 2018'!$C:$I,COLUMN(G1696),0),"")</f>
        <v/>
      </c>
    </row>
    <row r="1701" spans="1:18" x14ac:dyDescent="0.25">
      <c r="A1701" s="41">
        <v>625</v>
      </c>
      <c r="B1701" s="42">
        <v>0</v>
      </c>
      <c r="C1701" s="43" t="str">
        <f t="shared" si="26"/>
        <v>625-38642-HP Busin</v>
      </c>
      <c r="D1701" s="43">
        <v>0</v>
      </c>
      <c r="E1701" s="42">
        <v>2355</v>
      </c>
      <c r="F1701" s="44">
        <v>38642</v>
      </c>
      <c r="G1701" s="45" t="s">
        <v>2001</v>
      </c>
      <c r="H1701" s="33" t="s">
        <v>1582</v>
      </c>
      <c r="I1701" s="46">
        <v>2520</v>
      </c>
      <c r="J1701" s="39">
        <v>20</v>
      </c>
      <c r="K1701" s="38">
        <v>2520</v>
      </c>
      <c r="L1701" s="38">
        <v>0</v>
      </c>
      <c r="M1701" s="38">
        <v>2520</v>
      </c>
      <c r="N1701" s="38">
        <v>0</v>
      </c>
      <c r="O1701" s="47"/>
      <c r="P1701" t="str">
        <f>IFERROR(VLOOKUP($C1701,'Patrimoine 2018'!$C:$I,COLUMN(E1697),0),"")</f>
        <v/>
      </c>
      <c r="Q1701" t="str">
        <f>IFERROR(VLOOKUP($C1701,'Patrimoine 2018'!$C:$I,COLUMN(F1697),0),"")</f>
        <v/>
      </c>
      <c r="R1701" t="str">
        <f>IFERROR(VLOOKUP($C1701,'Patrimoine 2018'!$C:$I,COLUMN(G1697),0),"")</f>
        <v/>
      </c>
    </row>
    <row r="1702" spans="1:18" x14ac:dyDescent="0.25">
      <c r="A1702" s="33">
        <v>46</v>
      </c>
      <c r="B1702" s="34">
        <v>905</v>
      </c>
      <c r="C1702" s="35" t="str">
        <f t="shared" si="26"/>
        <v>46-38719-Onduleur</v>
      </c>
      <c r="D1702" s="35">
        <v>1</v>
      </c>
      <c r="E1702" s="34">
        <v>2355</v>
      </c>
      <c r="F1702" s="36">
        <v>38719</v>
      </c>
      <c r="G1702" s="37" t="s">
        <v>525</v>
      </c>
      <c r="H1702" s="33" t="s">
        <v>1582</v>
      </c>
      <c r="I1702" s="38">
        <v>756</v>
      </c>
      <c r="J1702" s="39">
        <v>20</v>
      </c>
      <c r="K1702" s="38">
        <v>756</v>
      </c>
      <c r="L1702" s="38">
        <v>0</v>
      </c>
      <c r="M1702" s="38">
        <v>756</v>
      </c>
      <c r="N1702" s="38">
        <v>0</v>
      </c>
      <c r="O1702" s="47"/>
      <c r="P1702" t="str">
        <f>IFERROR(VLOOKUP($C1702,'Patrimoine 2018'!$C:$I,COLUMN(E1698),0),"")</f>
        <v>SM</v>
      </c>
      <c r="Q1702" t="str">
        <f>IFERROR(VLOOKUP($C1702,'Patrimoine 2018'!$C:$I,COLUMN(F1698),0),"")</f>
        <v>CELLULE DE REPRESENTATION REGIONALE FKIH BEN SALAH</v>
      </c>
      <c r="R1702" t="str">
        <f>IFERROR(VLOOKUP($C1702,'Patrimoine 2018'!$C:$I,COLUMN(G1698),0),"")</f>
        <v>FB</v>
      </c>
    </row>
    <row r="1703" spans="1:18" x14ac:dyDescent="0.25">
      <c r="A1703" s="41">
        <v>637</v>
      </c>
      <c r="B1703" s="42">
        <v>0</v>
      </c>
      <c r="C1703" s="43" t="str">
        <f t="shared" si="26"/>
        <v>637-38790-Impriman</v>
      </c>
      <c r="D1703" s="43">
        <v>0</v>
      </c>
      <c r="E1703" s="42">
        <v>2355</v>
      </c>
      <c r="F1703" s="44">
        <v>38790</v>
      </c>
      <c r="G1703" s="45" t="s">
        <v>2002</v>
      </c>
      <c r="H1703" s="33" t="s">
        <v>1582</v>
      </c>
      <c r="I1703" s="46">
        <v>1068</v>
      </c>
      <c r="J1703" s="39">
        <v>20</v>
      </c>
      <c r="K1703" s="38">
        <v>1068</v>
      </c>
      <c r="L1703" s="38">
        <v>0</v>
      </c>
      <c r="M1703" s="38">
        <v>1068</v>
      </c>
      <c r="N1703" s="38">
        <v>0</v>
      </c>
      <c r="O1703" s="47"/>
      <c r="P1703" t="str">
        <f>IFERROR(VLOOKUP($C1703,'Patrimoine 2018'!$C:$I,COLUMN(E1699),0),"")</f>
        <v/>
      </c>
      <c r="Q1703" t="str">
        <f>IFERROR(VLOOKUP($C1703,'Patrimoine 2018'!$C:$I,COLUMN(F1699),0),"")</f>
        <v/>
      </c>
      <c r="R1703" t="str">
        <f>IFERROR(VLOOKUP($C1703,'Patrimoine 2018'!$C:$I,COLUMN(G1699),0),"")</f>
        <v/>
      </c>
    </row>
    <row r="1704" spans="1:18" x14ac:dyDescent="0.25">
      <c r="A1704" s="33">
        <v>206</v>
      </c>
      <c r="B1704" s="34">
        <v>906</v>
      </c>
      <c r="C1704" s="35" t="str">
        <f t="shared" si="26"/>
        <v>206-38919-Pointeus</v>
      </c>
      <c r="D1704" s="35">
        <v>1</v>
      </c>
      <c r="E1704" s="34">
        <v>2355</v>
      </c>
      <c r="F1704" s="36">
        <v>38919</v>
      </c>
      <c r="G1704" s="37" t="s">
        <v>533</v>
      </c>
      <c r="H1704" s="33" t="s">
        <v>1582</v>
      </c>
      <c r="I1704" s="38">
        <v>49200</v>
      </c>
      <c r="J1704" s="39">
        <v>20</v>
      </c>
      <c r="K1704" s="38">
        <v>49200</v>
      </c>
      <c r="L1704" s="38">
        <v>0</v>
      </c>
      <c r="M1704" s="38">
        <v>49200</v>
      </c>
      <c r="N1704" s="38">
        <v>0</v>
      </c>
      <c r="O1704" s="47"/>
      <c r="P1704" t="str">
        <f>IFERROR(VLOOKUP($C1704,'Patrimoine 2018'!$C:$I,COLUMN(E1700),0),"")</f>
        <v>SM</v>
      </c>
      <c r="Q1704" t="str">
        <f>IFERROR(VLOOKUP($C1704,'Patrimoine 2018'!$C:$I,COLUMN(F1700),0),"")</f>
        <v>C.D.M. MARRAKECH</v>
      </c>
      <c r="R1704">
        <f>IFERROR(VLOOKUP($C1704,'Patrimoine 2018'!$C:$I,COLUMN(G1700),0),"")</f>
        <v>0</v>
      </c>
    </row>
    <row r="1705" spans="1:18" x14ac:dyDescent="0.25">
      <c r="A1705" s="33">
        <v>196</v>
      </c>
      <c r="B1705" s="34">
        <v>904</v>
      </c>
      <c r="C1705" s="35" t="str">
        <f t="shared" si="26"/>
        <v>196-39045-Ordinate</v>
      </c>
      <c r="D1705" s="35">
        <v>1</v>
      </c>
      <c r="E1705" s="34">
        <v>2355</v>
      </c>
      <c r="F1705" s="36">
        <v>39045</v>
      </c>
      <c r="G1705" s="37" t="s">
        <v>546</v>
      </c>
      <c r="H1705" s="33" t="s">
        <v>1582</v>
      </c>
      <c r="I1705" s="38">
        <v>10867.2</v>
      </c>
      <c r="J1705" s="39">
        <v>20</v>
      </c>
      <c r="K1705" s="38">
        <v>10867.2</v>
      </c>
      <c r="L1705" s="38">
        <v>0</v>
      </c>
      <c r="M1705" s="38">
        <v>10867.2</v>
      </c>
      <c r="N1705" s="38">
        <v>0</v>
      </c>
      <c r="O1705" s="47"/>
      <c r="P1705" t="str">
        <f>IFERROR(VLOOKUP($C1705,'Patrimoine 2018'!$C:$I,COLUMN(E1701),0),"")</f>
        <v>SM</v>
      </c>
      <c r="Q1705" t="str">
        <f>IFERROR(VLOOKUP($C1705,'Patrimoine 2018'!$C:$I,COLUMN(F1701),0),"")</f>
        <v>C.D.M.  CASA-DAR LAMANE</v>
      </c>
      <c r="R1705" t="str">
        <f>IFERROR(VLOOKUP($C1705,'Patrimoine 2018'!$C:$I,COLUMN(G1701),0),"")</f>
        <v>DR</v>
      </c>
    </row>
    <row r="1706" spans="1:18" x14ac:dyDescent="0.25">
      <c r="A1706" s="33">
        <v>665</v>
      </c>
      <c r="B1706" s="34">
        <v>0</v>
      </c>
      <c r="C1706" s="35" t="str">
        <f t="shared" si="26"/>
        <v>665-39045-Ordinate</v>
      </c>
      <c r="D1706" s="35">
        <v>1</v>
      </c>
      <c r="E1706" s="34">
        <v>2355</v>
      </c>
      <c r="F1706" s="36">
        <v>39045</v>
      </c>
      <c r="G1706" s="37" t="s">
        <v>546</v>
      </c>
      <c r="H1706" s="33" t="s">
        <v>1582</v>
      </c>
      <c r="I1706" s="38">
        <v>10867.2</v>
      </c>
      <c r="J1706" s="39">
        <v>20</v>
      </c>
      <c r="K1706" s="38">
        <v>10867.2</v>
      </c>
      <c r="L1706" s="38">
        <v>0</v>
      </c>
      <c r="M1706" s="38">
        <v>10867.2</v>
      </c>
      <c r="N1706" s="38">
        <v>0</v>
      </c>
      <c r="O1706" s="47"/>
      <c r="P1706" t="str">
        <f>IFERROR(VLOOKUP($C1706,'Patrimoine 2018'!$C:$I,COLUMN(E1702),0),"")</f>
        <v>SM</v>
      </c>
      <c r="Q1706" t="str">
        <f>IFERROR(VLOOKUP($C1706,'Patrimoine 2018'!$C:$I,COLUMN(F1702),0),"")</f>
        <v>GESTION DES RESSOURCES HUMAINES</v>
      </c>
      <c r="R1706">
        <f>IFERROR(VLOOKUP($C1706,'Patrimoine 2018'!$C:$I,COLUMN(G1702),0),"")</f>
        <v>314</v>
      </c>
    </row>
    <row r="1707" spans="1:18" x14ac:dyDescent="0.25">
      <c r="A1707" s="33">
        <v>671</v>
      </c>
      <c r="B1707" s="34">
        <v>0</v>
      </c>
      <c r="C1707" s="35" t="str">
        <f t="shared" si="26"/>
        <v>671-39045-Ordinate</v>
      </c>
      <c r="D1707" s="35">
        <v>1</v>
      </c>
      <c r="E1707" s="34">
        <v>2355</v>
      </c>
      <c r="F1707" s="36">
        <v>39045</v>
      </c>
      <c r="G1707" s="37" t="s">
        <v>546</v>
      </c>
      <c r="H1707" s="33" t="s">
        <v>1582</v>
      </c>
      <c r="I1707" s="38">
        <v>10867.2</v>
      </c>
      <c r="J1707" s="39">
        <v>20</v>
      </c>
      <c r="K1707" s="38">
        <v>10867.2</v>
      </c>
      <c r="L1707" s="38">
        <v>0</v>
      </c>
      <c r="M1707" s="38">
        <v>10867.2</v>
      </c>
      <c r="N1707" s="38">
        <v>0</v>
      </c>
      <c r="O1707" s="47"/>
      <c r="P1707" t="str">
        <f>IFERROR(VLOOKUP($C1707,'Patrimoine 2018'!$C:$I,COLUMN(E1703),0),"")</f>
        <v>SM</v>
      </c>
      <c r="Q1707" t="str">
        <f>IFERROR(VLOOKUP($C1707,'Patrimoine 2018'!$C:$I,COLUMN(F1703),0),"")</f>
        <v>CONTROLE MEDICAL</v>
      </c>
      <c r="R1707">
        <f>IFERROR(VLOOKUP($C1707,'Patrimoine 2018'!$C:$I,COLUMN(G1703),0),"")</f>
        <v>1</v>
      </c>
    </row>
    <row r="1708" spans="1:18" x14ac:dyDescent="0.25">
      <c r="A1708" s="41">
        <v>674</v>
      </c>
      <c r="B1708" s="42">
        <v>0</v>
      </c>
      <c r="C1708" s="43" t="str">
        <f t="shared" si="26"/>
        <v>674-39045-Ordinate</v>
      </c>
      <c r="D1708" s="43">
        <v>0</v>
      </c>
      <c r="E1708" s="42">
        <v>2355</v>
      </c>
      <c r="F1708" s="44">
        <v>39045</v>
      </c>
      <c r="G1708" s="45" t="s">
        <v>546</v>
      </c>
      <c r="H1708" s="33" t="s">
        <v>1582</v>
      </c>
      <c r="I1708" s="46">
        <v>10867.2</v>
      </c>
      <c r="J1708" s="39">
        <v>20</v>
      </c>
      <c r="K1708" s="38">
        <v>10867.2</v>
      </c>
      <c r="L1708" s="38">
        <v>0</v>
      </c>
      <c r="M1708" s="38">
        <v>10867.2</v>
      </c>
      <c r="N1708" s="38">
        <v>0</v>
      </c>
      <c r="O1708" s="47"/>
      <c r="P1708" t="str">
        <f>IFERROR(VLOOKUP($C1708,'Patrimoine 2018'!$C:$I,COLUMN(E1704),0),"")</f>
        <v/>
      </c>
      <c r="Q1708" t="str">
        <f>IFERROR(VLOOKUP($C1708,'Patrimoine 2018'!$C:$I,COLUMN(F1704),0),"")</f>
        <v/>
      </c>
      <c r="R1708" t="str">
        <f>IFERROR(VLOOKUP($C1708,'Patrimoine 2018'!$C:$I,COLUMN(G1704),0),"")</f>
        <v/>
      </c>
    </row>
    <row r="1709" spans="1:18" x14ac:dyDescent="0.25">
      <c r="A1709" s="33">
        <v>676</v>
      </c>
      <c r="B1709" s="34">
        <v>0</v>
      </c>
      <c r="C1709" s="35" t="str">
        <f t="shared" si="26"/>
        <v>676-39045-Ordinate</v>
      </c>
      <c r="D1709" s="35">
        <v>1</v>
      </c>
      <c r="E1709" s="34">
        <v>2355</v>
      </c>
      <c r="F1709" s="36">
        <v>39045</v>
      </c>
      <c r="G1709" s="37" t="s">
        <v>546</v>
      </c>
      <c r="H1709" s="33" t="s">
        <v>1582</v>
      </c>
      <c r="I1709" s="38">
        <v>10867.2</v>
      </c>
      <c r="J1709" s="39">
        <v>20</v>
      </c>
      <c r="K1709" s="38">
        <v>10867.2</v>
      </c>
      <c r="L1709" s="38">
        <v>0</v>
      </c>
      <c r="M1709" s="38">
        <v>10867.2</v>
      </c>
      <c r="N1709" s="38">
        <v>0</v>
      </c>
      <c r="O1709" s="47"/>
      <c r="P1709" t="str">
        <f>IFERROR(VLOOKUP($C1709,'Patrimoine 2018'!$C:$I,COLUMN(E1705),0),"")</f>
        <v>SM</v>
      </c>
      <c r="Q1709" t="str">
        <f>IFERROR(VLOOKUP($C1709,'Patrimoine 2018'!$C:$I,COLUMN(F1705),0),"")</f>
        <v>EXPLOITATION</v>
      </c>
      <c r="R1709">
        <f>IFERROR(VLOOKUP($C1709,'Patrimoine 2018'!$C:$I,COLUMN(G1705),0),"")</f>
        <v>206</v>
      </c>
    </row>
    <row r="1710" spans="1:18" x14ac:dyDescent="0.25">
      <c r="A1710" s="41">
        <v>696</v>
      </c>
      <c r="B1710" s="42">
        <v>0</v>
      </c>
      <c r="C1710" s="43" t="str">
        <f t="shared" si="26"/>
        <v>696-39101-Impriman</v>
      </c>
      <c r="D1710" s="43">
        <v>0</v>
      </c>
      <c r="E1710" s="42">
        <v>2355</v>
      </c>
      <c r="F1710" s="44">
        <v>39101</v>
      </c>
      <c r="G1710" s="45" t="s">
        <v>2003</v>
      </c>
      <c r="H1710" s="33" t="s">
        <v>1582</v>
      </c>
      <c r="I1710" s="46">
        <v>2520</v>
      </c>
      <c r="J1710" s="39">
        <v>20</v>
      </c>
      <c r="K1710" s="38">
        <v>2520</v>
      </c>
      <c r="L1710" s="38">
        <v>0</v>
      </c>
      <c r="M1710" s="38">
        <v>2520</v>
      </c>
      <c r="N1710" s="38">
        <v>0</v>
      </c>
      <c r="O1710" s="47"/>
      <c r="P1710" t="str">
        <f>IFERROR(VLOOKUP($C1710,'Patrimoine 2018'!$C:$I,COLUMN(E1706),0),"")</f>
        <v/>
      </c>
      <c r="Q1710" t="str">
        <f>IFERROR(VLOOKUP($C1710,'Patrimoine 2018'!$C:$I,COLUMN(F1706),0),"")</f>
        <v/>
      </c>
      <c r="R1710" t="str">
        <f>IFERROR(VLOOKUP($C1710,'Patrimoine 2018'!$C:$I,COLUMN(G1706),0),"")</f>
        <v/>
      </c>
    </row>
    <row r="1711" spans="1:18" x14ac:dyDescent="0.25">
      <c r="A1711" s="33">
        <v>214</v>
      </c>
      <c r="B1711" s="34">
        <v>909</v>
      </c>
      <c r="C1711" s="35" t="str">
        <f t="shared" si="26"/>
        <v>214-39105-Impriman</v>
      </c>
      <c r="D1711" s="35">
        <v>1</v>
      </c>
      <c r="E1711" s="34">
        <v>2355</v>
      </c>
      <c r="F1711" s="36">
        <v>39105</v>
      </c>
      <c r="G1711" s="37" t="s">
        <v>547</v>
      </c>
      <c r="H1711" s="33" t="s">
        <v>1582</v>
      </c>
      <c r="I1711" s="38">
        <v>1380</v>
      </c>
      <c r="J1711" s="39">
        <v>20</v>
      </c>
      <c r="K1711" s="38">
        <v>1380</v>
      </c>
      <c r="L1711" s="38">
        <v>0</v>
      </c>
      <c r="M1711" s="38">
        <v>1380</v>
      </c>
      <c r="N1711" s="38">
        <v>0</v>
      </c>
      <c r="O1711" s="47"/>
      <c r="P1711" t="str">
        <f>IFERROR(VLOOKUP($C1711,'Patrimoine 2018'!$C:$I,COLUMN(E1707),0),"")</f>
        <v>SM</v>
      </c>
      <c r="Q1711" t="str">
        <f>IFERROR(VLOOKUP($C1711,'Patrimoine 2018'!$C:$I,COLUMN(F1707),0),"")</f>
        <v>C.D.M. RABAT</v>
      </c>
      <c r="R1711">
        <f>IFERROR(VLOOKUP($C1711,'Patrimoine 2018'!$C:$I,COLUMN(G1707),0),"")</f>
        <v>0</v>
      </c>
    </row>
    <row r="1712" spans="1:18" x14ac:dyDescent="0.25">
      <c r="A1712" s="33">
        <v>745</v>
      </c>
      <c r="B1712" s="34">
        <v>0</v>
      </c>
      <c r="C1712" s="35" t="str">
        <f t="shared" si="26"/>
        <v>745-39506-HP Laser</v>
      </c>
      <c r="D1712" s="35">
        <v>1</v>
      </c>
      <c r="E1712" s="34">
        <v>2355</v>
      </c>
      <c r="F1712" s="36">
        <v>39506</v>
      </c>
      <c r="G1712" s="37" t="s">
        <v>587</v>
      </c>
      <c r="H1712" s="33" t="s">
        <v>1582</v>
      </c>
      <c r="I1712" s="38">
        <v>1410</v>
      </c>
      <c r="J1712" s="39">
        <v>20</v>
      </c>
      <c r="K1712" s="38">
        <v>1410</v>
      </c>
      <c r="L1712" s="38">
        <v>0</v>
      </c>
      <c r="M1712" s="38">
        <v>1410</v>
      </c>
      <c r="N1712" s="38">
        <v>0</v>
      </c>
      <c r="O1712" s="47"/>
      <c r="P1712" t="str">
        <f>IFERROR(VLOOKUP($C1712,'Patrimoine 2018'!$C:$I,COLUMN(E1708),0),"")</f>
        <v>SM</v>
      </c>
      <c r="Q1712" t="str">
        <f>IFERROR(VLOOKUP($C1712,'Patrimoine 2018'!$C:$I,COLUMN(F1708),0),"")</f>
        <v>GESTION DES PRECOMPTES</v>
      </c>
      <c r="R1712" t="str">
        <f>IFERROR(VLOOKUP($C1712,'Patrimoine 2018'!$C:$I,COLUMN(G1708),0),"")</f>
        <v>RC1</v>
      </c>
    </row>
    <row r="1713" spans="1:18" x14ac:dyDescent="0.25">
      <c r="A1713" s="33">
        <v>747</v>
      </c>
      <c r="B1713" s="34">
        <v>0</v>
      </c>
      <c r="C1713" s="35" t="str">
        <f t="shared" si="26"/>
        <v>747-39520-HP Offic</v>
      </c>
      <c r="D1713" s="35">
        <v>1</v>
      </c>
      <c r="E1713" s="34">
        <v>2355</v>
      </c>
      <c r="F1713" s="36">
        <v>39520</v>
      </c>
      <c r="G1713" s="37" t="s">
        <v>589</v>
      </c>
      <c r="H1713" s="33" t="s">
        <v>1582</v>
      </c>
      <c r="I1713" s="38">
        <v>2520</v>
      </c>
      <c r="J1713" s="39">
        <v>20</v>
      </c>
      <c r="K1713" s="38">
        <v>2520</v>
      </c>
      <c r="L1713" s="38">
        <v>0</v>
      </c>
      <c r="M1713" s="38">
        <v>2520</v>
      </c>
      <c r="N1713" s="38">
        <v>0</v>
      </c>
      <c r="O1713" s="47"/>
      <c r="P1713" t="str">
        <f>IFERROR(VLOOKUP($C1713,'Patrimoine 2018'!$C:$I,COLUMN(E1709),0),"")</f>
        <v>SM</v>
      </c>
      <c r="Q1713" t="str">
        <f>IFERROR(VLOOKUP($C1713,'Patrimoine 2018'!$C:$I,COLUMN(F1709),0),"")</f>
        <v>OEUVRES SOCIALES</v>
      </c>
      <c r="R1713" t="str">
        <f>IFERROR(VLOOKUP($C1713,'Patrimoine 2018'!$C:$I,COLUMN(G1709),0),"")</f>
        <v>OS</v>
      </c>
    </row>
    <row r="1714" spans="1:18" x14ac:dyDescent="0.25">
      <c r="A1714" s="41">
        <v>755</v>
      </c>
      <c r="B1714" s="42">
        <v>0</v>
      </c>
      <c r="C1714" s="43" t="str">
        <f t="shared" si="26"/>
        <v>755-39616-PC 17 Pl</v>
      </c>
      <c r="D1714" s="43">
        <v>0</v>
      </c>
      <c r="E1714" s="42">
        <v>2355</v>
      </c>
      <c r="F1714" s="44">
        <v>39616</v>
      </c>
      <c r="G1714" s="45" t="s">
        <v>2004</v>
      </c>
      <c r="H1714" s="33" t="s">
        <v>1582</v>
      </c>
      <c r="I1714" s="46">
        <v>9000</v>
      </c>
      <c r="J1714" s="39">
        <v>20</v>
      </c>
      <c r="K1714" s="38">
        <v>9000</v>
      </c>
      <c r="L1714" s="38">
        <v>0</v>
      </c>
      <c r="M1714" s="38">
        <v>9000</v>
      </c>
      <c r="N1714" s="38">
        <v>0</v>
      </c>
      <c r="O1714" s="47"/>
      <c r="P1714" t="str">
        <f>IFERROR(VLOOKUP($C1714,'Patrimoine 2018'!$C:$I,COLUMN(E1710),0),"")</f>
        <v/>
      </c>
      <c r="Q1714" t="str">
        <f>IFERROR(VLOOKUP($C1714,'Patrimoine 2018'!$C:$I,COLUMN(F1710),0),"")</f>
        <v/>
      </c>
      <c r="R1714" t="str">
        <f>IFERROR(VLOOKUP($C1714,'Patrimoine 2018'!$C:$I,COLUMN(G1710),0),"")</f>
        <v/>
      </c>
    </row>
    <row r="1715" spans="1:18" x14ac:dyDescent="0.25">
      <c r="A1715" s="33">
        <v>768</v>
      </c>
      <c r="B1715" s="34">
        <v>0</v>
      </c>
      <c r="C1715" s="35" t="str">
        <f t="shared" si="26"/>
        <v>768-39734-PC 330MT</v>
      </c>
      <c r="D1715" s="35">
        <v>1</v>
      </c>
      <c r="E1715" s="34">
        <v>2355</v>
      </c>
      <c r="F1715" s="36">
        <v>39734</v>
      </c>
      <c r="G1715" s="37" t="s">
        <v>601</v>
      </c>
      <c r="H1715" s="33" t="s">
        <v>1582</v>
      </c>
      <c r="I1715" s="38">
        <v>9600</v>
      </c>
      <c r="J1715" s="39">
        <v>20</v>
      </c>
      <c r="K1715" s="38">
        <v>9600</v>
      </c>
      <c r="L1715" s="38">
        <v>0</v>
      </c>
      <c r="M1715" s="38">
        <v>9600</v>
      </c>
      <c r="N1715" s="38">
        <v>0</v>
      </c>
      <c r="O1715" s="47"/>
      <c r="P1715" t="str">
        <f>IFERROR(VLOOKUP($C1715,'Patrimoine 2018'!$C:$I,COLUMN(E1711),0),"")</f>
        <v>SM</v>
      </c>
      <c r="Q1715" t="str">
        <f>IFERROR(VLOOKUP($C1715,'Patrimoine 2018'!$C:$I,COLUMN(F1711),0),"")</f>
        <v>COMPTABILITE</v>
      </c>
      <c r="R1715">
        <f>IFERROR(VLOOKUP($C1715,'Patrimoine 2018'!$C:$I,COLUMN(G1711),0),"")</f>
        <v>309</v>
      </c>
    </row>
    <row r="1716" spans="1:18" x14ac:dyDescent="0.25">
      <c r="A1716" s="33">
        <v>770</v>
      </c>
      <c r="B1716" s="34">
        <v>0</v>
      </c>
      <c r="C1716" s="35" t="str">
        <f t="shared" si="26"/>
        <v>770-39734-PC 330MT</v>
      </c>
      <c r="D1716" s="35">
        <v>1</v>
      </c>
      <c r="E1716" s="34">
        <v>2355</v>
      </c>
      <c r="F1716" s="36">
        <v>39734</v>
      </c>
      <c r="G1716" s="37" t="s">
        <v>601</v>
      </c>
      <c r="H1716" s="33" t="s">
        <v>1582</v>
      </c>
      <c r="I1716" s="38">
        <v>9600</v>
      </c>
      <c r="J1716" s="39">
        <v>20</v>
      </c>
      <c r="K1716" s="38">
        <v>9600</v>
      </c>
      <c r="L1716" s="38">
        <v>0</v>
      </c>
      <c r="M1716" s="38">
        <v>9600</v>
      </c>
      <c r="N1716" s="38">
        <v>0</v>
      </c>
      <c r="O1716" s="47"/>
      <c r="P1716" t="str">
        <f>IFERROR(VLOOKUP($C1716,'Patrimoine 2018'!$C:$I,COLUMN(E1712),0),"")</f>
        <v>SM</v>
      </c>
      <c r="Q1716" t="str">
        <f>IFERROR(VLOOKUP($C1716,'Patrimoine 2018'!$C:$I,COLUMN(F1712),0),"")</f>
        <v>EXPLOITATION</v>
      </c>
      <c r="R1716">
        <f>IFERROR(VLOOKUP($C1716,'Patrimoine 2018'!$C:$I,COLUMN(G1712),0),"")</f>
        <v>206</v>
      </c>
    </row>
    <row r="1717" spans="1:18" x14ac:dyDescent="0.25">
      <c r="A1717" s="33">
        <v>771</v>
      </c>
      <c r="B1717" s="34">
        <v>0</v>
      </c>
      <c r="C1717" s="35" t="str">
        <f t="shared" si="26"/>
        <v>771-39734-PC 330MT</v>
      </c>
      <c r="D1717" s="35">
        <v>1</v>
      </c>
      <c r="E1717" s="34">
        <v>2355</v>
      </c>
      <c r="F1717" s="36">
        <v>39734</v>
      </c>
      <c r="G1717" s="37" t="s">
        <v>601</v>
      </c>
      <c r="H1717" s="33" t="s">
        <v>1582</v>
      </c>
      <c r="I1717" s="38">
        <v>9600</v>
      </c>
      <c r="J1717" s="39">
        <v>20</v>
      </c>
      <c r="K1717" s="38">
        <v>9600</v>
      </c>
      <c r="L1717" s="38">
        <v>0</v>
      </c>
      <c r="M1717" s="38">
        <v>9600</v>
      </c>
      <c r="N1717" s="38">
        <v>0</v>
      </c>
      <c r="O1717" s="47"/>
      <c r="P1717" t="str">
        <f>IFERROR(VLOOKUP($C1717,'Patrimoine 2018'!$C:$I,COLUMN(E1713),0),"")</f>
        <v>SM</v>
      </c>
      <c r="Q1717" t="str">
        <f>IFERROR(VLOOKUP($C1717,'Patrimoine 2018'!$C:$I,COLUMN(F1713),0),"")</f>
        <v>CELLULE DE REPRESENTATION REGIONALE BENI MELLAL</v>
      </c>
      <c r="R1717" t="str">
        <f>IFERROR(VLOOKUP($C1717,'Patrimoine 2018'!$C:$I,COLUMN(G1713),0),"")</f>
        <v>BM</v>
      </c>
    </row>
    <row r="1718" spans="1:18" x14ac:dyDescent="0.25">
      <c r="A1718" s="33">
        <v>773</v>
      </c>
      <c r="B1718" s="34">
        <v>0</v>
      </c>
      <c r="C1718" s="35" t="str">
        <f t="shared" si="26"/>
        <v>773-39734-PC 330MT</v>
      </c>
      <c r="D1718" s="35">
        <v>1</v>
      </c>
      <c r="E1718" s="34">
        <v>2355</v>
      </c>
      <c r="F1718" s="36">
        <v>39734</v>
      </c>
      <c r="G1718" s="37" t="s">
        <v>605</v>
      </c>
      <c r="H1718" s="33" t="s">
        <v>1582</v>
      </c>
      <c r="I1718" s="38">
        <v>9600</v>
      </c>
      <c r="J1718" s="39">
        <v>20</v>
      </c>
      <c r="K1718" s="38">
        <v>9600</v>
      </c>
      <c r="L1718" s="38">
        <v>0</v>
      </c>
      <c r="M1718" s="38">
        <v>9600</v>
      </c>
      <c r="N1718" s="38">
        <v>0</v>
      </c>
      <c r="O1718" s="47"/>
      <c r="P1718" t="str">
        <f>IFERROR(VLOOKUP($C1718,'Patrimoine 2018'!$C:$I,COLUMN(E1714),0),"")</f>
        <v>SM</v>
      </c>
      <c r="Q1718" t="str">
        <f>IFERROR(VLOOKUP($C1718,'Patrimoine 2018'!$C:$I,COLUMN(F1714),0),"")</f>
        <v>CELLULE DE REPRESENTATION REGIONALE RABAT</v>
      </c>
      <c r="R1718">
        <f>IFERROR(VLOOKUP($C1718,'Patrimoine 2018'!$C:$I,COLUMN(G1714),0),"")</f>
        <v>0</v>
      </c>
    </row>
    <row r="1719" spans="1:18" x14ac:dyDescent="0.25">
      <c r="A1719" s="41">
        <v>774</v>
      </c>
      <c r="B1719" s="42">
        <v>0</v>
      </c>
      <c r="C1719" s="43" t="str">
        <f t="shared" si="26"/>
        <v>774-39734-PC 330MT</v>
      </c>
      <c r="D1719" s="43">
        <v>0</v>
      </c>
      <c r="E1719" s="42">
        <v>2355</v>
      </c>
      <c r="F1719" s="44">
        <v>39734</v>
      </c>
      <c r="G1719" s="45" t="s">
        <v>2005</v>
      </c>
      <c r="H1719" s="33" t="s">
        <v>1582</v>
      </c>
      <c r="I1719" s="46">
        <v>9600</v>
      </c>
      <c r="J1719" s="39">
        <v>20</v>
      </c>
      <c r="K1719" s="38">
        <v>9600</v>
      </c>
      <c r="L1719" s="38">
        <v>0</v>
      </c>
      <c r="M1719" s="38">
        <v>9600</v>
      </c>
      <c r="N1719" s="38">
        <v>0</v>
      </c>
      <c r="O1719" s="47"/>
      <c r="P1719" t="str">
        <f>IFERROR(VLOOKUP($C1719,'Patrimoine 2018'!$C:$I,COLUMN(E1715),0),"")</f>
        <v/>
      </c>
      <c r="Q1719" t="str">
        <f>IFERROR(VLOOKUP($C1719,'Patrimoine 2018'!$C:$I,COLUMN(F1715),0),"")</f>
        <v/>
      </c>
      <c r="R1719" t="str">
        <f>IFERROR(VLOOKUP($C1719,'Patrimoine 2018'!$C:$I,COLUMN(G1715),0),"")</f>
        <v/>
      </c>
    </row>
    <row r="1720" spans="1:18" x14ac:dyDescent="0.25">
      <c r="A1720" s="33">
        <v>775</v>
      </c>
      <c r="B1720" s="34">
        <v>0</v>
      </c>
      <c r="C1720" s="35" t="str">
        <f t="shared" si="26"/>
        <v>775-39734-PC 330MT</v>
      </c>
      <c r="D1720" s="35">
        <v>1</v>
      </c>
      <c r="E1720" s="34">
        <v>2355</v>
      </c>
      <c r="F1720" s="36">
        <v>39734</v>
      </c>
      <c r="G1720" s="37" t="s">
        <v>607</v>
      </c>
      <c r="H1720" s="33" t="s">
        <v>1582</v>
      </c>
      <c r="I1720" s="38">
        <v>9600</v>
      </c>
      <c r="J1720" s="39">
        <v>20</v>
      </c>
      <c r="K1720" s="38">
        <v>9600</v>
      </c>
      <c r="L1720" s="38">
        <v>0</v>
      </c>
      <c r="M1720" s="38">
        <v>9600</v>
      </c>
      <c r="N1720" s="38">
        <v>0</v>
      </c>
      <c r="O1720" s="47"/>
      <c r="P1720" t="str">
        <f>IFERROR(VLOOKUP($C1720,'Patrimoine 2018'!$C:$I,COLUMN(E1716),0),"")</f>
        <v>SM</v>
      </c>
      <c r="Q1720" t="str">
        <f>IFERROR(VLOOKUP($C1720,'Patrimoine 2018'!$C:$I,COLUMN(F1716),0),"")</f>
        <v>LIQUIDATION DES DOSSIERS DE MALADIE</v>
      </c>
      <c r="R1720">
        <f>IFERROR(VLOOKUP($C1720,'Patrimoine 2018'!$C:$I,COLUMN(G1716),0),"")</f>
        <v>4</v>
      </c>
    </row>
    <row r="1721" spans="1:18" x14ac:dyDescent="0.25">
      <c r="A1721" s="33">
        <v>777</v>
      </c>
      <c r="B1721" s="34">
        <v>0</v>
      </c>
      <c r="C1721" s="35" t="str">
        <f t="shared" si="26"/>
        <v>777-39734-PC 330MT</v>
      </c>
      <c r="D1721" s="35">
        <v>1</v>
      </c>
      <c r="E1721" s="34">
        <v>2355</v>
      </c>
      <c r="F1721" s="36">
        <v>39734</v>
      </c>
      <c r="G1721" s="37" t="s">
        <v>608</v>
      </c>
      <c r="H1721" s="33" t="s">
        <v>1582</v>
      </c>
      <c r="I1721" s="38">
        <v>9600</v>
      </c>
      <c r="J1721" s="39">
        <v>20</v>
      </c>
      <c r="K1721" s="38">
        <v>9600</v>
      </c>
      <c r="L1721" s="38">
        <v>0</v>
      </c>
      <c r="M1721" s="38">
        <v>9600</v>
      </c>
      <c r="N1721" s="38">
        <v>0</v>
      </c>
      <c r="O1721" s="47"/>
      <c r="P1721" t="str">
        <f>IFERROR(VLOOKUP($C1721,'Patrimoine 2018'!$C:$I,COLUMN(E1717),0),"")</f>
        <v>SM</v>
      </c>
      <c r="Q1721" t="str">
        <f>IFERROR(VLOOKUP($C1721,'Patrimoine 2018'!$C:$I,COLUMN(F1717),0),"")</f>
        <v>ADHESIONS &amp;  AVIS DE MODIFICATION</v>
      </c>
      <c r="R1721">
        <f>IFERROR(VLOOKUP($C1721,'Patrimoine 2018'!$C:$I,COLUMN(G1717),0),"")</f>
        <v>312</v>
      </c>
    </row>
    <row r="1722" spans="1:18" x14ac:dyDescent="0.25">
      <c r="A1722" s="33">
        <v>778</v>
      </c>
      <c r="B1722" s="34">
        <v>0</v>
      </c>
      <c r="C1722" s="35" t="str">
        <f t="shared" si="26"/>
        <v>778-39734-HP Offic</v>
      </c>
      <c r="D1722" s="35">
        <v>1</v>
      </c>
      <c r="E1722" s="34">
        <v>2355</v>
      </c>
      <c r="F1722" s="36">
        <v>39734</v>
      </c>
      <c r="G1722" s="37" t="s">
        <v>609</v>
      </c>
      <c r="H1722" s="33" t="s">
        <v>1582</v>
      </c>
      <c r="I1722" s="38">
        <v>1740</v>
      </c>
      <c r="J1722" s="39">
        <v>20</v>
      </c>
      <c r="K1722" s="38">
        <v>1740</v>
      </c>
      <c r="L1722" s="38">
        <v>0</v>
      </c>
      <c r="M1722" s="38">
        <v>1740</v>
      </c>
      <c r="N1722" s="38">
        <v>0</v>
      </c>
      <c r="O1722" s="47"/>
      <c r="P1722" t="str">
        <f>IFERROR(VLOOKUP($C1722,'Patrimoine 2018'!$C:$I,COLUMN(E1718),0),"")</f>
        <v>SM</v>
      </c>
      <c r="Q1722" t="str">
        <f>IFERROR(VLOOKUP($C1722,'Patrimoine 2018'!$C:$I,COLUMN(F1718),0),"")</f>
        <v>COMPTABILITE AMO</v>
      </c>
      <c r="R1722">
        <f>IFERROR(VLOOKUP($C1722,'Patrimoine 2018'!$C:$I,COLUMN(G1718),0),"")</f>
        <v>203</v>
      </c>
    </row>
    <row r="1723" spans="1:18" x14ac:dyDescent="0.25">
      <c r="A1723" s="33">
        <v>779</v>
      </c>
      <c r="B1723" s="34">
        <v>0</v>
      </c>
      <c r="C1723" s="35" t="str">
        <f t="shared" si="26"/>
        <v>779-39734-HP Offic</v>
      </c>
      <c r="D1723" s="35">
        <v>1</v>
      </c>
      <c r="E1723" s="34">
        <v>2355</v>
      </c>
      <c r="F1723" s="36">
        <v>39734</v>
      </c>
      <c r="G1723" s="37" t="s">
        <v>609</v>
      </c>
      <c r="H1723" s="33" t="s">
        <v>1582</v>
      </c>
      <c r="I1723" s="38">
        <v>1740</v>
      </c>
      <c r="J1723" s="39">
        <v>20</v>
      </c>
      <c r="K1723" s="38">
        <v>1740</v>
      </c>
      <c r="L1723" s="38">
        <v>0</v>
      </c>
      <c r="M1723" s="38">
        <v>1740</v>
      </c>
      <c r="N1723" s="38">
        <v>0</v>
      </c>
      <c r="O1723" s="47"/>
      <c r="P1723" t="str">
        <f>IFERROR(VLOOKUP($C1723,'Patrimoine 2018'!$C:$I,COLUMN(E1719),0),"")</f>
        <v>SM</v>
      </c>
      <c r="Q1723" t="str">
        <f>IFERROR(VLOOKUP($C1723,'Patrimoine 2018'!$C:$I,COLUMN(F1719),0),"")</f>
        <v>SERVICE TRAITEMENT DES REJETS</v>
      </c>
      <c r="R1723">
        <f>IFERROR(VLOOKUP($C1723,'Patrimoine 2018'!$C:$I,COLUMN(G1719),0),"")</f>
        <v>7</v>
      </c>
    </row>
    <row r="1724" spans="1:18" x14ac:dyDescent="0.25">
      <c r="A1724" s="33">
        <v>784</v>
      </c>
      <c r="B1724" s="34">
        <v>0</v>
      </c>
      <c r="C1724" s="35" t="str">
        <f t="shared" si="26"/>
        <v>784-39748-Epson LQ</v>
      </c>
      <c r="D1724" s="35">
        <v>1</v>
      </c>
      <c r="E1724" s="34">
        <v>2355</v>
      </c>
      <c r="F1724" s="36">
        <v>39748</v>
      </c>
      <c r="G1724" s="37" t="s">
        <v>2006</v>
      </c>
      <c r="H1724" s="33" t="s">
        <v>1582</v>
      </c>
      <c r="I1724" s="38">
        <v>7560</v>
      </c>
      <c r="J1724" s="39">
        <v>20</v>
      </c>
      <c r="K1724" s="38">
        <v>7560</v>
      </c>
      <c r="L1724" s="38">
        <v>0</v>
      </c>
      <c r="M1724" s="38">
        <v>7560</v>
      </c>
      <c r="N1724" s="38">
        <v>0</v>
      </c>
      <c r="O1724" s="47"/>
      <c r="P1724" t="str">
        <f>IFERROR(VLOOKUP($C1724,'Patrimoine 2018'!$C:$I,COLUMN(E1720),0),"")</f>
        <v>SM</v>
      </c>
      <c r="Q1724" t="str">
        <f>IFERROR(VLOOKUP($C1724,'Patrimoine 2018'!$C:$I,COLUMN(F1720),0),"")</f>
        <v>FINANCIER</v>
      </c>
      <c r="R1724">
        <f>IFERROR(VLOOKUP($C1724,'Patrimoine 2018'!$C:$I,COLUMN(G1720),0),"")</f>
        <v>306</v>
      </c>
    </row>
    <row r="1725" spans="1:18" x14ac:dyDescent="0.25">
      <c r="A1725" s="33">
        <v>787</v>
      </c>
      <c r="B1725" s="34">
        <v>0</v>
      </c>
      <c r="C1725" s="35" t="str">
        <f t="shared" si="26"/>
        <v>787-39822-Optiplex</v>
      </c>
      <c r="D1725" s="35">
        <v>1</v>
      </c>
      <c r="E1725" s="34">
        <v>2355</v>
      </c>
      <c r="F1725" s="36">
        <v>39822</v>
      </c>
      <c r="G1725" s="37" t="s">
        <v>612</v>
      </c>
      <c r="H1725" s="33" t="s">
        <v>1582</v>
      </c>
      <c r="I1725" s="38">
        <v>9600</v>
      </c>
      <c r="J1725" s="39">
        <v>20</v>
      </c>
      <c r="K1725" s="38">
        <v>9600</v>
      </c>
      <c r="L1725" s="38">
        <v>0</v>
      </c>
      <c r="M1725" s="38">
        <v>9600</v>
      </c>
      <c r="N1725" s="38">
        <v>0</v>
      </c>
      <c r="O1725" s="47"/>
      <c r="P1725" t="str">
        <f>IFERROR(VLOOKUP($C1725,'Patrimoine 2018'!$C:$I,COLUMN(E1721),0),"")</f>
        <v>SM</v>
      </c>
      <c r="Q1725" t="str">
        <f>IFERROR(VLOOKUP($C1725,'Patrimoine 2018'!$C:$I,COLUMN(F1721),0),"")</f>
        <v>EXPLOITATION</v>
      </c>
      <c r="R1725">
        <f>IFERROR(VLOOKUP($C1725,'Patrimoine 2018'!$C:$I,COLUMN(G1721),0),"")</f>
        <v>206</v>
      </c>
    </row>
    <row r="1726" spans="1:18" x14ac:dyDescent="0.25">
      <c r="A1726" s="33">
        <v>246</v>
      </c>
      <c r="B1726" s="34">
        <v>901</v>
      </c>
      <c r="C1726" s="35" t="str">
        <f t="shared" si="26"/>
        <v>246-39895-Dell Opt</v>
      </c>
      <c r="D1726" s="35">
        <v>1</v>
      </c>
      <c r="E1726" s="34">
        <v>2355</v>
      </c>
      <c r="F1726" s="36">
        <v>39895</v>
      </c>
      <c r="G1726" s="37" t="s">
        <v>2007</v>
      </c>
      <c r="H1726" s="33" t="s">
        <v>1582</v>
      </c>
      <c r="I1726" s="38">
        <v>8160</v>
      </c>
      <c r="J1726" s="39">
        <v>20</v>
      </c>
      <c r="K1726" s="38">
        <v>8160</v>
      </c>
      <c r="L1726" s="38">
        <v>0</v>
      </c>
      <c r="M1726" s="38">
        <v>8160</v>
      </c>
      <c r="N1726" s="38">
        <v>0</v>
      </c>
      <c r="O1726" s="47"/>
      <c r="P1726" t="str">
        <f>IFERROR(VLOOKUP($C1726,'Patrimoine 2018'!$C:$I,COLUMN(E1722),0),"")</f>
        <v>SM</v>
      </c>
      <c r="Q1726" t="str">
        <f>IFERROR(VLOOKUP($C1726,'Patrimoine 2018'!$C:$I,COLUMN(F1722),0),"")</f>
        <v>SERVICE TRAITEMENT DES REJETS</v>
      </c>
      <c r="R1726">
        <f>IFERROR(VLOOKUP($C1726,'Patrimoine 2018'!$C:$I,COLUMN(G1722),0),"")</f>
        <v>7</v>
      </c>
    </row>
    <row r="1727" spans="1:18" x14ac:dyDescent="0.25">
      <c r="A1727" s="41">
        <v>797</v>
      </c>
      <c r="B1727" s="42">
        <v>0</v>
      </c>
      <c r="C1727" s="43" t="str">
        <f t="shared" si="26"/>
        <v>797-39941-HP Offic</v>
      </c>
      <c r="D1727" s="43">
        <v>0</v>
      </c>
      <c r="E1727" s="42">
        <v>2355</v>
      </c>
      <c r="F1727" s="44">
        <v>39941</v>
      </c>
      <c r="G1727" s="45" t="s">
        <v>2008</v>
      </c>
      <c r="H1727" s="33" t="s">
        <v>1582</v>
      </c>
      <c r="I1727" s="46">
        <v>1740</v>
      </c>
      <c r="J1727" s="39">
        <v>20</v>
      </c>
      <c r="K1727" s="38">
        <v>1740</v>
      </c>
      <c r="L1727" s="38">
        <v>0</v>
      </c>
      <c r="M1727" s="38">
        <v>1740</v>
      </c>
      <c r="N1727" s="38">
        <v>0</v>
      </c>
      <c r="O1727" s="47"/>
      <c r="P1727" t="str">
        <f>IFERROR(VLOOKUP($C1727,'Patrimoine 2018'!$C:$I,COLUMN(E1723),0),"")</f>
        <v/>
      </c>
      <c r="Q1727" t="str">
        <f>IFERROR(VLOOKUP($C1727,'Patrimoine 2018'!$C:$I,COLUMN(F1723),0),"")</f>
        <v/>
      </c>
      <c r="R1727" t="str">
        <f>IFERROR(VLOOKUP($C1727,'Patrimoine 2018'!$C:$I,COLUMN(G1723),0),"")</f>
        <v/>
      </c>
    </row>
    <row r="1728" spans="1:18" x14ac:dyDescent="0.25">
      <c r="A1728" s="41">
        <v>799</v>
      </c>
      <c r="B1728" s="42">
        <v>0</v>
      </c>
      <c r="C1728" s="43" t="str">
        <f t="shared" si="26"/>
        <v>799-39953-ARKOON S</v>
      </c>
      <c r="D1728" s="43">
        <v>0</v>
      </c>
      <c r="E1728" s="42">
        <v>2355</v>
      </c>
      <c r="F1728" s="44">
        <v>39953</v>
      </c>
      <c r="G1728" s="45" t="s">
        <v>2009</v>
      </c>
      <c r="H1728" s="33" t="s">
        <v>1582</v>
      </c>
      <c r="I1728" s="46">
        <v>20040</v>
      </c>
      <c r="J1728" s="39">
        <v>20</v>
      </c>
      <c r="K1728" s="38">
        <v>20040</v>
      </c>
      <c r="L1728" s="38">
        <v>0</v>
      </c>
      <c r="M1728" s="38">
        <v>20040</v>
      </c>
      <c r="N1728" s="38">
        <v>0</v>
      </c>
      <c r="O1728" s="47"/>
      <c r="P1728" t="str">
        <f>IFERROR(VLOOKUP($C1728,'Patrimoine 2018'!$C:$I,COLUMN(E1724),0),"")</f>
        <v/>
      </c>
      <c r="Q1728" t="str">
        <f>IFERROR(VLOOKUP($C1728,'Patrimoine 2018'!$C:$I,COLUMN(F1724),0),"")</f>
        <v/>
      </c>
      <c r="R1728" t="str">
        <f>IFERROR(VLOOKUP($C1728,'Patrimoine 2018'!$C:$I,COLUMN(G1724),0),"")</f>
        <v/>
      </c>
    </row>
    <row r="1729" spans="1:18" x14ac:dyDescent="0.25">
      <c r="A1729" s="33">
        <v>800</v>
      </c>
      <c r="B1729" s="34">
        <v>0</v>
      </c>
      <c r="C1729" s="35" t="str">
        <f t="shared" si="26"/>
        <v xml:space="preserve">800-39953-Serveur </v>
      </c>
      <c r="D1729" s="35">
        <v>1</v>
      </c>
      <c r="E1729" s="34">
        <v>2355</v>
      </c>
      <c r="F1729" s="36">
        <v>39953</v>
      </c>
      <c r="G1729" s="37" t="s">
        <v>621</v>
      </c>
      <c r="H1729" s="33" t="s">
        <v>1582</v>
      </c>
      <c r="I1729" s="38">
        <v>12708</v>
      </c>
      <c r="J1729" s="39">
        <v>20</v>
      </c>
      <c r="K1729" s="38">
        <v>12708</v>
      </c>
      <c r="L1729" s="38">
        <v>0</v>
      </c>
      <c r="M1729" s="38">
        <v>12708</v>
      </c>
      <c r="N1729" s="38">
        <v>0</v>
      </c>
      <c r="O1729" s="47"/>
      <c r="P1729" t="str">
        <f>IFERROR(VLOOKUP($C1729,'Patrimoine 2018'!$C:$I,COLUMN(E1725),0),"")</f>
        <v>SM</v>
      </c>
      <c r="Q1729" t="str">
        <f>IFERROR(VLOOKUP($C1729,'Patrimoine 2018'!$C:$I,COLUMN(F1725),0),"")</f>
        <v>Systeme information et communication</v>
      </c>
      <c r="R1729">
        <f>IFERROR(VLOOKUP($C1729,'Patrimoine 2018'!$C:$I,COLUMN(G1725),0),"")</f>
        <v>210</v>
      </c>
    </row>
    <row r="1730" spans="1:18" x14ac:dyDescent="0.25">
      <c r="A1730" s="41">
        <v>801</v>
      </c>
      <c r="B1730" s="42">
        <v>0</v>
      </c>
      <c r="C1730" s="43" t="str">
        <f t="shared" si="26"/>
        <v xml:space="preserve">801-39953-Pack de </v>
      </c>
      <c r="D1730" s="43">
        <v>0</v>
      </c>
      <c r="E1730" s="42">
        <v>2355</v>
      </c>
      <c r="F1730" s="44">
        <v>39953</v>
      </c>
      <c r="G1730" s="45" t="s">
        <v>2010</v>
      </c>
      <c r="H1730" s="33" t="s">
        <v>1582</v>
      </c>
      <c r="I1730" s="46">
        <v>1680</v>
      </c>
      <c r="J1730" s="39">
        <v>20</v>
      </c>
      <c r="K1730" s="38">
        <v>1680</v>
      </c>
      <c r="L1730" s="38">
        <v>0</v>
      </c>
      <c r="M1730" s="38">
        <v>1680</v>
      </c>
      <c r="N1730" s="38">
        <v>0</v>
      </c>
      <c r="O1730" s="47"/>
      <c r="P1730" t="str">
        <f>IFERROR(VLOOKUP($C1730,'Patrimoine 2018'!$C:$I,COLUMN(E1726),0),"")</f>
        <v/>
      </c>
      <c r="Q1730" t="str">
        <f>IFERROR(VLOOKUP($C1730,'Patrimoine 2018'!$C:$I,COLUMN(F1726),0),"")</f>
        <v/>
      </c>
      <c r="R1730" t="str">
        <f>IFERROR(VLOOKUP($C1730,'Patrimoine 2018'!$C:$I,COLUMN(G1726),0),"")</f>
        <v/>
      </c>
    </row>
    <row r="1731" spans="1:18" x14ac:dyDescent="0.25">
      <c r="A1731" s="41">
        <v>802</v>
      </c>
      <c r="B1731" s="42">
        <v>0</v>
      </c>
      <c r="C1731" s="43" t="str">
        <f t="shared" si="26"/>
        <v xml:space="preserve">802-39953-Pack de </v>
      </c>
      <c r="D1731" s="43">
        <v>0</v>
      </c>
      <c r="E1731" s="42">
        <v>2355</v>
      </c>
      <c r="F1731" s="44">
        <v>39953</v>
      </c>
      <c r="G1731" s="45" t="s">
        <v>2010</v>
      </c>
      <c r="H1731" s="33" t="s">
        <v>1582</v>
      </c>
      <c r="I1731" s="46">
        <v>1680</v>
      </c>
      <c r="J1731" s="39">
        <v>20</v>
      </c>
      <c r="K1731" s="38">
        <v>1680</v>
      </c>
      <c r="L1731" s="38">
        <v>0</v>
      </c>
      <c r="M1731" s="38">
        <v>1680</v>
      </c>
      <c r="N1731" s="38">
        <v>0</v>
      </c>
      <c r="O1731" s="47"/>
      <c r="P1731" t="str">
        <f>IFERROR(VLOOKUP($C1731,'Patrimoine 2018'!$C:$I,COLUMN(E1727),0),"")</f>
        <v/>
      </c>
      <c r="Q1731" t="str">
        <f>IFERROR(VLOOKUP($C1731,'Patrimoine 2018'!$C:$I,COLUMN(F1727),0),"")</f>
        <v/>
      </c>
      <c r="R1731" t="str">
        <f>IFERROR(VLOOKUP($C1731,'Patrimoine 2018'!$C:$I,COLUMN(G1727),0),"")</f>
        <v/>
      </c>
    </row>
    <row r="1732" spans="1:18" x14ac:dyDescent="0.25">
      <c r="A1732" s="41">
        <v>803</v>
      </c>
      <c r="B1732" s="42">
        <v>0</v>
      </c>
      <c r="C1732" s="43" t="str">
        <f t="shared" si="26"/>
        <v xml:space="preserve">803-39953-Pack de </v>
      </c>
      <c r="D1732" s="43">
        <v>0</v>
      </c>
      <c r="E1732" s="42">
        <v>2355</v>
      </c>
      <c r="F1732" s="44">
        <v>39953</v>
      </c>
      <c r="G1732" s="45" t="s">
        <v>2010</v>
      </c>
      <c r="H1732" s="33" t="s">
        <v>1582</v>
      </c>
      <c r="I1732" s="46">
        <v>1680</v>
      </c>
      <c r="J1732" s="39">
        <v>20</v>
      </c>
      <c r="K1732" s="38">
        <v>1680</v>
      </c>
      <c r="L1732" s="38">
        <v>0</v>
      </c>
      <c r="M1732" s="38">
        <v>1680</v>
      </c>
      <c r="N1732" s="38">
        <v>0</v>
      </c>
      <c r="O1732" s="47"/>
      <c r="P1732" t="str">
        <f>IFERROR(VLOOKUP($C1732,'Patrimoine 2018'!$C:$I,COLUMN(E1728),0),"")</f>
        <v/>
      </c>
      <c r="Q1732" t="str">
        <f>IFERROR(VLOOKUP($C1732,'Patrimoine 2018'!$C:$I,COLUMN(F1728),0),"")</f>
        <v/>
      </c>
      <c r="R1732" t="str">
        <f>IFERROR(VLOOKUP($C1732,'Patrimoine 2018'!$C:$I,COLUMN(G1728),0),"")</f>
        <v/>
      </c>
    </row>
    <row r="1733" spans="1:18" x14ac:dyDescent="0.25">
      <c r="A1733" s="33">
        <v>815</v>
      </c>
      <c r="B1733" s="34">
        <v>0</v>
      </c>
      <c r="C1733" s="35" t="str">
        <f t="shared" si="26"/>
        <v>815-39987-Dell Opt</v>
      </c>
      <c r="D1733" s="35">
        <v>1</v>
      </c>
      <c r="E1733" s="34">
        <v>2355</v>
      </c>
      <c r="F1733" s="36">
        <v>39987</v>
      </c>
      <c r="G1733" s="37" t="s">
        <v>2007</v>
      </c>
      <c r="H1733" s="33" t="s">
        <v>1582</v>
      </c>
      <c r="I1733" s="38">
        <v>9600</v>
      </c>
      <c r="J1733" s="39">
        <v>20</v>
      </c>
      <c r="K1733" s="38">
        <v>9600</v>
      </c>
      <c r="L1733" s="38">
        <v>0</v>
      </c>
      <c r="M1733" s="38">
        <v>9600</v>
      </c>
      <c r="N1733" s="38">
        <v>0</v>
      </c>
      <c r="O1733" s="47"/>
      <c r="P1733" t="str">
        <f>IFERROR(VLOOKUP($C1733,'Patrimoine 2018'!$C:$I,COLUMN(E1729),0),"")</f>
        <v>SM</v>
      </c>
      <c r="Q1733" t="str">
        <f>IFERROR(VLOOKUP($C1733,'Patrimoine 2018'!$C:$I,COLUMN(F1729),0),"")</f>
        <v>GESTION DE BUDGET ET COMTABLE BUDGETAIRE</v>
      </c>
      <c r="R1733">
        <f>IFERROR(VLOOKUP($C1733,'Patrimoine 2018'!$C:$I,COLUMN(G1729),0),"")</f>
        <v>308</v>
      </c>
    </row>
    <row r="1734" spans="1:18" x14ac:dyDescent="0.25">
      <c r="A1734" s="33">
        <v>816</v>
      </c>
      <c r="B1734" s="34">
        <v>0</v>
      </c>
      <c r="C1734" s="35" t="str">
        <f t="shared" ref="C1734:C1797" si="27">A1734&amp;"-"&amp;F1734&amp;"-"&amp;LEFT(G1734,8)</f>
        <v>816-39987-Dell Opt</v>
      </c>
      <c r="D1734" s="35">
        <v>1</v>
      </c>
      <c r="E1734" s="34">
        <v>2355</v>
      </c>
      <c r="F1734" s="36">
        <v>39987</v>
      </c>
      <c r="G1734" s="37" t="s">
        <v>2007</v>
      </c>
      <c r="H1734" s="33" t="s">
        <v>1582</v>
      </c>
      <c r="I1734" s="38">
        <v>8160</v>
      </c>
      <c r="J1734" s="39">
        <v>20</v>
      </c>
      <c r="K1734" s="38">
        <v>8160</v>
      </c>
      <c r="L1734" s="38">
        <v>0</v>
      </c>
      <c r="M1734" s="38">
        <v>8160</v>
      </c>
      <c r="N1734" s="38">
        <v>0</v>
      </c>
      <c r="O1734" s="47"/>
      <c r="P1734" t="str">
        <f>IFERROR(VLOOKUP($C1734,'Patrimoine 2018'!$C:$I,COLUMN(E1730),0),"")</f>
        <v>SM</v>
      </c>
      <c r="Q1734" t="str">
        <f>IFERROR(VLOOKUP($C1734,'Patrimoine 2018'!$C:$I,COLUMN(F1730),0),"")</f>
        <v>ADHESIONS &amp;  AVIS DE MODIFICATION</v>
      </c>
      <c r="R1734">
        <f>IFERROR(VLOOKUP($C1734,'Patrimoine 2018'!$C:$I,COLUMN(G1730),0),"")</f>
        <v>312</v>
      </c>
    </row>
    <row r="1735" spans="1:18" x14ac:dyDescent="0.25">
      <c r="A1735" s="33">
        <v>817</v>
      </c>
      <c r="B1735" s="34">
        <v>0</v>
      </c>
      <c r="C1735" s="35" t="str">
        <f t="shared" si="27"/>
        <v>817-39987-Dell Opt</v>
      </c>
      <c r="D1735" s="35">
        <v>1</v>
      </c>
      <c r="E1735" s="34">
        <v>2355</v>
      </c>
      <c r="F1735" s="36">
        <v>39987</v>
      </c>
      <c r="G1735" s="37" t="s">
        <v>2007</v>
      </c>
      <c r="H1735" s="33" t="s">
        <v>1582</v>
      </c>
      <c r="I1735" s="38">
        <v>8160</v>
      </c>
      <c r="J1735" s="39">
        <v>20</v>
      </c>
      <c r="K1735" s="38">
        <v>8160</v>
      </c>
      <c r="L1735" s="38">
        <v>0</v>
      </c>
      <c r="M1735" s="38">
        <v>8160</v>
      </c>
      <c r="N1735" s="38">
        <v>0</v>
      </c>
      <c r="O1735" s="47"/>
      <c r="P1735" t="str">
        <f>IFERROR(VLOOKUP($C1735,'Patrimoine 2018'!$C:$I,COLUMN(E1731),0),"")</f>
        <v>SM</v>
      </c>
      <c r="Q1735" t="str">
        <f>IFERROR(VLOOKUP($C1735,'Patrimoine 2018'!$C:$I,COLUMN(F1731),0),"")</f>
        <v>CELLULE DE REPRESENTATION REGIONALE CASA-HAY HASSANI</v>
      </c>
      <c r="R1735" t="str">
        <f>IFERROR(VLOOKUP($C1735,'Patrimoine 2018'!$C:$I,COLUMN(G1731),0),"")</f>
        <v>HH</v>
      </c>
    </row>
    <row r="1736" spans="1:18" x14ac:dyDescent="0.25">
      <c r="A1736" s="41">
        <v>818</v>
      </c>
      <c r="B1736" s="42">
        <v>0</v>
      </c>
      <c r="C1736" s="43" t="str">
        <f t="shared" si="27"/>
        <v>818-39987-Dell Opt</v>
      </c>
      <c r="D1736" s="43">
        <v>0</v>
      </c>
      <c r="E1736" s="42">
        <v>2355</v>
      </c>
      <c r="F1736" s="44">
        <v>39987</v>
      </c>
      <c r="G1736" s="45" t="s">
        <v>2007</v>
      </c>
      <c r="H1736" s="33" t="s">
        <v>1582</v>
      </c>
      <c r="I1736" s="46">
        <v>8160</v>
      </c>
      <c r="J1736" s="39">
        <v>20</v>
      </c>
      <c r="K1736" s="38">
        <v>8160</v>
      </c>
      <c r="L1736" s="38">
        <v>0</v>
      </c>
      <c r="M1736" s="38">
        <v>8160</v>
      </c>
      <c r="N1736" s="38">
        <v>0</v>
      </c>
      <c r="O1736" s="47"/>
      <c r="P1736" t="str">
        <f>IFERROR(VLOOKUP($C1736,'Patrimoine 2018'!$C:$I,COLUMN(E1732),0),"")</f>
        <v/>
      </c>
      <c r="Q1736" t="str">
        <f>IFERROR(VLOOKUP($C1736,'Patrimoine 2018'!$C:$I,COLUMN(F1732),0),"")</f>
        <v/>
      </c>
      <c r="R1736" t="str">
        <f>IFERROR(VLOOKUP($C1736,'Patrimoine 2018'!$C:$I,COLUMN(G1732),0),"")</f>
        <v/>
      </c>
    </row>
    <row r="1737" spans="1:18" x14ac:dyDescent="0.25">
      <c r="A1737" s="33">
        <v>819</v>
      </c>
      <c r="B1737" s="34">
        <v>0</v>
      </c>
      <c r="C1737" s="35" t="str">
        <f t="shared" si="27"/>
        <v>819-39987-Dell Opt</v>
      </c>
      <c r="D1737" s="35">
        <v>1</v>
      </c>
      <c r="E1737" s="34">
        <v>2355</v>
      </c>
      <c r="F1737" s="36">
        <v>39987</v>
      </c>
      <c r="G1737" s="37" t="s">
        <v>2007</v>
      </c>
      <c r="H1737" s="33" t="s">
        <v>1582</v>
      </c>
      <c r="I1737" s="38">
        <v>8160</v>
      </c>
      <c r="J1737" s="39">
        <v>20</v>
      </c>
      <c r="K1737" s="38">
        <v>8160</v>
      </c>
      <c r="L1737" s="38">
        <v>0</v>
      </c>
      <c r="M1737" s="38">
        <v>8160</v>
      </c>
      <c r="N1737" s="38">
        <v>0</v>
      </c>
      <c r="O1737" s="47"/>
      <c r="P1737" t="str">
        <f>IFERROR(VLOOKUP($C1737,'Patrimoine 2018'!$C:$I,COLUMN(E1733),0),"")</f>
        <v>SM</v>
      </c>
      <c r="Q1737" t="str">
        <f>IFERROR(VLOOKUP($C1737,'Patrimoine 2018'!$C:$I,COLUMN(F1733),0),"")</f>
        <v>GESTION DES PRECOMPTES</v>
      </c>
      <c r="R1737">
        <f>IFERROR(VLOOKUP($C1737,'Patrimoine 2018'!$C:$I,COLUMN(G1733),0),"")</f>
        <v>209</v>
      </c>
    </row>
    <row r="1738" spans="1:18" x14ac:dyDescent="0.25">
      <c r="A1738" s="33">
        <v>820</v>
      </c>
      <c r="B1738" s="34">
        <v>0</v>
      </c>
      <c r="C1738" s="35" t="str">
        <f t="shared" si="27"/>
        <v>820-39987-Dell Opt</v>
      </c>
      <c r="D1738" s="35">
        <v>1</v>
      </c>
      <c r="E1738" s="34">
        <v>2355</v>
      </c>
      <c r="F1738" s="36">
        <v>39987</v>
      </c>
      <c r="G1738" s="37" t="s">
        <v>2007</v>
      </c>
      <c r="H1738" s="33" t="s">
        <v>1582</v>
      </c>
      <c r="I1738" s="38">
        <v>8160</v>
      </c>
      <c r="J1738" s="39">
        <v>20</v>
      </c>
      <c r="K1738" s="38">
        <v>8160</v>
      </c>
      <c r="L1738" s="38">
        <v>0</v>
      </c>
      <c r="M1738" s="38">
        <v>8160</v>
      </c>
      <c r="N1738" s="38">
        <v>0</v>
      </c>
      <c r="O1738" s="47"/>
      <c r="P1738" t="str">
        <f>IFERROR(VLOOKUP($C1738,'Patrimoine 2018'!$C:$I,COLUMN(E1734),0),"")</f>
        <v>SM</v>
      </c>
      <c r="Q1738" t="str">
        <f>IFERROR(VLOOKUP($C1738,'Patrimoine 2018'!$C:$I,COLUMN(F1734),0),"")</f>
        <v>GESTION DES PRECOMPTES</v>
      </c>
      <c r="R1738">
        <f>IFERROR(VLOOKUP($C1738,'Patrimoine 2018'!$C:$I,COLUMN(G1734),0),"")</f>
        <v>209</v>
      </c>
    </row>
    <row r="1739" spans="1:18" x14ac:dyDescent="0.25">
      <c r="A1739" s="33">
        <v>821</v>
      </c>
      <c r="B1739" s="34">
        <v>0</v>
      </c>
      <c r="C1739" s="35" t="str">
        <f t="shared" si="27"/>
        <v>821-39987-Dell Opt</v>
      </c>
      <c r="D1739" s="35">
        <v>1</v>
      </c>
      <c r="E1739" s="34">
        <v>2355</v>
      </c>
      <c r="F1739" s="36">
        <v>39987</v>
      </c>
      <c r="G1739" s="37" t="s">
        <v>2007</v>
      </c>
      <c r="H1739" s="33" t="s">
        <v>1582</v>
      </c>
      <c r="I1739" s="38">
        <v>8160</v>
      </c>
      <c r="J1739" s="39">
        <v>20</v>
      </c>
      <c r="K1739" s="38">
        <v>8160</v>
      </c>
      <c r="L1739" s="38">
        <v>0</v>
      </c>
      <c r="M1739" s="38">
        <v>8160</v>
      </c>
      <c r="N1739" s="38">
        <v>0</v>
      </c>
      <c r="O1739" s="47"/>
      <c r="P1739" t="str">
        <f>IFERROR(VLOOKUP($C1739,'Patrimoine 2018'!$C:$I,COLUMN(E1735),0),"")</f>
        <v>SM</v>
      </c>
      <c r="Q1739" t="str">
        <f>IFERROR(VLOOKUP($C1739,'Patrimoine 2018'!$C:$I,COLUMN(F1735),0),"")</f>
        <v>ADHESIONS &amp;  AVIS DE MODIFICATION</v>
      </c>
      <c r="R1739">
        <f>IFERROR(VLOOKUP($C1739,'Patrimoine 2018'!$C:$I,COLUMN(G1735),0),"")</f>
        <v>313</v>
      </c>
    </row>
    <row r="1740" spans="1:18" x14ac:dyDescent="0.25">
      <c r="A1740" s="41">
        <v>822</v>
      </c>
      <c r="B1740" s="42">
        <v>0</v>
      </c>
      <c r="C1740" s="43" t="str">
        <f t="shared" si="27"/>
        <v>822-39987-Dell Opt</v>
      </c>
      <c r="D1740" s="43">
        <v>0</v>
      </c>
      <c r="E1740" s="42">
        <v>2355</v>
      </c>
      <c r="F1740" s="44">
        <v>39987</v>
      </c>
      <c r="G1740" s="45" t="s">
        <v>2007</v>
      </c>
      <c r="H1740" s="33" t="s">
        <v>1582</v>
      </c>
      <c r="I1740" s="46">
        <v>8160</v>
      </c>
      <c r="J1740" s="39">
        <v>20</v>
      </c>
      <c r="K1740" s="38">
        <v>8160</v>
      </c>
      <c r="L1740" s="38">
        <v>0</v>
      </c>
      <c r="M1740" s="38">
        <v>8160</v>
      </c>
      <c r="N1740" s="38">
        <v>0</v>
      </c>
      <c r="O1740" s="47"/>
      <c r="P1740" t="str">
        <f>IFERROR(VLOOKUP($C1740,'Patrimoine 2018'!$C:$I,COLUMN(E1736),0),"")</f>
        <v/>
      </c>
      <c r="Q1740" t="str">
        <f>IFERROR(VLOOKUP($C1740,'Patrimoine 2018'!$C:$I,COLUMN(F1736),0),"")</f>
        <v/>
      </c>
      <c r="R1740" t="str">
        <f>IFERROR(VLOOKUP($C1740,'Patrimoine 2018'!$C:$I,COLUMN(G1736),0),"")</f>
        <v/>
      </c>
    </row>
    <row r="1741" spans="1:18" x14ac:dyDescent="0.25">
      <c r="A1741" s="41">
        <v>823</v>
      </c>
      <c r="B1741" s="42">
        <v>0</v>
      </c>
      <c r="C1741" s="43" t="str">
        <f t="shared" si="27"/>
        <v>823-39987-Dell Opt</v>
      </c>
      <c r="D1741" s="43">
        <v>0</v>
      </c>
      <c r="E1741" s="42">
        <v>2355</v>
      </c>
      <c r="F1741" s="44">
        <v>39987</v>
      </c>
      <c r="G1741" s="45" t="s">
        <v>2007</v>
      </c>
      <c r="H1741" s="33" t="s">
        <v>1582</v>
      </c>
      <c r="I1741" s="46">
        <v>8160</v>
      </c>
      <c r="J1741" s="39">
        <v>20</v>
      </c>
      <c r="K1741" s="38">
        <v>8160</v>
      </c>
      <c r="L1741" s="38">
        <v>0</v>
      </c>
      <c r="M1741" s="38">
        <v>8160</v>
      </c>
      <c r="N1741" s="38">
        <v>0</v>
      </c>
      <c r="O1741" s="47"/>
      <c r="P1741" t="str">
        <f>IFERROR(VLOOKUP($C1741,'Patrimoine 2018'!$C:$I,COLUMN(E1737),0),"")</f>
        <v/>
      </c>
      <c r="Q1741" t="str">
        <f>IFERROR(VLOOKUP($C1741,'Patrimoine 2018'!$C:$I,COLUMN(F1737),0),"")</f>
        <v/>
      </c>
      <c r="R1741" t="str">
        <f>IFERROR(VLOOKUP($C1741,'Patrimoine 2018'!$C:$I,COLUMN(G1737),0),"")</f>
        <v/>
      </c>
    </row>
    <row r="1742" spans="1:18" x14ac:dyDescent="0.25">
      <c r="A1742" s="33">
        <v>824</v>
      </c>
      <c r="B1742" s="34">
        <v>0</v>
      </c>
      <c r="C1742" s="35" t="str">
        <f t="shared" si="27"/>
        <v>824-39987-Dell Opt</v>
      </c>
      <c r="D1742" s="35">
        <v>1</v>
      </c>
      <c r="E1742" s="34">
        <v>2355</v>
      </c>
      <c r="F1742" s="36">
        <v>39987</v>
      </c>
      <c r="G1742" s="37" t="s">
        <v>2007</v>
      </c>
      <c r="H1742" s="33" t="s">
        <v>1582</v>
      </c>
      <c r="I1742" s="38">
        <v>8160</v>
      </c>
      <c r="J1742" s="39">
        <v>20</v>
      </c>
      <c r="K1742" s="38">
        <v>8160</v>
      </c>
      <c r="L1742" s="38">
        <v>0</v>
      </c>
      <c r="M1742" s="38">
        <v>8160</v>
      </c>
      <c r="N1742" s="38">
        <v>0</v>
      </c>
      <c r="O1742" s="47"/>
      <c r="P1742" t="str">
        <f>IFERROR(VLOOKUP($C1742,'Patrimoine 2018'!$C:$I,COLUMN(E1738),0),"")</f>
        <v>SM</v>
      </c>
      <c r="Q1742" t="str">
        <f>IFERROR(VLOOKUP($C1742,'Patrimoine 2018'!$C:$I,COLUMN(F1738),0),"")</f>
        <v>ADHESIONS &amp;  AVIS DE MODIFICATION</v>
      </c>
      <c r="R1742">
        <f>IFERROR(VLOOKUP($C1742,'Patrimoine 2018'!$C:$I,COLUMN(G1738),0),"")</f>
        <v>313</v>
      </c>
    </row>
    <row r="1743" spans="1:18" x14ac:dyDescent="0.25">
      <c r="A1743" s="33">
        <v>826</v>
      </c>
      <c r="B1743" s="34">
        <v>0</v>
      </c>
      <c r="C1743" s="35" t="str">
        <f t="shared" si="27"/>
        <v>826-39987-HP Offic</v>
      </c>
      <c r="D1743" s="35">
        <v>1</v>
      </c>
      <c r="E1743" s="34">
        <v>2355</v>
      </c>
      <c r="F1743" s="36">
        <v>39987</v>
      </c>
      <c r="G1743" s="37" t="s">
        <v>632</v>
      </c>
      <c r="H1743" s="33" t="s">
        <v>1582</v>
      </c>
      <c r="I1743" s="38">
        <v>1680</v>
      </c>
      <c r="J1743" s="39">
        <v>20</v>
      </c>
      <c r="K1743" s="38">
        <v>1680</v>
      </c>
      <c r="L1743" s="38">
        <v>0</v>
      </c>
      <c r="M1743" s="38">
        <v>1680</v>
      </c>
      <c r="N1743" s="38">
        <v>0</v>
      </c>
      <c r="O1743" s="47"/>
      <c r="P1743" t="str">
        <f>IFERROR(VLOOKUP($C1743,'Patrimoine 2018'!$C:$I,COLUMN(E1739),0),"")</f>
        <v>SM</v>
      </c>
      <c r="Q1743" t="str">
        <f>IFERROR(VLOOKUP($C1743,'Patrimoine 2018'!$C:$I,COLUMN(F1739),0),"")</f>
        <v>ADHESIONS &amp;  AVIS DE MODIFICATION</v>
      </c>
      <c r="R1743">
        <f>IFERROR(VLOOKUP($C1743,'Patrimoine 2018'!$C:$I,COLUMN(G1739),0),"")</f>
        <v>313</v>
      </c>
    </row>
    <row r="1744" spans="1:18" x14ac:dyDescent="0.25">
      <c r="A1744" s="41">
        <v>839</v>
      </c>
      <c r="B1744" s="42">
        <v>0</v>
      </c>
      <c r="C1744" s="43" t="str">
        <f t="shared" si="27"/>
        <v>839-40067-Pack 2 C</v>
      </c>
      <c r="D1744" s="43">
        <v>0</v>
      </c>
      <c r="E1744" s="42">
        <v>2355</v>
      </c>
      <c r="F1744" s="44">
        <v>40067</v>
      </c>
      <c r="G1744" s="45" t="s">
        <v>2011</v>
      </c>
      <c r="H1744" s="33" t="s">
        <v>1582</v>
      </c>
      <c r="I1744" s="46">
        <v>1680</v>
      </c>
      <c r="J1744" s="39">
        <v>20</v>
      </c>
      <c r="K1744" s="38">
        <v>1680</v>
      </c>
      <c r="L1744" s="38">
        <v>0</v>
      </c>
      <c r="M1744" s="38">
        <v>1680</v>
      </c>
      <c r="N1744" s="38">
        <v>0</v>
      </c>
      <c r="O1744" s="47"/>
      <c r="P1744" t="str">
        <f>IFERROR(VLOOKUP($C1744,'Patrimoine 2018'!$C:$I,COLUMN(E1740),0),"")</f>
        <v/>
      </c>
      <c r="Q1744" t="str">
        <f>IFERROR(VLOOKUP($C1744,'Patrimoine 2018'!$C:$I,COLUMN(F1740),0),"")</f>
        <v/>
      </c>
      <c r="R1744" t="str">
        <f>IFERROR(VLOOKUP($C1744,'Patrimoine 2018'!$C:$I,COLUMN(G1740),0),"")</f>
        <v/>
      </c>
    </row>
    <row r="1745" spans="1:18" x14ac:dyDescent="0.25">
      <c r="A1745" s="41">
        <v>840</v>
      </c>
      <c r="B1745" s="42">
        <v>0</v>
      </c>
      <c r="C1745" s="43" t="str">
        <f t="shared" si="27"/>
        <v>840-40067-Pack 2 C</v>
      </c>
      <c r="D1745" s="43">
        <v>0</v>
      </c>
      <c r="E1745" s="42">
        <v>2355</v>
      </c>
      <c r="F1745" s="44">
        <v>40067</v>
      </c>
      <c r="G1745" s="45" t="s">
        <v>2011</v>
      </c>
      <c r="H1745" s="33" t="s">
        <v>1582</v>
      </c>
      <c r="I1745" s="46">
        <v>1680</v>
      </c>
      <c r="J1745" s="39">
        <v>20</v>
      </c>
      <c r="K1745" s="38">
        <v>1680</v>
      </c>
      <c r="L1745" s="38">
        <v>0</v>
      </c>
      <c r="M1745" s="38">
        <v>1680</v>
      </c>
      <c r="N1745" s="38">
        <v>0</v>
      </c>
      <c r="O1745" s="47"/>
      <c r="P1745" t="str">
        <f>IFERROR(VLOOKUP($C1745,'Patrimoine 2018'!$C:$I,COLUMN(E1741),0),"")</f>
        <v/>
      </c>
      <c r="Q1745" t="str">
        <f>IFERROR(VLOOKUP($C1745,'Patrimoine 2018'!$C:$I,COLUMN(F1741),0),"")</f>
        <v/>
      </c>
      <c r="R1745" t="str">
        <f>IFERROR(VLOOKUP($C1745,'Patrimoine 2018'!$C:$I,COLUMN(G1741),0),"")</f>
        <v/>
      </c>
    </row>
    <row r="1746" spans="1:18" x14ac:dyDescent="0.25">
      <c r="A1746" s="41">
        <v>841</v>
      </c>
      <c r="B1746" s="42">
        <v>0</v>
      </c>
      <c r="C1746" s="43" t="str">
        <f t="shared" si="27"/>
        <v>841-40067-Pack 2 C</v>
      </c>
      <c r="D1746" s="43">
        <v>0</v>
      </c>
      <c r="E1746" s="42">
        <v>2355</v>
      </c>
      <c r="F1746" s="44">
        <v>40067</v>
      </c>
      <c r="G1746" s="45" t="s">
        <v>2011</v>
      </c>
      <c r="H1746" s="33" t="s">
        <v>1582</v>
      </c>
      <c r="I1746" s="46">
        <v>1680</v>
      </c>
      <c r="J1746" s="39">
        <v>20</v>
      </c>
      <c r="K1746" s="38">
        <v>1680</v>
      </c>
      <c r="L1746" s="38">
        <v>0</v>
      </c>
      <c r="M1746" s="38">
        <v>1680</v>
      </c>
      <c r="N1746" s="38">
        <v>0</v>
      </c>
      <c r="O1746" s="47"/>
      <c r="P1746" t="str">
        <f>IFERROR(VLOOKUP($C1746,'Patrimoine 2018'!$C:$I,COLUMN(E1742),0),"")</f>
        <v/>
      </c>
      <c r="Q1746" t="str">
        <f>IFERROR(VLOOKUP($C1746,'Patrimoine 2018'!$C:$I,COLUMN(F1742),0),"")</f>
        <v/>
      </c>
      <c r="R1746" t="str">
        <f>IFERROR(VLOOKUP($C1746,'Patrimoine 2018'!$C:$I,COLUMN(G1742),0),"")</f>
        <v/>
      </c>
    </row>
    <row r="1747" spans="1:18" x14ac:dyDescent="0.25">
      <c r="A1747" s="41">
        <v>842</v>
      </c>
      <c r="B1747" s="42">
        <v>0</v>
      </c>
      <c r="C1747" s="43" t="str">
        <f t="shared" si="27"/>
        <v>842-40067-Pack 2 C</v>
      </c>
      <c r="D1747" s="43">
        <v>0</v>
      </c>
      <c r="E1747" s="42">
        <v>2355</v>
      </c>
      <c r="F1747" s="44">
        <v>40067</v>
      </c>
      <c r="G1747" s="45" t="s">
        <v>2011</v>
      </c>
      <c r="H1747" s="33" t="s">
        <v>1582</v>
      </c>
      <c r="I1747" s="46">
        <v>1680</v>
      </c>
      <c r="J1747" s="39">
        <v>20</v>
      </c>
      <c r="K1747" s="38">
        <v>1680</v>
      </c>
      <c r="L1747" s="38">
        <v>0</v>
      </c>
      <c r="M1747" s="38">
        <v>1680</v>
      </c>
      <c r="N1747" s="38">
        <v>0</v>
      </c>
      <c r="O1747" s="47"/>
      <c r="P1747" t="str">
        <f>IFERROR(VLOOKUP($C1747,'Patrimoine 2018'!$C:$I,COLUMN(E1743),0),"")</f>
        <v/>
      </c>
      <c r="Q1747" t="str">
        <f>IFERROR(VLOOKUP($C1747,'Patrimoine 2018'!$C:$I,COLUMN(F1743),0),"")</f>
        <v/>
      </c>
      <c r="R1747" t="str">
        <f>IFERROR(VLOOKUP($C1747,'Patrimoine 2018'!$C:$I,COLUMN(G1743),0),"")</f>
        <v/>
      </c>
    </row>
    <row r="1748" spans="1:18" x14ac:dyDescent="0.25">
      <c r="A1748" s="41">
        <v>843</v>
      </c>
      <c r="B1748" s="42">
        <v>0</v>
      </c>
      <c r="C1748" s="43" t="str">
        <f t="shared" si="27"/>
        <v>843-40067-Pack 2 C</v>
      </c>
      <c r="D1748" s="43">
        <v>0</v>
      </c>
      <c r="E1748" s="42">
        <v>2355</v>
      </c>
      <c r="F1748" s="44">
        <v>40067</v>
      </c>
      <c r="G1748" s="45" t="s">
        <v>2011</v>
      </c>
      <c r="H1748" s="33" t="s">
        <v>1582</v>
      </c>
      <c r="I1748" s="46">
        <v>1680</v>
      </c>
      <c r="J1748" s="39">
        <v>20</v>
      </c>
      <c r="K1748" s="38">
        <v>1680</v>
      </c>
      <c r="L1748" s="38">
        <v>0</v>
      </c>
      <c r="M1748" s="38">
        <v>1680</v>
      </c>
      <c r="N1748" s="38">
        <v>0</v>
      </c>
      <c r="O1748" s="47"/>
      <c r="P1748" t="str">
        <f>IFERROR(VLOOKUP($C1748,'Patrimoine 2018'!$C:$I,COLUMN(E1744),0),"")</f>
        <v/>
      </c>
      <c r="Q1748" t="str">
        <f>IFERROR(VLOOKUP($C1748,'Patrimoine 2018'!$C:$I,COLUMN(F1744),0),"")</f>
        <v/>
      </c>
      <c r="R1748" t="str">
        <f>IFERROR(VLOOKUP($C1748,'Patrimoine 2018'!$C:$I,COLUMN(G1744),0),"")</f>
        <v/>
      </c>
    </row>
    <row r="1749" spans="1:18" x14ac:dyDescent="0.25">
      <c r="A1749" s="33">
        <v>856</v>
      </c>
      <c r="B1749" s="34">
        <v>0</v>
      </c>
      <c r="C1749" s="35" t="str">
        <f t="shared" si="27"/>
        <v>856-40114-Impriman</v>
      </c>
      <c r="D1749" s="35">
        <v>1</v>
      </c>
      <c r="E1749" s="34">
        <v>2355</v>
      </c>
      <c r="F1749" s="36">
        <v>40114</v>
      </c>
      <c r="G1749" s="37" t="s">
        <v>644</v>
      </c>
      <c r="H1749" s="33" t="s">
        <v>1582</v>
      </c>
      <c r="I1749" s="38">
        <v>3300</v>
      </c>
      <c r="J1749" s="39">
        <v>20</v>
      </c>
      <c r="K1749" s="38">
        <v>3300</v>
      </c>
      <c r="L1749" s="38">
        <v>0</v>
      </c>
      <c r="M1749" s="38">
        <v>3300</v>
      </c>
      <c r="N1749" s="38">
        <v>0</v>
      </c>
      <c r="O1749" s="47"/>
      <c r="P1749" t="str">
        <f>IFERROR(VLOOKUP($C1749,'Patrimoine 2018'!$C:$I,COLUMN(E1745),0),"")</f>
        <v>SM</v>
      </c>
      <c r="Q1749" t="str">
        <f>IFERROR(VLOOKUP($C1749,'Patrimoine 2018'!$C:$I,COLUMN(F1745),0),"")</f>
        <v>ACCUEIL</v>
      </c>
      <c r="R1749">
        <f>IFERROR(VLOOKUP($C1749,'Patrimoine 2018'!$C:$I,COLUMN(G1745),0),"")</f>
        <v>5</v>
      </c>
    </row>
    <row r="1750" spans="1:18" x14ac:dyDescent="0.25">
      <c r="A1750" s="41">
        <v>888</v>
      </c>
      <c r="B1750" s="42">
        <v>948</v>
      </c>
      <c r="C1750" s="43" t="str">
        <f t="shared" si="27"/>
        <v>888-40243-Impriman</v>
      </c>
      <c r="D1750" s="43">
        <v>0</v>
      </c>
      <c r="E1750" s="42">
        <v>2355</v>
      </c>
      <c r="F1750" s="44">
        <v>40243</v>
      </c>
      <c r="G1750" s="45" t="s">
        <v>659</v>
      </c>
      <c r="H1750" s="33" t="s">
        <v>1582</v>
      </c>
      <c r="I1750" s="46">
        <v>4500</v>
      </c>
      <c r="J1750" s="39">
        <v>20</v>
      </c>
      <c r="K1750" s="38">
        <v>4500</v>
      </c>
      <c r="L1750" s="38">
        <v>0</v>
      </c>
      <c r="M1750" s="38">
        <v>4500</v>
      </c>
      <c r="N1750" s="38">
        <v>0</v>
      </c>
      <c r="O1750" s="47"/>
      <c r="P1750" t="str">
        <f>IFERROR(VLOOKUP($C1750,'Patrimoine 2018'!$C:$I,COLUMN(E1746),0),"")</f>
        <v/>
      </c>
      <c r="Q1750" t="str">
        <f>IFERROR(VLOOKUP($C1750,'Patrimoine 2018'!$C:$I,COLUMN(F1746),0),"")</f>
        <v/>
      </c>
      <c r="R1750" t="str">
        <f>IFERROR(VLOOKUP($C1750,'Patrimoine 2018'!$C:$I,COLUMN(G1746),0),"")</f>
        <v/>
      </c>
    </row>
    <row r="1751" spans="1:18" x14ac:dyDescent="0.25">
      <c r="A1751" s="33">
        <v>887</v>
      </c>
      <c r="B1751" s="34">
        <v>910</v>
      </c>
      <c r="C1751" s="35" t="str">
        <f t="shared" si="27"/>
        <v>887-40246-Impriman</v>
      </c>
      <c r="D1751" s="35">
        <v>1</v>
      </c>
      <c r="E1751" s="34">
        <v>2355</v>
      </c>
      <c r="F1751" s="36">
        <v>40246</v>
      </c>
      <c r="G1751" s="37" t="s">
        <v>659</v>
      </c>
      <c r="H1751" s="33" t="s">
        <v>1582</v>
      </c>
      <c r="I1751" s="38">
        <v>4500</v>
      </c>
      <c r="J1751" s="39">
        <v>20</v>
      </c>
      <c r="K1751" s="38">
        <v>4500</v>
      </c>
      <c r="L1751" s="38">
        <v>0</v>
      </c>
      <c r="M1751" s="38">
        <v>4500</v>
      </c>
      <c r="N1751" s="38">
        <v>0</v>
      </c>
      <c r="O1751" s="47"/>
      <c r="P1751" t="str">
        <f>IFERROR(VLOOKUP($C1751,'Patrimoine 2018'!$C:$I,COLUMN(E1747),0),"")</f>
        <v>SM</v>
      </c>
      <c r="Q1751" t="str">
        <f>IFERROR(VLOOKUP($C1751,'Patrimoine 2018'!$C:$I,COLUMN(F1747),0),"")</f>
        <v>CELLULE DE REPRESENTATION REGIONALE LAAYOUNE</v>
      </c>
      <c r="R1751" t="str">
        <f>IFERROR(VLOOKUP($C1751,'Patrimoine 2018'!$C:$I,COLUMN(G1747),0),"")</f>
        <v>LY</v>
      </c>
    </row>
    <row r="1752" spans="1:18" x14ac:dyDescent="0.25">
      <c r="A1752" s="33">
        <v>889</v>
      </c>
      <c r="B1752" s="34">
        <v>0</v>
      </c>
      <c r="C1752" s="35" t="str">
        <f t="shared" si="27"/>
        <v>889-40246-Impriman</v>
      </c>
      <c r="D1752" s="35">
        <v>1</v>
      </c>
      <c r="E1752" s="34">
        <v>2355</v>
      </c>
      <c r="F1752" s="36">
        <v>40246</v>
      </c>
      <c r="G1752" s="37" t="s">
        <v>659</v>
      </c>
      <c r="H1752" s="33" t="s">
        <v>1582</v>
      </c>
      <c r="I1752" s="38">
        <v>4500</v>
      </c>
      <c r="J1752" s="39">
        <v>20</v>
      </c>
      <c r="K1752" s="38">
        <v>4500</v>
      </c>
      <c r="L1752" s="38">
        <v>0</v>
      </c>
      <c r="M1752" s="38">
        <v>4500</v>
      </c>
      <c r="N1752" s="38">
        <v>0</v>
      </c>
      <c r="O1752" s="47"/>
      <c r="P1752" t="str">
        <f>IFERROR(VLOOKUP($C1752,'Patrimoine 2018'!$C:$I,COLUMN(E1748),0),"")</f>
        <v>SM</v>
      </c>
      <c r="Q1752" t="str">
        <f>IFERROR(VLOOKUP($C1752,'Patrimoine 2018'!$C:$I,COLUMN(F1748),0),"")</f>
        <v>CELLULE DE REPRESENTATION REGIONALE SAFI</v>
      </c>
      <c r="R1752" t="str">
        <f>IFERROR(VLOOKUP($C1752,'Patrimoine 2018'!$C:$I,COLUMN(G1748),0),"")</f>
        <v>SF</v>
      </c>
    </row>
    <row r="1753" spans="1:18" x14ac:dyDescent="0.25">
      <c r="A1753" s="33">
        <v>246</v>
      </c>
      <c r="B1753" s="34">
        <v>909</v>
      </c>
      <c r="C1753" s="35" t="str">
        <f t="shared" si="27"/>
        <v>246-40248-Impriman</v>
      </c>
      <c r="D1753" s="35">
        <v>1</v>
      </c>
      <c r="E1753" s="34">
        <v>2355</v>
      </c>
      <c r="F1753" s="36">
        <v>40248</v>
      </c>
      <c r="G1753" s="37" t="s">
        <v>662</v>
      </c>
      <c r="H1753" s="33" t="s">
        <v>1582</v>
      </c>
      <c r="I1753" s="38">
        <v>4500</v>
      </c>
      <c r="J1753" s="39">
        <v>20</v>
      </c>
      <c r="K1753" s="38">
        <v>4500</v>
      </c>
      <c r="L1753" s="38">
        <v>0</v>
      </c>
      <c r="M1753" s="38">
        <v>4500</v>
      </c>
      <c r="N1753" s="38">
        <v>0</v>
      </c>
      <c r="O1753" s="47"/>
      <c r="P1753" t="str">
        <f>IFERROR(VLOOKUP($C1753,'Patrimoine 2018'!$C:$I,COLUMN(E1749),0),"")</f>
        <v>SM</v>
      </c>
      <c r="Q1753" t="str">
        <f>IFERROR(VLOOKUP($C1753,'Patrimoine 2018'!$C:$I,COLUMN(F1749),0),"")</f>
        <v>CELLULE DE REPRESENTATION REGIONALE RABAT</v>
      </c>
      <c r="R1753" t="str">
        <f>IFERROR(VLOOKUP($C1753,'Patrimoine 2018'!$C:$I,COLUMN(G1749),0),"")</f>
        <v>AG</v>
      </c>
    </row>
    <row r="1754" spans="1:18" x14ac:dyDescent="0.25">
      <c r="A1754" s="33">
        <v>88</v>
      </c>
      <c r="B1754" s="34">
        <v>917</v>
      </c>
      <c r="C1754" s="35" t="str">
        <f t="shared" si="27"/>
        <v>88-40248-Impriman</v>
      </c>
      <c r="D1754" s="35">
        <v>1</v>
      </c>
      <c r="E1754" s="34">
        <v>2355</v>
      </c>
      <c r="F1754" s="36">
        <v>40248</v>
      </c>
      <c r="G1754" s="37" t="s">
        <v>659</v>
      </c>
      <c r="H1754" s="33" t="s">
        <v>1582</v>
      </c>
      <c r="I1754" s="38">
        <v>4500</v>
      </c>
      <c r="J1754" s="39">
        <v>20</v>
      </c>
      <c r="K1754" s="38">
        <v>4500</v>
      </c>
      <c r="L1754" s="38">
        <v>0</v>
      </c>
      <c r="M1754" s="38">
        <v>4500</v>
      </c>
      <c r="N1754" s="38">
        <v>0</v>
      </c>
      <c r="O1754" s="47"/>
      <c r="P1754" t="str">
        <f>IFERROR(VLOOKUP($C1754,'Patrimoine 2018'!$C:$I,COLUMN(E1750),0),"")</f>
        <v>SM</v>
      </c>
      <c r="Q1754" t="str">
        <f>IFERROR(VLOOKUP($C1754,'Patrimoine 2018'!$C:$I,COLUMN(F1750),0),"")</f>
        <v>CELLULE DE REPRESENTATION REGIONALE FES</v>
      </c>
      <c r="R1754" t="str">
        <f>IFERROR(VLOOKUP($C1754,'Patrimoine 2018'!$C:$I,COLUMN(G1750),0),"")</f>
        <v>FS</v>
      </c>
    </row>
    <row r="1755" spans="1:18" x14ac:dyDescent="0.25">
      <c r="A1755" s="33">
        <v>44</v>
      </c>
      <c r="B1755" s="34">
        <v>903</v>
      </c>
      <c r="C1755" s="35" t="str">
        <f t="shared" si="27"/>
        <v>44-40306-Dell Opt</v>
      </c>
      <c r="D1755" s="35">
        <v>1</v>
      </c>
      <c r="E1755" s="34">
        <v>2355</v>
      </c>
      <c r="F1755" s="36">
        <v>40306</v>
      </c>
      <c r="G1755" s="37" t="s">
        <v>669</v>
      </c>
      <c r="H1755" s="33" t="s">
        <v>1582</v>
      </c>
      <c r="I1755" s="38">
        <v>9600</v>
      </c>
      <c r="J1755" s="39">
        <v>20</v>
      </c>
      <c r="K1755" s="38">
        <v>9600</v>
      </c>
      <c r="L1755" s="38">
        <v>0</v>
      </c>
      <c r="M1755" s="38">
        <v>9600</v>
      </c>
      <c r="N1755" s="38">
        <v>0</v>
      </c>
      <c r="O1755" s="47"/>
      <c r="P1755" t="str">
        <f>IFERROR(VLOOKUP($C1755,'Patrimoine 2018'!$C:$I,COLUMN(E1751),0),"")</f>
        <v>SM</v>
      </c>
      <c r="Q1755" t="str">
        <f>IFERROR(VLOOKUP($C1755,'Patrimoine 2018'!$C:$I,COLUMN(F1751),0),"")</f>
        <v>C.D.M. CASA-MAARIF</v>
      </c>
      <c r="R1755" t="str">
        <f>IFERROR(VLOOKUP($C1755,'Patrimoine 2018'!$C:$I,COLUMN(G1751),0),"")</f>
        <v>MRF</v>
      </c>
    </row>
    <row r="1756" spans="1:18" x14ac:dyDescent="0.25">
      <c r="A1756" s="33">
        <v>931</v>
      </c>
      <c r="B1756" s="34">
        <v>0</v>
      </c>
      <c r="C1756" s="35" t="str">
        <f t="shared" si="27"/>
        <v>931-40306-Dell Opt</v>
      </c>
      <c r="D1756" s="35">
        <v>1</v>
      </c>
      <c r="E1756" s="34">
        <v>2355</v>
      </c>
      <c r="F1756" s="36">
        <v>40306</v>
      </c>
      <c r="G1756" s="37" t="s">
        <v>668</v>
      </c>
      <c r="H1756" s="33" t="s">
        <v>1582</v>
      </c>
      <c r="I1756" s="38">
        <v>9600</v>
      </c>
      <c r="J1756" s="39">
        <v>20</v>
      </c>
      <c r="K1756" s="38">
        <v>9600</v>
      </c>
      <c r="L1756" s="38">
        <v>0</v>
      </c>
      <c r="M1756" s="38">
        <v>9600</v>
      </c>
      <c r="N1756" s="38">
        <v>0</v>
      </c>
      <c r="O1756" s="47"/>
      <c r="P1756" t="str">
        <f>IFERROR(VLOOKUP($C1756,'Patrimoine 2018'!$C:$I,COLUMN(E1752),0),"")</f>
        <v>SM</v>
      </c>
      <c r="Q1756" t="str">
        <f>IFERROR(VLOOKUP($C1756,'Patrimoine 2018'!$C:$I,COLUMN(F1752),0),"")</f>
        <v>GESTION DE LA TRESORERIE</v>
      </c>
      <c r="R1756">
        <f>IFERROR(VLOOKUP($C1756,'Patrimoine 2018'!$C:$I,COLUMN(G1752),0),"")</f>
        <v>303</v>
      </c>
    </row>
    <row r="1757" spans="1:18" x14ac:dyDescent="0.25">
      <c r="A1757" s="33">
        <v>932</v>
      </c>
      <c r="B1757" s="34">
        <v>0</v>
      </c>
      <c r="C1757" s="35" t="str">
        <f t="shared" si="27"/>
        <v>932-40306-Dell Opt</v>
      </c>
      <c r="D1757" s="35">
        <v>1</v>
      </c>
      <c r="E1757" s="34">
        <v>2355</v>
      </c>
      <c r="F1757" s="36">
        <v>40306</v>
      </c>
      <c r="G1757" s="37" t="s">
        <v>668</v>
      </c>
      <c r="H1757" s="33" t="s">
        <v>1582</v>
      </c>
      <c r="I1757" s="38">
        <v>9600</v>
      </c>
      <c r="J1757" s="39">
        <v>20</v>
      </c>
      <c r="K1757" s="38">
        <v>9600</v>
      </c>
      <c r="L1757" s="38">
        <v>0</v>
      </c>
      <c r="M1757" s="38">
        <v>9600</v>
      </c>
      <c r="N1757" s="38">
        <v>0</v>
      </c>
      <c r="O1757" s="47"/>
      <c r="P1757" t="str">
        <f>IFERROR(VLOOKUP($C1757,'Patrimoine 2018'!$C:$I,COLUMN(E1753),0),"")</f>
        <v>SM</v>
      </c>
      <c r="Q1757" t="str">
        <f>IFERROR(VLOOKUP($C1757,'Patrimoine 2018'!$C:$I,COLUMN(F1753),0),"")</f>
        <v>RECOUVREMENT DES COTISATIONS</v>
      </c>
      <c r="R1757">
        <f>IFERROR(VLOOKUP($C1757,'Patrimoine 2018'!$C:$I,COLUMN(G1753),0),"")</f>
        <v>205</v>
      </c>
    </row>
    <row r="1758" spans="1:18" x14ac:dyDescent="0.25">
      <c r="A1758" s="33">
        <v>909</v>
      </c>
      <c r="B1758" s="34">
        <v>0</v>
      </c>
      <c r="C1758" s="35" t="str">
        <f t="shared" si="27"/>
        <v>909-40319-Impriman</v>
      </c>
      <c r="D1758" s="35">
        <v>1</v>
      </c>
      <c r="E1758" s="34">
        <v>2355</v>
      </c>
      <c r="F1758" s="36">
        <v>40319</v>
      </c>
      <c r="G1758" s="37" t="s">
        <v>659</v>
      </c>
      <c r="H1758" s="33" t="s">
        <v>1582</v>
      </c>
      <c r="I1758" s="38">
        <v>4500</v>
      </c>
      <c r="J1758" s="39">
        <v>20</v>
      </c>
      <c r="K1758" s="38">
        <v>4500</v>
      </c>
      <c r="L1758" s="38">
        <v>0</v>
      </c>
      <c r="M1758" s="38">
        <v>4500</v>
      </c>
      <c r="N1758" s="38">
        <v>0</v>
      </c>
      <c r="O1758" s="47"/>
      <c r="P1758" t="str">
        <f>IFERROR(VLOOKUP($C1758,'Patrimoine 2018'!$C:$I,COLUMN(E1754),0),"")</f>
        <v>SM</v>
      </c>
      <c r="Q1758" t="str">
        <f>IFERROR(VLOOKUP($C1758,'Patrimoine 2018'!$C:$I,COLUMN(F1754),0),"")</f>
        <v>CONTROLE MEDICAL</v>
      </c>
      <c r="R1758">
        <f>IFERROR(VLOOKUP($C1758,'Patrimoine 2018'!$C:$I,COLUMN(G1754),0),"")</f>
        <v>1</v>
      </c>
    </row>
    <row r="1759" spans="1:18" x14ac:dyDescent="0.25">
      <c r="A1759" s="33">
        <v>917</v>
      </c>
      <c r="B1759" s="34">
        <v>0</v>
      </c>
      <c r="C1759" s="35" t="str">
        <f t="shared" si="27"/>
        <v>917-40395-Epson Ac</v>
      </c>
      <c r="D1759" s="35">
        <v>1</v>
      </c>
      <c r="E1759" s="34">
        <v>2355</v>
      </c>
      <c r="F1759" s="36">
        <v>40395</v>
      </c>
      <c r="G1759" s="37" t="s">
        <v>677</v>
      </c>
      <c r="H1759" s="33" t="s">
        <v>1582</v>
      </c>
      <c r="I1759" s="38">
        <v>4560</v>
      </c>
      <c r="J1759" s="39">
        <v>20</v>
      </c>
      <c r="K1759" s="38">
        <v>4560</v>
      </c>
      <c r="L1759" s="38">
        <v>0</v>
      </c>
      <c r="M1759" s="38">
        <v>4560</v>
      </c>
      <c r="N1759" s="38">
        <v>0</v>
      </c>
      <c r="O1759" s="47"/>
      <c r="P1759" t="str">
        <f>IFERROR(VLOOKUP($C1759,'Patrimoine 2018'!$C:$I,COLUMN(E1755),0),"")</f>
        <v>SM</v>
      </c>
      <c r="Q1759" t="str">
        <f>IFERROR(VLOOKUP($C1759,'Patrimoine 2018'!$C:$I,COLUMN(F1755),0),"")</f>
        <v>SECRETARIAT DE DIRECTION</v>
      </c>
      <c r="R1759">
        <f>IFERROR(VLOOKUP($C1759,'Patrimoine 2018'!$C:$I,COLUMN(G1755),0),"")</f>
        <v>311</v>
      </c>
    </row>
    <row r="1760" spans="1:18" x14ac:dyDescent="0.25">
      <c r="A1760" s="33">
        <v>918</v>
      </c>
      <c r="B1760" s="34">
        <v>0</v>
      </c>
      <c r="C1760" s="35" t="str">
        <f t="shared" si="27"/>
        <v>918-40395-Epson Ac</v>
      </c>
      <c r="D1760" s="35">
        <v>1</v>
      </c>
      <c r="E1760" s="34">
        <v>2355</v>
      </c>
      <c r="F1760" s="36">
        <v>40395</v>
      </c>
      <c r="G1760" s="37" t="s">
        <v>677</v>
      </c>
      <c r="H1760" s="33" t="s">
        <v>1582</v>
      </c>
      <c r="I1760" s="38">
        <v>4560</v>
      </c>
      <c r="J1760" s="39">
        <v>20</v>
      </c>
      <c r="K1760" s="38">
        <v>4560</v>
      </c>
      <c r="L1760" s="38">
        <v>0</v>
      </c>
      <c r="M1760" s="38">
        <v>4560</v>
      </c>
      <c r="N1760" s="38">
        <v>0</v>
      </c>
      <c r="O1760" s="47"/>
      <c r="P1760" t="str">
        <f>IFERROR(VLOOKUP($C1760,'Patrimoine 2018'!$C:$I,COLUMN(E1756),0),"")</f>
        <v>SM</v>
      </c>
      <c r="Q1760" t="str">
        <f>IFERROR(VLOOKUP($C1760,'Patrimoine 2018'!$C:$I,COLUMN(F1756),0),"")</f>
        <v>PRESTATIONS</v>
      </c>
      <c r="R1760">
        <f>IFERROR(VLOOKUP($C1760,'Patrimoine 2018'!$C:$I,COLUMN(G1756),0),"")</f>
        <v>304</v>
      </c>
    </row>
    <row r="1761" spans="1:18" x14ac:dyDescent="0.25">
      <c r="A1761" s="33">
        <v>919</v>
      </c>
      <c r="B1761" s="34">
        <v>0</v>
      </c>
      <c r="C1761" s="35" t="str">
        <f t="shared" si="27"/>
        <v>919-40395-Epson Ac</v>
      </c>
      <c r="D1761" s="35">
        <v>1</v>
      </c>
      <c r="E1761" s="34">
        <v>2355</v>
      </c>
      <c r="F1761" s="36">
        <v>40395</v>
      </c>
      <c r="G1761" s="37" t="s">
        <v>677</v>
      </c>
      <c r="H1761" s="33" t="s">
        <v>1582</v>
      </c>
      <c r="I1761" s="38">
        <v>4560</v>
      </c>
      <c r="J1761" s="39">
        <v>20</v>
      </c>
      <c r="K1761" s="38">
        <v>4560</v>
      </c>
      <c r="L1761" s="38">
        <v>0</v>
      </c>
      <c r="M1761" s="38">
        <v>4560</v>
      </c>
      <c r="N1761" s="38">
        <v>0</v>
      </c>
      <c r="O1761" s="47"/>
      <c r="P1761" t="str">
        <f>IFERROR(VLOOKUP($C1761,'Patrimoine 2018'!$C:$I,COLUMN(E1757),0),"")</f>
        <v>SM</v>
      </c>
      <c r="Q1761" t="str">
        <f>IFERROR(VLOOKUP($C1761,'Patrimoine 2018'!$C:$I,COLUMN(F1757),0),"")</f>
        <v>GESTION DES STOCKS</v>
      </c>
      <c r="R1761">
        <f>IFERROR(VLOOKUP($C1761,'Patrimoine 2018'!$C:$I,COLUMN(G1757),0),"")</f>
        <v>2</v>
      </c>
    </row>
    <row r="1762" spans="1:18" x14ac:dyDescent="0.25">
      <c r="A1762" s="33">
        <v>920</v>
      </c>
      <c r="B1762" s="34">
        <v>0</v>
      </c>
      <c r="C1762" s="35" t="str">
        <f t="shared" si="27"/>
        <v>920-40395-Epson Ac</v>
      </c>
      <c r="D1762" s="35">
        <v>1</v>
      </c>
      <c r="E1762" s="34">
        <v>2355</v>
      </c>
      <c r="F1762" s="36">
        <v>40395</v>
      </c>
      <c r="G1762" s="37" t="s">
        <v>677</v>
      </c>
      <c r="H1762" s="33" t="s">
        <v>1582</v>
      </c>
      <c r="I1762" s="38">
        <v>4560</v>
      </c>
      <c r="J1762" s="39">
        <v>20</v>
      </c>
      <c r="K1762" s="38">
        <v>4560</v>
      </c>
      <c r="L1762" s="38">
        <v>0</v>
      </c>
      <c r="M1762" s="38">
        <v>4560</v>
      </c>
      <c r="N1762" s="38">
        <v>0</v>
      </c>
      <c r="O1762" s="47"/>
      <c r="P1762" t="str">
        <f>IFERROR(VLOOKUP($C1762,'Patrimoine 2018'!$C:$I,COLUMN(E1758),0),"")</f>
        <v>SM</v>
      </c>
      <c r="Q1762" t="str">
        <f>IFERROR(VLOOKUP($C1762,'Patrimoine 2018'!$C:$I,COLUMN(F1758),0),"")</f>
        <v>JURIDIQUE ET CONTENTIEUX</v>
      </c>
      <c r="R1762" t="str">
        <f>IFERROR(VLOOKUP($C1762,'Patrimoine 2018'!$C:$I,COLUMN(G1758),0),"")</f>
        <v>206.</v>
      </c>
    </row>
    <row r="1763" spans="1:18" x14ac:dyDescent="0.25">
      <c r="A1763" s="33">
        <v>921</v>
      </c>
      <c r="B1763" s="34">
        <v>0</v>
      </c>
      <c r="C1763" s="35" t="str">
        <f t="shared" si="27"/>
        <v>921-40395-Epson Ac</v>
      </c>
      <c r="D1763" s="35">
        <v>1</v>
      </c>
      <c r="E1763" s="34">
        <v>2355</v>
      </c>
      <c r="F1763" s="36">
        <v>40395</v>
      </c>
      <c r="G1763" s="37" t="s">
        <v>677</v>
      </c>
      <c r="H1763" s="33" t="s">
        <v>1582</v>
      </c>
      <c r="I1763" s="38">
        <v>4560</v>
      </c>
      <c r="J1763" s="39">
        <v>20</v>
      </c>
      <c r="K1763" s="38">
        <v>4560</v>
      </c>
      <c r="L1763" s="38">
        <v>0</v>
      </c>
      <c r="M1763" s="38">
        <v>4560</v>
      </c>
      <c r="N1763" s="38">
        <v>0</v>
      </c>
      <c r="O1763" s="47"/>
      <c r="P1763" t="str">
        <f>IFERROR(VLOOKUP($C1763,'Patrimoine 2018'!$C:$I,COLUMN(E1759),0),"")</f>
        <v>SM</v>
      </c>
      <c r="Q1763" t="str">
        <f>IFERROR(VLOOKUP($C1763,'Patrimoine 2018'!$C:$I,COLUMN(F1759),0),"")</f>
        <v>LA LIQUIDATION PRESTATIONS CAAD</v>
      </c>
      <c r="R1763">
        <f>IFERROR(VLOOKUP($C1763,'Patrimoine 2018'!$C:$I,COLUMN(G1759),0),"")</f>
        <v>302</v>
      </c>
    </row>
    <row r="1764" spans="1:18" x14ac:dyDescent="0.25">
      <c r="A1764" s="33">
        <v>922</v>
      </c>
      <c r="B1764" s="34">
        <v>0</v>
      </c>
      <c r="C1764" s="35" t="str">
        <f t="shared" si="27"/>
        <v>922-40395-Epson Ac</v>
      </c>
      <c r="D1764" s="35">
        <v>1</v>
      </c>
      <c r="E1764" s="34">
        <v>2355</v>
      </c>
      <c r="F1764" s="36">
        <v>40395</v>
      </c>
      <c r="G1764" s="37" t="s">
        <v>677</v>
      </c>
      <c r="H1764" s="33" t="s">
        <v>1582</v>
      </c>
      <c r="I1764" s="38">
        <v>4560</v>
      </c>
      <c r="J1764" s="39">
        <v>20</v>
      </c>
      <c r="K1764" s="38">
        <v>4560</v>
      </c>
      <c r="L1764" s="38">
        <v>0</v>
      </c>
      <c r="M1764" s="38">
        <v>4560</v>
      </c>
      <c r="N1764" s="38">
        <v>0</v>
      </c>
      <c r="O1764" s="47"/>
      <c r="P1764" t="str">
        <f>IFERROR(VLOOKUP($C1764,'Patrimoine 2018'!$C:$I,COLUMN(E1760),0),"")</f>
        <v>SM</v>
      </c>
      <c r="Q1764" t="str">
        <f>IFERROR(VLOOKUP($C1764,'Patrimoine 2018'!$C:$I,COLUMN(F1760),0),"")</f>
        <v>EXPLOITATION</v>
      </c>
      <c r="R1764">
        <f>IFERROR(VLOOKUP($C1764,'Patrimoine 2018'!$C:$I,COLUMN(G1760),0),"")</f>
        <v>206</v>
      </c>
    </row>
    <row r="1765" spans="1:18" x14ac:dyDescent="0.25">
      <c r="A1765" s="33">
        <v>924</v>
      </c>
      <c r="B1765" s="34">
        <v>0</v>
      </c>
      <c r="C1765" s="35" t="str">
        <f t="shared" si="27"/>
        <v>924-40395-Epson Ac</v>
      </c>
      <c r="D1765" s="35">
        <v>1</v>
      </c>
      <c r="E1765" s="34">
        <v>2355</v>
      </c>
      <c r="F1765" s="36">
        <v>40395</v>
      </c>
      <c r="G1765" s="37" t="s">
        <v>677</v>
      </c>
      <c r="H1765" s="33" t="s">
        <v>1582</v>
      </c>
      <c r="I1765" s="38">
        <v>4560</v>
      </c>
      <c r="J1765" s="39">
        <v>20</v>
      </c>
      <c r="K1765" s="38">
        <v>4560</v>
      </c>
      <c r="L1765" s="38">
        <v>0</v>
      </c>
      <c r="M1765" s="38">
        <v>4560</v>
      </c>
      <c r="N1765" s="38">
        <v>0</v>
      </c>
      <c r="O1765" s="47"/>
      <c r="P1765" t="str">
        <f>IFERROR(VLOOKUP($C1765,'Patrimoine 2018'!$C:$I,COLUMN(E1761),0),"")</f>
        <v>SM</v>
      </c>
      <c r="Q1765" t="str">
        <f>IFERROR(VLOOKUP($C1765,'Patrimoine 2018'!$C:$I,COLUMN(F1761),0),"")</f>
        <v>APPROVISIONNEMENTS &amp; MARCHES</v>
      </c>
      <c r="R1765" t="str">
        <f>IFERROR(VLOOKUP($C1765,'Patrimoine 2018'!$C:$I,COLUMN(G1761),0),"")</f>
        <v>205.</v>
      </c>
    </row>
    <row r="1766" spans="1:18" x14ac:dyDescent="0.25">
      <c r="A1766" s="33">
        <v>927</v>
      </c>
      <c r="B1766" s="34">
        <v>0</v>
      </c>
      <c r="C1766" s="35" t="str">
        <f t="shared" si="27"/>
        <v>927-40395-Dell Opt</v>
      </c>
      <c r="D1766" s="35">
        <v>1</v>
      </c>
      <c r="E1766" s="34">
        <v>2355</v>
      </c>
      <c r="F1766" s="36">
        <v>40395</v>
      </c>
      <c r="G1766" s="37" t="s">
        <v>668</v>
      </c>
      <c r="H1766" s="33" t="s">
        <v>1582</v>
      </c>
      <c r="I1766" s="38">
        <v>9600</v>
      </c>
      <c r="J1766" s="39">
        <v>20</v>
      </c>
      <c r="K1766" s="38">
        <v>9600</v>
      </c>
      <c r="L1766" s="38">
        <v>0</v>
      </c>
      <c r="M1766" s="38">
        <v>9600</v>
      </c>
      <c r="N1766" s="38">
        <v>0</v>
      </c>
      <c r="O1766" s="47"/>
      <c r="P1766" t="str">
        <f>IFERROR(VLOOKUP($C1766,'Patrimoine 2018'!$C:$I,COLUMN(E1762),0),"")</f>
        <v>SM</v>
      </c>
      <c r="Q1766" t="str">
        <f>IFERROR(VLOOKUP($C1766,'Patrimoine 2018'!$C:$I,COLUMN(F1762),0),"")</f>
        <v>BUREAU D' ORDRE</v>
      </c>
      <c r="R1766">
        <f>IFERROR(VLOOKUP($C1766,'Patrimoine 2018'!$C:$I,COLUMN(G1762),0),"")</f>
        <v>6</v>
      </c>
    </row>
    <row r="1767" spans="1:18" x14ac:dyDescent="0.25">
      <c r="A1767" s="41">
        <v>928</v>
      </c>
      <c r="B1767" s="42">
        <v>0</v>
      </c>
      <c r="C1767" s="43" t="str">
        <f t="shared" si="27"/>
        <v>928-40395-Dell Opt</v>
      </c>
      <c r="D1767" s="43">
        <v>0</v>
      </c>
      <c r="E1767" s="42">
        <v>2355</v>
      </c>
      <c r="F1767" s="44">
        <v>40395</v>
      </c>
      <c r="G1767" s="45" t="s">
        <v>668</v>
      </c>
      <c r="H1767" s="33" t="s">
        <v>1582</v>
      </c>
      <c r="I1767" s="46">
        <v>9600</v>
      </c>
      <c r="J1767" s="39">
        <v>20</v>
      </c>
      <c r="K1767" s="38">
        <v>9600</v>
      </c>
      <c r="L1767" s="38">
        <v>0</v>
      </c>
      <c r="M1767" s="38">
        <v>9600</v>
      </c>
      <c r="N1767" s="38">
        <v>0</v>
      </c>
      <c r="O1767" s="47"/>
      <c r="P1767" t="str">
        <f>IFERROR(VLOOKUP($C1767,'Patrimoine 2018'!$C:$I,COLUMN(E1763),0),"")</f>
        <v/>
      </c>
      <c r="Q1767" t="str">
        <f>IFERROR(VLOOKUP($C1767,'Patrimoine 2018'!$C:$I,COLUMN(F1763),0),"")</f>
        <v/>
      </c>
      <c r="R1767" t="str">
        <f>IFERROR(VLOOKUP($C1767,'Patrimoine 2018'!$C:$I,COLUMN(G1763),0),"")</f>
        <v/>
      </c>
    </row>
    <row r="1768" spans="1:18" x14ac:dyDescent="0.25">
      <c r="A1768" s="33">
        <v>929</v>
      </c>
      <c r="B1768" s="34">
        <v>0</v>
      </c>
      <c r="C1768" s="35" t="str">
        <f t="shared" si="27"/>
        <v>929-40395-Dell Opt</v>
      </c>
      <c r="D1768" s="35">
        <v>1</v>
      </c>
      <c r="E1768" s="34">
        <v>2355</v>
      </c>
      <c r="F1768" s="36">
        <v>40395</v>
      </c>
      <c r="G1768" s="37" t="s">
        <v>668</v>
      </c>
      <c r="H1768" s="33" t="s">
        <v>1582</v>
      </c>
      <c r="I1768" s="38">
        <v>9600</v>
      </c>
      <c r="J1768" s="39">
        <v>20</v>
      </c>
      <c r="K1768" s="38">
        <v>9600</v>
      </c>
      <c r="L1768" s="38">
        <v>0</v>
      </c>
      <c r="M1768" s="38">
        <v>9600</v>
      </c>
      <c r="N1768" s="38">
        <v>0</v>
      </c>
      <c r="O1768" s="47"/>
      <c r="P1768" t="str">
        <f>IFERROR(VLOOKUP($C1768,'Patrimoine 2018'!$C:$I,COLUMN(E1764),0),"")</f>
        <v>SM</v>
      </c>
      <c r="Q1768" t="str">
        <f>IFERROR(VLOOKUP($C1768,'Patrimoine 2018'!$C:$I,COLUMN(F1764),0),"")</f>
        <v>LA LIQUIDATION PRESTATIONS CAAD</v>
      </c>
      <c r="R1768">
        <f>IFERROR(VLOOKUP($C1768,'Patrimoine 2018'!$C:$I,COLUMN(G1764),0),"")</f>
        <v>302</v>
      </c>
    </row>
    <row r="1769" spans="1:18" x14ac:dyDescent="0.25">
      <c r="A1769" s="33">
        <v>930</v>
      </c>
      <c r="B1769" s="34">
        <v>0</v>
      </c>
      <c r="C1769" s="35" t="str">
        <f t="shared" si="27"/>
        <v>930-40395-Dell Opt</v>
      </c>
      <c r="D1769" s="35">
        <v>1</v>
      </c>
      <c r="E1769" s="34">
        <v>2355</v>
      </c>
      <c r="F1769" s="36">
        <v>40395</v>
      </c>
      <c r="G1769" s="37" t="s">
        <v>668</v>
      </c>
      <c r="H1769" s="33" t="s">
        <v>1582</v>
      </c>
      <c r="I1769" s="38">
        <v>9600</v>
      </c>
      <c r="J1769" s="39">
        <v>20</v>
      </c>
      <c r="K1769" s="38">
        <v>9600</v>
      </c>
      <c r="L1769" s="38">
        <v>0</v>
      </c>
      <c r="M1769" s="38">
        <v>9600</v>
      </c>
      <c r="N1769" s="38">
        <v>0</v>
      </c>
      <c r="O1769" s="47"/>
      <c r="P1769" t="str">
        <f>IFERROR(VLOOKUP($C1769,'Patrimoine 2018'!$C:$I,COLUMN(E1765),0),"")</f>
        <v>SM</v>
      </c>
      <c r="Q1769" t="str">
        <f>IFERROR(VLOOKUP($C1769,'Patrimoine 2018'!$C:$I,COLUMN(F1765),0),"")</f>
        <v>GESTION DES PRECOMPTES</v>
      </c>
      <c r="R1769">
        <f>IFERROR(VLOOKUP($C1769,'Patrimoine 2018'!$C:$I,COLUMN(G1765),0),"")</f>
        <v>209</v>
      </c>
    </row>
    <row r="1770" spans="1:18" x14ac:dyDescent="0.25">
      <c r="A1770" s="33">
        <v>933</v>
      </c>
      <c r="B1770" s="34">
        <v>0</v>
      </c>
      <c r="C1770" s="35" t="str">
        <f t="shared" si="27"/>
        <v>933-40395-Dell Opt</v>
      </c>
      <c r="D1770" s="35">
        <v>1</v>
      </c>
      <c r="E1770" s="34">
        <v>2355</v>
      </c>
      <c r="F1770" s="36">
        <v>40395</v>
      </c>
      <c r="G1770" s="37" t="s">
        <v>668</v>
      </c>
      <c r="H1770" s="33" t="s">
        <v>1582</v>
      </c>
      <c r="I1770" s="38">
        <v>9600</v>
      </c>
      <c r="J1770" s="39">
        <v>20</v>
      </c>
      <c r="K1770" s="38">
        <v>9600</v>
      </c>
      <c r="L1770" s="38">
        <v>0</v>
      </c>
      <c r="M1770" s="38">
        <v>9600</v>
      </c>
      <c r="N1770" s="38">
        <v>0</v>
      </c>
      <c r="O1770" s="47"/>
      <c r="P1770" t="str">
        <f>IFERROR(VLOOKUP($C1770,'Patrimoine 2018'!$C:$I,COLUMN(E1766),0),"")</f>
        <v>SM</v>
      </c>
      <c r="Q1770" t="str">
        <f>IFERROR(VLOOKUP($C1770,'Patrimoine 2018'!$C:$I,COLUMN(F1766),0),"")</f>
        <v>CELLULE DE REPRESENTATION REGIONALE EL JADIDA</v>
      </c>
      <c r="R1770" t="str">
        <f>IFERROR(VLOOKUP($C1770,'Patrimoine 2018'!$C:$I,COLUMN(G1766),0),"")</f>
        <v>EJ</v>
      </c>
    </row>
    <row r="1771" spans="1:18" x14ac:dyDescent="0.25">
      <c r="A1771" s="33">
        <v>934</v>
      </c>
      <c r="B1771" s="34">
        <v>0</v>
      </c>
      <c r="C1771" s="35" t="str">
        <f t="shared" si="27"/>
        <v>934-40395-Dell Opt</v>
      </c>
      <c r="D1771" s="35">
        <v>1</v>
      </c>
      <c r="E1771" s="34">
        <v>2355</v>
      </c>
      <c r="F1771" s="36">
        <v>40395</v>
      </c>
      <c r="G1771" s="37" t="s">
        <v>668</v>
      </c>
      <c r="H1771" s="33" t="s">
        <v>1582</v>
      </c>
      <c r="I1771" s="38">
        <v>9600</v>
      </c>
      <c r="J1771" s="39">
        <v>20</v>
      </c>
      <c r="K1771" s="38">
        <v>9600</v>
      </c>
      <c r="L1771" s="38">
        <v>0</v>
      </c>
      <c r="M1771" s="38">
        <v>9600</v>
      </c>
      <c r="N1771" s="38">
        <v>0</v>
      </c>
      <c r="O1771" s="47"/>
      <c r="P1771" t="str">
        <f>IFERROR(VLOOKUP($C1771,'Patrimoine 2018'!$C:$I,COLUMN(E1767),0),"")</f>
        <v>SM</v>
      </c>
      <c r="Q1771" t="str">
        <f>IFERROR(VLOOKUP($C1771,'Patrimoine 2018'!$C:$I,COLUMN(F1767),0),"")</f>
        <v>DE LA GESTION DU PATRIMOINE ET DU PARC AUTO</v>
      </c>
      <c r="R1771">
        <f>IFERROR(VLOOKUP($C1771,'Patrimoine 2018'!$C:$I,COLUMN(G1767),0),"")</f>
        <v>3</v>
      </c>
    </row>
    <row r="1772" spans="1:18" x14ac:dyDescent="0.25">
      <c r="A1772" s="33">
        <v>935</v>
      </c>
      <c r="B1772" s="34">
        <v>0</v>
      </c>
      <c r="C1772" s="35" t="str">
        <f t="shared" si="27"/>
        <v>935-40395-Dell Opt</v>
      </c>
      <c r="D1772" s="35">
        <v>1</v>
      </c>
      <c r="E1772" s="34">
        <v>2355</v>
      </c>
      <c r="F1772" s="36">
        <v>40395</v>
      </c>
      <c r="G1772" s="37" t="s">
        <v>668</v>
      </c>
      <c r="H1772" s="33" t="s">
        <v>1582</v>
      </c>
      <c r="I1772" s="38">
        <v>9600</v>
      </c>
      <c r="J1772" s="39">
        <v>20</v>
      </c>
      <c r="K1772" s="38">
        <v>9600</v>
      </c>
      <c r="L1772" s="38">
        <v>0</v>
      </c>
      <c r="M1772" s="38">
        <v>9600</v>
      </c>
      <c r="N1772" s="38">
        <v>0</v>
      </c>
      <c r="O1772" s="47"/>
      <c r="P1772" t="str">
        <f>IFERROR(VLOOKUP($C1772,'Patrimoine 2018'!$C:$I,COLUMN(E1768),0),"")</f>
        <v>SM</v>
      </c>
      <c r="Q1772" t="str">
        <f>IFERROR(VLOOKUP($C1772,'Patrimoine 2018'!$C:$I,COLUMN(F1768),0),"")</f>
        <v>ENTITE AUDIT INTERNE ET CONTROLE DE GESTION</v>
      </c>
      <c r="R1772">
        <f>IFERROR(VLOOKUP($C1772,'Patrimoine 2018'!$C:$I,COLUMN(G1768),0),"")</f>
        <v>301</v>
      </c>
    </row>
    <row r="1773" spans="1:18" x14ac:dyDescent="0.25">
      <c r="A1773" s="33">
        <v>936</v>
      </c>
      <c r="B1773" s="34">
        <v>0</v>
      </c>
      <c r="C1773" s="35" t="str">
        <f t="shared" si="27"/>
        <v>936-40395-Dell Opt</v>
      </c>
      <c r="D1773" s="35">
        <v>1</v>
      </c>
      <c r="E1773" s="34">
        <v>2355</v>
      </c>
      <c r="F1773" s="36">
        <v>40395</v>
      </c>
      <c r="G1773" s="37" t="s">
        <v>668</v>
      </c>
      <c r="H1773" s="33" t="s">
        <v>1582</v>
      </c>
      <c r="I1773" s="38">
        <v>9600</v>
      </c>
      <c r="J1773" s="39">
        <v>20</v>
      </c>
      <c r="K1773" s="38">
        <v>9600</v>
      </c>
      <c r="L1773" s="38">
        <v>0</v>
      </c>
      <c r="M1773" s="38">
        <v>9600</v>
      </c>
      <c r="N1773" s="38">
        <v>0</v>
      </c>
      <c r="O1773" s="47"/>
      <c r="P1773" t="str">
        <f>IFERROR(VLOOKUP($C1773,'Patrimoine 2018'!$C:$I,COLUMN(E1769),0),"")</f>
        <v>SM</v>
      </c>
      <c r="Q1773" t="str">
        <f>IFERROR(VLOOKUP($C1773,'Patrimoine 2018'!$C:$I,COLUMN(F1769),0),"")</f>
        <v>CELLULE DE REPRESENTATION REGIONALE TARGA MARRAKECH</v>
      </c>
      <c r="R1773">
        <f>IFERROR(VLOOKUP($C1773,'Patrimoine 2018'!$C:$I,COLUMN(G1769),0),"")</f>
        <v>0</v>
      </c>
    </row>
    <row r="1774" spans="1:18" x14ac:dyDescent="0.25">
      <c r="A1774" s="33">
        <v>937</v>
      </c>
      <c r="B1774" s="34">
        <v>0</v>
      </c>
      <c r="C1774" s="35" t="str">
        <f t="shared" si="27"/>
        <v>937-40395-Dell Opt</v>
      </c>
      <c r="D1774" s="35">
        <v>1</v>
      </c>
      <c r="E1774" s="34">
        <v>2355</v>
      </c>
      <c r="F1774" s="36">
        <v>40395</v>
      </c>
      <c r="G1774" s="37" t="s">
        <v>668</v>
      </c>
      <c r="H1774" s="33" t="s">
        <v>1582</v>
      </c>
      <c r="I1774" s="38">
        <v>9600</v>
      </c>
      <c r="J1774" s="39">
        <v>20</v>
      </c>
      <c r="K1774" s="38">
        <v>9600</v>
      </c>
      <c r="L1774" s="38">
        <v>0</v>
      </c>
      <c r="M1774" s="38">
        <v>9600</v>
      </c>
      <c r="N1774" s="38">
        <v>0</v>
      </c>
      <c r="O1774" s="47"/>
      <c r="P1774" t="str">
        <f>IFERROR(VLOOKUP($C1774,'Patrimoine 2018'!$C:$I,COLUMN(E1770),0),"")</f>
        <v>SM</v>
      </c>
      <c r="Q1774" t="str">
        <f>IFERROR(VLOOKUP($C1774,'Patrimoine 2018'!$C:$I,COLUMN(F1770),0),"")</f>
        <v>GESTION DES PRECOMPTES</v>
      </c>
      <c r="R1774" t="str">
        <f>IFERROR(VLOOKUP($C1774,'Patrimoine 2018'!$C:$I,COLUMN(G1770),0),"")</f>
        <v>RC1</v>
      </c>
    </row>
    <row r="1775" spans="1:18" x14ac:dyDescent="0.25">
      <c r="A1775" s="33">
        <v>938</v>
      </c>
      <c r="B1775" s="34">
        <v>0</v>
      </c>
      <c r="C1775" s="35" t="str">
        <f t="shared" si="27"/>
        <v>938-40395-Dell Opt</v>
      </c>
      <c r="D1775" s="35">
        <v>1</v>
      </c>
      <c r="E1775" s="34">
        <v>2355</v>
      </c>
      <c r="F1775" s="36">
        <v>40395</v>
      </c>
      <c r="G1775" s="37" t="s">
        <v>668</v>
      </c>
      <c r="H1775" s="33" t="s">
        <v>1582</v>
      </c>
      <c r="I1775" s="38">
        <v>9600</v>
      </c>
      <c r="J1775" s="39">
        <v>20</v>
      </c>
      <c r="K1775" s="38">
        <v>9600</v>
      </c>
      <c r="L1775" s="38">
        <v>0</v>
      </c>
      <c r="M1775" s="38">
        <v>9600</v>
      </c>
      <c r="N1775" s="38">
        <v>0</v>
      </c>
      <c r="O1775" s="47"/>
      <c r="P1775" t="str">
        <f>IFERROR(VLOOKUP($C1775,'Patrimoine 2018'!$C:$I,COLUMN(E1771),0),"")</f>
        <v>SM</v>
      </c>
      <c r="Q1775" t="str">
        <f>IFERROR(VLOOKUP($C1775,'Patrimoine 2018'!$C:$I,COLUMN(F1771),0),"")</f>
        <v>CONTROLE DE LIQUIDATION</v>
      </c>
      <c r="R1775">
        <f>IFERROR(VLOOKUP($C1775,'Patrimoine 2018'!$C:$I,COLUMN(G1771),0),"")</f>
        <v>3</v>
      </c>
    </row>
    <row r="1776" spans="1:18" x14ac:dyDescent="0.25">
      <c r="A1776" s="33">
        <v>947</v>
      </c>
      <c r="B1776" s="34">
        <v>0</v>
      </c>
      <c r="C1776" s="35" t="str">
        <f t="shared" si="27"/>
        <v>947-40469-Scanneur</v>
      </c>
      <c r="D1776" s="35">
        <v>1</v>
      </c>
      <c r="E1776" s="34">
        <v>2355</v>
      </c>
      <c r="F1776" s="36">
        <v>40469</v>
      </c>
      <c r="G1776" s="37" t="s">
        <v>687</v>
      </c>
      <c r="H1776" s="33" t="s">
        <v>1582</v>
      </c>
      <c r="I1776" s="38">
        <v>984</v>
      </c>
      <c r="J1776" s="39">
        <v>20</v>
      </c>
      <c r="K1776" s="38">
        <v>984</v>
      </c>
      <c r="L1776" s="38">
        <v>0</v>
      </c>
      <c r="M1776" s="38">
        <v>984</v>
      </c>
      <c r="N1776" s="38">
        <v>0</v>
      </c>
      <c r="O1776" s="47"/>
      <c r="P1776" t="str">
        <f>IFERROR(VLOOKUP($C1776,'Patrimoine 2018'!$C:$I,COLUMN(E1772),0),"")</f>
        <v>SM</v>
      </c>
      <c r="Q1776" t="str">
        <f>IFERROR(VLOOKUP($C1776,'Patrimoine 2018'!$C:$I,COLUMN(F1772),0),"")</f>
        <v>DIRECTION</v>
      </c>
      <c r="R1776">
        <f>IFERROR(VLOOKUP($C1776,'Patrimoine 2018'!$C:$I,COLUMN(G1772),0),"")</f>
        <v>310</v>
      </c>
    </row>
    <row r="1777" spans="1:18" x14ac:dyDescent="0.25">
      <c r="A1777" s="33">
        <v>948</v>
      </c>
      <c r="B1777" s="34">
        <v>0</v>
      </c>
      <c r="C1777" s="35" t="str">
        <f t="shared" si="27"/>
        <v>948-40469-Impriman</v>
      </c>
      <c r="D1777" s="35">
        <v>1</v>
      </c>
      <c r="E1777" s="34">
        <v>2355</v>
      </c>
      <c r="F1777" s="36">
        <v>40469</v>
      </c>
      <c r="G1777" s="37" t="s">
        <v>688</v>
      </c>
      <c r="H1777" s="33" t="s">
        <v>1582</v>
      </c>
      <c r="I1777" s="38">
        <v>3120</v>
      </c>
      <c r="J1777" s="39">
        <v>20</v>
      </c>
      <c r="K1777" s="38">
        <v>3120</v>
      </c>
      <c r="L1777" s="38">
        <v>0</v>
      </c>
      <c r="M1777" s="38">
        <v>3120</v>
      </c>
      <c r="N1777" s="38">
        <v>0</v>
      </c>
      <c r="O1777" s="47"/>
      <c r="P1777" t="str">
        <f>IFERROR(VLOOKUP($C1777,'Patrimoine 2018'!$C:$I,COLUMN(E1773),0),"")</f>
        <v>SM</v>
      </c>
      <c r="Q1777" t="str">
        <f>IFERROR(VLOOKUP($C1777,'Patrimoine 2018'!$C:$I,COLUMN(F1773),0),"")</f>
        <v>COMPTABILITE</v>
      </c>
      <c r="R1777">
        <f>IFERROR(VLOOKUP($C1777,'Patrimoine 2018'!$C:$I,COLUMN(G1773),0),"")</f>
        <v>308</v>
      </c>
    </row>
    <row r="1778" spans="1:18" x14ac:dyDescent="0.25">
      <c r="A1778" s="33">
        <v>955</v>
      </c>
      <c r="B1778" s="34">
        <v>0</v>
      </c>
      <c r="C1778" s="35" t="str">
        <f t="shared" si="27"/>
        <v>955-40557-Switch H</v>
      </c>
      <c r="D1778" s="35">
        <v>1</v>
      </c>
      <c r="E1778" s="34">
        <v>2355</v>
      </c>
      <c r="F1778" s="36">
        <v>40557</v>
      </c>
      <c r="G1778" s="37" t="s">
        <v>2012</v>
      </c>
      <c r="H1778" s="33" t="s">
        <v>1582</v>
      </c>
      <c r="I1778" s="38">
        <v>3840</v>
      </c>
      <c r="J1778" s="39">
        <v>20</v>
      </c>
      <c r="K1778" s="38">
        <v>3840</v>
      </c>
      <c r="L1778" s="38">
        <v>0</v>
      </c>
      <c r="M1778" s="38">
        <v>3840</v>
      </c>
      <c r="N1778" s="38">
        <v>0</v>
      </c>
      <c r="O1778" s="47"/>
      <c r="P1778" t="str">
        <f>IFERROR(VLOOKUP($C1778,'Patrimoine 2018'!$C:$I,COLUMN(E1774),0),"")</f>
        <v>SM</v>
      </c>
      <c r="Q1778" t="str">
        <f>IFERROR(VLOOKUP($C1778,'Patrimoine 2018'!$C:$I,COLUMN(F1774),0),"")</f>
        <v>CELLULE DE REPRESENTATION REGIONALE TARGA MARRAKECH</v>
      </c>
      <c r="R1778">
        <f>IFERROR(VLOOKUP($C1778,'Patrimoine 2018'!$C:$I,COLUMN(G1774),0),"")</f>
        <v>0</v>
      </c>
    </row>
    <row r="1779" spans="1:18" x14ac:dyDescent="0.25">
      <c r="A1779" s="41">
        <v>956</v>
      </c>
      <c r="B1779" s="42">
        <v>0</v>
      </c>
      <c r="C1779" s="43" t="str">
        <f t="shared" si="27"/>
        <v>956-40557-Reglette</v>
      </c>
      <c r="D1779" s="43">
        <v>0</v>
      </c>
      <c r="E1779" s="42">
        <v>2355</v>
      </c>
      <c r="F1779" s="44">
        <v>40557</v>
      </c>
      <c r="G1779" s="45" t="s">
        <v>2013</v>
      </c>
      <c r="H1779" s="33" t="s">
        <v>1582</v>
      </c>
      <c r="I1779" s="46">
        <v>720</v>
      </c>
      <c r="J1779" s="39">
        <v>20</v>
      </c>
      <c r="K1779" s="38">
        <v>720</v>
      </c>
      <c r="L1779" s="38">
        <v>0</v>
      </c>
      <c r="M1779" s="38">
        <v>720</v>
      </c>
      <c r="N1779" s="38">
        <v>0</v>
      </c>
      <c r="O1779" s="47"/>
      <c r="P1779" t="str">
        <f>IFERROR(VLOOKUP($C1779,'Patrimoine 2018'!$C:$I,COLUMN(E1775),0),"")</f>
        <v/>
      </c>
      <c r="Q1779" t="str">
        <f>IFERROR(VLOOKUP($C1779,'Patrimoine 2018'!$C:$I,COLUMN(F1775),0),"")</f>
        <v/>
      </c>
      <c r="R1779" t="str">
        <f>IFERROR(VLOOKUP($C1779,'Patrimoine 2018'!$C:$I,COLUMN(G1775),0),"")</f>
        <v/>
      </c>
    </row>
    <row r="1780" spans="1:18" x14ac:dyDescent="0.25">
      <c r="A1780" s="41">
        <v>953</v>
      </c>
      <c r="B1780" s="42">
        <v>0</v>
      </c>
      <c r="C1780" s="43" t="str">
        <f t="shared" si="27"/>
        <v xml:space="preserve">953-40562-Serveur </v>
      </c>
      <c r="D1780" s="43">
        <v>0</v>
      </c>
      <c r="E1780" s="42">
        <v>2355</v>
      </c>
      <c r="F1780" s="44">
        <v>40562</v>
      </c>
      <c r="G1780" s="45" t="s">
        <v>2014</v>
      </c>
      <c r="H1780" s="33" t="s">
        <v>1582</v>
      </c>
      <c r="I1780" s="46">
        <v>60000</v>
      </c>
      <c r="J1780" s="39">
        <v>20</v>
      </c>
      <c r="K1780" s="38">
        <v>60000</v>
      </c>
      <c r="L1780" s="38">
        <v>0</v>
      </c>
      <c r="M1780" s="38">
        <v>60000</v>
      </c>
      <c r="N1780" s="38">
        <v>0</v>
      </c>
      <c r="O1780" s="47"/>
      <c r="P1780" t="str">
        <f>IFERROR(VLOOKUP($C1780,'Patrimoine 2018'!$C:$I,COLUMN(E1776),0),"")</f>
        <v/>
      </c>
      <c r="Q1780" t="str">
        <f>IFERROR(VLOOKUP($C1780,'Patrimoine 2018'!$C:$I,COLUMN(F1776),0),"")</f>
        <v/>
      </c>
      <c r="R1780" t="str">
        <f>IFERROR(VLOOKUP($C1780,'Patrimoine 2018'!$C:$I,COLUMN(G1776),0),"")</f>
        <v/>
      </c>
    </row>
    <row r="1781" spans="1:18" x14ac:dyDescent="0.25">
      <c r="A1781" s="33">
        <v>958</v>
      </c>
      <c r="B1781" s="34">
        <v>0</v>
      </c>
      <c r="C1781" s="35" t="str">
        <f t="shared" si="27"/>
        <v>958-40651-Fax MFC7</v>
      </c>
      <c r="D1781" s="35">
        <v>1</v>
      </c>
      <c r="E1781" s="34">
        <v>2355</v>
      </c>
      <c r="F1781" s="36">
        <v>40651</v>
      </c>
      <c r="G1781" s="37" t="s">
        <v>697</v>
      </c>
      <c r="H1781" s="33" t="s">
        <v>1582</v>
      </c>
      <c r="I1781" s="38">
        <v>3360</v>
      </c>
      <c r="J1781" s="39">
        <v>20</v>
      </c>
      <c r="K1781" s="38">
        <v>3360</v>
      </c>
      <c r="L1781" s="38">
        <v>0</v>
      </c>
      <c r="M1781" s="38">
        <v>3360</v>
      </c>
      <c r="N1781" s="38">
        <v>0</v>
      </c>
      <c r="O1781" s="47"/>
      <c r="P1781" t="str">
        <f>IFERROR(VLOOKUP($C1781,'Patrimoine 2018'!$C:$I,COLUMN(E1777),0),"")</f>
        <v>SM</v>
      </c>
      <c r="Q1781" t="str">
        <f>IFERROR(VLOOKUP($C1781,'Patrimoine 2018'!$C:$I,COLUMN(F1777),0),"")</f>
        <v>ENTITE AUDIT INTERNE ET CONTROLE DE GESTION</v>
      </c>
      <c r="R1781">
        <f>IFERROR(VLOOKUP($C1781,'Patrimoine 2018'!$C:$I,COLUMN(G1777),0),"")</f>
        <v>301</v>
      </c>
    </row>
    <row r="1782" spans="1:18" x14ac:dyDescent="0.25">
      <c r="A1782" s="33">
        <v>1001</v>
      </c>
      <c r="B1782" s="34">
        <v>0</v>
      </c>
      <c r="C1782" s="35" t="str">
        <f t="shared" si="27"/>
        <v>1001-40682-Applianc</v>
      </c>
      <c r="D1782" s="35">
        <v>1</v>
      </c>
      <c r="E1782" s="34">
        <v>2355</v>
      </c>
      <c r="F1782" s="36">
        <v>40682</v>
      </c>
      <c r="G1782" s="37" t="s">
        <v>702</v>
      </c>
      <c r="H1782" s="33" t="s">
        <v>1582</v>
      </c>
      <c r="I1782" s="38">
        <v>12840</v>
      </c>
      <c r="J1782" s="39">
        <v>20</v>
      </c>
      <c r="K1782" s="38">
        <v>12840</v>
      </c>
      <c r="L1782" s="38">
        <v>0</v>
      </c>
      <c r="M1782" s="38">
        <v>12840</v>
      </c>
      <c r="N1782" s="38">
        <v>0</v>
      </c>
      <c r="O1782" s="47"/>
      <c r="P1782" t="str">
        <f>IFERROR(VLOOKUP($C1782,'Patrimoine 2018'!$C:$I,COLUMN(E1778),0),"")</f>
        <v>SM</v>
      </c>
      <c r="Q1782" t="str">
        <f>IFERROR(VLOOKUP($C1782,'Patrimoine 2018'!$C:$I,COLUMN(F1778),0),"")</f>
        <v>Systeme information et communication</v>
      </c>
      <c r="R1782">
        <f>IFERROR(VLOOKUP($C1782,'Patrimoine 2018'!$C:$I,COLUMN(G1778),0),"")</f>
        <v>210</v>
      </c>
    </row>
    <row r="1783" spans="1:18" x14ac:dyDescent="0.25">
      <c r="A1783" s="41">
        <v>1024</v>
      </c>
      <c r="B1783" s="42">
        <v>0</v>
      </c>
      <c r="C1783" s="43" t="str">
        <f t="shared" si="27"/>
        <v>1024-40696-Impriman</v>
      </c>
      <c r="D1783" s="43">
        <v>0</v>
      </c>
      <c r="E1783" s="42">
        <v>2355</v>
      </c>
      <c r="F1783" s="44">
        <v>40696</v>
      </c>
      <c r="G1783" s="45" t="s">
        <v>703</v>
      </c>
      <c r="H1783" s="33" t="s">
        <v>1582</v>
      </c>
      <c r="I1783" s="46">
        <v>5400</v>
      </c>
      <c r="J1783" s="39">
        <v>20</v>
      </c>
      <c r="K1783" s="38">
        <v>5400</v>
      </c>
      <c r="L1783" s="38">
        <v>0</v>
      </c>
      <c r="M1783" s="38">
        <v>5400</v>
      </c>
      <c r="N1783" s="38">
        <v>0</v>
      </c>
      <c r="O1783" s="47"/>
      <c r="P1783" t="str">
        <f>IFERROR(VLOOKUP($C1783,'Patrimoine 2018'!$C:$I,COLUMN(E1779),0),"")</f>
        <v/>
      </c>
      <c r="Q1783" t="str">
        <f>IFERROR(VLOOKUP($C1783,'Patrimoine 2018'!$C:$I,COLUMN(F1779),0),"")</f>
        <v/>
      </c>
      <c r="R1783" t="str">
        <f>IFERROR(VLOOKUP($C1783,'Patrimoine 2018'!$C:$I,COLUMN(G1779),0),"")</f>
        <v/>
      </c>
    </row>
    <row r="1784" spans="1:18" x14ac:dyDescent="0.25">
      <c r="A1784" s="33">
        <v>1025</v>
      </c>
      <c r="B1784" s="34">
        <v>0</v>
      </c>
      <c r="C1784" s="35" t="str">
        <f t="shared" si="27"/>
        <v>1025-40696-Impriman</v>
      </c>
      <c r="D1784" s="35">
        <v>1</v>
      </c>
      <c r="E1784" s="34">
        <v>2355</v>
      </c>
      <c r="F1784" s="36">
        <v>40696</v>
      </c>
      <c r="G1784" s="37" t="s">
        <v>703</v>
      </c>
      <c r="H1784" s="33" t="s">
        <v>1582</v>
      </c>
      <c r="I1784" s="38">
        <v>5400</v>
      </c>
      <c r="J1784" s="39">
        <v>20</v>
      </c>
      <c r="K1784" s="38">
        <v>5400</v>
      </c>
      <c r="L1784" s="38">
        <v>0</v>
      </c>
      <c r="M1784" s="38">
        <v>5400</v>
      </c>
      <c r="N1784" s="38">
        <v>0</v>
      </c>
      <c r="O1784" s="47"/>
      <c r="P1784" t="str">
        <f>IFERROR(VLOOKUP($C1784,'Patrimoine 2018'!$C:$I,COLUMN(E1780),0),"")</f>
        <v>SM</v>
      </c>
      <c r="Q1784" t="str">
        <f>IFERROR(VLOOKUP($C1784,'Patrimoine 2018'!$C:$I,COLUMN(F1780),0),"")</f>
        <v>OEUVRES SOCIALES</v>
      </c>
      <c r="R1784" t="str">
        <f>IFERROR(VLOOKUP($C1784,'Patrimoine 2018'!$C:$I,COLUMN(G1780),0),"")</f>
        <v>OS</v>
      </c>
    </row>
    <row r="1785" spans="1:18" x14ac:dyDescent="0.25">
      <c r="A1785" s="33">
        <v>103</v>
      </c>
      <c r="B1785" s="34">
        <v>908</v>
      </c>
      <c r="C1785" s="35" t="str">
        <f t="shared" si="27"/>
        <v>103-40696-Dell Opt</v>
      </c>
      <c r="D1785" s="35">
        <v>1</v>
      </c>
      <c r="E1785" s="34">
        <v>2355</v>
      </c>
      <c r="F1785" s="36">
        <v>40696</v>
      </c>
      <c r="G1785" s="37" t="s">
        <v>709</v>
      </c>
      <c r="H1785" s="33" t="s">
        <v>1582</v>
      </c>
      <c r="I1785" s="38">
        <v>9600</v>
      </c>
      <c r="J1785" s="39">
        <v>20</v>
      </c>
      <c r="K1785" s="38">
        <v>9600</v>
      </c>
      <c r="L1785" s="38">
        <v>0</v>
      </c>
      <c r="M1785" s="38">
        <v>9600</v>
      </c>
      <c r="N1785" s="38">
        <v>0</v>
      </c>
      <c r="O1785" s="47"/>
      <c r="P1785" t="str">
        <f>IFERROR(VLOOKUP($C1785,'Patrimoine 2018'!$C:$I,COLUMN(E1781),0),"")</f>
        <v>SM</v>
      </c>
      <c r="Q1785" t="str">
        <f>IFERROR(VLOOKUP($C1785,'Patrimoine 2018'!$C:$I,COLUMN(F1781),0),"")</f>
        <v>C.D.M. LAAYOUNE</v>
      </c>
      <c r="R1785" t="str">
        <f>IFERROR(VLOOKUP($C1785,'Patrimoine 2018'!$C:$I,COLUMN(G1781),0),"")</f>
        <v>LY</v>
      </c>
    </row>
    <row r="1786" spans="1:18" x14ac:dyDescent="0.25">
      <c r="A1786" s="33">
        <v>120</v>
      </c>
      <c r="B1786" s="34">
        <v>916</v>
      </c>
      <c r="C1786" s="35" t="str">
        <f t="shared" si="27"/>
        <v>120-40696-Dell Opl</v>
      </c>
      <c r="D1786" s="35">
        <v>1</v>
      </c>
      <c r="E1786" s="34">
        <v>2355</v>
      </c>
      <c r="F1786" s="36">
        <v>40696</v>
      </c>
      <c r="G1786" s="37" t="s">
        <v>714</v>
      </c>
      <c r="H1786" s="33" t="s">
        <v>1582</v>
      </c>
      <c r="I1786" s="38">
        <v>9600</v>
      </c>
      <c r="J1786" s="39">
        <v>20</v>
      </c>
      <c r="K1786" s="38">
        <v>9600</v>
      </c>
      <c r="L1786" s="38">
        <v>0</v>
      </c>
      <c r="M1786" s="38">
        <v>9600</v>
      </c>
      <c r="N1786" s="38">
        <v>0</v>
      </c>
      <c r="O1786" s="47"/>
      <c r="P1786" t="str">
        <f>IFERROR(VLOOKUP($C1786,'Patrimoine 2018'!$C:$I,COLUMN(E1782),0),"")</f>
        <v>SM</v>
      </c>
      <c r="Q1786" t="str">
        <f>IFERROR(VLOOKUP($C1786,'Patrimoine 2018'!$C:$I,COLUMN(F1782),0),"")</f>
        <v>CELLULE DE REPRESENTATION REGIONALE SETTAT</v>
      </c>
      <c r="R1786" t="str">
        <f>IFERROR(VLOOKUP($C1786,'Patrimoine 2018'!$C:$I,COLUMN(G1782),0),"")</f>
        <v>ST</v>
      </c>
    </row>
    <row r="1787" spans="1:18" x14ac:dyDescent="0.25">
      <c r="A1787" s="33">
        <v>238</v>
      </c>
      <c r="B1787" s="34">
        <v>906</v>
      </c>
      <c r="C1787" s="35" t="str">
        <f t="shared" si="27"/>
        <v>238-40696-Dell Opt</v>
      </c>
      <c r="D1787" s="35">
        <v>1</v>
      </c>
      <c r="E1787" s="34">
        <v>2355</v>
      </c>
      <c r="F1787" s="36">
        <v>40696</v>
      </c>
      <c r="G1787" s="37" t="s">
        <v>709</v>
      </c>
      <c r="H1787" s="33" t="s">
        <v>1582</v>
      </c>
      <c r="I1787" s="38">
        <v>9600</v>
      </c>
      <c r="J1787" s="39">
        <v>20</v>
      </c>
      <c r="K1787" s="38">
        <v>9600</v>
      </c>
      <c r="L1787" s="38">
        <v>0</v>
      </c>
      <c r="M1787" s="38">
        <v>9600</v>
      </c>
      <c r="N1787" s="38">
        <v>0</v>
      </c>
      <c r="O1787" s="47"/>
      <c r="P1787" t="str">
        <f>IFERROR(VLOOKUP($C1787,'Patrimoine 2018'!$C:$I,COLUMN(E1783),0),"")</f>
        <v>SM</v>
      </c>
      <c r="Q1787" t="str">
        <f>IFERROR(VLOOKUP($C1787,'Patrimoine 2018'!$C:$I,COLUMN(F1783),0),"")</f>
        <v>LIQUIDATION</v>
      </c>
      <c r="R1787">
        <f>IFERROR(VLOOKUP($C1787,'Patrimoine 2018'!$C:$I,COLUMN(G1783),0),"")</f>
        <v>3</v>
      </c>
    </row>
    <row r="1788" spans="1:18" x14ac:dyDescent="0.25">
      <c r="A1788" s="33">
        <v>257</v>
      </c>
      <c r="B1788" s="34">
        <v>909</v>
      </c>
      <c r="C1788" s="35" t="str">
        <f t="shared" si="27"/>
        <v>257-40696-Dell Opt</v>
      </c>
      <c r="D1788" s="35">
        <v>1</v>
      </c>
      <c r="E1788" s="34">
        <v>2355</v>
      </c>
      <c r="F1788" s="36">
        <v>40696</v>
      </c>
      <c r="G1788" s="37" t="s">
        <v>709</v>
      </c>
      <c r="H1788" s="33" t="s">
        <v>1582</v>
      </c>
      <c r="I1788" s="38">
        <v>9600</v>
      </c>
      <c r="J1788" s="39">
        <v>20</v>
      </c>
      <c r="K1788" s="38">
        <v>9600</v>
      </c>
      <c r="L1788" s="38">
        <v>0</v>
      </c>
      <c r="M1788" s="38">
        <v>9600</v>
      </c>
      <c r="N1788" s="38">
        <v>0</v>
      </c>
      <c r="O1788" s="47"/>
      <c r="P1788" t="str">
        <f>IFERROR(VLOOKUP($C1788,'Patrimoine 2018'!$C:$I,COLUMN(E1784),0),"")</f>
        <v>SM</v>
      </c>
      <c r="Q1788" t="str">
        <f>IFERROR(VLOOKUP($C1788,'Patrimoine 2018'!$C:$I,COLUMN(F1784),0),"")</f>
        <v>CELLULE DE REPRESENTATION REGIONALE RABAT</v>
      </c>
      <c r="R1788" t="str">
        <f>IFERROR(VLOOKUP($C1788,'Patrimoine 2018'!$C:$I,COLUMN(G1784),0),"")</f>
        <v>RB</v>
      </c>
    </row>
    <row r="1789" spans="1:18" x14ac:dyDescent="0.25">
      <c r="A1789" s="33">
        <v>258</v>
      </c>
      <c r="B1789" s="34">
        <v>909</v>
      </c>
      <c r="C1789" s="35" t="str">
        <f t="shared" si="27"/>
        <v>258-40696-Impriman</v>
      </c>
      <c r="D1789" s="35">
        <v>1</v>
      </c>
      <c r="E1789" s="34">
        <v>2355</v>
      </c>
      <c r="F1789" s="36">
        <v>40696</v>
      </c>
      <c r="G1789" s="37" t="s">
        <v>711</v>
      </c>
      <c r="H1789" s="33" t="s">
        <v>1582</v>
      </c>
      <c r="I1789" s="38">
        <v>5400</v>
      </c>
      <c r="J1789" s="39">
        <v>20</v>
      </c>
      <c r="K1789" s="38">
        <v>5400</v>
      </c>
      <c r="L1789" s="38">
        <v>0</v>
      </c>
      <c r="M1789" s="38">
        <v>5400</v>
      </c>
      <c r="N1789" s="38">
        <v>0</v>
      </c>
      <c r="O1789" s="47"/>
      <c r="P1789" t="str">
        <f>IFERROR(VLOOKUP($C1789,'Patrimoine 2018'!$C:$I,COLUMN(E1785),0),"")</f>
        <v>SM</v>
      </c>
      <c r="Q1789" t="str">
        <f>IFERROR(VLOOKUP($C1789,'Patrimoine 2018'!$C:$I,COLUMN(F1785),0),"")</f>
        <v>C.D.M. RABAT</v>
      </c>
      <c r="R1789">
        <f>IFERROR(VLOOKUP($C1789,'Patrimoine 2018'!$C:$I,COLUMN(G1785),0),"")</f>
        <v>0</v>
      </c>
    </row>
    <row r="1790" spans="1:18" x14ac:dyDescent="0.25">
      <c r="A1790" s="33">
        <v>53</v>
      </c>
      <c r="B1790" s="34">
        <v>930</v>
      </c>
      <c r="C1790" s="35" t="str">
        <f t="shared" si="27"/>
        <v>53-40696-Dell Opl</v>
      </c>
      <c r="D1790" s="35">
        <v>1</v>
      </c>
      <c r="E1790" s="34">
        <v>2355</v>
      </c>
      <c r="F1790" s="36">
        <v>40696</v>
      </c>
      <c r="G1790" s="37" t="s">
        <v>714</v>
      </c>
      <c r="H1790" s="33" t="s">
        <v>1582</v>
      </c>
      <c r="I1790" s="38">
        <v>9600</v>
      </c>
      <c r="J1790" s="39">
        <v>20</v>
      </c>
      <c r="K1790" s="38">
        <v>9600</v>
      </c>
      <c r="L1790" s="38">
        <v>0</v>
      </c>
      <c r="M1790" s="38">
        <v>9600</v>
      </c>
      <c r="N1790" s="38">
        <v>0</v>
      </c>
      <c r="O1790" s="47"/>
      <c r="P1790" t="str">
        <f>IFERROR(VLOOKUP($C1790,'Patrimoine 2018'!$C:$I,COLUMN(E1786),0),"")</f>
        <v>SM</v>
      </c>
      <c r="Q1790" t="str">
        <f>IFERROR(VLOOKUP($C1790,'Patrimoine 2018'!$C:$I,COLUMN(F1786),0),"")</f>
        <v>CELLULE DE REPRESENTATION REGIONALE TANGER</v>
      </c>
      <c r="R1790" t="str">
        <f>IFERROR(VLOOKUP($C1790,'Patrimoine 2018'!$C:$I,COLUMN(G1786),0),"")</f>
        <v>TG</v>
      </c>
    </row>
    <row r="1791" spans="1:18" x14ac:dyDescent="0.25">
      <c r="A1791" s="33">
        <v>68</v>
      </c>
      <c r="B1791" s="34">
        <v>918</v>
      </c>
      <c r="C1791" s="35" t="str">
        <f t="shared" si="27"/>
        <v>68-40696-Dell Opl</v>
      </c>
      <c r="D1791" s="35">
        <v>1</v>
      </c>
      <c r="E1791" s="34">
        <v>2355</v>
      </c>
      <c r="F1791" s="36">
        <v>40696</v>
      </c>
      <c r="G1791" s="37" t="s">
        <v>714</v>
      </c>
      <c r="H1791" s="33" t="s">
        <v>1582</v>
      </c>
      <c r="I1791" s="38">
        <v>9600</v>
      </c>
      <c r="J1791" s="39">
        <v>20</v>
      </c>
      <c r="K1791" s="38">
        <v>9600</v>
      </c>
      <c r="L1791" s="38">
        <v>0</v>
      </c>
      <c r="M1791" s="38">
        <v>9600</v>
      </c>
      <c r="N1791" s="38">
        <v>0</v>
      </c>
      <c r="O1791" s="47"/>
      <c r="P1791" t="str">
        <f>IFERROR(VLOOKUP($C1791,'Patrimoine 2018'!$C:$I,COLUMN(E1787),0),"")</f>
        <v>SM</v>
      </c>
      <c r="Q1791" t="str">
        <f>IFERROR(VLOOKUP($C1791,'Patrimoine 2018'!$C:$I,COLUMN(F1787),0),"")</f>
        <v>C.D.M. CASA-HAY HASSANI</v>
      </c>
      <c r="R1791" t="str">
        <f>IFERROR(VLOOKUP($C1791,'Patrimoine 2018'!$C:$I,COLUMN(G1787),0),"")</f>
        <v>HH</v>
      </c>
    </row>
    <row r="1792" spans="1:18" x14ac:dyDescent="0.25">
      <c r="A1792" s="33">
        <v>71</v>
      </c>
      <c r="B1792" s="34">
        <v>910</v>
      </c>
      <c r="C1792" s="35" t="str">
        <f t="shared" si="27"/>
        <v>71-40696-Impriman</v>
      </c>
      <c r="D1792" s="35">
        <v>1</v>
      </c>
      <c r="E1792" s="34">
        <v>2355</v>
      </c>
      <c r="F1792" s="36">
        <v>40696</v>
      </c>
      <c r="G1792" s="37" t="s">
        <v>703</v>
      </c>
      <c r="H1792" s="33" t="s">
        <v>1582</v>
      </c>
      <c r="I1792" s="38">
        <v>5400</v>
      </c>
      <c r="J1792" s="39">
        <v>10</v>
      </c>
      <c r="K1792" s="38">
        <v>3555.12</v>
      </c>
      <c r="L1792" s="38">
        <v>540</v>
      </c>
      <c r="M1792" s="38">
        <v>4095.12</v>
      </c>
      <c r="N1792" s="38">
        <v>1304.8800000000001</v>
      </c>
      <c r="O1792" s="40">
        <v>365</v>
      </c>
      <c r="P1792" t="str">
        <f>IFERROR(VLOOKUP($C1792,'Patrimoine 2018'!$C:$I,COLUMN(E1788),0),"")</f>
        <v>SM</v>
      </c>
      <c r="Q1792" t="str">
        <f>IFERROR(VLOOKUP($C1792,'Patrimoine 2018'!$C:$I,COLUMN(F1788),0),"")</f>
        <v>C.D.M. AGADIR</v>
      </c>
      <c r="R1792">
        <f>IFERROR(VLOOKUP($C1792,'Patrimoine 2018'!$C:$I,COLUMN(G1788),0),"")</f>
        <v>0</v>
      </c>
    </row>
    <row r="1793" spans="1:18" x14ac:dyDescent="0.25">
      <c r="A1793" s="41">
        <v>71</v>
      </c>
      <c r="B1793" s="42">
        <v>911</v>
      </c>
      <c r="C1793" s="43" t="str">
        <f t="shared" si="27"/>
        <v>71-40696-Dell Opt</v>
      </c>
      <c r="D1793" s="43">
        <v>0</v>
      </c>
      <c r="E1793" s="42">
        <v>2355</v>
      </c>
      <c r="F1793" s="44">
        <v>40696</v>
      </c>
      <c r="G1793" s="45" t="s">
        <v>709</v>
      </c>
      <c r="H1793" s="33" t="s">
        <v>1582</v>
      </c>
      <c r="I1793" s="46">
        <v>9600</v>
      </c>
      <c r="J1793" s="39">
        <v>20</v>
      </c>
      <c r="K1793" s="38">
        <v>9600</v>
      </c>
      <c r="L1793" s="38">
        <v>0</v>
      </c>
      <c r="M1793" s="38">
        <v>9600</v>
      </c>
      <c r="N1793" s="38">
        <v>0</v>
      </c>
      <c r="O1793" s="47"/>
      <c r="P1793" t="str">
        <f>IFERROR(VLOOKUP($C1793,'Patrimoine 2018'!$C:$I,COLUMN(E1789),0),"")</f>
        <v/>
      </c>
      <c r="Q1793" t="str">
        <f>IFERROR(VLOOKUP($C1793,'Patrimoine 2018'!$C:$I,COLUMN(F1789),0),"")</f>
        <v/>
      </c>
      <c r="R1793" t="str">
        <f>IFERROR(VLOOKUP($C1793,'Patrimoine 2018'!$C:$I,COLUMN(G1789),0),"")</f>
        <v/>
      </c>
    </row>
    <row r="1794" spans="1:18" x14ac:dyDescent="0.25">
      <c r="A1794" s="33">
        <v>72</v>
      </c>
      <c r="B1794" s="34">
        <v>911</v>
      </c>
      <c r="C1794" s="35" t="str">
        <f t="shared" si="27"/>
        <v>72-40696-Impriman</v>
      </c>
      <c r="D1794" s="35">
        <v>1</v>
      </c>
      <c r="E1794" s="34">
        <v>2355</v>
      </c>
      <c r="F1794" s="36">
        <v>40696</v>
      </c>
      <c r="G1794" s="37" t="s">
        <v>703</v>
      </c>
      <c r="H1794" s="33" t="s">
        <v>1582</v>
      </c>
      <c r="I1794" s="38">
        <v>5400</v>
      </c>
      <c r="J1794" s="39">
        <v>20</v>
      </c>
      <c r="K1794" s="38">
        <v>5400</v>
      </c>
      <c r="L1794" s="38">
        <v>0</v>
      </c>
      <c r="M1794" s="38">
        <v>5400</v>
      </c>
      <c r="N1794" s="38">
        <v>0</v>
      </c>
      <c r="O1794" s="47"/>
      <c r="P1794" t="str">
        <f>IFERROR(VLOOKUP($C1794,'Patrimoine 2018'!$C:$I,COLUMN(E1790),0),"")</f>
        <v>SM</v>
      </c>
      <c r="Q1794" t="str">
        <f>IFERROR(VLOOKUP($C1794,'Patrimoine 2018'!$C:$I,COLUMN(F1790),0),"")</f>
        <v>C.D.M. EL JADIDA</v>
      </c>
      <c r="R1794" t="str">
        <f>IFERROR(VLOOKUP($C1794,'Patrimoine 2018'!$C:$I,COLUMN(G1790),0),"")</f>
        <v>EJ</v>
      </c>
    </row>
    <row r="1795" spans="1:18" x14ac:dyDescent="0.25">
      <c r="A1795" s="33">
        <v>78</v>
      </c>
      <c r="B1795" s="34">
        <v>928</v>
      </c>
      <c r="C1795" s="35" t="str">
        <f t="shared" si="27"/>
        <v>78-40696-Dell Opl</v>
      </c>
      <c r="D1795" s="35">
        <v>1</v>
      </c>
      <c r="E1795" s="34">
        <v>2355</v>
      </c>
      <c r="F1795" s="36">
        <v>40696</v>
      </c>
      <c r="G1795" s="37" t="s">
        <v>714</v>
      </c>
      <c r="H1795" s="33" t="s">
        <v>1582</v>
      </c>
      <c r="I1795" s="38">
        <v>9600</v>
      </c>
      <c r="J1795" s="39">
        <v>20</v>
      </c>
      <c r="K1795" s="38">
        <v>9600</v>
      </c>
      <c r="L1795" s="38">
        <v>0</v>
      </c>
      <c r="M1795" s="38">
        <v>9600</v>
      </c>
      <c r="N1795" s="38">
        <v>0</v>
      </c>
      <c r="O1795" s="47"/>
      <c r="P1795" t="str">
        <f>IFERROR(VLOOKUP($C1795,'Patrimoine 2018'!$C:$I,COLUMN(E1791),0),"")</f>
        <v>SM</v>
      </c>
      <c r="Q1795" t="str">
        <f>IFERROR(VLOOKUP($C1795,'Patrimoine 2018'!$C:$I,COLUMN(F1791),0),"")</f>
        <v>CELLULE DE REPRESENTATION REGIONALE-DAR LAMANE</v>
      </c>
      <c r="R1795" t="str">
        <f>IFERROR(VLOOKUP($C1795,'Patrimoine 2018'!$C:$I,COLUMN(G1791),0),"")</f>
        <v>DR</v>
      </c>
    </row>
    <row r="1796" spans="1:18" x14ac:dyDescent="0.25">
      <c r="A1796" s="33">
        <v>79</v>
      </c>
      <c r="B1796" s="34">
        <v>928</v>
      </c>
      <c r="C1796" s="35" t="str">
        <f t="shared" si="27"/>
        <v>79-40696-Impriman</v>
      </c>
      <c r="D1796" s="35">
        <v>1</v>
      </c>
      <c r="E1796" s="34">
        <v>2355</v>
      </c>
      <c r="F1796" s="36">
        <v>40696</v>
      </c>
      <c r="G1796" s="37" t="s">
        <v>703</v>
      </c>
      <c r="H1796" s="33" t="s">
        <v>1582</v>
      </c>
      <c r="I1796" s="38">
        <v>5400</v>
      </c>
      <c r="J1796" s="39">
        <v>20</v>
      </c>
      <c r="K1796" s="38">
        <v>5400</v>
      </c>
      <c r="L1796" s="38">
        <v>0</v>
      </c>
      <c r="M1796" s="38">
        <v>5400</v>
      </c>
      <c r="N1796" s="38">
        <v>0</v>
      </c>
      <c r="O1796" s="47"/>
      <c r="P1796" t="str">
        <f>IFERROR(VLOOKUP($C1796,'Patrimoine 2018'!$C:$I,COLUMN(E1792),0),"")</f>
        <v>SM</v>
      </c>
      <c r="Q1796" t="str">
        <f>IFERROR(VLOOKUP($C1796,'Patrimoine 2018'!$C:$I,COLUMN(F1792),0),"")</f>
        <v>CELLULE DE REPRESENTATION REGIONALE BENI MELLAL</v>
      </c>
      <c r="R1796" t="str">
        <f>IFERROR(VLOOKUP($C1796,'Patrimoine 2018'!$C:$I,COLUMN(G1792),0),"")</f>
        <v>BM</v>
      </c>
    </row>
    <row r="1797" spans="1:18" x14ac:dyDescent="0.25">
      <c r="A1797" s="33">
        <v>80</v>
      </c>
      <c r="B1797" s="34">
        <v>915</v>
      </c>
      <c r="C1797" s="35" t="str">
        <f t="shared" si="27"/>
        <v>80-40696-Dell Opl</v>
      </c>
      <c r="D1797" s="35">
        <v>1</v>
      </c>
      <c r="E1797" s="34">
        <v>2355</v>
      </c>
      <c r="F1797" s="36">
        <v>40696</v>
      </c>
      <c r="G1797" s="37" t="s">
        <v>714</v>
      </c>
      <c r="H1797" s="33" t="s">
        <v>1582</v>
      </c>
      <c r="I1797" s="38">
        <v>9600</v>
      </c>
      <c r="J1797" s="39">
        <v>20</v>
      </c>
      <c r="K1797" s="38">
        <v>9600</v>
      </c>
      <c r="L1797" s="38">
        <v>0</v>
      </c>
      <c r="M1797" s="38">
        <v>9600</v>
      </c>
      <c r="N1797" s="38">
        <v>0</v>
      </c>
      <c r="O1797" s="47"/>
      <c r="P1797" t="str">
        <f>IFERROR(VLOOKUP($C1797,'Patrimoine 2018'!$C:$I,COLUMN(E1793),0),"")</f>
        <v>SM</v>
      </c>
      <c r="Q1797" t="str">
        <f>IFERROR(VLOOKUP($C1797,'Patrimoine 2018'!$C:$I,COLUMN(F1793),0),"")</f>
        <v>CELLULE DE REPRESENTATION REGIONALE BERKANE</v>
      </c>
      <c r="R1797" t="str">
        <f>IFERROR(VLOOKUP($C1797,'Patrimoine 2018'!$C:$I,COLUMN(G1793),0),"")</f>
        <v>BR</v>
      </c>
    </row>
    <row r="1798" spans="1:18" x14ac:dyDescent="0.25">
      <c r="A1798" s="33">
        <v>81</v>
      </c>
      <c r="B1798" s="34">
        <v>915</v>
      </c>
      <c r="C1798" s="35" t="str">
        <f t="shared" ref="C1798:C1861" si="28">A1798&amp;"-"&amp;F1798&amp;"-"&amp;LEFT(G1798,8)</f>
        <v>81-40696-Impriman</v>
      </c>
      <c r="D1798" s="35">
        <v>1</v>
      </c>
      <c r="E1798" s="34">
        <v>2355</v>
      </c>
      <c r="F1798" s="36">
        <v>40696</v>
      </c>
      <c r="G1798" s="37" t="s">
        <v>703</v>
      </c>
      <c r="H1798" s="33" t="s">
        <v>1582</v>
      </c>
      <c r="I1798" s="38">
        <v>5400</v>
      </c>
      <c r="J1798" s="39">
        <v>20</v>
      </c>
      <c r="K1798" s="38">
        <v>5400</v>
      </c>
      <c r="L1798" s="38">
        <v>0</v>
      </c>
      <c r="M1798" s="38">
        <v>5400</v>
      </c>
      <c r="N1798" s="38">
        <v>0</v>
      </c>
      <c r="O1798" s="47"/>
      <c r="P1798" t="str">
        <f>IFERROR(VLOOKUP($C1798,'Patrimoine 2018'!$C:$I,COLUMN(E1794),0),"")</f>
        <v>SM</v>
      </c>
      <c r="Q1798" t="str">
        <f>IFERROR(VLOOKUP($C1798,'Patrimoine 2018'!$C:$I,COLUMN(F1794),0),"")</f>
        <v>CELLULE DE REPRESENTATION REGIONALE BERKANE</v>
      </c>
      <c r="R1798" t="str">
        <f>IFERROR(VLOOKUP($C1798,'Patrimoine 2018'!$C:$I,COLUMN(G1794),0),"")</f>
        <v>BR</v>
      </c>
    </row>
    <row r="1799" spans="1:18" x14ac:dyDescent="0.25">
      <c r="A1799" s="33">
        <v>90</v>
      </c>
      <c r="B1799" s="34">
        <v>917</v>
      </c>
      <c r="C1799" s="35" t="str">
        <f t="shared" si="28"/>
        <v>90-40696-Dell Opl</v>
      </c>
      <c r="D1799" s="35">
        <v>1</v>
      </c>
      <c r="E1799" s="34">
        <v>2355</v>
      </c>
      <c r="F1799" s="36">
        <v>40696</v>
      </c>
      <c r="G1799" s="37" t="s">
        <v>714</v>
      </c>
      <c r="H1799" s="33" t="s">
        <v>1582</v>
      </c>
      <c r="I1799" s="38">
        <v>9600</v>
      </c>
      <c r="J1799" s="39">
        <v>20</v>
      </c>
      <c r="K1799" s="38">
        <v>9600</v>
      </c>
      <c r="L1799" s="38">
        <v>0</v>
      </c>
      <c r="M1799" s="38">
        <v>9600</v>
      </c>
      <c r="N1799" s="38">
        <v>0</v>
      </c>
      <c r="O1799" s="47"/>
      <c r="P1799" t="str">
        <f>IFERROR(VLOOKUP($C1799,'Patrimoine 2018'!$C:$I,COLUMN(E1795),0),"")</f>
        <v>SM</v>
      </c>
      <c r="Q1799" t="str">
        <f>IFERROR(VLOOKUP($C1799,'Patrimoine 2018'!$C:$I,COLUMN(F1795),0),"")</f>
        <v>CELLULE DE REPRESENTATION REGIONALE FES</v>
      </c>
      <c r="R1799" t="str">
        <f>IFERROR(VLOOKUP($C1799,'Patrimoine 2018'!$C:$I,COLUMN(G1795),0),"")</f>
        <v>FS</v>
      </c>
    </row>
    <row r="1800" spans="1:18" x14ac:dyDescent="0.25">
      <c r="A1800" s="33">
        <v>91</v>
      </c>
      <c r="B1800" s="34">
        <v>917</v>
      </c>
      <c r="C1800" s="35" t="str">
        <f t="shared" si="28"/>
        <v>91-40696-Impriman</v>
      </c>
      <c r="D1800" s="35">
        <v>1</v>
      </c>
      <c r="E1800" s="34">
        <v>2355</v>
      </c>
      <c r="F1800" s="36">
        <v>40696</v>
      </c>
      <c r="G1800" s="37" t="s">
        <v>703</v>
      </c>
      <c r="H1800" s="33" t="s">
        <v>1582</v>
      </c>
      <c r="I1800" s="38">
        <v>5400</v>
      </c>
      <c r="J1800" s="39">
        <v>20</v>
      </c>
      <c r="K1800" s="38">
        <v>5400</v>
      </c>
      <c r="L1800" s="38">
        <v>0</v>
      </c>
      <c r="M1800" s="38">
        <v>5400</v>
      </c>
      <c r="N1800" s="38">
        <v>0</v>
      </c>
      <c r="O1800" s="47"/>
      <c r="P1800" t="str">
        <f>IFERROR(VLOOKUP($C1800,'Patrimoine 2018'!$C:$I,COLUMN(E1796),0),"")</f>
        <v>SM</v>
      </c>
      <c r="Q1800" t="str">
        <f>IFERROR(VLOOKUP($C1800,'Patrimoine 2018'!$C:$I,COLUMN(F1796),0),"")</f>
        <v>C.D.M. FES</v>
      </c>
      <c r="R1800">
        <f>IFERROR(VLOOKUP($C1800,'Patrimoine 2018'!$C:$I,COLUMN(G1796),0),"")</f>
        <v>0</v>
      </c>
    </row>
    <row r="1801" spans="1:18" x14ac:dyDescent="0.25">
      <c r="A1801" s="33">
        <v>969</v>
      </c>
      <c r="B1801" s="34">
        <v>0</v>
      </c>
      <c r="C1801" s="35" t="str">
        <f t="shared" si="28"/>
        <v>969-40696-Impriman</v>
      </c>
      <c r="D1801" s="35">
        <v>1</v>
      </c>
      <c r="E1801" s="34">
        <v>2355</v>
      </c>
      <c r="F1801" s="36">
        <v>40696</v>
      </c>
      <c r="G1801" s="37" t="s">
        <v>703</v>
      </c>
      <c r="H1801" s="33" t="s">
        <v>1582</v>
      </c>
      <c r="I1801" s="38">
        <v>5400</v>
      </c>
      <c r="J1801" s="39">
        <v>20</v>
      </c>
      <c r="K1801" s="38">
        <v>5400</v>
      </c>
      <c r="L1801" s="38">
        <v>0</v>
      </c>
      <c r="M1801" s="38">
        <v>5400</v>
      </c>
      <c r="N1801" s="38">
        <v>0</v>
      </c>
      <c r="O1801" s="47"/>
      <c r="P1801" t="str">
        <f>IFERROR(VLOOKUP($C1801,'Patrimoine 2018'!$C:$I,COLUMN(E1797),0),"")</f>
        <v>SM</v>
      </c>
      <c r="Q1801" t="str">
        <f>IFERROR(VLOOKUP($C1801,'Patrimoine 2018'!$C:$I,COLUMN(F1797),0),"")</f>
        <v>OEUVRES SOCIALES</v>
      </c>
      <c r="R1801" t="str">
        <f>IFERROR(VLOOKUP($C1801,'Patrimoine 2018'!$C:$I,COLUMN(G1797),0),"")</f>
        <v>OS</v>
      </c>
    </row>
    <row r="1802" spans="1:18" x14ac:dyDescent="0.25">
      <c r="A1802" s="33">
        <v>96</v>
      </c>
      <c r="B1802" s="34">
        <v>905</v>
      </c>
      <c r="C1802" s="35" t="str">
        <f t="shared" si="28"/>
        <v>96-40696-Dell Opt</v>
      </c>
      <c r="D1802" s="35">
        <v>1</v>
      </c>
      <c r="E1802" s="34">
        <v>2355</v>
      </c>
      <c r="F1802" s="36">
        <v>40696</v>
      </c>
      <c r="G1802" s="37" t="s">
        <v>709</v>
      </c>
      <c r="H1802" s="33" t="s">
        <v>1582</v>
      </c>
      <c r="I1802" s="38">
        <v>9600</v>
      </c>
      <c r="J1802" s="39">
        <v>20</v>
      </c>
      <c r="K1802" s="38">
        <v>9600</v>
      </c>
      <c r="L1802" s="38">
        <v>0</v>
      </c>
      <c r="M1802" s="38">
        <v>9600</v>
      </c>
      <c r="N1802" s="38">
        <v>0</v>
      </c>
      <c r="O1802" s="47"/>
      <c r="P1802" t="str">
        <f>IFERROR(VLOOKUP($C1802,'Patrimoine 2018'!$C:$I,COLUMN(E1798),0),"")</f>
        <v>SM</v>
      </c>
      <c r="Q1802" t="str">
        <f>IFERROR(VLOOKUP($C1802,'Patrimoine 2018'!$C:$I,COLUMN(F1798),0),"")</f>
        <v>CELLULE DE REPRESENTATION REGIONALE FKIH BEN SALAH</v>
      </c>
      <c r="R1802" t="str">
        <f>IFERROR(VLOOKUP($C1802,'Patrimoine 2018'!$C:$I,COLUMN(G1798),0),"")</f>
        <v>FB</v>
      </c>
    </row>
    <row r="1803" spans="1:18" x14ac:dyDescent="0.25">
      <c r="A1803" s="33">
        <v>970</v>
      </c>
      <c r="B1803" s="34">
        <v>0</v>
      </c>
      <c r="C1803" s="35" t="str">
        <f t="shared" si="28"/>
        <v>970-40696-Dell Opt</v>
      </c>
      <c r="D1803" s="35">
        <v>1</v>
      </c>
      <c r="E1803" s="34">
        <v>2355</v>
      </c>
      <c r="F1803" s="36">
        <v>40696</v>
      </c>
      <c r="G1803" s="37" t="s">
        <v>704</v>
      </c>
      <c r="H1803" s="33" t="s">
        <v>1582</v>
      </c>
      <c r="I1803" s="38">
        <v>9600</v>
      </c>
      <c r="J1803" s="39">
        <v>20</v>
      </c>
      <c r="K1803" s="38">
        <v>9600</v>
      </c>
      <c r="L1803" s="38">
        <v>0</v>
      </c>
      <c r="M1803" s="38">
        <v>9600</v>
      </c>
      <c r="N1803" s="38">
        <v>0</v>
      </c>
      <c r="O1803" s="47"/>
      <c r="P1803" t="str">
        <f>IFERROR(VLOOKUP($C1803,'Patrimoine 2018'!$C:$I,COLUMN(E1799),0),"")</f>
        <v>SM</v>
      </c>
      <c r="Q1803" t="str">
        <f>IFERROR(VLOOKUP($C1803,'Patrimoine 2018'!$C:$I,COLUMN(F1799),0),"")</f>
        <v>ADHESIONS &amp;  AVIS DE MODIFICATION</v>
      </c>
      <c r="R1803">
        <f>IFERROR(VLOOKUP($C1803,'Patrimoine 2018'!$C:$I,COLUMN(G1799),0),"")</f>
        <v>313</v>
      </c>
    </row>
    <row r="1804" spans="1:18" x14ac:dyDescent="0.25">
      <c r="A1804" s="33">
        <v>971</v>
      </c>
      <c r="B1804" s="34">
        <v>0</v>
      </c>
      <c r="C1804" s="35" t="str">
        <f t="shared" si="28"/>
        <v>971-40696-Dell Opt</v>
      </c>
      <c r="D1804" s="35">
        <v>1</v>
      </c>
      <c r="E1804" s="34">
        <v>2355</v>
      </c>
      <c r="F1804" s="36">
        <v>40696</v>
      </c>
      <c r="G1804" s="37" t="s">
        <v>704</v>
      </c>
      <c r="H1804" s="33" t="s">
        <v>1582</v>
      </c>
      <c r="I1804" s="38">
        <v>9600</v>
      </c>
      <c r="J1804" s="39">
        <v>20</v>
      </c>
      <c r="K1804" s="38">
        <v>9600</v>
      </c>
      <c r="L1804" s="38">
        <v>0</v>
      </c>
      <c r="M1804" s="38">
        <v>9600</v>
      </c>
      <c r="N1804" s="38">
        <v>0</v>
      </c>
      <c r="O1804" s="47"/>
      <c r="P1804" t="str">
        <f>IFERROR(VLOOKUP($C1804,'Patrimoine 2018'!$C:$I,COLUMN(E1800),0),"")</f>
        <v>SM</v>
      </c>
      <c r="Q1804" t="str">
        <f>IFERROR(VLOOKUP($C1804,'Patrimoine 2018'!$C:$I,COLUMN(F1800),0),"")</f>
        <v>ADHESIONS &amp;  AVIS DE MODIFICATION</v>
      </c>
      <c r="R1804">
        <f>IFERROR(VLOOKUP($C1804,'Patrimoine 2018'!$C:$I,COLUMN(G1800),0),"")</f>
        <v>313</v>
      </c>
    </row>
    <row r="1805" spans="1:18" x14ac:dyDescent="0.25">
      <c r="A1805" s="33">
        <v>972</v>
      </c>
      <c r="B1805" s="34">
        <v>0</v>
      </c>
      <c r="C1805" s="35" t="str">
        <f t="shared" si="28"/>
        <v>972-40696-Dell Opt</v>
      </c>
      <c r="D1805" s="35">
        <v>1</v>
      </c>
      <c r="E1805" s="34">
        <v>2355</v>
      </c>
      <c r="F1805" s="36">
        <v>40696</v>
      </c>
      <c r="G1805" s="37" t="s">
        <v>704</v>
      </c>
      <c r="H1805" s="33" t="s">
        <v>1582</v>
      </c>
      <c r="I1805" s="38">
        <v>9600</v>
      </c>
      <c r="J1805" s="39">
        <v>20</v>
      </c>
      <c r="K1805" s="38">
        <v>9600</v>
      </c>
      <c r="L1805" s="38">
        <v>0</v>
      </c>
      <c r="M1805" s="38">
        <v>9600</v>
      </c>
      <c r="N1805" s="38">
        <v>0</v>
      </c>
      <c r="O1805" s="47"/>
      <c r="P1805" t="str">
        <f>IFERROR(VLOOKUP($C1805,'Patrimoine 2018'!$C:$I,COLUMN(E1801),0),"")</f>
        <v>SM</v>
      </c>
      <c r="Q1805" t="str">
        <f>IFERROR(VLOOKUP($C1805,'Patrimoine 2018'!$C:$I,COLUMN(F1801),0),"")</f>
        <v>ADHESIONS &amp;  AVIS DE MODIFICATION</v>
      </c>
      <c r="R1805">
        <f>IFERROR(VLOOKUP($C1805,'Patrimoine 2018'!$C:$I,COLUMN(G1801),0),"")</f>
        <v>313</v>
      </c>
    </row>
    <row r="1806" spans="1:18" x14ac:dyDescent="0.25">
      <c r="A1806" s="33">
        <v>973</v>
      </c>
      <c r="B1806" s="34">
        <v>0</v>
      </c>
      <c r="C1806" s="35" t="str">
        <f t="shared" si="28"/>
        <v>973-40696-Dell Opt</v>
      </c>
      <c r="D1806" s="35">
        <v>1</v>
      </c>
      <c r="E1806" s="34">
        <v>2355</v>
      </c>
      <c r="F1806" s="36">
        <v>40696</v>
      </c>
      <c r="G1806" s="37" t="s">
        <v>704</v>
      </c>
      <c r="H1806" s="33" t="s">
        <v>1582</v>
      </c>
      <c r="I1806" s="38">
        <v>9600</v>
      </c>
      <c r="J1806" s="39">
        <v>20</v>
      </c>
      <c r="K1806" s="38">
        <v>9600</v>
      </c>
      <c r="L1806" s="38">
        <v>0</v>
      </c>
      <c r="M1806" s="38">
        <v>9600</v>
      </c>
      <c r="N1806" s="38">
        <v>0</v>
      </c>
      <c r="O1806" s="47"/>
      <c r="P1806" t="str">
        <f>IFERROR(VLOOKUP($C1806,'Patrimoine 2018'!$C:$I,COLUMN(E1802),0),"")</f>
        <v>SM</v>
      </c>
      <c r="Q1806" t="str">
        <f>IFERROR(VLOOKUP($C1806,'Patrimoine 2018'!$C:$I,COLUMN(F1802),0),"")</f>
        <v>GESTION DES PRECOMPTES</v>
      </c>
      <c r="R1806">
        <f>IFERROR(VLOOKUP($C1806,'Patrimoine 2018'!$C:$I,COLUMN(G1802),0),"")</f>
        <v>209</v>
      </c>
    </row>
    <row r="1807" spans="1:18" x14ac:dyDescent="0.25">
      <c r="A1807" s="41">
        <v>975</v>
      </c>
      <c r="B1807" s="42">
        <v>0</v>
      </c>
      <c r="C1807" s="43" t="str">
        <f t="shared" si="28"/>
        <v>975-40696-Dell Opt</v>
      </c>
      <c r="D1807" s="43">
        <v>0</v>
      </c>
      <c r="E1807" s="42">
        <v>2355</v>
      </c>
      <c r="F1807" s="44">
        <v>40696</v>
      </c>
      <c r="G1807" s="45" t="s">
        <v>704</v>
      </c>
      <c r="H1807" s="33" t="s">
        <v>1582</v>
      </c>
      <c r="I1807" s="46">
        <v>9600</v>
      </c>
      <c r="J1807" s="39">
        <v>20</v>
      </c>
      <c r="K1807" s="38">
        <v>9600</v>
      </c>
      <c r="L1807" s="38">
        <v>0</v>
      </c>
      <c r="M1807" s="38">
        <v>9600</v>
      </c>
      <c r="N1807" s="38">
        <v>0</v>
      </c>
      <c r="O1807" s="47"/>
      <c r="P1807" t="str">
        <f>IFERROR(VLOOKUP($C1807,'Patrimoine 2018'!$C:$I,COLUMN(E1803),0),"")</f>
        <v/>
      </c>
      <c r="Q1807" t="str">
        <f>IFERROR(VLOOKUP($C1807,'Patrimoine 2018'!$C:$I,COLUMN(F1803),0),"")</f>
        <v/>
      </c>
      <c r="R1807" t="str">
        <f>IFERROR(VLOOKUP($C1807,'Patrimoine 2018'!$C:$I,COLUMN(G1803),0),"")</f>
        <v/>
      </c>
    </row>
    <row r="1808" spans="1:18" x14ac:dyDescent="0.25">
      <c r="A1808" s="33">
        <v>977</v>
      </c>
      <c r="B1808" s="34">
        <v>0</v>
      </c>
      <c r="C1808" s="35" t="str">
        <f t="shared" si="28"/>
        <v>977-40696-Dell Opt</v>
      </c>
      <c r="D1808" s="35">
        <v>1</v>
      </c>
      <c r="E1808" s="34">
        <v>2355</v>
      </c>
      <c r="F1808" s="36">
        <v>40696</v>
      </c>
      <c r="G1808" s="37" t="s">
        <v>704</v>
      </c>
      <c r="H1808" s="33" t="s">
        <v>1582</v>
      </c>
      <c r="I1808" s="38">
        <v>9600</v>
      </c>
      <c r="J1808" s="39">
        <v>20</v>
      </c>
      <c r="K1808" s="38">
        <v>9600</v>
      </c>
      <c r="L1808" s="38">
        <v>0</v>
      </c>
      <c r="M1808" s="38">
        <v>9600</v>
      </c>
      <c r="N1808" s="38">
        <v>0</v>
      </c>
      <c r="O1808" s="47"/>
      <c r="P1808" t="str">
        <f>IFERROR(VLOOKUP($C1808,'Patrimoine 2018'!$C:$I,COLUMN(E1804),0),"")</f>
        <v>SM</v>
      </c>
      <c r="Q1808" t="str">
        <f>IFERROR(VLOOKUP($C1808,'Patrimoine 2018'!$C:$I,COLUMN(F1804),0),"")</f>
        <v>SERVICE DES ARCHIVES</v>
      </c>
      <c r="R1808">
        <f>IFERROR(VLOOKUP($C1808,'Patrimoine 2018'!$C:$I,COLUMN(G1804),0),"")</f>
        <v>1</v>
      </c>
    </row>
    <row r="1809" spans="1:18" x14ac:dyDescent="0.25">
      <c r="A1809" s="33">
        <v>978</v>
      </c>
      <c r="B1809" s="34">
        <v>0</v>
      </c>
      <c r="C1809" s="35" t="str">
        <f t="shared" si="28"/>
        <v>978-40696-Dell Opt</v>
      </c>
      <c r="D1809" s="35">
        <v>1</v>
      </c>
      <c r="E1809" s="34">
        <v>2355</v>
      </c>
      <c r="F1809" s="36">
        <v>40696</v>
      </c>
      <c r="G1809" s="37" t="s">
        <v>704</v>
      </c>
      <c r="H1809" s="33" t="s">
        <v>1582</v>
      </c>
      <c r="I1809" s="38">
        <v>9600</v>
      </c>
      <c r="J1809" s="39">
        <v>20</v>
      </c>
      <c r="K1809" s="38">
        <v>9600</v>
      </c>
      <c r="L1809" s="38">
        <v>0</v>
      </c>
      <c r="M1809" s="38">
        <v>9600</v>
      </c>
      <c r="N1809" s="38">
        <v>0</v>
      </c>
      <c r="O1809" s="47"/>
      <c r="P1809" t="str">
        <f>IFERROR(VLOOKUP($C1809,'Patrimoine 2018'!$C:$I,COLUMN(E1805),0),"")</f>
        <v>SM</v>
      </c>
      <c r="Q1809" t="str">
        <f>IFERROR(VLOOKUP($C1809,'Patrimoine 2018'!$C:$I,COLUMN(F1805),0),"")</f>
        <v>CONTROLE MEDICAL</v>
      </c>
      <c r="R1809">
        <f>IFERROR(VLOOKUP($C1809,'Patrimoine 2018'!$C:$I,COLUMN(G1805),0),"")</f>
        <v>204</v>
      </c>
    </row>
    <row r="1810" spans="1:18" x14ac:dyDescent="0.25">
      <c r="A1810" s="33">
        <v>979</v>
      </c>
      <c r="B1810" s="34">
        <v>0</v>
      </c>
      <c r="C1810" s="35" t="str">
        <f t="shared" si="28"/>
        <v>979-40696-Dell Opt</v>
      </c>
      <c r="D1810" s="35">
        <v>1</v>
      </c>
      <c r="E1810" s="34">
        <v>2355</v>
      </c>
      <c r="F1810" s="36">
        <v>40696</v>
      </c>
      <c r="G1810" s="37" t="s">
        <v>704</v>
      </c>
      <c r="H1810" s="33" t="s">
        <v>1582</v>
      </c>
      <c r="I1810" s="38">
        <v>9600</v>
      </c>
      <c r="J1810" s="39">
        <v>20</v>
      </c>
      <c r="K1810" s="38">
        <v>9600</v>
      </c>
      <c r="L1810" s="38">
        <v>0</v>
      </c>
      <c r="M1810" s="38">
        <v>9600</v>
      </c>
      <c r="N1810" s="38">
        <v>0</v>
      </c>
      <c r="O1810" s="47"/>
      <c r="P1810" t="str">
        <f>IFERROR(VLOOKUP($C1810,'Patrimoine 2018'!$C:$I,COLUMN(E1806),0),"")</f>
        <v>SM</v>
      </c>
      <c r="Q1810" t="str">
        <f>IFERROR(VLOOKUP($C1810,'Patrimoine 2018'!$C:$I,COLUMN(F1806),0),"")</f>
        <v>CELLULE DE REPRESENTATION REGIONALE RABAT</v>
      </c>
      <c r="R1810" t="str">
        <f>IFERROR(VLOOKUP($C1810,'Patrimoine 2018'!$C:$I,COLUMN(G1806),0),"")</f>
        <v>RB</v>
      </c>
    </row>
    <row r="1811" spans="1:18" x14ac:dyDescent="0.25">
      <c r="A1811" s="33">
        <v>97</v>
      </c>
      <c r="B1811" s="34">
        <v>905</v>
      </c>
      <c r="C1811" s="35" t="str">
        <f t="shared" si="28"/>
        <v>97-40696-Impriman</v>
      </c>
      <c r="D1811" s="35">
        <v>1</v>
      </c>
      <c r="E1811" s="34">
        <v>2355</v>
      </c>
      <c r="F1811" s="36">
        <v>40696</v>
      </c>
      <c r="G1811" s="37" t="s">
        <v>703</v>
      </c>
      <c r="H1811" s="33" t="s">
        <v>1582</v>
      </c>
      <c r="I1811" s="38">
        <v>5400</v>
      </c>
      <c r="J1811" s="39">
        <v>20</v>
      </c>
      <c r="K1811" s="38">
        <v>5400</v>
      </c>
      <c r="L1811" s="38">
        <v>0</v>
      </c>
      <c r="M1811" s="38">
        <v>5400</v>
      </c>
      <c r="N1811" s="38">
        <v>0</v>
      </c>
      <c r="O1811" s="47"/>
      <c r="P1811" t="str">
        <f>IFERROR(VLOOKUP($C1811,'Patrimoine 2018'!$C:$I,COLUMN(E1807),0),"")</f>
        <v>SM</v>
      </c>
      <c r="Q1811" t="str">
        <f>IFERROR(VLOOKUP($C1811,'Patrimoine 2018'!$C:$I,COLUMN(F1807),0),"")</f>
        <v>CELLULE DE REPRESENTATION REGIONALE FKIH BEN SALAH</v>
      </c>
      <c r="R1811" t="str">
        <f>IFERROR(VLOOKUP($C1811,'Patrimoine 2018'!$C:$I,COLUMN(G1807),0),"")</f>
        <v>FB</v>
      </c>
    </row>
    <row r="1812" spans="1:18" x14ac:dyDescent="0.25">
      <c r="A1812" s="33">
        <v>980</v>
      </c>
      <c r="B1812" s="34">
        <v>0</v>
      </c>
      <c r="C1812" s="35" t="str">
        <f t="shared" si="28"/>
        <v>980-40696-Dell Opt</v>
      </c>
      <c r="D1812" s="35">
        <v>1</v>
      </c>
      <c r="E1812" s="34">
        <v>2355</v>
      </c>
      <c r="F1812" s="36">
        <v>40696</v>
      </c>
      <c r="G1812" s="37" t="s">
        <v>704</v>
      </c>
      <c r="H1812" s="33" t="s">
        <v>1582</v>
      </c>
      <c r="I1812" s="38">
        <v>9600</v>
      </c>
      <c r="J1812" s="39">
        <v>20</v>
      </c>
      <c r="K1812" s="38">
        <v>9600</v>
      </c>
      <c r="L1812" s="38">
        <v>0</v>
      </c>
      <c r="M1812" s="38">
        <v>9600</v>
      </c>
      <c r="N1812" s="38">
        <v>0</v>
      </c>
      <c r="O1812" s="47"/>
      <c r="P1812" t="str">
        <f>IFERROR(VLOOKUP($C1812,'Patrimoine 2018'!$C:$I,COLUMN(E1808),0),"")</f>
        <v>SM</v>
      </c>
      <c r="Q1812" t="str">
        <f>IFERROR(VLOOKUP($C1812,'Patrimoine 2018'!$C:$I,COLUMN(F1808),0),"")</f>
        <v>CELLULE DE REPRESENTATION REGIONALE EL JADIDA</v>
      </c>
      <c r="R1812" t="str">
        <f>IFERROR(VLOOKUP($C1812,'Patrimoine 2018'!$C:$I,COLUMN(G1808),0),"")</f>
        <v>EJ</v>
      </c>
    </row>
    <row r="1813" spans="1:18" x14ac:dyDescent="0.25">
      <c r="A1813" s="33">
        <v>982</v>
      </c>
      <c r="B1813" s="34">
        <v>0</v>
      </c>
      <c r="C1813" s="35" t="str">
        <f t="shared" si="28"/>
        <v>982-40696-Dell Opt</v>
      </c>
      <c r="D1813" s="35">
        <v>1</v>
      </c>
      <c r="E1813" s="34">
        <v>2355</v>
      </c>
      <c r="F1813" s="36">
        <v>40696</v>
      </c>
      <c r="G1813" s="37" t="s">
        <v>704</v>
      </c>
      <c r="H1813" s="33" t="s">
        <v>1582</v>
      </c>
      <c r="I1813" s="38">
        <v>9600</v>
      </c>
      <c r="J1813" s="39">
        <v>20</v>
      </c>
      <c r="K1813" s="38">
        <v>9600</v>
      </c>
      <c r="L1813" s="38">
        <v>0</v>
      </c>
      <c r="M1813" s="38">
        <v>9600</v>
      </c>
      <c r="N1813" s="38">
        <v>0</v>
      </c>
      <c r="O1813" s="47"/>
      <c r="P1813" t="str">
        <f>IFERROR(VLOOKUP($C1813,'Patrimoine 2018'!$C:$I,COLUMN(E1809),0),"")</f>
        <v>SM</v>
      </c>
      <c r="Q1813" t="str">
        <f>IFERROR(VLOOKUP($C1813,'Patrimoine 2018'!$C:$I,COLUMN(F1809),0),"")</f>
        <v>EXPLOITATION</v>
      </c>
      <c r="R1813">
        <f>IFERROR(VLOOKUP($C1813,'Patrimoine 2018'!$C:$I,COLUMN(G1809),0),"")</f>
        <v>206</v>
      </c>
    </row>
    <row r="1814" spans="1:18" x14ac:dyDescent="0.25">
      <c r="A1814" s="41">
        <v>1011</v>
      </c>
      <c r="B1814" s="42">
        <v>0</v>
      </c>
      <c r="C1814" s="43" t="str">
        <f t="shared" si="28"/>
        <v xml:space="preserve">1011-40739-Serveur </v>
      </c>
      <c r="D1814" s="43">
        <v>0</v>
      </c>
      <c r="E1814" s="42">
        <v>2355</v>
      </c>
      <c r="F1814" s="44">
        <v>40739</v>
      </c>
      <c r="G1814" s="45" t="s">
        <v>2015</v>
      </c>
      <c r="H1814" s="33" t="s">
        <v>1582</v>
      </c>
      <c r="I1814" s="46">
        <v>50040</v>
      </c>
      <c r="J1814" s="39">
        <v>20</v>
      </c>
      <c r="K1814" s="38">
        <v>50040</v>
      </c>
      <c r="L1814" s="38">
        <v>0</v>
      </c>
      <c r="M1814" s="38">
        <v>50040</v>
      </c>
      <c r="N1814" s="38">
        <v>0</v>
      </c>
      <c r="O1814" s="47"/>
      <c r="P1814" t="str">
        <f>IFERROR(VLOOKUP($C1814,'Patrimoine 2018'!$C:$I,COLUMN(E1810),0),"")</f>
        <v/>
      </c>
      <c r="Q1814" t="str">
        <f>IFERROR(VLOOKUP($C1814,'Patrimoine 2018'!$C:$I,COLUMN(F1810),0),"")</f>
        <v/>
      </c>
      <c r="R1814" t="str">
        <f>IFERROR(VLOOKUP($C1814,'Patrimoine 2018'!$C:$I,COLUMN(G1810),0),"")</f>
        <v/>
      </c>
    </row>
    <row r="1815" spans="1:18" x14ac:dyDescent="0.25">
      <c r="A1815" s="33">
        <v>1465</v>
      </c>
      <c r="B1815" s="34">
        <v>0</v>
      </c>
      <c r="C1815" s="35" t="str">
        <f t="shared" si="28"/>
        <v>1465-40851-Impriman</v>
      </c>
      <c r="D1815" s="35">
        <v>1</v>
      </c>
      <c r="E1815" s="34">
        <v>2355</v>
      </c>
      <c r="F1815" s="36">
        <v>40851</v>
      </c>
      <c r="G1815" s="37" t="s">
        <v>727</v>
      </c>
      <c r="H1815" s="33" t="s">
        <v>1582</v>
      </c>
      <c r="I1815" s="38">
        <v>2964</v>
      </c>
      <c r="J1815" s="39">
        <v>20</v>
      </c>
      <c r="K1815" s="38">
        <v>2964</v>
      </c>
      <c r="L1815" s="38">
        <v>0</v>
      </c>
      <c r="M1815" s="38">
        <v>2964</v>
      </c>
      <c r="N1815" s="38">
        <v>0</v>
      </c>
      <c r="O1815" s="47"/>
      <c r="P1815" t="str">
        <f>IFERROR(VLOOKUP($C1815,'Patrimoine 2018'!$C:$I,COLUMN(E1811),0),"")</f>
        <v>SM</v>
      </c>
      <c r="Q1815" t="str">
        <f>IFERROR(VLOOKUP($C1815,'Patrimoine 2018'!$C:$I,COLUMN(F1811),0),"")</f>
        <v>CONTROLE DE LIQUIDATION</v>
      </c>
      <c r="R1815">
        <f>IFERROR(VLOOKUP($C1815,'Patrimoine 2018'!$C:$I,COLUMN(G1811),0),"")</f>
        <v>5</v>
      </c>
    </row>
    <row r="1816" spans="1:18" x14ac:dyDescent="0.25">
      <c r="A1816" s="33">
        <v>1466</v>
      </c>
      <c r="B1816" s="34">
        <v>0</v>
      </c>
      <c r="C1816" s="35" t="str">
        <f t="shared" si="28"/>
        <v>1466-40851-Impriman</v>
      </c>
      <c r="D1816" s="35">
        <v>1</v>
      </c>
      <c r="E1816" s="34">
        <v>2355</v>
      </c>
      <c r="F1816" s="36">
        <v>40851</v>
      </c>
      <c r="G1816" s="37" t="s">
        <v>728</v>
      </c>
      <c r="H1816" s="33" t="s">
        <v>1582</v>
      </c>
      <c r="I1816" s="38">
        <v>3840</v>
      </c>
      <c r="J1816" s="39">
        <v>20</v>
      </c>
      <c r="K1816" s="38">
        <v>3840</v>
      </c>
      <c r="L1816" s="38">
        <v>0</v>
      </c>
      <c r="M1816" s="38">
        <v>3840</v>
      </c>
      <c r="N1816" s="38">
        <v>0</v>
      </c>
      <c r="O1816" s="47"/>
      <c r="P1816" t="str">
        <f>IFERROR(VLOOKUP($C1816,'Patrimoine 2018'!$C:$I,COLUMN(E1812),0),"")</f>
        <v>SM</v>
      </c>
      <c r="Q1816" t="str">
        <f>IFERROR(VLOOKUP($C1816,'Patrimoine 2018'!$C:$I,COLUMN(F1812),0),"")</f>
        <v>RECOUVREMENT DES COTISATIONS</v>
      </c>
      <c r="R1816">
        <f>IFERROR(VLOOKUP($C1816,'Patrimoine 2018'!$C:$I,COLUMN(G1812),0),"")</f>
        <v>205</v>
      </c>
    </row>
    <row r="1817" spans="1:18" x14ac:dyDescent="0.25">
      <c r="A1817" s="41">
        <v>1471</v>
      </c>
      <c r="B1817" s="42">
        <v>0</v>
      </c>
      <c r="C1817" s="43" t="str">
        <f t="shared" si="28"/>
        <v>1471-40897-Disque D</v>
      </c>
      <c r="D1817" s="43">
        <v>0</v>
      </c>
      <c r="E1817" s="42">
        <v>2355</v>
      </c>
      <c r="F1817" s="44">
        <v>40897</v>
      </c>
      <c r="G1817" s="45" t="s">
        <v>2016</v>
      </c>
      <c r="H1817" s="33" t="s">
        <v>1582</v>
      </c>
      <c r="I1817" s="46">
        <v>1584</v>
      </c>
      <c r="J1817" s="39">
        <v>20</v>
      </c>
      <c r="K1817" s="38">
        <v>1584</v>
      </c>
      <c r="L1817" s="38">
        <v>0</v>
      </c>
      <c r="M1817" s="38">
        <v>1584</v>
      </c>
      <c r="N1817" s="38">
        <v>0</v>
      </c>
      <c r="O1817" s="47"/>
      <c r="P1817" t="str">
        <f>IFERROR(VLOOKUP($C1817,'Patrimoine 2018'!$C:$I,COLUMN(E1813),0),"")</f>
        <v/>
      </c>
      <c r="Q1817" t="str">
        <f>IFERROR(VLOOKUP($C1817,'Patrimoine 2018'!$C:$I,COLUMN(F1813),0),"")</f>
        <v/>
      </c>
      <c r="R1817" t="str">
        <f>IFERROR(VLOOKUP($C1817,'Patrimoine 2018'!$C:$I,COLUMN(G1813),0),"")</f>
        <v/>
      </c>
    </row>
    <row r="1818" spans="1:18" x14ac:dyDescent="0.25">
      <c r="A1818" s="41">
        <v>1472</v>
      </c>
      <c r="B1818" s="42">
        <v>0</v>
      </c>
      <c r="C1818" s="43" t="str">
        <f t="shared" si="28"/>
        <v>1472-40897-Disque D</v>
      </c>
      <c r="D1818" s="43">
        <v>0</v>
      </c>
      <c r="E1818" s="42">
        <v>2355</v>
      </c>
      <c r="F1818" s="44">
        <v>40897</v>
      </c>
      <c r="G1818" s="45" t="s">
        <v>2016</v>
      </c>
      <c r="H1818" s="33" t="s">
        <v>1582</v>
      </c>
      <c r="I1818" s="46">
        <v>1584</v>
      </c>
      <c r="J1818" s="39">
        <v>20</v>
      </c>
      <c r="K1818" s="38">
        <v>1584</v>
      </c>
      <c r="L1818" s="38">
        <v>0</v>
      </c>
      <c r="M1818" s="38">
        <v>1584</v>
      </c>
      <c r="N1818" s="38">
        <v>0</v>
      </c>
      <c r="O1818" s="47"/>
      <c r="P1818" t="str">
        <f>IFERROR(VLOOKUP($C1818,'Patrimoine 2018'!$C:$I,COLUMN(E1814),0),"")</f>
        <v/>
      </c>
      <c r="Q1818" t="str">
        <f>IFERROR(VLOOKUP($C1818,'Patrimoine 2018'!$C:$I,COLUMN(F1814),0),"")</f>
        <v/>
      </c>
      <c r="R1818" t="str">
        <f>IFERROR(VLOOKUP($C1818,'Patrimoine 2018'!$C:$I,COLUMN(G1814),0),"")</f>
        <v/>
      </c>
    </row>
    <row r="1819" spans="1:18" x14ac:dyDescent="0.25">
      <c r="A1819" s="33">
        <v>1469</v>
      </c>
      <c r="B1819" s="34">
        <v>0</v>
      </c>
      <c r="C1819" s="35" t="str">
        <f t="shared" si="28"/>
        <v>1469-40898-Micro Or</v>
      </c>
      <c r="D1819" s="35">
        <v>1</v>
      </c>
      <c r="E1819" s="34">
        <v>2355</v>
      </c>
      <c r="F1819" s="36">
        <v>40898</v>
      </c>
      <c r="G1819" s="37" t="s">
        <v>731</v>
      </c>
      <c r="H1819" s="33" t="s">
        <v>1582</v>
      </c>
      <c r="I1819" s="38">
        <v>9600</v>
      </c>
      <c r="J1819" s="39">
        <v>20</v>
      </c>
      <c r="K1819" s="38">
        <v>9600</v>
      </c>
      <c r="L1819" s="38">
        <v>0</v>
      </c>
      <c r="M1819" s="38">
        <v>9600</v>
      </c>
      <c r="N1819" s="38">
        <v>0</v>
      </c>
      <c r="O1819" s="47"/>
      <c r="P1819" t="str">
        <f>IFERROR(VLOOKUP($C1819,'Patrimoine 2018'!$C:$I,COLUMN(E1815),0),"")</f>
        <v>SM</v>
      </c>
      <c r="Q1819" t="str">
        <f>IFERROR(VLOOKUP($C1819,'Patrimoine 2018'!$C:$I,COLUMN(F1815),0),"")</f>
        <v>COMPTABILITE AMO</v>
      </c>
      <c r="R1819">
        <f>IFERROR(VLOOKUP($C1819,'Patrimoine 2018'!$C:$I,COLUMN(G1815),0),"")</f>
        <v>203</v>
      </c>
    </row>
    <row r="1820" spans="1:18" x14ac:dyDescent="0.25">
      <c r="A1820" s="41">
        <v>1482</v>
      </c>
      <c r="B1820" s="42">
        <v>0</v>
      </c>
      <c r="C1820" s="43" t="str">
        <f t="shared" si="28"/>
        <v>1482-40968-HP Laser</v>
      </c>
      <c r="D1820" s="43">
        <v>0</v>
      </c>
      <c r="E1820" s="42">
        <v>2355</v>
      </c>
      <c r="F1820" s="44">
        <v>40968</v>
      </c>
      <c r="G1820" s="45" t="s">
        <v>2017</v>
      </c>
      <c r="H1820" s="33" t="s">
        <v>1582</v>
      </c>
      <c r="I1820" s="46">
        <v>6240</v>
      </c>
      <c r="J1820" s="39">
        <v>20</v>
      </c>
      <c r="K1820" s="38">
        <v>6240</v>
      </c>
      <c r="L1820" s="38">
        <v>0</v>
      </c>
      <c r="M1820" s="38">
        <v>6240</v>
      </c>
      <c r="N1820" s="38">
        <v>0</v>
      </c>
      <c r="O1820" s="47"/>
      <c r="P1820" t="str">
        <f>IFERROR(VLOOKUP($C1820,'Patrimoine 2018'!$C:$I,COLUMN(E1816),0),"")</f>
        <v/>
      </c>
      <c r="Q1820" t="str">
        <f>IFERROR(VLOOKUP($C1820,'Patrimoine 2018'!$C:$I,COLUMN(F1816),0),"")</f>
        <v/>
      </c>
      <c r="R1820" t="str">
        <f>IFERROR(VLOOKUP($C1820,'Patrimoine 2018'!$C:$I,COLUMN(G1816),0),"")</f>
        <v/>
      </c>
    </row>
    <row r="1821" spans="1:18" x14ac:dyDescent="0.25">
      <c r="A1821" s="33">
        <v>1483</v>
      </c>
      <c r="B1821" s="34">
        <v>0</v>
      </c>
      <c r="C1821" s="35" t="str">
        <f t="shared" si="28"/>
        <v>1483-40968-HP Laser</v>
      </c>
      <c r="D1821" s="35">
        <v>1</v>
      </c>
      <c r="E1821" s="34">
        <v>2355</v>
      </c>
      <c r="F1821" s="36">
        <v>40968</v>
      </c>
      <c r="G1821" s="37" t="s">
        <v>2017</v>
      </c>
      <c r="H1821" s="33" t="s">
        <v>1582</v>
      </c>
      <c r="I1821" s="38">
        <v>6240</v>
      </c>
      <c r="J1821" s="39">
        <v>20</v>
      </c>
      <c r="K1821" s="38">
        <v>6240</v>
      </c>
      <c r="L1821" s="38">
        <v>0</v>
      </c>
      <c r="M1821" s="38">
        <v>6240</v>
      </c>
      <c r="N1821" s="38">
        <v>0</v>
      </c>
      <c r="O1821" s="47"/>
      <c r="P1821" t="str">
        <f>IFERROR(VLOOKUP($C1821,'Patrimoine 2018'!$C:$I,COLUMN(E1817),0),"")</f>
        <v>SM</v>
      </c>
      <c r="Q1821" t="str">
        <f>IFERROR(VLOOKUP($C1821,'Patrimoine 2018'!$C:$I,COLUMN(F1817),0),"")</f>
        <v>COMPTABILITE</v>
      </c>
      <c r="R1821">
        <f>IFERROR(VLOOKUP($C1821,'Patrimoine 2018'!$C:$I,COLUMN(G1817),0),"")</f>
        <v>309</v>
      </c>
    </row>
    <row r="1822" spans="1:18" x14ac:dyDescent="0.25">
      <c r="A1822" s="33">
        <v>1487</v>
      </c>
      <c r="B1822" s="34">
        <v>0</v>
      </c>
      <c r="C1822" s="35" t="str">
        <f t="shared" si="28"/>
        <v>1487-40976-PC Optip</v>
      </c>
      <c r="D1822" s="35">
        <v>1</v>
      </c>
      <c r="E1822" s="34">
        <v>2355</v>
      </c>
      <c r="F1822" s="36">
        <v>40976</v>
      </c>
      <c r="G1822" s="37" t="s">
        <v>2018</v>
      </c>
      <c r="H1822" s="33" t="s">
        <v>1582</v>
      </c>
      <c r="I1822" s="38">
        <v>8940</v>
      </c>
      <c r="J1822" s="39">
        <v>20</v>
      </c>
      <c r="K1822" s="38">
        <v>8940</v>
      </c>
      <c r="L1822" s="38">
        <v>0</v>
      </c>
      <c r="M1822" s="38">
        <v>8940</v>
      </c>
      <c r="N1822" s="38">
        <v>0</v>
      </c>
      <c r="O1822" s="47"/>
      <c r="P1822" t="str">
        <f>IFERROR(VLOOKUP($C1822,'Patrimoine 2018'!$C:$I,COLUMN(E1818),0),"")</f>
        <v>SM</v>
      </c>
      <c r="Q1822" t="str">
        <f>IFERROR(VLOOKUP($C1822,'Patrimoine 2018'!$C:$I,COLUMN(F1818),0),"")</f>
        <v>OEUVRES SOCIALES</v>
      </c>
      <c r="R1822" t="str">
        <f>IFERROR(VLOOKUP($C1822,'Patrimoine 2018'!$C:$I,COLUMN(G1818),0),"")</f>
        <v>OS</v>
      </c>
    </row>
    <row r="1823" spans="1:18" x14ac:dyDescent="0.25">
      <c r="A1823" s="33">
        <v>1488</v>
      </c>
      <c r="B1823" s="34">
        <v>0</v>
      </c>
      <c r="C1823" s="35" t="str">
        <f t="shared" si="28"/>
        <v>1488-40976-PC Optip</v>
      </c>
      <c r="D1823" s="35">
        <v>1</v>
      </c>
      <c r="E1823" s="34">
        <v>2355</v>
      </c>
      <c r="F1823" s="36">
        <v>40976</v>
      </c>
      <c r="G1823" s="37" t="s">
        <v>2018</v>
      </c>
      <c r="H1823" s="33" t="s">
        <v>1582</v>
      </c>
      <c r="I1823" s="38">
        <v>8940</v>
      </c>
      <c r="J1823" s="39">
        <v>20</v>
      </c>
      <c r="K1823" s="38">
        <v>8940</v>
      </c>
      <c r="L1823" s="38">
        <v>0</v>
      </c>
      <c r="M1823" s="38">
        <v>8940</v>
      </c>
      <c r="N1823" s="38">
        <v>0</v>
      </c>
      <c r="O1823" s="47"/>
      <c r="P1823" t="str">
        <f>IFERROR(VLOOKUP($C1823,'Patrimoine 2018'!$C:$I,COLUMN(E1819),0),"")</f>
        <v>SM</v>
      </c>
      <c r="Q1823" t="str">
        <f>IFERROR(VLOOKUP($C1823,'Patrimoine 2018'!$C:$I,COLUMN(F1819),0),"")</f>
        <v>LIQUIDATION DES DOSSIERS DE MALADIE</v>
      </c>
      <c r="R1823">
        <f>IFERROR(VLOOKUP($C1823,'Patrimoine 2018'!$C:$I,COLUMN(G1819),0),"")</f>
        <v>4</v>
      </c>
    </row>
    <row r="1824" spans="1:18" x14ac:dyDescent="0.25">
      <c r="A1824" s="41">
        <v>1485</v>
      </c>
      <c r="B1824" s="42">
        <v>100</v>
      </c>
      <c r="C1824" s="43" t="str">
        <f t="shared" si="28"/>
        <v>1485-40990-Optiplex</v>
      </c>
      <c r="D1824" s="43">
        <v>0</v>
      </c>
      <c r="E1824" s="42">
        <v>2355</v>
      </c>
      <c r="F1824" s="44">
        <v>40990</v>
      </c>
      <c r="G1824" s="45" t="s">
        <v>2019</v>
      </c>
      <c r="H1824" s="33" t="s">
        <v>1582</v>
      </c>
      <c r="I1824" s="46">
        <v>5268</v>
      </c>
      <c r="J1824" s="39">
        <v>20</v>
      </c>
      <c r="K1824" s="38">
        <v>5268</v>
      </c>
      <c r="L1824" s="38">
        <v>0</v>
      </c>
      <c r="M1824" s="38">
        <v>5268</v>
      </c>
      <c r="N1824" s="38">
        <v>0</v>
      </c>
      <c r="O1824" s="47"/>
      <c r="P1824" t="str">
        <f>IFERROR(VLOOKUP($C1824,'Patrimoine 2018'!$C:$I,COLUMN(E1820),0),"")</f>
        <v/>
      </c>
      <c r="Q1824" t="str">
        <f>IFERROR(VLOOKUP($C1824,'Patrimoine 2018'!$C:$I,COLUMN(F1820),0),"")</f>
        <v/>
      </c>
      <c r="R1824" t="str">
        <f>IFERROR(VLOOKUP($C1824,'Patrimoine 2018'!$C:$I,COLUMN(G1820),0),"")</f>
        <v/>
      </c>
    </row>
    <row r="1825" spans="1:18" x14ac:dyDescent="0.25">
      <c r="A1825" s="41">
        <v>1486</v>
      </c>
      <c r="B1825" s="42">
        <v>100</v>
      </c>
      <c r="C1825" s="43" t="str">
        <f t="shared" si="28"/>
        <v>1486-40990-Optiplex</v>
      </c>
      <c r="D1825" s="43">
        <v>0</v>
      </c>
      <c r="E1825" s="42">
        <v>2355</v>
      </c>
      <c r="F1825" s="44">
        <v>40990</v>
      </c>
      <c r="G1825" s="45" t="s">
        <v>2019</v>
      </c>
      <c r="H1825" s="33" t="s">
        <v>1582</v>
      </c>
      <c r="I1825" s="46">
        <v>5268</v>
      </c>
      <c r="J1825" s="39">
        <v>20</v>
      </c>
      <c r="K1825" s="38">
        <v>5268</v>
      </c>
      <c r="L1825" s="38">
        <v>0</v>
      </c>
      <c r="M1825" s="38">
        <v>5268</v>
      </c>
      <c r="N1825" s="38">
        <v>0</v>
      </c>
      <c r="O1825" s="47"/>
      <c r="P1825" t="str">
        <f>IFERROR(VLOOKUP($C1825,'Patrimoine 2018'!$C:$I,COLUMN(E1821),0),"")</f>
        <v/>
      </c>
      <c r="Q1825" t="str">
        <f>IFERROR(VLOOKUP($C1825,'Patrimoine 2018'!$C:$I,COLUMN(F1821),0),"")</f>
        <v/>
      </c>
      <c r="R1825" t="str">
        <f>IFERROR(VLOOKUP($C1825,'Patrimoine 2018'!$C:$I,COLUMN(G1821),0),"")</f>
        <v/>
      </c>
    </row>
    <row r="1826" spans="1:18" x14ac:dyDescent="0.25">
      <c r="A1826" s="33">
        <v>1514</v>
      </c>
      <c r="B1826" s="34">
        <v>0</v>
      </c>
      <c r="C1826" s="35" t="str">
        <f t="shared" si="28"/>
        <v>1514-41016-Impriman</v>
      </c>
      <c r="D1826" s="35">
        <v>1</v>
      </c>
      <c r="E1826" s="34">
        <v>2355</v>
      </c>
      <c r="F1826" s="36">
        <v>41016</v>
      </c>
      <c r="G1826" s="37" t="s">
        <v>759</v>
      </c>
      <c r="H1826" s="33" t="s">
        <v>1582</v>
      </c>
      <c r="I1826" s="38">
        <v>3000</v>
      </c>
      <c r="J1826" s="39">
        <v>20</v>
      </c>
      <c r="K1826" s="38">
        <v>3000</v>
      </c>
      <c r="L1826" s="38">
        <v>0</v>
      </c>
      <c r="M1826" s="38">
        <v>3000</v>
      </c>
      <c r="N1826" s="38">
        <v>0</v>
      </c>
      <c r="O1826" s="47"/>
      <c r="P1826" t="str">
        <f>IFERROR(VLOOKUP($C1826,'Patrimoine 2018'!$C:$I,COLUMN(E1822),0),"")</f>
        <v>SM</v>
      </c>
      <c r="Q1826" t="str">
        <f>IFERROR(VLOOKUP($C1826,'Patrimoine 2018'!$C:$I,COLUMN(F1822),0),"")</f>
        <v>GESTION DES PRECOMPTES</v>
      </c>
      <c r="R1826" t="str">
        <f>IFERROR(VLOOKUP($C1826,'Patrimoine 2018'!$C:$I,COLUMN(G1822),0),"")</f>
        <v>RC1</v>
      </c>
    </row>
    <row r="1827" spans="1:18" x14ac:dyDescent="0.25">
      <c r="A1827" s="33">
        <v>1515</v>
      </c>
      <c r="B1827" s="34">
        <v>0</v>
      </c>
      <c r="C1827" s="35" t="str">
        <f t="shared" si="28"/>
        <v>1515-41016-Impriman</v>
      </c>
      <c r="D1827" s="35">
        <v>1</v>
      </c>
      <c r="E1827" s="34">
        <v>2355</v>
      </c>
      <c r="F1827" s="36">
        <v>41016</v>
      </c>
      <c r="G1827" s="37" t="s">
        <v>759</v>
      </c>
      <c r="H1827" s="33" t="s">
        <v>1582</v>
      </c>
      <c r="I1827" s="38">
        <v>3000</v>
      </c>
      <c r="J1827" s="39">
        <v>20</v>
      </c>
      <c r="K1827" s="38">
        <v>3000</v>
      </c>
      <c r="L1827" s="38">
        <v>0</v>
      </c>
      <c r="M1827" s="38">
        <v>3000</v>
      </c>
      <c r="N1827" s="38">
        <v>0</v>
      </c>
      <c r="O1827" s="47"/>
      <c r="P1827" t="str">
        <f>IFERROR(VLOOKUP($C1827,'Patrimoine 2018'!$C:$I,COLUMN(E1823),0),"")</f>
        <v>SM</v>
      </c>
      <c r="Q1827" t="str">
        <f>IFERROR(VLOOKUP($C1827,'Patrimoine 2018'!$C:$I,COLUMN(F1823),0),"")</f>
        <v>GESTION DES PRECOMPTES</v>
      </c>
      <c r="R1827">
        <f>IFERROR(VLOOKUP($C1827,'Patrimoine 2018'!$C:$I,COLUMN(G1823),0),"")</f>
        <v>209</v>
      </c>
    </row>
    <row r="1828" spans="1:18" x14ac:dyDescent="0.25">
      <c r="A1828" s="41">
        <v>1513</v>
      </c>
      <c r="B1828" s="42">
        <v>100</v>
      </c>
      <c r="C1828" s="43" t="str">
        <f t="shared" si="28"/>
        <v>1513-41024-PC Vostr</v>
      </c>
      <c r="D1828" s="43">
        <v>0</v>
      </c>
      <c r="E1828" s="42">
        <v>2355</v>
      </c>
      <c r="F1828" s="44">
        <v>41024</v>
      </c>
      <c r="G1828" s="45" t="s">
        <v>2020</v>
      </c>
      <c r="H1828" s="33" t="s">
        <v>1582</v>
      </c>
      <c r="I1828" s="46">
        <v>7860</v>
      </c>
      <c r="J1828" s="39">
        <v>20</v>
      </c>
      <c r="K1828" s="38">
        <v>7860</v>
      </c>
      <c r="L1828" s="38">
        <v>0</v>
      </c>
      <c r="M1828" s="38">
        <v>7860</v>
      </c>
      <c r="N1828" s="38">
        <v>0</v>
      </c>
      <c r="O1828" s="47"/>
      <c r="P1828" t="str">
        <f>IFERROR(VLOOKUP($C1828,'Patrimoine 2018'!$C:$I,COLUMN(E1824),0),"")</f>
        <v/>
      </c>
      <c r="Q1828" t="str">
        <f>IFERROR(VLOOKUP($C1828,'Patrimoine 2018'!$C:$I,COLUMN(F1824),0),"")</f>
        <v/>
      </c>
      <c r="R1828" t="str">
        <f>IFERROR(VLOOKUP($C1828,'Patrimoine 2018'!$C:$I,COLUMN(G1824),0),"")</f>
        <v/>
      </c>
    </row>
    <row r="1829" spans="1:18" x14ac:dyDescent="0.25">
      <c r="A1829" s="41">
        <v>1521</v>
      </c>
      <c r="B1829" s="42">
        <v>918</v>
      </c>
      <c r="C1829" s="43" t="str">
        <f t="shared" si="28"/>
        <v>1521-41057-Impriman</v>
      </c>
      <c r="D1829" s="43">
        <v>0</v>
      </c>
      <c r="E1829" s="42">
        <v>2355</v>
      </c>
      <c r="F1829" s="44">
        <v>41057</v>
      </c>
      <c r="G1829" s="45" t="s">
        <v>2021</v>
      </c>
      <c r="H1829" s="33" t="s">
        <v>1582</v>
      </c>
      <c r="I1829" s="46">
        <v>6108</v>
      </c>
      <c r="J1829" s="39">
        <v>20</v>
      </c>
      <c r="K1829" s="38">
        <v>6108</v>
      </c>
      <c r="L1829" s="38">
        <v>0</v>
      </c>
      <c r="M1829" s="38">
        <v>6108</v>
      </c>
      <c r="N1829" s="38">
        <v>0</v>
      </c>
      <c r="O1829" s="47"/>
      <c r="P1829" t="str">
        <f>IFERROR(VLOOKUP($C1829,'Patrimoine 2018'!$C:$I,COLUMN(E1825),0),"")</f>
        <v/>
      </c>
      <c r="Q1829" t="str">
        <f>IFERROR(VLOOKUP($C1829,'Patrimoine 2018'!$C:$I,COLUMN(F1825),0),"")</f>
        <v/>
      </c>
      <c r="R1829" t="str">
        <f>IFERROR(VLOOKUP($C1829,'Patrimoine 2018'!$C:$I,COLUMN(G1825),0),"")</f>
        <v/>
      </c>
    </row>
    <row r="1830" spans="1:18" x14ac:dyDescent="0.25">
      <c r="A1830" s="33">
        <v>1516</v>
      </c>
      <c r="B1830" s="34">
        <v>0</v>
      </c>
      <c r="C1830" s="35" t="str">
        <f t="shared" si="28"/>
        <v>1516-41061-PC Optip</v>
      </c>
      <c r="D1830" s="35">
        <v>1</v>
      </c>
      <c r="E1830" s="34">
        <v>2355</v>
      </c>
      <c r="F1830" s="36">
        <v>41061</v>
      </c>
      <c r="G1830" s="37" t="s">
        <v>2022</v>
      </c>
      <c r="H1830" s="33" t="s">
        <v>1582</v>
      </c>
      <c r="I1830" s="38">
        <v>7680</v>
      </c>
      <c r="J1830" s="39">
        <v>20</v>
      </c>
      <c r="K1830" s="38">
        <v>7680</v>
      </c>
      <c r="L1830" s="38">
        <v>0</v>
      </c>
      <c r="M1830" s="38">
        <v>7680</v>
      </c>
      <c r="N1830" s="38">
        <v>0</v>
      </c>
      <c r="O1830" s="47"/>
      <c r="P1830" t="str">
        <f>IFERROR(VLOOKUP($C1830,'Patrimoine 2018'!$C:$I,COLUMN(E1826),0),"")</f>
        <v>SM</v>
      </c>
      <c r="Q1830" t="str">
        <f>IFERROR(VLOOKUP($C1830,'Patrimoine 2018'!$C:$I,COLUMN(F1826),0),"")</f>
        <v>ACCUEIL</v>
      </c>
      <c r="R1830">
        <f>IFERROR(VLOOKUP($C1830,'Patrimoine 2018'!$C:$I,COLUMN(G1826),0),"")</f>
        <v>5</v>
      </c>
    </row>
    <row r="1831" spans="1:18" x14ac:dyDescent="0.25">
      <c r="A1831" s="33">
        <v>1517</v>
      </c>
      <c r="B1831" s="34">
        <v>0</v>
      </c>
      <c r="C1831" s="35" t="str">
        <f t="shared" si="28"/>
        <v>1517-41061-PC Optip</v>
      </c>
      <c r="D1831" s="35">
        <v>1</v>
      </c>
      <c r="E1831" s="34">
        <v>2355</v>
      </c>
      <c r="F1831" s="36">
        <v>41061</v>
      </c>
      <c r="G1831" s="37" t="s">
        <v>2022</v>
      </c>
      <c r="H1831" s="33" t="s">
        <v>1582</v>
      </c>
      <c r="I1831" s="38">
        <v>7680</v>
      </c>
      <c r="J1831" s="39">
        <v>20</v>
      </c>
      <c r="K1831" s="38">
        <v>7680</v>
      </c>
      <c r="L1831" s="38">
        <v>0</v>
      </c>
      <c r="M1831" s="38">
        <v>7680</v>
      </c>
      <c r="N1831" s="38">
        <v>0</v>
      </c>
      <c r="O1831" s="47"/>
      <c r="P1831" t="str">
        <f>IFERROR(VLOOKUP($C1831,'Patrimoine 2018'!$C:$I,COLUMN(E1827),0),"")</f>
        <v>SM</v>
      </c>
      <c r="Q1831" t="str">
        <f>IFERROR(VLOOKUP($C1831,'Patrimoine 2018'!$C:$I,COLUMN(F1827),0),"")</f>
        <v>CELLULE DE REPRESENTATION REGIONALE AIN CHOUK</v>
      </c>
      <c r="R1831" t="str">
        <f>IFERROR(VLOOKUP($C1831,'Patrimoine 2018'!$C:$I,COLUMN(G1827),0),"")</f>
        <v>IN</v>
      </c>
    </row>
    <row r="1832" spans="1:18" x14ac:dyDescent="0.25">
      <c r="A1832" s="41">
        <v>1519</v>
      </c>
      <c r="B1832" s="42">
        <v>0</v>
      </c>
      <c r="C1832" s="43" t="str">
        <f t="shared" si="28"/>
        <v>1519-41061-Epson LQ</v>
      </c>
      <c r="D1832" s="43">
        <v>0</v>
      </c>
      <c r="E1832" s="42">
        <v>2355</v>
      </c>
      <c r="F1832" s="44">
        <v>41061</v>
      </c>
      <c r="G1832" s="45" t="s">
        <v>2023</v>
      </c>
      <c r="H1832" s="33" t="s">
        <v>1582</v>
      </c>
      <c r="I1832" s="46">
        <v>6240</v>
      </c>
      <c r="J1832" s="39">
        <v>20</v>
      </c>
      <c r="K1832" s="38">
        <v>6240</v>
      </c>
      <c r="L1832" s="38">
        <v>0</v>
      </c>
      <c r="M1832" s="38">
        <v>6240</v>
      </c>
      <c r="N1832" s="38">
        <v>0</v>
      </c>
      <c r="O1832" s="47"/>
      <c r="P1832" t="str">
        <f>IFERROR(VLOOKUP($C1832,'Patrimoine 2018'!$C:$I,COLUMN(E1828),0),"")</f>
        <v/>
      </c>
      <c r="Q1832" t="str">
        <f>IFERROR(VLOOKUP($C1832,'Patrimoine 2018'!$C:$I,COLUMN(F1828),0),"")</f>
        <v/>
      </c>
      <c r="R1832" t="str">
        <f>IFERROR(VLOOKUP($C1832,'Patrimoine 2018'!$C:$I,COLUMN(G1828),0),"")</f>
        <v/>
      </c>
    </row>
    <row r="1833" spans="1:18" x14ac:dyDescent="0.25">
      <c r="A1833" s="41">
        <v>1553</v>
      </c>
      <c r="B1833" s="42">
        <v>100</v>
      </c>
      <c r="C1833" s="43" t="str">
        <f t="shared" si="28"/>
        <v>1553-41116-PC Optip</v>
      </c>
      <c r="D1833" s="43">
        <v>0</v>
      </c>
      <c r="E1833" s="42">
        <v>2355</v>
      </c>
      <c r="F1833" s="44">
        <v>41116</v>
      </c>
      <c r="G1833" s="45" t="s">
        <v>2022</v>
      </c>
      <c r="H1833" s="33" t="s">
        <v>1582</v>
      </c>
      <c r="I1833" s="46">
        <v>7740</v>
      </c>
      <c r="J1833" s="39">
        <v>20</v>
      </c>
      <c r="K1833" s="38">
        <v>7740</v>
      </c>
      <c r="L1833" s="38">
        <v>0</v>
      </c>
      <c r="M1833" s="38">
        <v>7740</v>
      </c>
      <c r="N1833" s="38">
        <v>0</v>
      </c>
      <c r="O1833" s="47"/>
      <c r="P1833" t="str">
        <f>IFERROR(VLOOKUP($C1833,'Patrimoine 2018'!$C:$I,COLUMN(E1829),0),"")</f>
        <v/>
      </c>
      <c r="Q1833" t="str">
        <f>IFERROR(VLOOKUP($C1833,'Patrimoine 2018'!$C:$I,COLUMN(F1829),0),"")</f>
        <v/>
      </c>
      <c r="R1833" t="str">
        <f>IFERROR(VLOOKUP($C1833,'Patrimoine 2018'!$C:$I,COLUMN(G1829),0),"")</f>
        <v/>
      </c>
    </row>
    <row r="1834" spans="1:18" x14ac:dyDescent="0.25">
      <c r="A1834" s="33">
        <v>1554</v>
      </c>
      <c r="B1834" s="34">
        <v>100</v>
      </c>
      <c r="C1834" s="35" t="str">
        <f t="shared" si="28"/>
        <v>1554-41116-PC Optip</v>
      </c>
      <c r="D1834" s="35">
        <v>1</v>
      </c>
      <c r="E1834" s="34">
        <v>2355</v>
      </c>
      <c r="F1834" s="36">
        <v>41116</v>
      </c>
      <c r="G1834" s="37" t="s">
        <v>2022</v>
      </c>
      <c r="H1834" s="33" t="s">
        <v>1582</v>
      </c>
      <c r="I1834" s="38">
        <v>7740</v>
      </c>
      <c r="J1834" s="39">
        <v>20</v>
      </c>
      <c r="K1834" s="38">
        <v>7740</v>
      </c>
      <c r="L1834" s="38">
        <v>0</v>
      </c>
      <c r="M1834" s="38">
        <v>7740</v>
      </c>
      <c r="N1834" s="38">
        <v>0</v>
      </c>
      <c r="O1834" s="47"/>
      <c r="P1834" t="str">
        <f>IFERROR(VLOOKUP($C1834,'Patrimoine 2018'!$C:$I,COLUMN(E1830),0),"")</f>
        <v>SM</v>
      </c>
      <c r="Q1834" t="str">
        <f>IFERROR(VLOOKUP($C1834,'Patrimoine 2018'!$C:$I,COLUMN(F1830),0),"")</f>
        <v>LIQUIDATION DES DOSSIERS DE MALADIE</v>
      </c>
      <c r="R1834">
        <f>IFERROR(VLOOKUP($C1834,'Patrimoine 2018'!$C:$I,COLUMN(G1830),0),"")</f>
        <v>4</v>
      </c>
    </row>
    <row r="1835" spans="1:18" x14ac:dyDescent="0.25">
      <c r="A1835" s="41">
        <v>1556</v>
      </c>
      <c r="B1835" s="42">
        <v>100</v>
      </c>
      <c r="C1835" s="43" t="str">
        <f t="shared" si="28"/>
        <v>1556-41116-PC Optip</v>
      </c>
      <c r="D1835" s="43">
        <v>0</v>
      </c>
      <c r="E1835" s="42">
        <v>2355</v>
      </c>
      <c r="F1835" s="44">
        <v>41116</v>
      </c>
      <c r="G1835" s="45" t="s">
        <v>2022</v>
      </c>
      <c r="H1835" s="33" t="s">
        <v>1582</v>
      </c>
      <c r="I1835" s="46">
        <v>7740</v>
      </c>
      <c r="J1835" s="39">
        <v>20</v>
      </c>
      <c r="K1835" s="38">
        <v>7740</v>
      </c>
      <c r="L1835" s="38">
        <v>0</v>
      </c>
      <c r="M1835" s="38">
        <v>7740</v>
      </c>
      <c r="N1835" s="38">
        <v>0</v>
      </c>
      <c r="O1835" s="47"/>
      <c r="P1835" t="str">
        <f>IFERROR(VLOOKUP($C1835,'Patrimoine 2018'!$C:$I,COLUMN(E1831),0),"")</f>
        <v/>
      </c>
      <c r="Q1835" t="str">
        <f>IFERROR(VLOOKUP($C1835,'Patrimoine 2018'!$C:$I,COLUMN(F1831),0),"")</f>
        <v/>
      </c>
      <c r="R1835" t="str">
        <f>IFERROR(VLOOKUP($C1835,'Patrimoine 2018'!$C:$I,COLUMN(G1831),0),"")</f>
        <v/>
      </c>
    </row>
    <row r="1836" spans="1:18" x14ac:dyDescent="0.25">
      <c r="A1836" s="41">
        <v>1557</v>
      </c>
      <c r="B1836" s="42">
        <v>100</v>
      </c>
      <c r="C1836" s="43" t="str">
        <f t="shared" si="28"/>
        <v>1557-41116-PC Optip</v>
      </c>
      <c r="D1836" s="43">
        <v>0</v>
      </c>
      <c r="E1836" s="42">
        <v>2355</v>
      </c>
      <c r="F1836" s="44">
        <v>41116</v>
      </c>
      <c r="G1836" s="45" t="s">
        <v>2022</v>
      </c>
      <c r="H1836" s="33" t="s">
        <v>1582</v>
      </c>
      <c r="I1836" s="46">
        <v>7740</v>
      </c>
      <c r="J1836" s="39">
        <v>20</v>
      </c>
      <c r="K1836" s="38">
        <v>7740</v>
      </c>
      <c r="L1836" s="38">
        <v>0</v>
      </c>
      <c r="M1836" s="38">
        <v>7740</v>
      </c>
      <c r="N1836" s="38">
        <v>0</v>
      </c>
      <c r="O1836" s="47"/>
      <c r="P1836" t="str">
        <f>IFERROR(VLOOKUP($C1836,'Patrimoine 2018'!$C:$I,COLUMN(E1832),0),"")</f>
        <v/>
      </c>
      <c r="Q1836" t="str">
        <f>IFERROR(VLOOKUP($C1836,'Patrimoine 2018'!$C:$I,COLUMN(F1832),0),"")</f>
        <v/>
      </c>
      <c r="R1836" t="str">
        <f>IFERROR(VLOOKUP($C1836,'Patrimoine 2018'!$C:$I,COLUMN(G1832),0),"")</f>
        <v/>
      </c>
    </row>
    <row r="1837" spans="1:18" x14ac:dyDescent="0.25">
      <c r="A1837" s="41">
        <v>1558</v>
      </c>
      <c r="B1837" s="42">
        <v>100</v>
      </c>
      <c r="C1837" s="43" t="str">
        <f t="shared" si="28"/>
        <v>1558-41116-PC Optip</v>
      </c>
      <c r="D1837" s="43">
        <v>0</v>
      </c>
      <c r="E1837" s="42">
        <v>2355</v>
      </c>
      <c r="F1837" s="44">
        <v>41116</v>
      </c>
      <c r="G1837" s="45" t="s">
        <v>2022</v>
      </c>
      <c r="H1837" s="33" t="s">
        <v>1582</v>
      </c>
      <c r="I1837" s="46">
        <v>7740</v>
      </c>
      <c r="J1837" s="39">
        <v>20</v>
      </c>
      <c r="K1837" s="38">
        <v>7740</v>
      </c>
      <c r="L1837" s="38">
        <v>0</v>
      </c>
      <c r="M1837" s="38">
        <v>7740</v>
      </c>
      <c r="N1837" s="38">
        <v>0</v>
      </c>
      <c r="O1837" s="47"/>
      <c r="P1837" t="str">
        <f>IFERROR(VLOOKUP($C1837,'Patrimoine 2018'!$C:$I,COLUMN(E1833),0),"")</f>
        <v/>
      </c>
      <c r="Q1837" t="str">
        <f>IFERROR(VLOOKUP($C1837,'Patrimoine 2018'!$C:$I,COLUMN(F1833),0),"")</f>
        <v/>
      </c>
      <c r="R1837" t="str">
        <f>IFERROR(VLOOKUP($C1837,'Patrimoine 2018'!$C:$I,COLUMN(G1833),0),"")</f>
        <v/>
      </c>
    </row>
    <row r="1838" spans="1:18" x14ac:dyDescent="0.25">
      <c r="A1838" s="33">
        <v>1551</v>
      </c>
      <c r="B1838" s="34">
        <v>0</v>
      </c>
      <c r="C1838" s="35" t="str">
        <f t="shared" si="28"/>
        <v>1551-41131-PC Optip</v>
      </c>
      <c r="D1838" s="35">
        <v>1</v>
      </c>
      <c r="E1838" s="34">
        <v>2355</v>
      </c>
      <c r="F1838" s="36">
        <v>41131</v>
      </c>
      <c r="G1838" s="37" t="s">
        <v>2022</v>
      </c>
      <c r="H1838" s="33" t="s">
        <v>1582</v>
      </c>
      <c r="I1838" s="38">
        <v>8280</v>
      </c>
      <c r="J1838" s="39">
        <v>20</v>
      </c>
      <c r="K1838" s="38">
        <v>8280</v>
      </c>
      <c r="L1838" s="38">
        <v>0</v>
      </c>
      <c r="M1838" s="38">
        <v>8280</v>
      </c>
      <c r="N1838" s="38">
        <v>0</v>
      </c>
      <c r="O1838" s="47"/>
      <c r="P1838" t="str">
        <f>IFERROR(VLOOKUP($C1838,'Patrimoine 2018'!$C:$I,COLUMN(E1834),0),"")</f>
        <v>SM</v>
      </c>
      <c r="Q1838" t="str">
        <f>IFERROR(VLOOKUP($C1838,'Patrimoine 2018'!$C:$I,COLUMN(F1834),0),"")</f>
        <v>LIQUIDATION</v>
      </c>
      <c r="R1838">
        <f>IFERROR(VLOOKUP($C1838,'Patrimoine 2018'!$C:$I,COLUMN(G1834),0),"")</f>
        <v>3</v>
      </c>
    </row>
    <row r="1839" spans="1:18" x14ac:dyDescent="0.25">
      <c r="A1839" s="33">
        <v>1552</v>
      </c>
      <c r="B1839" s="34">
        <v>0</v>
      </c>
      <c r="C1839" s="35" t="str">
        <f t="shared" si="28"/>
        <v>1552-41131-PC Optip</v>
      </c>
      <c r="D1839" s="35">
        <v>1</v>
      </c>
      <c r="E1839" s="34">
        <v>2355</v>
      </c>
      <c r="F1839" s="36">
        <v>41131</v>
      </c>
      <c r="G1839" s="37" t="s">
        <v>2022</v>
      </c>
      <c r="H1839" s="33" t="s">
        <v>1582</v>
      </c>
      <c r="I1839" s="38">
        <v>7740</v>
      </c>
      <c r="J1839" s="39">
        <v>20</v>
      </c>
      <c r="K1839" s="38">
        <v>7740</v>
      </c>
      <c r="L1839" s="38">
        <v>0</v>
      </c>
      <c r="M1839" s="38">
        <v>7740</v>
      </c>
      <c r="N1839" s="38">
        <v>0</v>
      </c>
      <c r="O1839" s="47"/>
      <c r="P1839" t="str">
        <f>IFERROR(VLOOKUP($C1839,'Patrimoine 2018'!$C:$I,COLUMN(E1835),0),"")</f>
        <v>SM</v>
      </c>
      <c r="Q1839" t="str">
        <f>IFERROR(VLOOKUP($C1839,'Patrimoine 2018'!$C:$I,COLUMN(F1835),0),"")</f>
        <v>CONTROLE MEDICALE DES ACTES DENTAIRES</v>
      </c>
      <c r="R1839" t="str">
        <f>IFERROR(VLOOKUP($C1839,'Patrimoine 2018'!$C:$I,COLUMN(G1835),0),"")</f>
        <v>HH</v>
      </c>
    </row>
    <row r="1840" spans="1:18" x14ac:dyDescent="0.25">
      <c r="A1840" s="33">
        <v>1578</v>
      </c>
      <c r="B1840" s="34">
        <v>0</v>
      </c>
      <c r="C1840" s="35" t="str">
        <f t="shared" si="28"/>
        <v>1578-41136-HP Lasre</v>
      </c>
      <c r="D1840" s="35">
        <v>1</v>
      </c>
      <c r="E1840" s="34">
        <v>2355</v>
      </c>
      <c r="F1840" s="36">
        <v>41136</v>
      </c>
      <c r="G1840" s="37" t="s">
        <v>776</v>
      </c>
      <c r="H1840" s="33" t="s">
        <v>1582</v>
      </c>
      <c r="I1840" s="38">
        <v>3000</v>
      </c>
      <c r="J1840" s="39">
        <v>20</v>
      </c>
      <c r="K1840" s="38">
        <v>3000</v>
      </c>
      <c r="L1840" s="38">
        <v>0</v>
      </c>
      <c r="M1840" s="38">
        <v>3000</v>
      </c>
      <c r="N1840" s="38">
        <v>0</v>
      </c>
      <c r="O1840" s="47"/>
      <c r="P1840" t="str">
        <f>IFERROR(VLOOKUP($C1840,'Patrimoine 2018'!$C:$I,COLUMN(E1836),0),"")</f>
        <v>SM</v>
      </c>
      <c r="Q1840" t="str">
        <f>IFERROR(VLOOKUP($C1840,'Patrimoine 2018'!$C:$I,COLUMN(F1836),0),"")</f>
        <v>LIQUIDATION DES DOSSIERS DE MALADIE</v>
      </c>
      <c r="R1840">
        <f>IFERROR(VLOOKUP($C1840,'Patrimoine 2018'!$C:$I,COLUMN(G1836),0),"")</f>
        <v>4</v>
      </c>
    </row>
    <row r="1841" spans="1:18" x14ac:dyDescent="0.25">
      <c r="A1841" s="33">
        <v>1579</v>
      </c>
      <c r="B1841" s="34">
        <v>0</v>
      </c>
      <c r="C1841" s="35" t="str">
        <f t="shared" si="28"/>
        <v>1579-41136-HP Lasre</v>
      </c>
      <c r="D1841" s="35">
        <v>1</v>
      </c>
      <c r="E1841" s="34">
        <v>2355</v>
      </c>
      <c r="F1841" s="36">
        <v>41136</v>
      </c>
      <c r="G1841" s="37" t="s">
        <v>776</v>
      </c>
      <c r="H1841" s="33" t="s">
        <v>1582</v>
      </c>
      <c r="I1841" s="38">
        <v>3000</v>
      </c>
      <c r="J1841" s="39">
        <v>20</v>
      </c>
      <c r="K1841" s="38">
        <v>3000</v>
      </c>
      <c r="L1841" s="38">
        <v>0</v>
      </c>
      <c r="M1841" s="38">
        <v>3000</v>
      </c>
      <c r="N1841" s="38">
        <v>0</v>
      </c>
      <c r="O1841" s="47"/>
      <c r="P1841" t="str">
        <f>IFERROR(VLOOKUP($C1841,'Patrimoine 2018'!$C:$I,COLUMN(E1837),0),"")</f>
        <v>SM</v>
      </c>
      <c r="Q1841" t="str">
        <f>IFERROR(VLOOKUP($C1841,'Patrimoine 2018'!$C:$I,COLUMN(F1837),0),"")</f>
        <v>CONTROLE MEDICAL</v>
      </c>
      <c r="R1841">
        <f>IFERROR(VLOOKUP($C1841,'Patrimoine 2018'!$C:$I,COLUMN(G1837),0),"")</f>
        <v>1</v>
      </c>
    </row>
    <row r="1842" spans="1:18" x14ac:dyDescent="0.25">
      <c r="A1842" s="33">
        <v>1580</v>
      </c>
      <c r="B1842" s="34">
        <v>0</v>
      </c>
      <c r="C1842" s="35" t="str">
        <f t="shared" si="28"/>
        <v>1580-41136-HP Lasre</v>
      </c>
      <c r="D1842" s="35">
        <v>1</v>
      </c>
      <c r="E1842" s="34">
        <v>2355</v>
      </c>
      <c r="F1842" s="36">
        <v>41136</v>
      </c>
      <c r="G1842" s="37" t="s">
        <v>776</v>
      </c>
      <c r="H1842" s="33" t="s">
        <v>1582</v>
      </c>
      <c r="I1842" s="38">
        <v>3000</v>
      </c>
      <c r="J1842" s="39">
        <v>20</v>
      </c>
      <c r="K1842" s="38">
        <v>3000</v>
      </c>
      <c r="L1842" s="38">
        <v>0</v>
      </c>
      <c r="M1842" s="38">
        <v>3000</v>
      </c>
      <c r="N1842" s="38">
        <v>0</v>
      </c>
      <c r="O1842" s="47"/>
      <c r="P1842" t="str">
        <f>IFERROR(VLOOKUP($C1842,'Patrimoine 2018'!$C:$I,COLUMN(E1838),0),"")</f>
        <v>SM</v>
      </c>
      <c r="Q1842" t="str">
        <f>IFERROR(VLOOKUP($C1842,'Patrimoine 2018'!$C:$I,COLUMN(F1838),0),"")</f>
        <v>OEUVRES SOCIALES</v>
      </c>
      <c r="R1842" t="str">
        <f>IFERROR(VLOOKUP($C1842,'Patrimoine 2018'!$C:$I,COLUMN(G1838),0),"")</f>
        <v>OS</v>
      </c>
    </row>
    <row r="1843" spans="1:18" x14ac:dyDescent="0.25">
      <c r="A1843" s="33">
        <v>1559</v>
      </c>
      <c r="B1843" s="34">
        <v>0</v>
      </c>
      <c r="C1843" s="35" t="str">
        <f t="shared" si="28"/>
        <v>1559-41148-Fournitu</v>
      </c>
      <c r="D1843" s="35">
        <v>1</v>
      </c>
      <c r="E1843" s="34">
        <v>2355</v>
      </c>
      <c r="F1843" s="36">
        <v>41148</v>
      </c>
      <c r="G1843" s="37" t="s">
        <v>2024</v>
      </c>
      <c r="H1843" s="33" t="s">
        <v>1582</v>
      </c>
      <c r="I1843" s="38">
        <v>23442</v>
      </c>
      <c r="J1843" s="39">
        <v>20</v>
      </c>
      <c r="K1843" s="38">
        <v>23442</v>
      </c>
      <c r="L1843" s="38">
        <v>0</v>
      </c>
      <c r="M1843" s="38">
        <v>23442</v>
      </c>
      <c r="N1843" s="38">
        <v>0</v>
      </c>
      <c r="O1843" s="47"/>
      <c r="P1843" t="str">
        <f>IFERROR(VLOOKUP($C1843,'Patrimoine 2018'!$C:$I,COLUMN(E1839),0),"")</f>
        <v>SM</v>
      </c>
      <c r="Q1843" t="str">
        <f>IFERROR(VLOOKUP($C1843,'Patrimoine 2018'!$C:$I,COLUMN(F1839),0),"")</f>
        <v>OEUVRES SOCIALES</v>
      </c>
      <c r="R1843" t="str">
        <f>IFERROR(VLOOKUP($C1843,'Patrimoine 2018'!$C:$I,COLUMN(G1839),0),"")</f>
        <v>OS</v>
      </c>
    </row>
    <row r="1844" spans="1:18" x14ac:dyDescent="0.25">
      <c r="A1844" s="33">
        <v>1608</v>
      </c>
      <c r="B1844" s="34">
        <v>100</v>
      </c>
      <c r="C1844" s="35" t="str">
        <f t="shared" si="28"/>
        <v>1608-41166-PC Optip</v>
      </c>
      <c r="D1844" s="35">
        <v>1</v>
      </c>
      <c r="E1844" s="34">
        <v>2355</v>
      </c>
      <c r="F1844" s="36">
        <v>41166</v>
      </c>
      <c r="G1844" s="37" t="s">
        <v>2025</v>
      </c>
      <c r="H1844" s="33" t="s">
        <v>1582</v>
      </c>
      <c r="I1844" s="38">
        <v>7680</v>
      </c>
      <c r="J1844" s="39">
        <v>20</v>
      </c>
      <c r="K1844" s="38">
        <v>7680</v>
      </c>
      <c r="L1844" s="38">
        <v>0</v>
      </c>
      <c r="M1844" s="38">
        <v>7680</v>
      </c>
      <c r="N1844" s="38">
        <v>0</v>
      </c>
      <c r="O1844" s="47"/>
      <c r="P1844" t="str">
        <f>IFERROR(VLOOKUP($C1844,'Patrimoine 2018'!$C:$I,COLUMN(E1840),0),"")</f>
        <v>SM</v>
      </c>
      <c r="Q1844" t="str">
        <f>IFERROR(VLOOKUP($C1844,'Patrimoine 2018'!$C:$I,COLUMN(F1840),0),"")</f>
        <v>CELLULE DE REPRESENTATION REGIONALE RABAT</v>
      </c>
      <c r="R1844" t="str">
        <f>IFERROR(VLOOKUP($C1844,'Patrimoine 2018'!$C:$I,COLUMN(G1840),0),"")</f>
        <v>RB</v>
      </c>
    </row>
    <row r="1845" spans="1:18" x14ac:dyDescent="0.25">
      <c r="A1845" s="33">
        <v>1583</v>
      </c>
      <c r="B1845" s="34">
        <v>0</v>
      </c>
      <c r="C1845" s="35" t="str">
        <f t="shared" si="28"/>
        <v>1583-41173-PC Optip</v>
      </c>
      <c r="D1845" s="35">
        <v>1</v>
      </c>
      <c r="E1845" s="34">
        <v>2355</v>
      </c>
      <c r="F1845" s="36">
        <v>41173</v>
      </c>
      <c r="G1845" s="37" t="s">
        <v>778</v>
      </c>
      <c r="H1845" s="33" t="s">
        <v>1582</v>
      </c>
      <c r="I1845" s="38">
        <v>6276</v>
      </c>
      <c r="J1845" s="39">
        <v>20</v>
      </c>
      <c r="K1845" s="38">
        <v>6276</v>
      </c>
      <c r="L1845" s="38">
        <v>0</v>
      </c>
      <c r="M1845" s="38">
        <v>6276</v>
      </c>
      <c r="N1845" s="38">
        <v>0</v>
      </c>
      <c r="O1845" s="47"/>
      <c r="P1845" t="str">
        <f>IFERROR(VLOOKUP($C1845,'Patrimoine 2018'!$C:$I,COLUMN(E1841),0),"")</f>
        <v>SM</v>
      </c>
      <c r="Q1845" t="str">
        <f>IFERROR(VLOOKUP($C1845,'Patrimoine 2018'!$C:$I,COLUMN(F1841),0),"")</f>
        <v>CONTROLE DE LIQUIDATION</v>
      </c>
      <c r="R1845">
        <f>IFERROR(VLOOKUP($C1845,'Patrimoine 2018'!$C:$I,COLUMN(G1841),0),"")</f>
        <v>3</v>
      </c>
    </row>
    <row r="1846" spans="1:18" x14ac:dyDescent="0.25">
      <c r="A1846" s="33">
        <v>1582</v>
      </c>
      <c r="B1846" s="34">
        <v>0</v>
      </c>
      <c r="C1846" s="35" t="str">
        <f t="shared" si="28"/>
        <v>1582-41176-Impriman</v>
      </c>
      <c r="D1846" s="35">
        <v>1</v>
      </c>
      <c r="E1846" s="34">
        <v>2355</v>
      </c>
      <c r="F1846" s="36">
        <v>41176</v>
      </c>
      <c r="G1846" s="37" t="s">
        <v>777</v>
      </c>
      <c r="H1846" s="33" t="s">
        <v>1582</v>
      </c>
      <c r="I1846" s="38">
        <v>2820</v>
      </c>
      <c r="J1846" s="39">
        <v>20</v>
      </c>
      <c r="K1846" s="38">
        <v>2820</v>
      </c>
      <c r="L1846" s="38">
        <v>0</v>
      </c>
      <c r="M1846" s="38">
        <v>2820</v>
      </c>
      <c r="N1846" s="38">
        <v>0</v>
      </c>
      <c r="O1846" s="47"/>
      <c r="P1846" t="str">
        <f>IFERROR(VLOOKUP($C1846,'Patrimoine 2018'!$C:$I,COLUMN(E1842),0),"")</f>
        <v>SM</v>
      </c>
      <c r="Q1846" t="str">
        <f>IFERROR(VLOOKUP($C1846,'Patrimoine 2018'!$C:$I,COLUMN(F1842),0),"")</f>
        <v>SERVICE DES ARCHIVES</v>
      </c>
      <c r="R1846">
        <f>IFERROR(VLOOKUP($C1846,'Patrimoine 2018'!$C:$I,COLUMN(G1842),0),"")</f>
        <v>1</v>
      </c>
    </row>
    <row r="1847" spans="1:18" x14ac:dyDescent="0.25">
      <c r="A1847" s="33">
        <v>1586</v>
      </c>
      <c r="B1847" s="34">
        <v>910</v>
      </c>
      <c r="C1847" s="35" t="str">
        <f t="shared" si="28"/>
        <v>1586-41178-Impriman</v>
      </c>
      <c r="D1847" s="35">
        <v>1</v>
      </c>
      <c r="E1847" s="34">
        <v>2355</v>
      </c>
      <c r="F1847" s="36">
        <v>41178</v>
      </c>
      <c r="G1847" s="37" t="s">
        <v>781</v>
      </c>
      <c r="H1847" s="33" t="s">
        <v>1582</v>
      </c>
      <c r="I1847" s="38">
        <v>5880</v>
      </c>
      <c r="J1847" s="39">
        <v>20</v>
      </c>
      <c r="K1847" s="38">
        <v>5322.6</v>
      </c>
      <c r="L1847" s="38">
        <v>557.4</v>
      </c>
      <c r="M1847" s="38">
        <v>5880</v>
      </c>
      <c r="N1847" s="38">
        <v>0</v>
      </c>
      <c r="O1847" s="40">
        <v>0</v>
      </c>
      <c r="P1847" t="str">
        <f>IFERROR(VLOOKUP($C1847,'Patrimoine 2018'!$C:$I,COLUMN(E1843),0),"")</f>
        <v>SM</v>
      </c>
      <c r="Q1847" t="str">
        <f>IFERROR(VLOOKUP($C1847,'Patrimoine 2018'!$C:$I,COLUMN(F1843),0),"")</f>
        <v>CELLULE DE REP. REGIONALE AGADIR</v>
      </c>
      <c r="R1847" t="str">
        <f>IFERROR(VLOOKUP($C1847,'Patrimoine 2018'!$C:$I,COLUMN(G1843),0),"")</f>
        <v>AG</v>
      </c>
    </row>
    <row r="1848" spans="1:18" x14ac:dyDescent="0.25">
      <c r="A1848" s="33">
        <v>1584</v>
      </c>
      <c r="B1848" s="34">
        <v>100</v>
      </c>
      <c r="C1848" s="35" t="str">
        <f t="shared" si="28"/>
        <v>1584-41179-PC Optip</v>
      </c>
      <c r="D1848" s="35">
        <v>1</v>
      </c>
      <c r="E1848" s="34">
        <v>2355</v>
      </c>
      <c r="F1848" s="36">
        <v>41179</v>
      </c>
      <c r="G1848" s="37" t="s">
        <v>2026</v>
      </c>
      <c r="H1848" s="33" t="s">
        <v>1582</v>
      </c>
      <c r="I1848" s="38">
        <v>7680</v>
      </c>
      <c r="J1848" s="39">
        <v>20</v>
      </c>
      <c r="K1848" s="38">
        <v>7680</v>
      </c>
      <c r="L1848" s="38">
        <v>0</v>
      </c>
      <c r="M1848" s="38">
        <v>7680</v>
      </c>
      <c r="N1848" s="38">
        <v>0</v>
      </c>
      <c r="O1848" s="47"/>
      <c r="P1848" t="str">
        <f>IFERROR(VLOOKUP($C1848,'Patrimoine 2018'!$C:$I,COLUMN(E1844),0),"")</f>
        <v>SM</v>
      </c>
      <c r="Q1848" t="str">
        <f>IFERROR(VLOOKUP($C1848,'Patrimoine 2018'!$C:$I,COLUMN(F1844),0),"")</f>
        <v>LIQUIDATION</v>
      </c>
      <c r="R1848">
        <f>IFERROR(VLOOKUP($C1848,'Patrimoine 2018'!$C:$I,COLUMN(G1844),0),"")</f>
        <v>3</v>
      </c>
    </row>
    <row r="1849" spans="1:18" x14ac:dyDescent="0.25">
      <c r="A1849" s="41">
        <v>1585</v>
      </c>
      <c r="B1849" s="42">
        <v>100</v>
      </c>
      <c r="C1849" s="43" t="str">
        <f t="shared" si="28"/>
        <v>1585-41179-PC Optip</v>
      </c>
      <c r="D1849" s="43">
        <v>0</v>
      </c>
      <c r="E1849" s="42">
        <v>2355</v>
      </c>
      <c r="F1849" s="44">
        <v>41179</v>
      </c>
      <c r="G1849" s="45" t="s">
        <v>2026</v>
      </c>
      <c r="H1849" s="33" t="s">
        <v>1582</v>
      </c>
      <c r="I1849" s="46">
        <v>7680</v>
      </c>
      <c r="J1849" s="39">
        <v>20</v>
      </c>
      <c r="K1849" s="38">
        <v>7680</v>
      </c>
      <c r="L1849" s="38">
        <v>0</v>
      </c>
      <c r="M1849" s="38">
        <v>7680</v>
      </c>
      <c r="N1849" s="38">
        <v>0</v>
      </c>
      <c r="O1849" s="47"/>
      <c r="P1849" t="str">
        <f>IFERROR(VLOOKUP($C1849,'Patrimoine 2018'!$C:$I,COLUMN(E1845),0),"")</f>
        <v/>
      </c>
      <c r="Q1849" t="str">
        <f>IFERROR(VLOOKUP($C1849,'Patrimoine 2018'!$C:$I,COLUMN(F1845),0),"")</f>
        <v/>
      </c>
      <c r="R1849" t="str">
        <f>IFERROR(VLOOKUP($C1849,'Patrimoine 2018'!$C:$I,COLUMN(G1845),0),"")</f>
        <v/>
      </c>
    </row>
    <row r="1850" spans="1:18" x14ac:dyDescent="0.25">
      <c r="A1850" s="33">
        <v>1631</v>
      </c>
      <c r="B1850" s="34">
        <v>0</v>
      </c>
      <c r="C1850" s="35" t="str">
        <f t="shared" si="28"/>
        <v xml:space="preserve">1631-41183-Serveur </v>
      </c>
      <c r="D1850" s="35">
        <v>1</v>
      </c>
      <c r="E1850" s="34">
        <v>2355</v>
      </c>
      <c r="F1850" s="36">
        <v>41183</v>
      </c>
      <c r="G1850" s="37" t="s">
        <v>805</v>
      </c>
      <c r="H1850" s="33" t="s">
        <v>1582</v>
      </c>
      <c r="I1850" s="38">
        <v>183840</v>
      </c>
      <c r="J1850" s="39">
        <v>20</v>
      </c>
      <c r="K1850" s="38">
        <v>183840</v>
      </c>
      <c r="L1850" s="38">
        <v>0</v>
      </c>
      <c r="M1850" s="38">
        <v>183840</v>
      </c>
      <c r="N1850" s="38">
        <v>0</v>
      </c>
      <c r="O1850" s="47"/>
      <c r="P1850" t="str">
        <f>IFERROR(VLOOKUP($C1850,'Patrimoine 2018'!$C:$I,COLUMN(E1846),0),"")</f>
        <v>SM</v>
      </c>
      <c r="Q1850" t="str">
        <f>IFERROR(VLOOKUP($C1850,'Patrimoine 2018'!$C:$I,COLUMN(F1846),0),"")</f>
        <v>Systeme information et communication</v>
      </c>
      <c r="R1850">
        <f>IFERROR(VLOOKUP($C1850,'Patrimoine 2018'!$C:$I,COLUMN(G1846),0),"")</f>
        <v>210</v>
      </c>
    </row>
    <row r="1851" spans="1:18" x14ac:dyDescent="0.25">
      <c r="A1851" s="33">
        <v>1594</v>
      </c>
      <c r="B1851" s="34">
        <v>0</v>
      </c>
      <c r="C1851" s="35" t="str">
        <f t="shared" si="28"/>
        <v>1594-41184-Impriman</v>
      </c>
      <c r="D1851" s="35">
        <v>1</v>
      </c>
      <c r="E1851" s="34">
        <v>2355</v>
      </c>
      <c r="F1851" s="36">
        <v>41184</v>
      </c>
      <c r="G1851" s="37" t="s">
        <v>787</v>
      </c>
      <c r="H1851" s="33" t="s">
        <v>1582</v>
      </c>
      <c r="I1851" s="38">
        <v>4740</v>
      </c>
      <c r="J1851" s="39">
        <v>20</v>
      </c>
      <c r="K1851" s="38">
        <v>4740</v>
      </c>
      <c r="L1851" s="38">
        <v>0</v>
      </c>
      <c r="M1851" s="38">
        <v>4740</v>
      </c>
      <c r="N1851" s="38">
        <v>0</v>
      </c>
      <c r="O1851" s="47"/>
      <c r="P1851" t="str">
        <f>IFERROR(VLOOKUP($C1851,'Patrimoine 2018'!$C:$I,COLUMN(E1847),0),"")</f>
        <v>SM</v>
      </c>
      <c r="Q1851" t="str">
        <f>IFERROR(VLOOKUP($C1851,'Patrimoine 2018'!$C:$I,COLUMN(F1847),0),"")</f>
        <v>GESTION DES RESSOURCES HUMAINES</v>
      </c>
      <c r="R1851">
        <f>IFERROR(VLOOKUP($C1851,'Patrimoine 2018'!$C:$I,COLUMN(G1847),0),"")</f>
        <v>314</v>
      </c>
    </row>
    <row r="1852" spans="1:18" x14ac:dyDescent="0.25">
      <c r="A1852" s="33">
        <v>1615</v>
      </c>
      <c r="B1852" s="34">
        <v>0</v>
      </c>
      <c r="C1852" s="35" t="str">
        <f t="shared" si="28"/>
        <v>1615-41228-Impriman</v>
      </c>
      <c r="D1852" s="35">
        <v>1</v>
      </c>
      <c r="E1852" s="34">
        <v>2355</v>
      </c>
      <c r="F1852" s="36">
        <v>41228</v>
      </c>
      <c r="G1852" s="37" t="s">
        <v>797</v>
      </c>
      <c r="H1852" s="33" t="s">
        <v>1582</v>
      </c>
      <c r="I1852" s="38">
        <v>4740</v>
      </c>
      <c r="J1852" s="39">
        <v>20</v>
      </c>
      <c r="K1852" s="38">
        <v>4740</v>
      </c>
      <c r="L1852" s="38">
        <v>0</v>
      </c>
      <c r="M1852" s="38">
        <v>4740</v>
      </c>
      <c r="N1852" s="38">
        <v>0</v>
      </c>
      <c r="O1852" s="47"/>
      <c r="P1852" t="str">
        <f>IFERROR(VLOOKUP($C1852,'Patrimoine 2018'!$C:$I,COLUMN(E1848),0),"")</f>
        <v>SM</v>
      </c>
      <c r="Q1852" t="str">
        <f>IFERROR(VLOOKUP($C1852,'Patrimoine 2018'!$C:$I,COLUMN(F1848),0),"")</f>
        <v>ADHESIONS &amp;  AVIS DE MODIFICATION</v>
      </c>
      <c r="R1852">
        <f>IFERROR(VLOOKUP($C1852,'Patrimoine 2018'!$C:$I,COLUMN(G1848),0),"")</f>
        <v>312</v>
      </c>
    </row>
    <row r="1853" spans="1:18" x14ac:dyDescent="0.25">
      <c r="A1853" s="41">
        <v>1617</v>
      </c>
      <c r="B1853" s="42">
        <v>920</v>
      </c>
      <c r="C1853" s="43" t="str">
        <f t="shared" si="28"/>
        <v xml:space="preserve">1617-41228-PC DELL </v>
      </c>
      <c r="D1853" s="43">
        <v>0</v>
      </c>
      <c r="E1853" s="42">
        <v>2355</v>
      </c>
      <c r="F1853" s="44">
        <v>41228</v>
      </c>
      <c r="G1853" s="45" t="s">
        <v>2027</v>
      </c>
      <c r="H1853" s="33" t="s">
        <v>1582</v>
      </c>
      <c r="I1853" s="46">
        <v>6276</v>
      </c>
      <c r="J1853" s="39">
        <v>20</v>
      </c>
      <c r="K1853" s="38">
        <v>6276</v>
      </c>
      <c r="L1853" s="38">
        <v>0</v>
      </c>
      <c r="M1853" s="38">
        <v>6276</v>
      </c>
      <c r="N1853" s="38">
        <v>0</v>
      </c>
      <c r="O1853" s="47"/>
      <c r="P1853" t="str">
        <f>IFERROR(VLOOKUP($C1853,'Patrimoine 2018'!$C:$I,COLUMN(E1849),0),"")</f>
        <v/>
      </c>
      <c r="Q1853" t="str">
        <f>IFERROR(VLOOKUP($C1853,'Patrimoine 2018'!$C:$I,COLUMN(F1849),0),"")</f>
        <v/>
      </c>
      <c r="R1853" t="str">
        <f>IFERROR(VLOOKUP($C1853,'Patrimoine 2018'!$C:$I,COLUMN(G1849),0),"")</f>
        <v/>
      </c>
    </row>
    <row r="1854" spans="1:18" x14ac:dyDescent="0.25">
      <c r="A1854" s="33">
        <v>1643</v>
      </c>
      <c r="B1854" s="34">
        <v>910</v>
      </c>
      <c r="C1854" s="35" t="str">
        <f t="shared" si="28"/>
        <v>1643-41239-Unité Ce</v>
      </c>
      <c r="D1854" s="35">
        <v>1</v>
      </c>
      <c r="E1854" s="34">
        <v>2355</v>
      </c>
      <c r="F1854" s="36">
        <v>41239</v>
      </c>
      <c r="G1854" s="37" t="s">
        <v>809</v>
      </c>
      <c r="H1854" s="33" t="s">
        <v>1582</v>
      </c>
      <c r="I1854" s="38">
        <v>7680</v>
      </c>
      <c r="J1854" s="39">
        <v>20</v>
      </c>
      <c r="K1854" s="38">
        <v>6438.58</v>
      </c>
      <c r="L1854" s="38">
        <v>1241.42</v>
      </c>
      <c r="M1854" s="38">
        <v>7680</v>
      </c>
      <c r="N1854" s="38">
        <v>0</v>
      </c>
      <c r="O1854" s="40">
        <v>0</v>
      </c>
      <c r="P1854" t="str">
        <f>IFERROR(VLOOKUP($C1854,'Patrimoine 2018'!$C:$I,COLUMN(E1850),0),"")</f>
        <v>SM</v>
      </c>
      <c r="Q1854" t="str">
        <f>IFERROR(VLOOKUP($C1854,'Patrimoine 2018'!$C:$I,COLUMN(F1850),0),"")</f>
        <v>CELLULE DE REPRESENTATION REGIONALE FES</v>
      </c>
      <c r="R1854" t="str">
        <f>IFERROR(VLOOKUP($C1854,'Patrimoine 2018'!$C:$I,COLUMN(G1850),0),"")</f>
        <v>FS</v>
      </c>
    </row>
    <row r="1855" spans="1:18" x14ac:dyDescent="0.25">
      <c r="A1855" s="41">
        <v>1644</v>
      </c>
      <c r="B1855" s="42">
        <v>0</v>
      </c>
      <c r="C1855" s="43" t="str">
        <f t="shared" si="28"/>
        <v>1644-41239-Unité Ce</v>
      </c>
      <c r="D1855" s="43">
        <v>0</v>
      </c>
      <c r="E1855" s="42">
        <v>2355</v>
      </c>
      <c r="F1855" s="44">
        <v>41239</v>
      </c>
      <c r="G1855" s="45" t="s">
        <v>809</v>
      </c>
      <c r="H1855" s="33" t="s">
        <v>1582</v>
      </c>
      <c r="I1855" s="46">
        <v>7680</v>
      </c>
      <c r="J1855" s="39">
        <v>20</v>
      </c>
      <c r="K1855" s="38">
        <v>7680</v>
      </c>
      <c r="L1855" s="38">
        <v>0</v>
      </c>
      <c r="M1855" s="38">
        <v>7680</v>
      </c>
      <c r="N1855" s="38">
        <v>0</v>
      </c>
      <c r="O1855" s="47"/>
      <c r="P1855" t="str">
        <f>IFERROR(VLOOKUP($C1855,'Patrimoine 2018'!$C:$I,COLUMN(E1851),0),"")</f>
        <v/>
      </c>
      <c r="Q1855" t="str">
        <f>IFERROR(VLOOKUP($C1855,'Patrimoine 2018'!$C:$I,COLUMN(F1851),0),"")</f>
        <v/>
      </c>
      <c r="R1855" t="str">
        <f>IFERROR(VLOOKUP($C1855,'Patrimoine 2018'!$C:$I,COLUMN(G1851),0),"")</f>
        <v/>
      </c>
    </row>
    <row r="1856" spans="1:18" x14ac:dyDescent="0.25">
      <c r="A1856" s="33">
        <v>1645</v>
      </c>
      <c r="B1856" s="34">
        <v>0</v>
      </c>
      <c r="C1856" s="35" t="str">
        <f t="shared" si="28"/>
        <v>1645-41239-Unité Ce</v>
      </c>
      <c r="D1856" s="35">
        <v>1</v>
      </c>
      <c r="E1856" s="34">
        <v>2355</v>
      </c>
      <c r="F1856" s="36">
        <v>41239</v>
      </c>
      <c r="G1856" s="37" t="s">
        <v>809</v>
      </c>
      <c r="H1856" s="33" t="s">
        <v>1582</v>
      </c>
      <c r="I1856" s="38">
        <v>7680</v>
      </c>
      <c r="J1856" s="39">
        <v>20</v>
      </c>
      <c r="K1856" s="38">
        <v>7680</v>
      </c>
      <c r="L1856" s="38">
        <v>0</v>
      </c>
      <c r="M1856" s="38">
        <v>7680</v>
      </c>
      <c r="N1856" s="38">
        <v>0</v>
      </c>
      <c r="O1856" s="47"/>
      <c r="P1856" t="str">
        <f>IFERROR(VLOOKUP($C1856,'Patrimoine 2018'!$C:$I,COLUMN(E1852),0),"")</f>
        <v>SM</v>
      </c>
      <c r="Q1856" t="str">
        <f>IFERROR(VLOOKUP($C1856,'Patrimoine 2018'!$C:$I,COLUMN(F1852),0),"")</f>
        <v>CELLULE DE REPRESENTATION REGIONALE EL JADIDA</v>
      </c>
      <c r="R1856" t="str">
        <f>IFERROR(VLOOKUP($C1856,'Patrimoine 2018'!$C:$I,COLUMN(G1852),0),"")</f>
        <v>EJ</v>
      </c>
    </row>
    <row r="1857" spans="1:18" x14ac:dyDescent="0.25">
      <c r="A1857" s="33">
        <v>1646</v>
      </c>
      <c r="B1857" s="34">
        <v>0</v>
      </c>
      <c r="C1857" s="35" t="str">
        <f t="shared" si="28"/>
        <v>1646-41239-PC Optip</v>
      </c>
      <c r="D1857" s="35">
        <v>1</v>
      </c>
      <c r="E1857" s="34">
        <v>2355</v>
      </c>
      <c r="F1857" s="36">
        <v>41239</v>
      </c>
      <c r="G1857" s="37" t="s">
        <v>2028</v>
      </c>
      <c r="H1857" s="33" t="s">
        <v>1582</v>
      </c>
      <c r="I1857" s="38">
        <v>6180</v>
      </c>
      <c r="J1857" s="39">
        <v>20</v>
      </c>
      <c r="K1857" s="38">
        <v>6180</v>
      </c>
      <c r="L1857" s="38">
        <v>0</v>
      </c>
      <c r="M1857" s="38">
        <v>6180</v>
      </c>
      <c r="N1857" s="38">
        <v>0</v>
      </c>
      <c r="O1857" s="47"/>
      <c r="P1857" t="str">
        <f>IFERROR(VLOOKUP($C1857,'Patrimoine 2018'!$C:$I,COLUMN(E1853),0),"")</f>
        <v>SM</v>
      </c>
      <c r="Q1857" t="str">
        <f>IFERROR(VLOOKUP($C1857,'Patrimoine 2018'!$C:$I,COLUMN(F1853),0),"")</f>
        <v>CELLULE DE REPRESENTATION REGIONALE ESSAOUIRA</v>
      </c>
      <c r="R1857" t="str">
        <f>IFERROR(VLOOKUP($C1857,'Patrimoine 2018'!$C:$I,COLUMN(G1853),0),"")</f>
        <v>ES</v>
      </c>
    </row>
    <row r="1858" spans="1:18" x14ac:dyDescent="0.25">
      <c r="A1858" s="41">
        <v>1647</v>
      </c>
      <c r="B1858" s="42">
        <v>918</v>
      </c>
      <c r="C1858" s="43" t="str">
        <f t="shared" si="28"/>
        <v>1647-41239-PC Optip</v>
      </c>
      <c r="D1858" s="43">
        <v>0</v>
      </c>
      <c r="E1858" s="42">
        <v>2355</v>
      </c>
      <c r="F1858" s="44">
        <v>41239</v>
      </c>
      <c r="G1858" s="45" t="s">
        <v>2028</v>
      </c>
      <c r="H1858" s="33" t="s">
        <v>1582</v>
      </c>
      <c r="I1858" s="46">
        <v>6180</v>
      </c>
      <c r="J1858" s="39">
        <v>20</v>
      </c>
      <c r="K1858" s="38">
        <v>5181.04</v>
      </c>
      <c r="L1858" s="38">
        <v>998.96</v>
      </c>
      <c r="M1858" s="38">
        <v>6180</v>
      </c>
      <c r="N1858" s="38">
        <v>0</v>
      </c>
      <c r="O1858" s="40">
        <v>0</v>
      </c>
      <c r="P1858" t="str">
        <f>IFERROR(VLOOKUP($C1858,'Patrimoine 2018'!$C:$I,COLUMN(E1854),0),"")</f>
        <v/>
      </c>
      <c r="Q1858" t="str">
        <f>IFERROR(VLOOKUP($C1858,'Patrimoine 2018'!$C:$I,COLUMN(F1854),0),"")</f>
        <v/>
      </c>
      <c r="R1858" t="str">
        <f>IFERROR(VLOOKUP($C1858,'Patrimoine 2018'!$C:$I,COLUMN(G1854),0),"")</f>
        <v/>
      </c>
    </row>
    <row r="1859" spans="1:18" x14ac:dyDescent="0.25">
      <c r="A1859" s="33">
        <v>1648</v>
      </c>
      <c r="B1859" s="34">
        <v>0</v>
      </c>
      <c r="C1859" s="35" t="str">
        <f t="shared" si="28"/>
        <v>1648-41239-PC Optip</v>
      </c>
      <c r="D1859" s="35">
        <v>1</v>
      </c>
      <c r="E1859" s="34">
        <v>2355</v>
      </c>
      <c r="F1859" s="36">
        <v>41239</v>
      </c>
      <c r="G1859" s="37" t="s">
        <v>2028</v>
      </c>
      <c r="H1859" s="33" t="s">
        <v>1582</v>
      </c>
      <c r="I1859" s="38">
        <v>6180</v>
      </c>
      <c r="J1859" s="39">
        <v>20</v>
      </c>
      <c r="K1859" s="38">
        <v>6180</v>
      </c>
      <c r="L1859" s="38">
        <v>0</v>
      </c>
      <c r="M1859" s="38">
        <v>6180</v>
      </c>
      <c r="N1859" s="38">
        <v>0</v>
      </c>
      <c r="O1859" s="47"/>
      <c r="P1859" t="str">
        <f>IFERROR(VLOOKUP($C1859,'Patrimoine 2018'!$C:$I,COLUMN(E1855),0),"")</f>
        <v>SM</v>
      </c>
      <c r="Q1859" t="str">
        <f>IFERROR(VLOOKUP($C1859,'Patrimoine 2018'!$C:$I,COLUMN(F1855),0),"")</f>
        <v>ACCUEIL</v>
      </c>
      <c r="R1859">
        <f>IFERROR(VLOOKUP($C1859,'Patrimoine 2018'!$C:$I,COLUMN(G1855),0),"")</f>
        <v>5</v>
      </c>
    </row>
    <row r="1860" spans="1:18" x14ac:dyDescent="0.25">
      <c r="A1860" s="33">
        <v>1649</v>
      </c>
      <c r="B1860" s="34">
        <v>0</v>
      </c>
      <c r="C1860" s="35" t="str">
        <f t="shared" si="28"/>
        <v>1649-41239-Impriman</v>
      </c>
      <c r="D1860" s="35">
        <v>1</v>
      </c>
      <c r="E1860" s="34">
        <v>2355</v>
      </c>
      <c r="F1860" s="36">
        <v>41239</v>
      </c>
      <c r="G1860" s="37" t="s">
        <v>812</v>
      </c>
      <c r="H1860" s="33" t="s">
        <v>1582</v>
      </c>
      <c r="I1860" s="38">
        <v>6240</v>
      </c>
      <c r="J1860" s="39">
        <v>20</v>
      </c>
      <c r="K1860" s="38">
        <v>6240</v>
      </c>
      <c r="L1860" s="38">
        <v>0</v>
      </c>
      <c r="M1860" s="38">
        <v>6240</v>
      </c>
      <c r="N1860" s="38">
        <v>0</v>
      </c>
      <c r="O1860" s="47"/>
      <c r="P1860" t="str">
        <f>IFERROR(VLOOKUP($C1860,'Patrimoine 2018'!$C:$I,COLUMN(E1856),0),"")</f>
        <v>SM</v>
      </c>
      <c r="Q1860" t="str">
        <f>IFERROR(VLOOKUP($C1860,'Patrimoine 2018'!$C:$I,COLUMN(F1856),0),"")</f>
        <v>CELLULE DE REPRESENTATION REGIONALE EL JADIDA</v>
      </c>
      <c r="R1860" t="str">
        <f>IFERROR(VLOOKUP($C1860,'Patrimoine 2018'!$C:$I,COLUMN(G1856),0),"")</f>
        <v>EJ</v>
      </c>
    </row>
    <row r="1861" spans="1:18" x14ac:dyDescent="0.25">
      <c r="A1861" s="33">
        <v>1650</v>
      </c>
      <c r="B1861" s="34">
        <v>0</v>
      </c>
      <c r="C1861" s="35" t="str">
        <f t="shared" si="28"/>
        <v>1650-41239-Impriman</v>
      </c>
      <c r="D1861" s="35">
        <v>1</v>
      </c>
      <c r="E1861" s="34">
        <v>2355</v>
      </c>
      <c r="F1861" s="36">
        <v>41239</v>
      </c>
      <c r="G1861" s="37" t="s">
        <v>812</v>
      </c>
      <c r="H1861" s="33" t="s">
        <v>1582</v>
      </c>
      <c r="I1861" s="38">
        <v>6240</v>
      </c>
      <c r="J1861" s="39">
        <v>20</v>
      </c>
      <c r="K1861" s="38">
        <v>6240</v>
      </c>
      <c r="L1861" s="38">
        <v>0</v>
      </c>
      <c r="M1861" s="38">
        <v>6240</v>
      </c>
      <c r="N1861" s="38">
        <v>0</v>
      </c>
      <c r="O1861" s="47"/>
      <c r="P1861" t="str">
        <f>IFERROR(VLOOKUP($C1861,'Patrimoine 2018'!$C:$I,COLUMN(E1857),0),"")</f>
        <v>SM</v>
      </c>
      <c r="Q1861" t="str">
        <f>IFERROR(VLOOKUP($C1861,'Patrimoine 2018'!$C:$I,COLUMN(F1857),0),"")</f>
        <v>CELLULE DE REPRESENTATION REGIONALE CHICHAOUA</v>
      </c>
      <c r="R1861" t="str">
        <f>IFERROR(VLOOKUP($C1861,'Patrimoine 2018'!$C:$I,COLUMN(G1857),0),"")</f>
        <v>CH</v>
      </c>
    </row>
    <row r="1862" spans="1:18" x14ac:dyDescent="0.25">
      <c r="A1862" s="41">
        <v>1645</v>
      </c>
      <c r="B1862" s="42">
        <v>911</v>
      </c>
      <c r="C1862" s="43" t="str">
        <f t="shared" ref="C1862:C1925" si="29">A1862&amp;"-"&amp;F1862&amp;"-"&amp;LEFT(G1862,8)</f>
        <v xml:space="preserve">1645-41253-Pc Dell </v>
      </c>
      <c r="D1862" s="43">
        <v>0</v>
      </c>
      <c r="E1862" s="42">
        <v>2355</v>
      </c>
      <c r="F1862" s="44">
        <v>41253</v>
      </c>
      <c r="G1862" s="45" t="s">
        <v>2029</v>
      </c>
      <c r="H1862" s="33" t="s">
        <v>1582</v>
      </c>
      <c r="I1862" s="46">
        <v>7440</v>
      </c>
      <c r="J1862" s="39">
        <v>20</v>
      </c>
      <c r="K1862" s="38">
        <v>6123.22</v>
      </c>
      <c r="L1862" s="38">
        <v>1316.78</v>
      </c>
      <c r="M1862" s="38">
        <v>7440</v>
      </c>
      <c r="N1862" s="38">
        <v>0</v>
      </c>
      <c r="O1862" s="40">
        <v>0</v>
      </c>
      <c r="P1862" t="str">
        <f>IFERROR(VLOOKUP($C1862,'Patrimoine 2018'!$C:$I,COLUMN(E1858),0),"")</f>
        <v/>
      </c>
      <c r="Q1862" t="str">
        <f>IFERROR(VLOOKUP($C1862,'Patrimoine 2018'!$C:$I,COLUMN(F1858),0),"")</f>
        <v/>
      </c>
      <c r="R1862" t="str">
        <f>IFERROR(VLOOKUP($C1862,'Patrimoine 2018'!$C:$I,COLUMN(G1858),0),"")</f>
        <v/>
      </c>
    </row>
    <row r="1863" spans="1:18" x14ac:dyDescent="0.25">
      <c r="A1863" s="41">
        <v>1649</v>
      </c>
      <c r="B1863" s="42">
        <v>911</v>
      </c>
      <c r="C1863" s="43" t="str">
        <f t="shared" si="29"/>
        <v>1649-41253-Impriman</v>
      </c>
      <c r="D1863" s="43">
        <v>0</v>
      </c>
      <c r="E1863" s="42">
        <v>2355</v>
      </c>
      <c r="F1863" s="44">
        <v>41253</v>
      </c>
      <c r="G1863" s="45" t="s">
        <v>2030</v>
      </c>
      <c r="H1863" s="33" t="s">
        <v>1582</v>
      </c>
      <c r="I1863" s="46">
        <v>7044</v>
      </c>
      <c r="J1863" s="39">
        <v>20</v>
      </c>
      <c r="K1863" s="38">
        <v>5797.3</v>
      </c>
      <c r="L1863" s="38">
        <v>1246.7</v>
      </c>
      <c r="M1863" s="38">
        <v>7044</v>
      </c>
      <c r="N1863" s="38">
        <v>0</v>
      </c>
      <c r="O1863" s="40">
        <v>0</v>
      </c>
      <c r="P1863" t="str">
        <f>IFERROR(VLOOKUP($C1863,'Patrimoine 2018'!$C:$I,COLUMN(E1859),0),"")</f>
        <v/>
      </c>
      <c r="Q1863" t="str">
        <f>IFERROR(VLOOKUP($C1863,'Patrimoine 2018'!$C:$I,COLUMN(F1859),0),"")</f>
        <v/>
      </c>
      <c r="R1863" t="str">
        <f>IFERROR(VLOOKUP($C1863,'Patrimoine 2018'!$C:$I,COLUMN(G1859),0),"")</f>
        <v/>
      </c>
    </row>
    <row r="1864" spans="1:18" x14ac:dyDescent="0.25">
      <c r="A1864" s="41">
        <v>1661</v>
      </c>
      <c r="B1864" s="42">
        <v>911</v>
      </c>
      <c r="C1864" s="43" t="str">
        <f t="shared" si="29"/>
        <v xml:space="preserve">1661-41253-Pc Dell </v>
      </c>
      <c r="D1864" s="43">
        <v>0</v>
      </c>
      <c r="E1864" s="42">
        <v>2355</v>
      </c>
      <c r="F1864" s="44">
        <v>41253</v>
      </c>
      <c r="G1864" s="45" t="s">
        <v>2029</v>
      </c>
      <c r="H1864" s="33" t="s">
        <v>1582</v>
      </c>
      <c r="I1864" s="46">
        <v>7440</v>
      </c>
      <c r="J1864" s="39">
        <v>20</v>
      </c>
      <c r="K1864" s="38">
        <v>7440</v>
      </c>
      <c r="L1864" s="38">
        <v>0</v>
      </c>
      <c r="M1864" s="38">
        <v>7440</v>
      </c>
      <c r="N1864" s="38">
        <v>0</v>
      </c>
      <c r="O1864" s="47"/>
      <c r="P1864" t="str">
        <f>IFERROR(VLOOKUP($C1864,'Patrimoine 2018'!$C:$I,COLUMN(E1860),0),"")</f>
        <v/>
      </c>
      <c r="Q1864" t="str">
        <f>IFERROR(VLOOKUP($C1864,'Patrimoine 2018'!$C:$I,COLUMN(F1860),0),"")</f>
        <v/>
      </c>
      <c r="R1864" t="str">
        <f>IFERROR(VLOOKUP($C1864,'Patrimoine 2018'!$C:$I,COLUMN(G1860),0),"")</f>
        <v/>
      </c>
    </row>
    <row r="1865" spans="1:18" x14ac:dyDescent="0.25">
      <c r="A1865" s="33">
        <v>1662</v>
      </c>
      <c r="B1865" s="34">
        <v>0</v>
      </c>
      <c r="C1865" s="35" t="str">
        <f t="shared" si="29"/>
        <v>1662-41253-Ecran De</v>
      </c>
      <c r="D1865" s="35">
        <v>1</v>
      </c>
      <c r="E1865" s="34">
        <v>2355</v>
      </c>
      <c r="F1865" s="36">
        <v>41253</v>
      </c>
      <c r="G1865" s="37" t="s">
        <v>2031</v>
      </c>
      <c r="H1865" s="33" t="s">
        <v>1582</v>
      </c>
      <c r="I1865" s="38">
        <v>1428</v>
      </c>
      <c r="J1865" s="39">
        <v>20</v>
      </c>
      <c r="K1865" s="38">
        <v>1428</v>
      </c>
      <c r="L1865" s="38">
        <v>0</v>
      </c>
      <c r="M1865" s="38">
        <v>1428</v>
      </c>
      <c r="N1865" s="38">
        <v>0</v>
      </c>
      <c r="O1865" s="47"/>
      <c r="P1865" t="str">
        <f>IFERROR(VLOOKUP($C1865,'Patrimoine 2018'!$C:$I,COLUMN(E1861),0),"")</f>
        <v>SM</v>
      </c>
      <c r="Q1865" t="str">
        <f>IFERROR(VLOOKUP($C1865,'Patrimoine 2018'!$C:$I,COLUMN(F1861),0),"")</f>
        <v>Systeme information et communication</v>
      </c>
      <c r="R1865">
        <f>IFERROR(VLOOKUP($C1865,'Patrimoine 2018'!$C:$I,COLUMN(G1861),0),"")</f>
        <v>210</v>
      </c>
    </row>
    <row r="1866" spans="1:18" x14ac:dyDescent="0.25">
      <c r="A1866" s="33">
        <v>1663</v>
      </c>
      <c r="B1866" s="34">
        <v>0</v>
      </c>
      <c r="C1866" s="35" t="str">
        <f t="shared" si="29"/>
        <v>1663-41253-Ecran De</v>
      </c>
      <c r="D1866" s="35">
        <v>1</v>
      </c>
      <c r="E1866" s="34">
        <v>2355</v>
      </c>
      <c r="F1866" s="36">
        <v>41253</v>
      </c>
      <c r="G1866" s="37" t="s">
        <v>2031</v>
      </c>
      <c r="H1866" s="33" t="s">
        <v>1582</v>
      </c>
      <c r="I1866" s="38">
        <v>1428</v>
      </c>
      <c r="J1866" s="39">
        <v>20</v>
      </c>
      <c r="K1866" s="38">
        <v>1428</v>
      </c>
      <c r="L1866" s="38">
        <v>0</v>
      </c>
      <c r="M1866" s="38">
        <v>1428</v>
      </c>
      <c r="N1866" s="38">
        <v>0</v>
      </c>
      <c r="O1866" s="47"/>
      <c r="P1866" t="str">
        <f>IFERROR(VLOOKUP($C1866,'Patrimoine 2018'!$C:$I,COLUMN(E1862),0),"")</f>
        <v>SM</v>
      </c>
      <c r="Q1866" t="str">
        <f>IFERROR(VLOOKUP($C1866,'Patrimoine 2018'!$C:$I,COLUMN(F1862),0),"")</f>
        <v>ACCUEIL</v>
      </c>
      <c r="R1866">
        <f>IFERROR(VLOOKUP($C1866,'Patrimoine 2018'!$C:$I,COLUMN(G1862),0),"")</f>
        <v>5</v>
      </c>
    </row>
    <row r="1867" spans="1:18" x14ac:dyDescent="0.25">
      <c r="A1867" s="41">
        <v>1664</v>
      </c>
      <c r="B1867" s="42">
        <v>0</v>
      </c>
      <c r="C1867" s="43" t="str">
        <f t="shared" si="29"/>
        <v>1664-41253-Ecran De</v>
      </c>
      <c r="D1867" s="43">
        <v>0</v>
      </c>
      <c r="E1867" s="42">
        <v>2355</v>
      </c>
      <c r="F1867" s="44">
        <v>41253</v>
      </c>
      <c r="G1867" s="45" t="s">
        <v>2031</v>
      </c>
      <c r="H1867" s="33" t="s">
        <v>1582</v>
      </c>
      <c r="I1867" s="46">
        <v>1428</v>
      </c>
      <c r="J1867" s="39">
        <v>20</v>
      </c>
      <c r="K1867" s="38">
        <v>1428</v>
      </c>
      <c r="L1867" s="38">
        <v>0</v>
      </c>
      <c r="M1867" s="38">
        <v>1428</v>
      </c>
      <c r="N1867" s="38">
        <v>0</v>
      </c>
      <c r="O1867" s="47"/>
      <c r="P1867" t="str">
        <f>IFERROR(VLOOKUP($C1867,'Patrimoine 2018'!$C:$I,COLUMN(E1863),0),"")</f>
        <v/>
      </c>
      <c r="Q1867" t="str">
        <f>IFERROR(VLOOKUP($C1867,'Patrimoine 2018'!$C:$I,COLUMN(F1863),0),"")</f>
        <v/>
      </c>
      <c r="R1867" t="str">
        <f>IFERROR(VLOOKUP($C1867,'Patrimoine 2018'!$C:$I,COLUMN(G1863),0),"")</f>
        <v/>
      </c>
    </row>
    <row r="1868" spans="1:18" x14ac:dyDescent="0.25">
      <c r="A1868" s="33">
        <v>1678</v>
      </c>
      <c r="B1868" s="34">
        <v>0</v>
      </c>
      <c r="C1868" s="35" t="str">
        <f t="shared" si="29"/>
        <v>1678-41302-Dell Opt</v>
      </c>
      <c r="D1868" s="35">
        <v>1</v>
      </c>
      <c r="E1868" s="34">
        <v>2355</v>
      </c>
      <c r="F1868" s="36">
        <v>41302</v>
      </c>
      <c r="G1868" s="37" t="s">
        <v>832</v>
      </c>
      <c r="H1868" s="33" t="s">
        <v>1582</v>
      </c>
      <c r="I1868" s="38">
        <v>7668</v>
      </c>
      <c r="J1868" s="39">
        <v>20</v>
      </c>
      <c r="K1868" s="38">
        <v>7554.56</v>
      </c>
      <c r="L1868" s="38">
        <v>113.44</v>
      </c>
      <c r="M1868" s="38">
        <v>7668</v>
      </c>
      <c r="N1868" s="38">
        <v>0</v>
      </c>
      <c r="O1868" s="40">
        <v>0</v>
      </c>
      <c r="P1868" t="str">
        <f>IFERROR(VLOOKUP($C1868,'Patrimoine 2018'!$C:$I,COLUMN(E1864),0),"")</f>
        <v>SM</v>
      </c>
      <c r="Q1868" t="str">
        <f>IFERROR(VLOOKUP($C1868,'Patrimoine 2018'!$C:$I,COLUMN(F1864),0),"")</f>
        <v>ACCUEIL</v>
      </c>
      <c r="R1868">
        <f>IFERROR(VLOOKUP($C1868,'Patrimoine 2018'!$C:$I,COLUMN(G1864),0),"")</f>
        <v>5</v>
      </c>
    </row>
    <row r="1869" spans="1:18" x14ac:dyDescent="0.25">
      <c r="A1869" s="33">
        <v>1679</v>
      </c>
      <c r="B1869" s="34">
        <v>0</v>
      </c>
      <c r="C1869" s="35" t="str">
        <f t="shared" si="29"/>
        <v>1679-41302-Dell Opt</v>
      </c>
      <c r="D1869" s="35">
        <v>1</v>
      </c>
      <c r="E1869" s="34">
        <v>2355</v>
      </c>
      <c r="F1869" s="36">
        <v>41302</v>
      </c>
      <c r="G1869" s="37" t="s">
        <v>832</v>
      </c>
      <c r="H1869" s="33" t="s">
        <v>1582</v>
      </c>
      <c r="I1869" s="38">
        <v>7668</v>
      </c>
      <c r="J1869" s="39">
        <v>20</v>
      </c>
      <c r="K1869" s="38">
        <v>7554.56</v>
      </c>
      <c r="L1869" s="38">
        <v>113.44</v>
      </c>
      <c r="M1869" s="38">
        <v>7668</v>
      </c>
      <c r="N1869" s="38">
        <v>0</v>
      </c>
      <c r="O1869" s="40">
        <v>0</v>
      </c>
      <c r="P1869" t="str">
        <f>IFERROR(VLOOKUP($C1869,'Patrimoine 2018'!$C:$I,COLUMN(E1865),0),"")</f>
        <v>SM</v>
      </c>
      <c r="Q1869" t="str">
        <f>IFERROR(VLOOKUP($C1869,'Patrimoine 2018'!$C:$I,COLUMN(F1865),0),"")</f>
        <v>ADHESIONS &amp;  AVIS DE MODIFICATION</v>
      </c>
      <c r="R1869" t="str">
        <f>IFERROR(VLOOKUP($C1869,'Patrimoine 2018'!$C:$I,COLUMN(G1865),0),"")</f>
        <v>RC3</v>
      </c>
    </row>
    <row r="1870" spans="1:18" x14ac:dyDescent="0.25">
      <c r="A1870" s="41">
        <v>1680</v>
      </c>
      <c r="B1870" s="42">
        <v>933</v>
      </c>
      <c r="C1870" s="43" t="str">
        <f t="shared" si="29"/>
        <v>1680-41302-Dell Opt</v>
      </c>
      <c r="D1870" s="43">
        <v>0</v>
      </c>
      <c r="E1870" s="42">
        <v>2355</v>
      </c>
      <c r="F1870" s="44">
        <v>41302</v>
      </c>
      <c r="G1870" s="45" t="s">
        <v>832</v>
      </c>
      <c r="H1870" s="33" t="s">
        <v>1582</v>
      </c>
      <c r="I1870" s="46">
        <v>7668</v>
      </c>
      <c r="J1870" s="39">
        <v>20</v>
      </c>
      <c r="K1870" s="38">
        <v>7554.56</v>
      </c>
      <c r="L1870" s="38">
        <v>113.44</v>
      </c>
      <c r="M1870" s="38">
        <v>7668</v>
      </c>
      <c r="N1870" s="38">
        <v>0</v>
      </c>
      <c r="O1870" s="40">
        <v>0</v>
      </c>
      <c r="P1870" t="str">
        <f>IFERROR(VLOOKUP($C1870,'Patrimoine 2018'!$C:$I,COLUMN(E1866),0),"")</f>
        <v/>
      </c>
      <c r="Q1870" t="str">
        <f>IFERROR(VLOOKUP($C1870,'Patrimoine 2018'!$C:$I,COLUMN(F1866),0),"")</f>
        <v/>
      </c>
      <c r="R1870" t="str">
        <f>IFERROR(VLOOKUP($C1870,'Patrimoine 2018'!$C:$I,COLUMN(G1866),0),"")</f>
        <v/>
      </c>
    </row>
    <row r="1871" spans="1:18" x14ac:dyDescent="0.25">
      <c r="A1871" s="41">
        <v>1681</v>
      </c>
      <c r="B1871" s="42">
        <v>933</v>
      </c>
      <c r="C1871" s="43" t="str">
        <f t="shared" si="29"/>
        <v>1681-41302-Dell Opt</v>
      </c>
      <c r="D1871" s="43">
        <v>0</v>
      </c>
      <c r="E1871" s="42">
        <v>2355</v>
      </c>
      <c r="F1871" s="44">
        <v>41302</v>
      </c>
      <c r="G1871" s="45" t="s">
        <v>832</v>
      </c>
      <c r="H1871" s="33" t="s">
        <v>1582</v>
      </c>
      <c r="I1871" s="46">
        <v>7668</v>
      </c>
      <c r="J1871" s="39">
        <v>20</v>
      </c>
      <c r="K1871" s="38">
        <v>7554.56</v>
      </c>
      <c r="L1871" s="38">
        <v>113.44</v>
      </c>
      <c r="M1871" s="38">
        <v>7668</v>
      </c>
      <c r="N1871" s="38">
        <v>0</v>
      </c>
      <c r="O1871" s="40">
        <v>0</v>
      </c>
      <c r="P1871" t="str">
        <f>IFERROR(VLOOKUP($C1871,'Patrimoine 2018'!$C:$I,COLUMN(E1867),0),"")</f>
        <v/>
      </c>
      <c r="Q1871" t="str">
        <f>IFERROR(VLOOKUP($C1871,'Patrimoine 2018'!$C:$I,COLUMN(F1867),0),"")</f>
        <v/>
      </c>
      <c r="R1871" t="str">
        <f>IFERROR(VLOOKUP($C1871,'Patrimoine 2018'!$C:$I,COLUMN(G1867),0),"")</f>
        <v/>
      </c>
    </row>
    <row r="1872" spans="1:18" x14ac:dyDescent="0.25">
      <c r="A1872" s="41">
        <v>1682</v>
      </c>
      <c r="B1872" s="42">
        <v>909</v>
      </c>
      <c r="C1872" s="43" t="str">
        <f t="shared" si="29"/>
        <v>1682-41302-Dell Opt</v>
      </c>
      <c r="D1872" s="43">
        <v>0</v>
      </c>
      <c r="E1872" s="42">
        <v>2355</v>
      </c>
      <c r="F1872" s="44">
        <v>41302</v>
      </c>
      <c r="G1872" s="45" t="s">
        <v>832</v>
      </c>
      <c r="H1872" s="33" t="s">
        <v>1582</v>
      </c>
      <c r="I1872" s="46">
        <v>7668</v>
      </c>
      <c r="J1872" s="39">
        <v>20</v>
      </c>
      <c r="K1872" s="38">
        <v>7554.56</v>
      </c>
      <c r="L1872" s="38">
        <v>113.44</v>
      </c>
      <c r="M1872" s="38">
        <v>7668</v>
      </c>
      <c r="N1872" s="38">
        <v>0</v>
      </c>
      <c r="O1872" s="40">
        <v>0</v>
      </c>
      <c r="P1872" t="str">
        <f>IFERROR(VLOOKUP($C1872,'Patrimoine 2018'!$C:$I,COLUMN(E1868),0),"")</f>
        <v/>
      </c>
      <c r="Q1872" t="str">
        <f>IFERROR(VLOOKUP($C1872,'Patrimoine 2018'!$C:$I,COLUMN(F1868),0),"")</f>
        <v/>
      </c>
      <c r="R1872" t="str">
        <f>IFERROR(VLOOKUP($C1872,'Patrimoine 2018'!$C:$I,COLUMN(G1868),0),"")</f>
        <v/>
      </c>
    </row>
    <row r="1873" spans="1:18" x14ac:dyDescent="0.25">
      <c r="A1873" s="41">
        <v>1683</v>
      </c>
      <c r="B1873" s="42">
        <v>909</v>
      </c>
      <c r="C1873" s="43" t="str">
        <f t="shared" si="29"/>
        <v>1683-41302-Dell Opt</v>
      </c>
      <c r="D1873" s="43">
        <v>0</v>
      </c>
      <c r="E1873" s="42">
        <v>2355</v>
      </c>
      <c r="F1873" s="44">
        <v>41302</v>
      </c>
      <c r="G1873" s="45" t="s">
        <v>2032</v>
      </c>
      <c r="H1873" s="33" t="s">
        <v>1582</v>
      </c>
      <c r="I1873" s="46">
        <v>7668</v>
      </c>
      <c r="J1873" s="39">
        <v>20</v>
      </c>
      <c r="K1873" s="38">
        <v>7554.56</v>
      </c>
      <c r="L1873" s="38">
        <v>113.44</v>
      </c>
      <c r="M1873" s="38">
        <v>7668</v>
      </c>
      <c r="N1873" s="38">
        <v>0</v>
      </c>
      <c r="O1873" s="40">
        <v>0</v>
      </c>
      <c r="P1873" t="str">
        <f>IFERROR(VLOOKUP($C1873,'Patrimoine 2018'!$C:$I,COLUMN(E1869),0),"")</f>
        <v/>
      </c>
      <c r="Q1873" t="str">
        <f>IFERROR(VLOOKUP($C1873,'Patrimoine 2018'!$C:$I,COLUMN(F1869),0),"")</f>
        <v/>
      </c>
      <c r="R1873" t="str">
        <f>IFERROR(VLOOKUP($C1873,'Patrimoine 2018'!$C:$I,COLUMN(G1869),0),"")</f>
        <v/>
      </c>
    </row>
    <row r="1874" spans="1:18" x14ac:dyDescent="0.25">
      <c r="A1874" s="41">
        <v>1684</v>
      </c>
      <c r="B1874" s="42">
        <v>906</v>
      </c>
      <c r="C1874" s="43" t="str">
        <f t="shared" si="29"/>
        <v>1684-41302-Impriman</v>
      </c>
      <c r="D1874" s="43">
        <v>0</v>
      </c>
      <c r="E1874" s="42">
        <v>2355</v>
      </c>
      <c r="F1874" s="44">
        <v>41302</v>
      </c>
      <c r="G1874" s="45" t="s">
        <v>2033</v>
      </c>
      <c r="H1874" s="33" t="s">
        <v>1582</v>
      </c>
      <c r="I1874" s="46">
        <v>1440</v>
      </c>
      <c r="J1874" s="39">
        <v>20</v>
      </c>
      <c r="K1874" s="38">
        <v>1418.7</v>
      </c>
      <c r="L1874" s="38">
        <v>21.3</v>
      </c>
      <c r="M1874" s="38">
        <v>1440</v>
      </c>
      <c r="N1874" s="38">
        <v>0</v>
      </c>
      <c r="O1874" s="40">
        <v>0</v>
      </c>
      <c r="P1874" t="str">
        <f>IFERROR(VLOOKUP($C1874,'Patrimoine 2018'!$C:$I,COLUMN(E1870),0),"")</f>
        <v/>
      </c>
      <c r="Q1874" t="str">
        <f>IFERROR(VLOOKUP($C1874,'Patrimoine 2018'!$C:$I,COLUMN(F1870),0),"")</f>
        <v/>
      </c>
      <c r="R1874" t="str">
        <f>IFERROR(VLOOKUP($C1874,'Patrimoine 2018'!$C:$I,COLUMN(G1870),0),"")</f>
        <v/>
      </c>
    </row>
    <row r="1875" spans="1:18" x14ac:dyDescent="0.25">
      <c r="A1875" s="33">
        <v>1685</v>
      </c>
      <c r="B1875" s="34">
        <v>933</v>
      </c>
      <c r="C1875" s="35" t="str">
        <f t="shared" si="29"/>
        <v>1685-41302-Impriman</v>
      </c>
      <c r="D1875" s="35">
        <v>1</v>
      </c>
      <c r="E1875" s="34">
        <v>2355</v>
      </c>
      <c r="F1875" s="36">
        <v>41302</v>
      </c>
      <c r="G1875" s="37" t="s">
        <v>2034</v>
      </c>
      <c r="H1875" s="33" t="s">
        <v>1582</v>
      </c>
      <c r="I1875" s="38">
        <v>1440</v>
      </c>
      <c r="J1875" s="39">
        <v>20</v>
      </c>
      <c r="K1875" s="38">
        <v>1418.7</v>
      </c>
      <c r="L1875" s="38">
        <v>21.3</v>
      </c>
      <c r="M1875" s="38">
        <v>1440</v>
      </c>
      <c r="N1875" s="38">
        <v>0</v>
      </c>
      <c r="O1875" s="40">
        <v>0</v>
      </c>
      <c r="P1875" t="str">
        <f>IFERROR(VLOOKUP($C1875,'Patrimoine 2018'!$C:$I,COLUMN(E1871),0),"")</f>
        <v>SM</v>
      </c>
      <c r="Q1875" t="str">
        <f>IFERROR(VLOOKUP($C1875,'Patrimoine 2018'!$C:$I,COLUMN(F1871),0),"")</f>
        <v>CDM SAFI</v>
      </c>
      <c r="R1875">
        <f>IFERROR(VLOOKUP($C1875,'Patrimoine 2018'!$C:$I,COLUMN(G1871),0),"")</f>
        <v>0</v>
      </c>
    </row>
    <row r="1876" spans="1:18" x14ac:dyDescent="0.25">
      <c r="A1876" s="33">
        <v>1703</v>
      </c>
      <c r="B1876" s="34">
        <v>923</v>
      </c>
      <c r="C1876" s="35" t="str">
        <f t="shared" si="29"/>
        <v>1703-41329-Impriman</v>
      </c>
      <c r="D1876" s="35">
        <v>1</v>
      </c>
      <c r="E1876" s="34">
        <v>2355</v>
      </c>
      <c r="F1876" s="36">
        <v>41329</v>
      </c>
      <c r="G1876" s="37" t="s">
        <v>1494</v>
      </c>
      <c r="H1876" s="33" t="s">
        <v>1582</v>
      </c>
      <c r="I1876" s="38">
        <v>1450</v>
      </c>
      <c r="J1876" s="39">
        <v>20</v>
      </c>
      <c r="K1876" s="38">
        <v>1407.1</v>
      </c>
      <c r="L1876" s="38">
        <v>42.9</v>
      </c>
      <c r="M1876" s="38">
        <v>1450</v>
      </c>
      <c r="N1876" s="38">
        <v>0</v>
      </c>
      <c r="O1876" s="40">
        <v>0</v>
      </c>
      <c r="P1876" t="str">
        <f>IFERROR(VLOOKUP($C1876,'Patrimoine 2018'!$C:$I,COLUMN(E1872),0),"")</f>
        <v>SM</v>
      </c>
      <c r="Q1876" t="str">
        <f>IFERROR(VLOOKUP($C1876,'Patrimoine 2018'!$C:$I,COLUMN(F1872),0),"")</f>
        <v>C.D.M  ERRACHIDIA</v>
      </c>
      <c r="R1876" t="str">
        <f>IFERROR(VLOOKUP($C1876,'Patrimoine 2018'!$C:$I,COLUMN(G1872),0),"")</f>
        <v>ER</v>
      </c>
    </row>
    <row r="1877" spans="1:18" x14ac:dyDescent="0.25">
      <c r="A1877" s="33">
        <v>1692</v>
      </c>
      <c r="B1877" s="34">
        <v>0</v>
      </c>
      <c r="C1877" s="35" t="str">
        <f t="shared" si="29"/>
        <v>1692-41340-Dell Lat</v>
      </c>
      <c r="D1877" s="35">
        <v>1</v>
      </c>
      <c r="E1877" s="34">
        <v>2355</v>
      </c>
      <c r="F1877" s="36">
        <v>41340</v>
      </c>
      <c r="G1877" s="37" t="s">
        <v>843</v>
      </c>
      <c r="H1877" s="33" t="s">
        <v>1582</v>
      </c>
      <c r="I1877" s="38">
        <v>11597.4</v>
      </c>
      <c r="J1877" s="39">
        <v>20</v>
      </c>
      <c r="K1877" s="38">
        <v>11184.34</v>
      </c>
      <c r="L1877" s="38">
        <v>413.06</v>
      </c>
      <c r="M1877" s="38">
        <v>11597.4</v>
      </c>
      <c r="N1877" s="38">
        <v>0</v>
      </c>
      <c r="O1877" s="40">
        <v>0</v>
      </c>
      <c r="P1877" t="str">
        <f>IFERROR(VLOOKUP($C1877,'Patrimoine 2018'!$C:$I,COLUMN(E1873),0),"")</f>
        <v>SM</v>
      </c>
      <c r="Q1877" t="str">
        <f>IFERROR(VLOOKUP($C1877,'Patrimoine 2018'!$C:$I,COLUMN(F1873),0),"")</f>
        <v>DIRECTION</v>
      </c>
      <c r="R1877">
        <f>IFERROR(VLOOKUP($C1877,'Patrimoine 2018'!$C:$I,COLUMN(G1873),0),"")</f>
        <v>310</v>
      </c>
    </row>
    <row r="1878" spans="1:18" x14ac:dyDescent="0.25">
      <c r="A1878" s="41">
        <v>1704</v>
      </c>
      <c r="B1878" s="42">
        <v>0</v>
      </c>
      <c r="C1878" s="43" t="str">
        <f t="shared" si="29"/>
        <v>1704-41340-Dell Lat</v>
      </c>
      <c r="D1878" s="43">
        <v>0</v>
      </c>
      <c r="E1878" s="42">
        <v>2355</v>
      </c>
      <c r="F1878" s="44">
        <v>41340</v>
      </c>
      <c r="G1878" s="45" t="s">
        <v>843</v>
      </c>
      <c r="H1878" s="33" t="s">
        <v>1582</v>
      </c>
      <c r="I1878" s="46">
        <v>11597.4</v>
      </c>
      <c r="J1878" s="39">
        <v>20</v>
      </c>
      <c r="K1878" s="38">
        <v>11184.34</v>
      </c>
      <c r="L1878" s="38">
        <v>413.06</v>
      </c>
      <c r="M1878" s="38">
        <v>11597.4</v>
      </c>
      <c r="N1878" s="38">
        <v>0</v>
      </c>
      <c r="O1878" s="40">
        <v>0</v>
      </c>
      <c r="P1878" t="str">
        <f>IFERROR(VLOOKUP($C1878,'Patrimoine 2018'!$C:$I,COLUMN(E1874),0),"")</f>
        <v/>
      </c>
      <c r="Q1878" t="str">
        <f>IFERROR(VLOOKUP($C1878,'Patrimoine 2018'!$C:$I,COLUMN(F1874),0),"")</f>
        <v/>
      </c>
      <c r="R1878" t="str">
        <f>IFERROR(VLOOKUP($C1878,'Patrimoine 2018'!$C:$I,COLUMN(G1874),0),"")</f>
        <v/>
      </c>
    </row>
    <row r="1879" spans="1:18" x14ac:dyDescent="0.25">
      <c r="A1879" s="33">
        <v>1730</v>
      </c>
      <c r="B1879" s="34">
        <v>910</v>
      </c>
      <c r="C1879" s="35" t="str">
        <f t="shared" si="29"/>
        <v>1730-41362-Dell Opt</v>
      </c>
      <c r="D1879" s="35">
        <v>1</v>
      </c>
      <c r="E1879" s="34">
        <v>2355</v>
      </c>
      <c r="F1879" s="36">
        <v>41362</v>
      </c>
      <c r="G1879" s="37" t="s">
        <v>867</v>
      </c>
      <c r="H1879" s="33" t="s">
        <v>1582</v>
      </c>
      <c r="I1879" s="38">
        <v>7860</v>
      </c>
      <c r="J1879" s="39">
        <v>20</v>
      </c>
      <c r="K1879" s="38">
        <v>7485.3</v>
      </c>
      <c r="L1879" s="38">
        <v>374.7</v>
      </c>
      <c r="M1879" s="38">
        <v>7860</v>
      </c>
      <c r="N1879" s="38">
        <v>0</v>
      </c>
      <c r="O1879" s="40">
        <v>0</v>
      </c>
      <c r="P1879" t="str">
        <f>IFERROR(VLOOKUP($C1879,'Patrimoine 2018'!$C:$I,COLUMN(E1875),0),"")</f>
        <v>SM</v>
      </c>
      <c r="Q1879" t="str">
        <f>IFERROR(VLOOKUP($C1879,'Patrimoine 2018'!$C:$I,COLUMN(F1875),0),"")</f>
        <v>C.D.M. AGADIR</v>
      </c>
      <c r="R1879">
        <f>IFERROR(VLOOKUP($C1879,'Patrimoine 2018'!$C:$I,COLUMN(G1875),0),"")</f>
        <v>0</v>
      </c>
    </row>
    <row r="1880" spans="1:18" x14ac:dyDescent="0.25">
      <c r="A1880" s="33">
        <v>1731</v>
      </c>
      <c r="B1880" s="34">
        <v>917</v>
      </c>
      <c r="C1880" s="35" t="str">
        <f t="shared" si="29"/>
        <v>1731-41362-Dell Opt</v>
      </c>
      <c r="D1880" s="35">
        <v>1</v>
      </c>
      <c r="E1880" s="34">
        <v>2355</v>
      </c>
      <c r="F1880" s="36">
        <v>41362</v>
      </c>
      <c r="G1880" s="37" t="s">
        <v>867</v>
      </c>
      <c r="H1880" s="33" t="s">
        <v>1582</v>
      </c>
      <c r="I1880" s="38">
        <v>7860</v>
      </c>
      <c r="J1880" s="39">
        <v>20</v>
      </c>
      <c r="K1880" s="38">
        <v>7485.3</v>
      </c>
      <c r="L1880" s="38">
        <v>374.7</v>
      </c>
      <c r="M1880" s="38">
        <v>7860</v>
      </c>
      <c r="N1880" s="38">
        <v>0</v>
      </c>
      <c r="O1880" s="40">
        <v>0</v>
      </c>
      <c r="P1880" t="str">
        <f>IFERROR(VLOOKUP($C1880,'Patrimoine 2018'!$C:$I,COLUMN(E1876),0),"")</f>
        <v>SM</v>
      </c>
      <c r="Q1880" t="str">
        <f>IFERROR(VLOOKUP($C1880,'Patrimoine 2018'!$C:$I,COLUMN(F1876),0),"")</f>
        <v>C.D.M. FES</v>
      </c>
      <c r="R1880">
        <f>IFERROR(VLOOKUP($C1880,'Patrimoine 2018'!$C:$I,COLUMN(G1876),0),"")</f>
        <v>0</v>
      </c>
    </row>
    <row r="1881" spans="1:18" x14ac:dyDescent="0.25">
      <c r="A1881" s="41">
        <v>1732</v>
      </c>
      <c r="B1881" s="42">
        <v>922</v>
      </c>
      <c r="C1881" s="43" t="str">
        <f t="shared" si="29"/>
        <v>1732-41362-Dell Opt</v>
      </c>
      <c r="D1881" s="43">
        <v>0</v>
      </c>
      <c r="E1881" s="42">
        <v>2355</v>
      </c>
      <c r="F1881" s="44">
        <v>41362</v>
      </c>
      <c r="G1881" s="45" t="s">
        <v>867</v>
      </c>
      <c r="H1881" s="33" t="s">
        <v>1582</v>
      </c>
      <c r="I1881" s="46">
        <v>7860</v>
      </c>
      <c r="J1881" s="39">
        <v>20</v>
      </c>
      <c r="K1881" s="38">
        <v>7485.3</v>
      </c>
      <c r="L1881" s="38">
        <v>374.7</v>
      </c>
      <c r="M1881" s="38">
        <v>7860</v>
      </c>
      <c r="N1881" s="38">
        <v>0</v>
      </c>
      <c r="O1881" s="40">
        <v>0</v>
      </c>
      <c r="P1881" t="str">
        <f>IFERROR(VLOOKUP($C1881,'Patrimoine 2018'!$C:$I,COLUMN(E1877),0),"")</f>
        <v/>
      </c>
      <c r="Q1881" t="str">
        <f>IFERROR(VLOOKUP($C1881,'Patrimoine 2018'!$C:$I,COLUMN(F1877),0),"")</f>
        <v/>
      </c>
      <c r="R1881" t="str">
        <f>IFERROR(VLOOKUP($C1881,'Patrimoine 2018'!$C:$I,COLUMN(G1877),0),"")</f>
        <v/>
      </c>
    </row>
    <row r="1882" spans="1:18" x14ac:dyDescent="0.25">
      <c r="A1882" s="33">
        <v>1733</v>
      </c>
      <c r="B1882" s="34">
        <v>945</v>
      </c>
      <c r="C1882" s="35" t="str">
        <f t="shared" si="29"/>
        <v>1733-41362-Dell Opt</v>
      </c>
      <c r="D1882" s="35">
        <v>1</v>
      </c>
      <c r="E1882" s="34">
        <v>2355</v>
      </c>
      <c r="F1882" s="36">
        <v>41362</v>
      </c>
      <c r="G1882" s="37" t="s">
        <v>867</v>
      </c>
      <c r="H1882" s="33" t="s">
        <v>1582</v>
      </c>
      <c r="I1882" s="38">
        <v>7860</v>
      </c>
      <c r="J1882" s="39">
        <v>20</v>
      </c>
      <c r="K1882" s="38">
        <v>7485.3</v>
      </c>
      <c r="L1882" s="38">
        <v>374.7</v>
      </c>
      <c r="M1882" s="38">
        <v>7860</v>
      </c>
      <c r="N1882" s="38">
        <v>0</v>
      </c>
      <c r="O1882" s="40">
        <v>0</v>
      </c>
      <c r="P1882" t="str">
        <f>IFERROR(VLOOKUP($C1882,'Patrimoine 2018'!$C:$I,COLUMN(E1878),0),"")</f>
        <v>SM</v>
      </c>
      <c r="Q1882" t="str">
        <f>IFERROR(VLOOKUP($C1882,'Patrimoine 2018'!$C:$I,COLUMN(F1878),0),"")</f>
        <v>CELLULE DE REPRESENTATION REGIONALE TAROUDANTE</v>
      </c>
      <c r="R1882" t="str">
        <f>IFERROR(VLOOKUP($C1882,'Patrimoine 2018'!$C:$I,COLUMN(G1878),0),"")</f>
        <v>TR</v>
      </c>
    </row>
    <row r="1883" spans="1:18" x14ac:dyDescent="0.25">
      <c r="A1883" s="33">
        <v>1734</v>
      </c>
      <c r="B1883" s="34">
        <v>944</v>
      </c>
      <c r="C1883" s="35" t="str">
        <f t="shared" si="29"/>
        <v>1734-41362-Dell Opt</v>
      </c>
      <c r="D1883" s="35">
        <v>1</v>
      </c>
      <c r="E1883" s="34">
        <v>2355</v>
      </c>
      <c r="F1883" s="36">
        <v>41362</v>
      </c>
      <c r="G1883" s="37" t="s">
        <v>867</v>
      </c>
      <c r="H1883" s="33" t="s">
        <v>1582</v>
      </c>
      <c r="I1883" s="38">
        <v>7860</v>
      </c>
      <c r="J1883" s="39">
        <v>20</v>
      </c>
      <c r="K1883" s="38">
        <v>7485.3</v>
      </c>
      <c r="L1883" s="38">
        <v>374.7</v>
      </c>
      <c r="M1883" s="38">
        <v>7860</v>
      </c>
      <c r="N1883" s="38">
        <v>0</v>
      </c>
      <c r="O1883" s="40">
        <v>0</v>
      </c>
      <c r="P1883" t="str">
        <f>IFERROR(VLOOKUP($C1883,'Patrimoine 2018'!$C:$I,COLUMN(E1879),0),"")</f>
        <v>SM</v>
      </c>
      <c r="Q1883" t="str">
        <f>IFERROR(VLOOKUP($C1883,'Patrimoine 2018'!$C:$I,COLUMN(F1879),0),"")</f>
        <v>CELLULE DE REPRESENTATION REGIONALE KHOURIBGA</v>
      </c>
      <c r="R1883" t="str">
        <f>IFERROR(VLOOKUP($C1883,'Patrimoine 2018'!$C:$I,COLUMN(G1879),0),"")</f>
        <v>KH</v>
      </c>
    </row>
    <row r="1884" spans="1:18" x14ac:dyDescent="0.25">
      <c r="A1884" s="33">
        <v>1735</v>
      </c>
      <c r="B1884" s="34">
        <v>0</v>
      </c>
      <c r="C1884" s="35" t="str">
        <f t="shared" si="29"/>
        <v>1735-41362-Dell Opt</v>
      </c>
      <c r="D1884" s="35">
        <v>1</v>
      </c>
      <c r="E1884" s="34">
        <v>2355</v>
      </c>
      <c r="F1884" s="36">
        <v>41362</v>
      </c>
      <c r="G1884" s="37" t="s">
        <v>867</v>
      </c>
      <c r="H1884" s="33" t="s">
        <v>1582</v>
      </c>
      <c r="I1884" s="38">
        <v>7860</v>
      </c>
      <c r="J1884" s="39">
        <v>20</v>
      </c>
      <c r="K1884" s="38">
        <v>7485.3</v>
      </c>
      <c r="L1884" s="38">
        <v>374.7</v>
      </c>
      <c r="M1884" s="38">
        <v>7860</v>
      </c>
      <c r="N1884" s="38">
        <v>0</v>
      </c>
      <c r="O1884" s="40">
        <v>0</v>
      </c>
      <c r="P1884" t="str">
        <f>IFERROR(VLOOKUP($C1884,'Patrimoine 2018'!$C:$I,COLUMN(E1880),0),"")</f>
        <v>SM</v>
      </c>
      <c r="Q1884" t="str">
        <f>IFERROR(VLOOKUP($C1884,'Patrimoine 2018'!$C:$I,COLUMN(F1880),0),"")</f>
        <v>CELLULE DE REPRESENTATION REGIONALE CASA-MAARIF</v>
      </c>
      <c r="R1884" t="str">
        <f>IFERROR(VLOOKUP($C1884,'Patrimoine 2018'!$C:$I,COLUMN(G1880),0),"")</f>
        <v>MRF</v>
      </c>
    </row>
    <row r="1885" spans="1:18" x14ac:dyDescent="0.25">
      <c r="A1885" s="33">
        <v>1736</v>
      </c>
      <c r="B1885" s="34">
        <v>0</v>
      </c>
      <c r="C1885" s="35" t="str">
        <f t="shared" si="29"/>
        <v>1736-41362-Dell Opt</v>
      </c>
      <c r="D1885" s="35">
        <v>1</v>
      </c>
      <c r="E1885" s="34">
        <v>2355</v>
      </c>
      <c r="F1885" s="36">
        <v>41362</v>
      </c>
      <c r="G1885" s="37" t="s">
        <v>867</v>
      </c>
      <c r="H1885" s="33" t="s">
        <v>1582</v>
      </c>
      <c r="I1885" s="38">
        <v>7860</v>
      </c>
      <c r="J1885" s="39">
        <v>20</v>
      </c>
      <c r="K1885" s="38">
        <v>7485.3</v>
      </c>
      <c r="L1885" s="38">
        <v>374.7</v>
      </c>
      <c r="M1885" s="38">
        <v>7860</v>
      </c>
      <c r="N1885" s="38">
        <v>0</v>
      </c>
      <c r="O1885" s="40">
        <v>0</v>
      </c>
      <c r="P1885" t="str">
        <f>IFERROR(VLOOKUP($C1885,'Patrimoine 2018'!$C:$I,COLUMN(E1881),0),"")</f>
        <v>SM</v>
      </c>
      <c r="Q1885" t="str">
        <f>IFERROR(VLOOKUP($C1885,'Patrimoine 2018'!$C:$I,COLUMN(F1881),0),"")</f>
        <v>LIQUIDATION DES DOSSIERS DE MALADIE</v>
      </c>
      <c r="R1885">
        <f>IFERROR(VLOOKUP($C1885,'Patrimoine 2018'!$C:$I,COLUMN(G1881),0),"")</f>
        <v>4</v>
      </c>
    </row>
    <row r="1886" spans="1:18" x14ac:dyDescent="0.25">
      <c r="A1886" s="33">
        <v>1737</v>
      </c>
      <c r="B1886" s="34">
        <v>945</v>
      </c>
      <c r="C1886" s="35" t="str">
        <f t="shared" si="29"/>
        <v>1737-41362-Impriman</v>
      </c>
      <c r="D1886" s="35">
        <v>1</v>
      </c>
      <c r="E1886" s="34">
        <v>2355</v>
      </c>
      <c r="F1886" s="36">
        <v>41362</v>
      </c>
      <c r="G1886" s="37" t="s">
        <v>872</v>
      </c>
      <c r="H1886" s="33" t="s">
        <v>1582</v>
      </c>
      <c r="I1886" s="38">
        <v>6240</v>
      </c>
      <c r="J1886" s="39">
        <v>20</v>
      </c>
      <c r="K1886" s="38">
        <v>5942.53</v>
      </c>
      <c r="L1886" s="38">
        <v>297.47000000000003</v>
      </c>
      <c r="M1886" s="38">
        <v>6240</v>
      </c>
      <c r="N1886" s="38">
        <v>0</v>
      </c>
      <c r="O1886" s="40">
        <v>0</v>
      </c>
      <c r="P1886" t="str">
        <f>IFERROR(VLOOKUP($C1886,'Patrimoine 2018'!$C:$I,COLUMN(E1882),0),"")</f>
        <v>SM</v>
      </c>
      <c r="Q1886" t="str">
        <f>IFERROR(VLOOKUP($C1886,'Patrimoine 2018'!$C:$I,COLUMN(F1882),0),"")</f>
        <v>CELLULE DE REPRESENTATION REGIONALE MARRAKECH</v>
      </c>
      <c r="R1886" t="str">
        <f>IFERROR(VLOOKUP($C1886,'Patrimoine 2018'!$C:$I,COLUMN(G1882),0),"")</f>
        <v>MR</v>
      </c>
    </row>
    <row r="1887" spans="1:18" x14ac:dyDescent="0.25">
      <c r="A1887" s="33">
        <v>1738</v>
      </c>
      <c r="B1887" s="34">
        <v>944</v>
      </c>
      <c r="C1887" s="35" t="str">
        <f t="shared" si="29"/>
        <v>1738-41362-Impriman</v>
      </c>
      <c r="D1887" s="35">
        <v>1</v>
      </c>
      <c r="E1887" s="34">
        <v>2355</v>
      </c>
      <c r="F1887" s="36">
        <v>41362</v>
      </c>
      <c r="G1887" s="37" t="s">
        <v>872</v>
      </c>
      <c r="H1887" s="33" t="s">
        <v>1582</v>
      </c>
      <c r="I1887" s="38">
        <v>6240</v>
      </c>
      <c r="J1887" s="39">
        <v>20</v>
      </c>
      <c r="K1887" s="38">
        <v>5942.53</v>
      </c>
      <c r="L1887" s="38">
        <v>297.47000000000003</v>
      </c>
      <c r="M1887" s="38">
        <v>6240</v>
      </c>
      <c r="N1887" s="38">
        <v>0</v>
      </c>
      <c r="O1887" s="40">
        <v>0</v>
      </c>
      <c r="P1887" t="str">
        <f>IFERROR(VLOOKUP($C1887,'Patrimoine 2018'!$C:$I,COLUMN(E1883),0),"")</f>
        <v>SM</v>
      </c>
      <c r="Q1887" t="str">
        <f>IFERROR(VLOOKUP($C1887,'Patrimoine 2018'!$C:$I,COLUMN(F1883),0),"")</f>
        <v>CELLULE DE REPRESENTATION REGIONALE KHOURIBGA</v>
      </c>
      <c r="R1887" t="str">
        <f>IFERROR(VLOOKUP($C1887,'Patrimoine 2018'!$C:$I,COLUMN(G1883),0),"")</f>
        <v>KH</v>
      </c>
    </row>
    <row r="1888" spans="1:18" x14ac:dyDescent="0.25">
      <c r="A1888" s="33">
        <v>1722</v>
      </c>
      <c r="B1888" s="34">
        <v>0</v>
      </c>
      <c r="C1888" s="35" t="str">
        <f t="shared" si="29"/>
        <v>1722-41365-Impriman</v>
      </c>
      <c r="D1888" s="35">
        <v>1</v>
      </c>
      <c r="E1888" s="34">
        <v>2355</v>
      </c>
      <c r="F1888" s="36">
        <v>41365</v>
      </c>
      <c r="G1888" s="37" t="s">
        <v>861</v>
      </c>
      <c r="H1888" s="33" t="s">
        <v>1582</v>
      </c>
      <c r="I1888" s="38">
        <v>5244</v>
      </c>
      <c r="J1888" s="39">
        <v>20</v>
      </c>
      <c r="K1888" s="38">
        <v>4985.3900000000003</v>
      </c>
      <c r="L1888" s="38">
        <v>258.61</v>
      </c>
      <c r="M1888" s="38">
        <v>5244</v>
      </c>
      <c r="N1888" s="38">
        <v>0</v>
      </c>
      <c r="O1888" s="40">
        <v>0</v>
      </c>
      <c r="P1888" t="str">
        <f>IFERROR(VLOOKUP($C1888,'Patrimoine 2018'!$C:$I,COLUMN(E1884),0),"")</f>
        <v>SM</v>
      </c>
      <c r="Q1888" t="str">
        <f>IFERROR(VLOOKUP($C1888,'Patrimoine 2018'!$C:$I,COLUMN(F1884),0),"")</f>
        <v>OEUVRES SOCIALES</v>
      </c>
      <c r="R1888" t="str">
        <f>IFERROR(VLOOKUP($C1888,'Patrimoine 2018'!$C:$I,COLUMN(G1884),0),"")</f>
        <v>OS</v>
      </c>
    </row>
    <row r="1889" spans="1:18" x14ac:dyDescent="0.25">
      <c r="A1889" s="33">
        <v>1740</v>
      </c>
      <c r="B1889" s="34">
        <v>0</v>
      </c>
      <c r="C1889" s="35" t="str">
        <f t="shared" si="29"/>
        <v>1740-41365-Impriman</v>
      </c>
      <c r="D1889" s="35">
        <v>1</v>
      </c>
      <c r="E1889" s="34">
        <v>2355</v>
      </c>
      <c r="F1889" s="36">
        <v>41365</v>
      </c>
      <c r="G1889" s="37" t="s">
        <v>861</v>
      </c>
      <c r="H1889" s="33" t="s">
        <v>1582</v>
      </c>
      <c r="I1889" s="38">
        <v>5244</v>
      </c>
      <c r="J1889" s="39">
        <v>20</v>
      </c>
      <c r="K1889" s="38">
        <v>4985.3900000000003</v>
      </c>
      <c r="L1889" s="38">
        <v>258.61</v>
      </c>
      <c r="M1889" s="38">
        <v>5244</v>
      </c>
      <c r="N1889" s="38">
        <v>0</v>
      </c>
      <c r="O1889" s="40">
        <v>0</v>
      </c>
      <c r="P1889" t="str">
        <f>IFERROR(VLOOKUP($C1889,'Patrimoine 2018'!$C:$I,COLUMN(E1885),0),"")</f>
        <v>SM</v>
      </c>
      <c r="Q1889" t="str">
        <f>IFERROR(VLOOKUP($C1889,'Patrimoine 2018'!$C:$I,COLUMN(F1885),0),"")</f>
        <v>CONTROLE MEDICAL</v>
      </c>
      <c r="R1889">
        <f>IFERROR(VLOOKUP($C1889,'Patrimoine 2018'!$C:$I,COLUMN(G1885),0),"")</f>
        <v>204</v>
      </c>
    </row>
    <row r="1890" spans="1:18" x14ac:dyDescent="0.25">
      <c r="A1890" s="33">
        <v>1743</v>
      </c>
      <c r="B1890" s="34">
        <v>0</v>
      </c>
      <c r="C1890" s="35" t="str">
        <f t="shared" si="29"/>
        <v>1743-41376-Dell Opt</v>
      </c>
      <c r="D1890" s="35">
        <v>1</v>
      </c>
      <c r="E1890" s="34">
        <v>2355</v>
      </c>
      <c r="F1890" s="36">
        <v>41376</v>
      </c>
      <c r="G1890" s="37" t="s">
        <v>866</v>
      </c>
      <c r="H1890" s="33" t="s">
        <v>1582</v>
      </c>
      <c r="I1890" s="38">
        <v>7860</v>
      </c>
      <c r="J1890" s="39">
        <v>20</v>
      </c>
      <c r="K1890" s="38">
        <v>7425.01</v>
      </c>
      <c r="L1890" s="38">
        <v>434.99</v>
      </c>
      <c r="M1890" s="38">
        <v>7860</v>
      </c>
      <c r="N1890" s="38">
        <v>0</v>
      </c>
      <c r="O1890" s="40">
        <v>0</v>
      </c>
      <c r="P1890" t="str">
        <f>IFERROR(VLOOKUP($C1890,'Patrimoine 2018'!$C:$I,COLUMN(E1886),0),"")</f>
        <v>SM</v>
      </c>
      <c r="Q1890" t="str">
        <f>IFERROR(VLOOKUP($C1890,'Patrimoine 2018'!$C:$I,COLUMN(F1886),0),"")</f>
        <v>CONTROLE MEDICAL</v>
      </c>
      <c r="R1890">
        <f>IFERROR(VLOOKUP($C1890,'Patrimoine 2018'!$C:$I,COLUMN(G1886),0),"")</f>
        <v>204</v>
      </c>
    </row>
    <row r="1891" spans="1:18" x14ac:dyDescent="0.25">
      <c r="A1891" s="41">
        <v>1744</v>
      </c>
      <c r="B1891" s="42">
        <v>0</v>
      </c>
      <c r="C1891" s="43" t="str">
        <f t="shared" si="29"/>
        <v>1744-41376-Dell Opt</v>
      </c>
      <c r="D1891" s="43">
        <v>0</v>
      </c>
      <c r="E1891" s="42">
        <v>2355</v>
      </c>
      <c r="F1891" s="44">
        <v>41376</v>
      </c>
      <c r="G1891" s="45" t="s">
        <v>866</v>
      </c>
      <c r="H1891" s="33" t="s">
        <v>1582</v>
      </c>
      <c r="I1891" s="46">
        <v>7860</v>
      </c>
      <c r="J1891" s="39">
        <v>20</v>
      </c>
      <c r="K1891" s="38">
        <v>7425.01</v>
      </c>
      <c r="L1891" s="38">
        <v>434.99</v>
      </c>
      <c r="M1891" s="38">
        <v>7860</v>
      </c>
      <c r="N1891" s="38">
        <v>0</v>
      </c>
      <c r="O1891" s="40">
        <v>0</v>
      </c>
      <c r="P1891" t="str">
        <f>IFERROR(VLOOKUP($C1891,'Patrimoine 2018'!$C:$I,COLUMN(E1887),0),"")</f>
        <v/>
      </c>
      <c r="Q1891" t="str">
        <f>IFERROR(VLOOKUP($C1891,'Patrimoine 2018'!$C:$I,COLUMN(F1887),0),"")</f>
        <v/>
      </c>
      <c r="R1891" t="str">
        <f>IFERROR(VLOOKUP($C1891,'Patrimoine 2018'!$C:$I,COLUMN(G1887),0),"")</f>
        <v/>
      </c>
    </row>
    <row r="1892" spans="1:18" x14ac:dyDescent="0.25">
      <c r="A1892" s="41">
        <v>1745</v>
      </c>
      <c r="B1892" s="42">
        <v>917</v>
      </c>
      <c r="C1892" s="43" t="str">
        <f t="shared" si="29"/>
        <v>1745-41376-Impriman</v>
      </c>
      <c r="D1892" s="43">
        <v>0</v>
      </c>
      <c r="E1892" s="42">
        <v>2355</v>
      </c>
      <c r="F1892" s="44">
        <v>41376</v>
      </c>
      <c r="G1892" s="45" t="s">
        <v>872</v>
      </c>
      <c r="H1892" s="33" t="s">
        <v>1582</v>
      </c>
      <c r="I1892" s="46">
        <v>6240</v>
      </c>
      <c r="J1892" s="39">
        <v>20</v>
      </c>
      <c r="K1892" s="38">
        <v>5894.66</v>
      </c>
      <c r="L1892" s="38">
        <v>345.34</v>
      </c>
      <c r="M1892" s="38">
        <v>6240</v>
      </c>
      <c r="N1892" s="38">
        <v>0</v>
      </c>
      <c r="O1892" s="40">
        <v>0</v>
      </c>
      <c r="P1892" t="str">
        <f>IFERROR(VLOOKUP($C1892,'Patrimoine 2018'!$C:$I,COLUMN(E1888),0),"")</f>
        <v/>
      </c>
      <c r="Q1892" t="str">
        <f>IFERROR(VLOOKUP($C1892,'Patrimoine 2018'!$C:$I,COLUMN(F1888),0),"")</f>
        <v/>
      </c>
      <c r="R1892" t="str">
        <f>IFERROR(VLOOKUP($C1892,'Patrimoine 2018'!$C:$I,COLUMN(G1888),0),"")</f>
        <v/>
      </c>
    </row>
    <row r="1893" spans="1:18" x14ac:dyDescent="0.25">
      <c r="A1893" s="33">
        <v>1718</v>
      </c>
      <c r="B1893" s="34">
        <v>0</v>
      </c>
      <c r="C1893" s="35" t="str">
        <f t="shared" si="29"/>
        <v>1718-41386-Impriman</v>
      </c>
      <c r="D1893" s="35">
        <v>1</v>
      </c>
      <c r="E1893" s="34">
        <v>2355</v>
      </c>
      <c r="F1893" s="36">
        <v>41386</v>
      </c>
      <c r="G1893" s="37" t="s">
        <v>858</v>
      </c>
      <c r="H1893" s="33" t="s">
        <v>1582</v>
      </c>
      <c r="I1893" s="38">
        <v>6624</v>
      </c>
      <c r="J1893" s="39">
        <v>20</v>
      </c>
      <c r="K1893" s="38">
        <v>6221.12</v>
      </c>
      <c r="L1893" s="38">
        <v>402.88</v>
      </c>
      <c r="M1893" s="38">
        <v>6624</v>
      </c>
      <c r="N1893" s="38">
        <v>0</v>
      </c>
      <c r="O1893" s="40">
        <v>0</v>
      </c>
      <c r="P1893" t="str">
        <f>IFERROR(VLOOKUP($C1893,'Patrimoine 2018'!$C:$I,COLUMN(E1889),0),"")</f>
        <v>SM</v>
      </c>
      <c r="Q1893" t="str">
        <f>IFERROR(VLOOKUP($C1893,'Patrimoine 2018'!$C:$I,COLUMN(F1889),0),"")</f>
        <v>FINANCIER</v>
      </c>
      <c r="R1893">
        <f>IFERROR(VLOOKUP($C1893,'Patrimoine 2018'!$C:$I,COLUMN(G1889),0),"")</f>
        <v>306</v>
      </c>
    </row>
    <row r="1894" spans="1:18" x14ac:dyDescent="0.25">
      <c r="A1894" s="33">
        <v>1720</v>
      </c>
      <c r="B1894" s="34">
        <v>0</v>
      </c>
      <c r="C1894" s="35" t="str">
        <f t="shared" si="29"/>
        <v>1720-41387-Disque D</v>
      </c>
      <c r="D1894" s="35">
        <v>1</v>
      </c>
      <c r="E1894" s="34">
        <v>2355</v>
      </c>
      <c r="F1894" s="36">
        <v>41387</v>
      </c>
      <c r="G1894" s="37" t="s">
        <v>860</v>
      </c>
      <c r="H1894" s="33" t="s">
        <v>1582</v>
      </c>
      <c r="I1894" s="38">
        <v>1188</v>
      </c>
      <c r="J1894" s="39">
        <v>20</v>
      </c>
      <c r="K1894" s="38">
        <v>1115.0899999999999</v>
      </c>
      <c r="L1894" s="38">
        <v>72.91</v>
      </c>
      <c r="M1894" s="38">
        <v>1188</v>
      </c>
      <c r="N1894" s="38">
        <v>0</v>
      </c>
      <c r="O1894" s="40">
        <v>0</v>
      </c>
      <c r="P1894" t="str">
        <f>IFERROR(VLOOKUP($C1894,'Patrimoine 2018'!$C:$I,COLUMN(E1890),0),"")</f>
        <v>SM</v>
      </c>
      <c r="Q1894" t="str">
        <f>IFERROR(VLOOKUP($C1894,'Patrimoine 2018'!$C:$I,COLUMN(F1890),0),"")</f>
        <v>Systeme information et communication</v>
      </c>
      <c r="R1894">
        <f>IFERROR(VLOOKUP($C1894,'Patrimoine 2018'!$C:$I,COLUMN(G1890),0),"")</f>
        <v>210</v>
      </c>
    </row>
    <row r="1895" spans="1:18" x14ac:dyDescent="0.25">
      <c r="A1895" s="33">
        <v>1721</v>
      </c>
      <c r="B1895" s="34">
        <v>0</v>
      </c>
      <c r="C1895" s="35" t="str">
        <f t="shared" si="29"/>
        <v>1721-41387-Disque D</v>
      </c>
      <c r="D1895" s="35">
        <v>1</v>
      </c>
      <c r="E1895" s="34">
        <v>2355</v>
      </c>
      <c r="F1895" s="36">
        <v>41387</v>
      </c>
      <c r="G1895" s="37" t="s">
        <v>860</v>
      </c>
      <c r="H1895" s="33" t="s">
        <v>1582</v>
      </c>
      <c r="I1895" s="38">
        <v>1188</v>
      </c>
      <c r="J1895" s="39">
        <v>20</v>
      </c>
      <c r="K1895" s="38">
        <v>1115.0899999999999</v>
      </c>
      <c r="L1895" s="38">
        <v>72.91</v>
      </c>
      <c r="M1895" s="38">
        <v>1188</v>
      </c>
      <c r="N1895" s="38">
        <v>0</v>
      </c>
      <c r="O1895" s="40">
        <v>0</v>
      </c>
      <c r="P1895" t="str">
        <f>IFERROR(VLOOKUP($C1895,'Patrimoine 2018'!$C:$I,COLUMN(E1891),0),"")</f>
        <v>SM</v>
      </c>
      <c r="Q1895" t="str">
        <f>IFERROR(VLOOKUP($C1895,'Patrimoine 2018'!$C:$I,COLUMN(F1891),0),"")</f>
        <v>ENTITE AUDIT INTERNE ET CONTROLE DE GESTION</v>
      </c>
      <c r="R1895">
        <f>IFERROR(VLOOKUP($C1895,'Patrimoine 2018'!$C:$I,COLUMN(G1891),0),"")</f>
        <v>301</v>
      </c>
    </row>
    <row r="1896" spans="1:18" x14ac:dyDescent="0.25">
      <c r="A1896" s="41">
        <v>1792</v>
      </c>
      <c r="B1896" s="42">
        <v>922</v>
      </c>
      <c r="C1896" s="43" t="str">
        <f t="shared" si="29"/>
        <v>1792-41465-Impriman</v>
      </c>
      <c r="D1896" s="43">
        <v>0</v>
      </c>
      <c r="E1896" s="42">
        <v>2355</v>
      </c>
      <c r="F1896" s="44">
        <v>41465</v>
      </c>
      <c r="G1896" s="45" t="s">
        <v>2035</v>
      </c>
      <c r="H1896" s="33" t="s">
        <v>1582</v>
      </c>
      <c r="I1896" s="46">
        <v>1380</v>
      </c>
      <c r="J1896" s="39">
        <v>20</v>
      </c>
      <c r="K1896" s="38">
        <v>1236.33</v>
      </c>
      <c r="L1896" s="38">
        <v>143.66999999999999</v>
      </c>
      <c r="M1896" s="38">
        <v>1380</v>
      </c>
      <c r="N1896" s="38">
        <v>0</v>
      </c>
      <c r="O1896" s="40">
        <v>0</v>
      </c>
      <c r="P1896" t="str">
        <f>IFERROR(VLOOKUP($C1896,'Patrimoine 2018'!$C:$I,COLUMN(E1892),0),"")</f>
        <v/>
      </c>
      <c r="Q1896" t="str">
        <f>IFERROR(VLOOKUP($C1896,'Patrimoine 2018'!$C:$I,COLUMN(F1892),0),"")</f>
        <v/>
      </c>
      <c r="R1896" t="str">
        <f>IFERROR(VLOOKUP($C1896,'Patrimoine 2018'!$C:$I,COLUMN(G1892),0),"")</f>
        <v/>
      </c>
    </row>
    <row r="1897" spans="1:18" x14ac:dyDescent="0.25">
      <c r="A1897" s="33">
        <v>1810</v>
      </c>
      <c r="B1897" s="34">
        <v>0</v>
      </c>
      <c r="C1897" s="35" t="str">
        <f t="shared" si="29"/>
        <v>1810-41520-Disque D</v>
      </c>
      <c r="D1897" s="35">
        <v>1</v>
      </c>
      <c r="E1897" s="34">
        <v>2355</v>
      </c>
      <c r="F1897" s="36">
        <v>41520</v>
      </c>
      <c r="G1897" s="37" t="s">
        <v>2036</v>
      </c>
      <c r="H1897" s="33" t="s">
        <v>1582</v>
      </c>
      <c r="I1897" s="38">
        <v>1548</v>
      </c>
      <c r="J1897" s="39">
        <v>20</v>
      </c>
      <c r="K1897" s="38">
        <v>1340.19</v>
      </c>
      <c r="L1897" s="38">
        <v>207.81</v>
      </c>
      <c r="M1897" s="38">
        <v>1548</v>
      </c>
      <c r="N1897" s="38">
        <v>0</v>
      </c>
      <c r="O1897" s="40">
        <v>0</v>
      </c>
      <c r="P1897" t="str">
        <f>IFERROR(VLOOKUP($C1897,'Patrimoine 2018'!$C:$I,COLUMN(E1893),0),"")</f>
        <v>SM</v>
      </c>
      <c r="Q1897" t="str">
        <f>IFERROR(VLOOKUP($C1897,'Patrimoine 2018'!$C:$I,COLUMN(F1893),0),"")</f>
        <v>Systeme information et communication</v>
      </c>
      <c r="R1897">
        <f>IFERROR(VLOOKUP($C1897,'Patrimoine 2018'!$C:$I,COLUMN(G1893),0),"")</f>
        <v>210</v>
      </c>
    </row>
    <row r="1898" spans="1:18" x14ac:dyDescent="0.25">
      <c r="A1898" s="33">
        <v>1819</v>
      </c>
      <c r="B1898" s="34">
        <v>0</v>
      </c>
      <c r="C1898" s="35" t="str">
        <f t="shared" si="29"/>
        <v>1819-41680-Disque D</v>
      </c>
      <c r="D1898" s="35">
        <v>1</v>
      </c>
      <c r="E1898" s="34">
        <v>2355</v>
      </c>
      <c r="F1898" s="36">
        <v>41680</v>
      </c>
      <c r="G1898" s="37" t="s">
        <v>929</v>
      </c>
      <c r="H1898" s="33" t="s">
        <v>1582</v>
      </c>
      <c r="I1898" s="38">
        <v>3006</v>
      </c>
      <c r="J1898" s="39">
        <v>20</v>
      </c>
      <c r="K1898" s="38">
        <v>2338.92</v>
      </c>
      <c r="L1898" s="38">
        <v>601.20000000000005</v>
      </c>
      <c r="M1898" s="38">
        <v>2940.12</v>
      </c>
      <c r="N1898" s="38">
        <v>65.88</v>
      </c>
      <c r="O1898" s="40">
        <v>365</v>
      </c>
      <c r="P1898" t="str">
        <f>IFERROR(VLOOKUP($C1898,'Patrimoine 2018'!$C:$I,COLUMN(E1894),0),"")</f>
        <v>SM</v>
      </c>
      <c r="Q1898" t="str">
        <f>IFERROR(VLOOKUP($C1898,'Patrimoine 2018'!$C:$I,COLUMN(F1894),0),"")</f>
        <v>Systeme information et communication</v>
      </c>
      <c r="R1898">
        <f>IFERROR(VLOOKUP($C1898,'Patrimoine 2018'!$C:$I,COLUMN(G1894),0),"")</f>
        <v>208</v>
      </c>
    </row>
    <row r="1899" spans="1:18" x14ac:dyDescent="0.25">
      <c r="A1899" s="33">
        <v>1879</v>
      </c>
      <c r="B1899" s="34">
        <v>926</v>
      </c>
      <c r="C1899" s="35" t="str">
        <f t="shared" si="29"/>
        <v xml:space="preserve">1879-41800-UNITE C </v>
      </c>
      <c r="D1899" s="35">
        <v>1</v>
      </c>
      <c r="E1899" s="34">
        <v>2355</v>
      </c>
      <c r="F1899" s="36">
        <v>41800</v>
      </c>
      <c r="G1899" s="37" t="s">
        <v>971</v>
      </c>
      <c r="H1899" s="33" t="s">
        <v>1582</v>
      </c>
      <c r="I1899" s="38">
        <v>4380</v>
      </c>
      <c r="J1899" s="39">
        <v>10</v>
      </c>
      <c r="K1899" s="38">
        <v>1560</v>
      </c>
      <c r="L1899" s="38">
        <v>438</v>
      </c>
      <c r="M1899" s="38">
        <v>1998</v>
      </c>
      <c r="N1899" s="38">
        <v>2382</v>
      </c>
      <c r="O1899" s="40">
        <v>365</v>
      </c>
      <c r="P1899" t="str">
        <f>IFERROR(VLOOKUP($C1899,'Patrimoine 2018'!$C:$I,COLUMN(E1895),0),"")</f>
        <v>SM</v>
      </c>
      <c r="Q1899" t="str">
        <f>IFERROR(VLOOKUP($C1899,'Patrimoine 2018'!$C:$I,COLUMN(F1895),0),"")</f>
        <v>CELLULE DE REPRESENTATION REGIONALE GUELMIM</v>
      </c>
      <c r="R1899" t="str">
        <f>IFERROR(VLOOKUP($C1899,'Patrimoine 2018'!$C:$I,COLUMN(G1895),0),"")</f>
        <v>GM</v>
      </c>
    </row>
    <row r="1900" spans="1:18" x14ac:dyDescent="0.25">
      <c r="A1900" s="33">
        <v>1875</v>
      </c>
      <c r="B1900" s="34">
        <v>910</v>
      </c>
      <c r="C1900" s="35" t="str">
        <f t="shared" si="29"/>
        <v>1875-41863-Impriman</v>
      </c>
      <c r="D1900" s="35">
        <v>1</v>
      </c>
      <c r="E1900" s="34">
        <v>2355</v>
      </c>
      <c r="F1900" s="36">
        <v>41863</v>
      </c>
      <c r="G1900" s="37" t="s">
        <v>968</v>
      </c>
      <c r="H1900" s="33" t="s">
        <v>1582</v>
      </c>
      <c r="I1900" s="38">
        <v>1380</v>
      </c>
      <c r="J1900" s="39">
        <v>20</v>
      </c>
      <c r="K1900" s="38">
        <v>935.38</v>
      </c>
      <c r="L1900" s="38">
        <v>276</v>
      </c>
      <c r="M1900" s="38">
        <v>1211.3800000000001</v>
      </c>
      <c r="N1900" s="38">
        <v>168.62</v>
      </c>
      <c r="O1900" s="40">
        <v>365</v>
      </c>
      <c r="P1900" t="str">
        <f>IFERROR(VLOOKUP($C1900,'Patrimoine 2018'!$C:$I,COLUMN(E1896),0),"")</f>
        <v>SM</v>
      </c>
      <c r="Q1900" t="str">
        <f>IFERROR(VLOOKUP($C1900,'Patrimoine 2018'!$C:$I,COLUMN(F1896),0),"")</f>
        <v>CELLULE DE REP. REGIONALE AGADIR</v>
      </c>
      <c r="R1900" t="str">
        <f>IFERROR(VLOOKUP($C1900,'Patrimoine 2018'!$C:$I,COLUMN(G1896),0),"")</f>
        <v>AG</v>
      </c>
    </row>
    <row r="1901" spans="1:18" x14ac:dyDescent="0.25">
      <c r="A1901" s="33">
        <v>1854</v>
      </c>
      <c r="B1901" s="34">
        <v>946</v>
      </c>
      <c r="C1901" s="35" t="str">
        <f t="shared" si="29"/>
        <v>1854-41892-Unité Ce</v>
      </c>
      <c r="D1901" s="35">
        <v>1</v>
      </c>
      <c r="E1901" s="34">
        <v>2355</v>
      </c>
      <c r="F1901" s="36">
        <v>41892</v>
      </c>
      <c r="G1901" s="37" t="s">
        <v>953</v>
      </c>
      <c r="H1901" s="33" t="s">
        <v>1582</v>
      </c>
      <c r="I1901" s="38">
        <v>4380</v>
      </c>
      <c r="J1901" s="39">
        <v>20</v>
      </c>
      <c r="K1901" s="38">
        <v>2899.2</v>
      </c>
      <c r="L1901" s="38">
        <v>876</v>
      </c>
      <c r="M1901" s="38">
        <v>3775.2</v>
      </c>
      <c r="N1901" s="38">
        <v>604.79999999999995</v>
      </c>
      <c r="O1901" s="40">
        <v>365</v>
      </c>
      <c r="P1901" t="str">
        <f>IFERROR(VLOOKUP($C1901,'Patrimoine 2018'!$C:$I,COLUMN(E1897),0),"")</f>
        <v>SM</v>
      </c>
      <c r="Q1901" t="str">
        <f>IFERROR(VLOOKUP($C1901,'Patrimoine 2018'!$C:$I,COLUMN(F1897),0),"")</f>
        <v>CELLULE DE REPRESENTATION REGIONALE EL MOHAMAADIA</v>
      </c>
      <c r="R1901" t="str">
        <f>IFERROR(VLOOKUP($C1901,'Patrimoine 2018'!$C:$I,COLUMN(G1897),0),"")</f>
        <v>MOH</v>
      </c>
    </row>
    <row r="1902" spans="1:18" x14ac:dyDescent="0.25">
      <c r="A1902" s="33">
        <v>1855</v>
      </c>
      <c r="B1902" s="34">
        <v>946</v>
      </c>
      <c r="C1902" s="35" t="str">
        <f t="shared" si="29"/>
        <v>1855-41892-Ecran De</v>
      </c>
      <c r="D1902" s="35">
        <v>1</v>
      </c>
      <c r="E1902" s="34">
        <v>2355</v>
      </c>
      <c r="F1902" s="36">
        <v>41892</v>
      </c>
      <c r="G1902" s="37" t="s">
        <v>956</v>
      </c>
      <c r="H1902" s="33" t="s">
        <v>1582</v>
      </c>
      <c r="I1902" s="38">
        <v>2460</v>
      </c>
      <c r="J1902" s="39">
        <v>20</v>
      </c>
      <c r="K1902" s="38">
        <v>1628.32</v>
      </c>
      <c r="L1902" s="38">
        <v>492</v>
      </c>
      <c r="M1902" s="38">
        <v>2120.3200000000002</v>
      </c>
      <c r="N1902" s="38">
        <v>339.68</v>
      </c>
      <c r="O1902" s="40">
        <v>365</v>
      </c>
      <c r="P1902" t="str">
        <f>IFERROR(VLOOKUP($C1902,'Patrimoine 2018'!$C:$I,COLUMN(E1898),0),"")</f>
        <v>SM</v>
      </c>
      <c r="Q1902" t="str">
        <f>IFERROR(VLOOKUP($C1902,'Patrimoine 2018'!$C:$I,COLUMN(F1898),0),"")</f>
        <v>CELLULE DE REPRESENTATION REGIONALE EL MOHAMAADIA</v>
      </c>
      <c r="R1902" t="str">
        <f>IFERROR(VLOOKUP($C1902,'Patrimoine 2018'!$C:$I,COLUMN(G1898),0),"")</f>
        <v>MOH</v>
      </c>
    </row>
    <row r="1903" spans="1:18" x14ac:dyDescent="0.25">
      <c r="A1903" s="33">
        <v>1857</v>
      </c>
      <c r="B1903" s="34">
        <v>0</v>
      </c>
      <c r="C1903" s="35" t="str">
        <f t="shared" si="29"/>
        <v>1857-41892-Unité Ce</v>
      </c>
      <c r="D1903" s="35">
        <v>1</v>
      </c>
      <c r="E1903" s="34">
        <v>2355</v>
      </c>
      <c r="F1903" s="36">
        <v>41892</v>
      </c>
      <c r="G1903" s="37" t="s">
        <v>953</v>
      </c>
      <c r="H1903" s="33" t="s">
        <v>1582</v>
      </c>
      <c r="I1903" s="38">
        <v>4380</v>
      </c>
      <c r="J1903" s="39">
        <v>20</v>
      </c>
      <c r="K1903" s="38">
        <v>2899.2</v>
      </c>
      <c r="L1903" s="38">
        <v>876</v>
      </c>
      <c r="M1903" s="38">
        <v>3775.2</v>
      </c>
      <c r="N1903" s="38">
        <v>604.79999999999995</v>
      </c>
      <c r="O1903" s="40">
        <v>365</v>
      </c>
      <c r="P1903" t="str">
        <f>IFERROR(VLOOKUP($C1903,'Patrimoine 2018'!$C:$I,COLUMN(E1899),0),"")</f>
        <v>SM</v>
      </c>
      <c r="Q1903" t="str">
        <f>IFERROR(VLOOKUP($C1903,'Patrimoine 2018'!$C:$I,COLUMN(F1899),0),"")</f>
        <v>ADHESIONS &amp;  AVIS DE MODIFICATION</v>
      </c>
      <c r="R1903" t="str">
        <f>IFERROR(VLOOKUP($C1903,'Patrimoine 2018'!$C:$I,COLUMN(G1899),0),"")</f>
        <v>RC3</v>
      </c>
    </row>
    <row r="1904" spans="1:18" x14ac:dyDescent="0.25">
      <c r="A1904" s="41">
        <v>1858</v>
      </c>
      <c r="B1904" s="42">
        <v>928</v>
      </c>
      <c r="C1904" s="43" t="str">
        <f t="shared" si="29"/>
        <v>1858-41892-Unité Ce</v>
      </c>
      <c r="D1904" s="43">
        <v>0</v>
      </c>
      <c r="E1904" s="42">
        <v>2355</v>
      </c>
      <c r="F1904" s="44">
        <v>41892</v>
      </c>
      <c r="G1904" s="45" t="s">
        <v>953</v>
      </c>
      <c r="H1904" s="33" t="s">
        <v>1582</v>
      </c>
      <c r="I1904" s="46">
        <v>4380</v>
      </c>
      <c r="J1904" s="39">
        <v>20</v>
      </c>
      <c r="K1904" s="38">
        <v>2899.2</v>
      </c>
      <c r="L1904" s="38">
        <v>876</v>
      </c>
      <c r="M1904" s="38">
        <v>3775.2</v>
      </c>
      <c r="N1904" s="38">
        <v>604.79999999999995</v>
      </c>
      <c r="O1904" s="40">
        <v>365</v>
      </c>
      <c r="P1904" t="str">
        <f>IFERROR(VLOOKUP($C1904,'Patrimoine 2018'!$C:$I,COLUMN(E1900),0),"")</f>
        <v/>
      </c>
      <c r="Q1904" t="str">
        <f>IFERROR(VLOOKUP($C1904,'Patrimoine 2018'!$C:$I,COLUMN(F1900),0),"")</f>
        <v/>
      </c>
      <c r="R1904" t="str">
        <f>IFERROR(VLOOKUP($C1904,'Patrimoine 2018'!$C:$I,COLUMN(G1900),0),"")</f>
        <v/>
      </c>
    </row>
    <row r="1905" spans="1:18" x14ac:dyDescent="0.25">
      <c r="A1905" s="33">
        <v>1859</v>
      </c>
      <c r="B1905" s="34">
        <v>928</v>
      </c>
      <c r="C1905" s="35" t="str">
        <f t="shared" si="29"/>
        <v>1859-41892-Ecran De</v>
      </c>
      <c r="D1905" s="35">
        <v>1</v>
      </c>
      <c r="E1905" s="34">
        <v>2355</v>
      </c>
      <c r="F1905" s="36">
        <v>41892</v>
      </c>
      <c r="G1905" s="37" t="s">
        <v>956</v>
      </c>
      <c r="H1905" s="33" t="s">
        <v>1582</v>
      </c>
      <c r="I1905" s="38">
        <v>2460</v>
      </c>
      <c r="J1905" s="39">
        <v>20</v>
      </c>
      <c r="K1905" s="38">
        <v>1628.32</v>
      </c>
      <c r="L1905" s="38">
        <v>492</v>
      </c>
      <c r="M1905" s="38">
        <v>2120.3200000000002</v>
      </c>
      <c r="N1905" s="38">
        <v>339.68</v>
      </c>
      <c r="O1905" s="40">
        <v>365</v>
      </c>
      <c r="P1905" t="str">
        <f>IFERROR(VLOOKUP($C1905,'Patrimoine 2018'!$C:$I,COLUMN(E1901),0),"")</f>
        <v>SM</v>
      </c>
      <c r="Q1905" t="str">
        <f>IFERROR(VLOOKUP($C1905,'Patrimoine 2018'!$C:$I,COLUMN(F1901),0),"")</f>
        <v>CELLULE DE REPRESENTATION REGIONALE OUARZAZATE</v>
      </c>
      <c r="R1905" t="str">
        <f>IFERROR(VLOOKUP($C1905,'Patrimoine 2018'!$C:$I,COLUMN(G1901),0),"")</f>
        <v>OZ</v>
      </c>
    </row>
    <row r="1906" spans="1:18" x14ac:dyDescent="0.25">
      <c r="A1906" s="33">
        <v>1860</v>
      </c>
      <c r="B1906" s="34">
        <v>904</v>
      </c>
      <c r="C1906" s="35" t="str">
        <f t="shared" si="29"/>
        <v>1860-41892-Ecran De</v>
      </c>
      <c r="D1906" s="35">
        <v>1</v>
      </c>
      <c r="E1906" s="34">
        <v>2355</v>
      </c>
      <c r="F1906" s="36">
        <v>41892</v>
      </c>
      <c r="G1906" s="37" t="s">
        <v>956</v>
      </c>
      <c r="H1906" s="33" t="s">
        <v>1582</v>
      </c>
      <c r="I1906" s="38">
        <v>2460</v>
      </c>
      <c r="J1906" s="39">
        <v>20</v>
      </c>
      <c r="K1906" s="38">
        <v>1628.32</v>
      </c>
      <c r="L1906" s="38">
        <v>492</v>
      </c>
      <c r="M1906" s="38">
        <v>2120.3200000000002</v>
      </c>
      <c r="N1906" s="38">
        <v>339.68</v>
      </c>
      <c r="O1906" s="40">
        <v>365</v>
      </c>
      <c r="P1906" t="str">
        <f>IFERROR(VLOOKUP($C1906,'Patrimoine 2018'!$C:$I,COLUMN(E1902),0),"")</f>
        <v>SM</v>
      </c>
      <c r="Q1906" t="str">
        <f>IFERROR(VLOOKUP($C1906,'Patrimoine 2018'!$C:$I,COLUMN(F1902),0),"")</f>
        <v>CELLULE DE REPRESENTATION REGIONALE-DAR LAMANE</v>
      </c>
      <c r="R1906" t="str">
        <f>IFERROR(VLOOKUP($C1906,'Patrimoine 2018'!$C:$I,COLUMN(G1902),0),"")</f>
        <v>DR</v>
      </c>
    </row>
    <row r="1907" spans="1:18" x14ac:dyDescent="0.25">
      <c r="A1907" s="33">
        <v>1861</v>
      </c>
      <c r="B1907" s="34">
        <v>0</v>
      </c>
      <c r="C1907" s="35" t="str">
        <f t="shared" si="29"/>
        <v>1861-41892-Ecran De</v>
      </c>
      <c r="D1907" s="35">
        <v>1</v>
      </c>
      <c r="E1907" s="34">
        <v>2355</v>
      </c>
      <c r="F1907" s="36">
        <v>41892</v>
      </c>
      <c r="G1907" s="37" t="s">
        <v>956</v>
      </c>
      <c r="H1907" s="33" t="s">
        <v>1582</v>
      </c>
      <c r="I1907" s="38">
        <v>2460</v>
      </c>
      <c r="J1907" s="39">
        <v>20</v>
      </c>
      <c r="K1907" s="38">
        <v>1628.32</v>
      </c>
      <c r="L1907" s="38">
        <v>492</v>
      </c>
      <c r="M1907" s="38">
        <v>2120.3200000000002</v>
      </c>
      <c r="N1907" s="38">
        <v>339.68</v>
      </c>
      <c r="O1907" s="40">
        <v>365</v>
      </c>
      <c r="P1907" t="str">
        <f>IFERROR(VLOOKUP($C1907,'Patrimoine 2018'!$C:$I,COLUMN(E1903),0),"")</f>
        <v>SM</v>
      </c>
      <c r="Q1907" t="str">
        <f>IFERROR(VLOOKUP($C1907,'Patrimoine 2018'!$C:$I,COLUMN(F1903),0),"")</f>
        <v>EXPLOITATION</v>
      </c>
      <c r="R1907">
        <f>IFERROR(VLOOKUP($C1907,'Patrimoine 2018'!$C:$I,COLUMN(G1903),0),"")</f>
        <v>206</v>
      </c>
    </row>
    <row r="1908" spans="1:18" x14ac:dyDescent="0.25">
      <c r="A1908" s="33">
        <v>1862</v>
      </c>
      <c r="B1908" s="34">
        <v>0</v>
      </c>
      <c r="C1908" s="35" t="str">
        <f t="shared" si="29"/>
        <v>1862-41892-Unité Ce</v>
      </c>
      <c r="D1908" s="35">
        <v>1</v>
      </c>
      <c r="E1908" s="34">
        <v>2355</v>
      </c>
      <c r="F1908" s="36">
        <v>41892</v>
      </c>
      <c r="G1908" s="37" t="s">
        <v>960</v>
      </c>
      <c r="H1908" s="33" t="s">
        <v>1582</v>
      </c>
      <c r="I1908" s="38">
        <v>6180</v>
      </c>
      <c r="J1908" s="39">
        <v>20</v>
      </c>
      <c r="K1908" s="38">
        <v>4090.65</v>
      </c>
      <c r="L1908" s="38">
        <v>1236</v>
      </c>
      <c r="M1908" s="38">
        <v>5326.65</v>
      </c>
      <c r="N1908" s="38">
        <v>853.35</v>
      </c>
      <c r="O1908" s="40">
        <v>365</v>
      </c>
      <c r="P1908" t="str">
        <f>IFERROR(VLOOKUP($C1908,'Patrimoine 2018'!$C:$I,COLUMN(E1904),0),"")</f>
        <v>SM</v>
      </c>
      <c r="Q1908" t="str">
        <f>IFERROR(VLOOKUP($C1908,'Patrimoine 2018'!$C:$I,COLUMN(F1904),0),"")</f>
        <v>EXPLOITATION</v>
      </c>
      <c r="R1908">
        <f>IFERROR(VLOOKUP($C1908,'Patrimoine 2018'!$C:$I,COLUMN(G1904),0),"")</f>
        <v>206</v>
      </c>
    </row>
    <row r="1909" spans="1:18" x14ac:dyDescent="0.25">
      <c r="A1909" s="41">
        <v>1865</v>
      </c>
      <c r="B1909" s="42">
        <v>949</v>
      </c>
      <c r="C1909" s="43" t="str">
        <f t="shared" si="29"/>
        <v>1865-41892-UNITE CE</v>
      </c>
      <c r="D1909" s="43">
        <v>0</v>
      </c>
      <c r="E1909" s="42">
        <v>2355</v>
      </c>
      <c r="F1909" s="44">
        <v>41892</v>
      </c>
      <c r="G1909" s="45" t="s">
        <v>2037</v>
      </c>
      <c r="H1909" s="33" t="s">
        <v>1582</v>
      </c>
      <c r="I1909" s="46">
        <v>4380</v>
      </c>
      <c r="J1909" s="39">
        <v>20</v>
      </c>
      <c r="K1909" s="38">
        <v>2294.4</v>
      </c>
      <c r="L1909" s="38">
        <v>876</v>
      </c>
      <c r="M1909" s="38">
        <v>3170.4</v>
      </c>
      <c r="N1909" s="38">
        <v>1209.5999999999999</v>
      </c>
      <c r="O1909" s="40">
        <v>365</v>
      </c>
      <c r="P1909" t="str">
        <f>IFERROR(VLOOKUP($C1909,'Patrimoine 2018'!$C:$I,COLUMN(E1905),0),"")</f>
        <v/>
      </c>
      <c r="Q1909" t="str">
        <f>IFERROR(VLOOKUP($C1909,'Patrimoine 2018'!$C:$I,COLUMN(F1905),0),"")</f>
        <v/>
      </c>
      <c r="R1909" t="str">
        <f>IFERROR(VLOOKUP($C1909,'Patrimoine 2018'!$C:$I,COLUMN(G1905),0),"")</f>
        <v/>
      </c>
    </row>
    <row r="1910" spans="1:18" x14ac:dyDescent="0.25">
      <c r="A1910" s="33">
        <v>1866</v>
      </c>
      <c r="B1910" s="34">
        <v>952</v>
      </c>
      <c r="C1910" s="35" t="str">
        <f t="shared" si="29"/>
        <v>1866-41892-Ecran De</v>
      </c>
      <c r="D1910" s="35">
        <v>1</v>
      </c>
      <c r="E1910" s="34">
        <v>2355</v>
      </c>
      <c r="F1910" s="36">
        <v>41892</v>
      </c>
      <c r="G1910" s="37" t="s">
        <v>956</v>
      </c>
      <c r="H1910" s="33" t="s">
        <v>1582</v>
      </c>
      <c r="I1910" s="38">
        <v>2460</v>
      </c>
      <c r="J1910" s="39">
        <v>20</v>
      </c>
      <c r="K1910" s="38">
        <v>1628.32</v>
      </c>
      <c r="L1910" s="38">
        <v>492</v>
      </c>
      <c r="M1910" s="38">
        <v>2120.3200000000002</v>
      </c>
      <c r="N1910" s="38">
        <v>339.68</v>
      </c>
      <c r="O1910" s="40">
        <v>365</v>
      </c>
      <c r="P1910" t="str">
        <f>IFERROR(VLOOKUP($C1910,'Patrimoine 2018'!$C:$I,COLUMN(E1906),0),"")</f>
        <v>SM</v>
      </c>
      <c r="Q1910" t="str">
        <f>IFERROR(VLOOKUP($C1910,'Patrimoine 2018'!$C:$I,COLUMN(F1906),0),"")</f>
        <v>CELLULE DE REPRESENTATION REGIONALE NADOUR</v>
      </c>
      <c r="R1910" t="str">
        <f>IFERROR(VLOOKUP($C1910,'Patrimoine 2018'!$C:$I,COLUMN(G1906),0),"")</f>
        <v>ND</v>
      </c>
    </row>
    <row r="1911" spans="1:18" x14ac:dyDescent="0.25">
      <c r="A1911" s="41">
        <v>1867</v>
      </c>
      <c r="B1911" s="42">
        <v>952</v>
      </c>
      <c r="C1911" s="43" t="str">
        <f t="shared" si="29"/>
        <v>1867-41892-Unité Ce</v>
      </c>
      <c r="D1911" s="43">
        <v>0</v>
      </c>
      <c r="E1911" s="42">
        <v>2355</v>
      </c>
      <c r="F1911" s="44">
        <v>41892</v>
      </c>
      <c r="G1911" s="45" t="s">
        <v>953</v>
      </c>
      <c r="H1911" s="33" t="s">
        <v>1582</v>
      </c>
      <c r="I1911" s="46">
        <v>4380</v>
      </c>
      <c r="J1911" s="39">
        <v>20</v>
      </c>
      <c r="K1911" s="38">
        <v>2899.2</v>
      </c>
      <c r="L1911" s="38">
        <v>876</v>
      </c>
      <c r="M1911" s="38">
        <v>3775.2</v>
      </c>
      <c r="N1911" s="38">
        <v>604.79999999999995</v>
      </c>
      <c r="O1911" s="40">
        <v>365</v>
      </c>
      <c r="P1911" t="str">
        <f>IFERROR(VLOOKUP($C1911,'Patrimoine 2018'!$C:$I,COLUMN(E1907),0),"")</f>
        <v/>
      </c>
      <c r="Q1911" t="str">
        <f>IFERROR(VLOOKUP($C1911,'Patrimoine 2018'!$C:$I,COLUMN(F1907),0),"")</f>
        <v/>
      </c>
      <c r="R1911" t="str">
        <f>IFERROR(VLOOKUP($C1911,'Patrimoine 2018'!$C:$I,COLUMN(G1907),0),"")</f>
        <v/>
      </c>
    </row>
    <row r="1912" spans="1:18" x14ac:dyDescent="0.25">
      <c r="A1912" s="33">
        <v>1868</v>
      </c>
      <c r="B1912" s="34">
        <v>949</v>
      </c>
      <c r="C1912" s="35" t="str">
        <f t="shared" si="29"/>
        <v>1868-41892-ECRAN DE</v>
      </c>
      <c r="D1912" s="35">
        <v>1</v>
      </c>
      <c r="E1912" s="34">
        <v>2355</v>
      </c>
      <c r="F1912" s="36">
        <v>41892</v>
      </c>
      <c r="G1912" s="37" t="s">
        <v>980</v>
      </c>
      <c r="H1912" s="33" t="s">
        <v>1582</v>
      </c>
      <c r="I1912" s="38">
        <v>2460</v>
      </c>
      <c r="J1912" s="39">
        <v>20</v>
      </c>
      <c r="K1912" s="38">
        <v>1288.6400000000001</v>
      </c>
      <c r="L1912" s="38">
        <v>492</v>
      </c>
      <c r="M1912" s="38">
        <v>1780.64</v>
      </c>
      <c r="N1912" s="38">
        <v>679.36</v>
      </c>
      <c r="O1912" s="40">
        <v>365</v>
      </c>
      <c r="P1912" t="str">
        <f>IFERROR(VLOOKUP($C1912,'Patrimoine 2018'!$C:$I,COLUMN(E1908),0),"")</f>
        <v>SM</v>
      </c>
      <c r="Q1912" t="str">
        <f>IFERROR(VLOOKUP($C1912,'Patrimoine 2018'!$C:$I,COLUMN(F1908),0),"")</f>
        <v>CELLULE DE REPRESENTATION REGIONALE SIDI BENOUR</v>
      </c>
      <c r="R1912" t="str">
        <f>IFERROR(VLOOKUP($C1912,'Patrimoine 2018'!$C:$I,COLUMN(G1908),0),"")</f>
        <v>SD</v>
      </c>
    </row>
    <row r="1913" spans="1:18" x14ac:dyDescent="0.25">
      <c r="A1913" s="41">
        <v>1869</v>
      </c>
      <c r="B1913" s="42">
        <v>921</v>
      </c>
      <c r="C1913" s="43" t="str">
        <f t="shared" si="29"/>
        <v>1869-41892-Unite Ce</v>
      </c>
      <c r="D1913" s="43">
        <v>0</v>
      </c>
      <c r="E1913" s="42">
        <v>2355</v>
      </c>
      <c r="F1913" s="44">
        <v>41892</v>
      </c>
      <c r="G1913" s="45" t="s">
        <v>2038</v>
      </c>
      <c r="H1913" s="33" t="s">
        <v>1582</v>
      </c>
      <c r="I1913" s="46">
        <v>4380</v>
      </c>
      <c r="J1913" s="39">
        <v>20</v>
      </c>
      <c r="K1913" s="38">
        <v>2899.2</v>
      </c>
      <c r="L1913" s="38">
        <v>876</v>
      </c>
      <c r="M1913" s="38">
        <v>3775.2</v>
      </c>
      <c r="N1913" s="38">
        <v>604.79999999999995</v>
      </c>
      <c r="O1913" s="40">
        <v>365</v>
      </c>
      <c r="P1913" t="str">
        <f>IFERROR(VLOOKUP($C1913,'Patrimoine 2018'!$C:$I,COLUMN(E1909),0),"")</f>
        <v/>
      </c>
      <c r="Q1913" t="str">
        <f>IFERROR(VLOOKUP($C1913,'Patrimoine 2018'!$C:$I,COLUMN(F1909),0),"")</f>
        <v/>
      </c>
      <c r="R1913" t="str">
        <f>IFERROR(VLOOKUP($C1913,'Patrimoine 2018'!$C:$I,COLUMN(G1909),0),"")</f>
        <v/>
      </c>
    </row>
    <row r="1914" spans="1:18" x14ac:dyDescent="0.25">
      <c r="A1914" s="33">
        <v>1870</v>
      </c>
      <c r="B1914" s="34">
        <v>921</v>
      </c>
      <c r="C1914" s="35" t="str">
        <f t="shared" si="29"/>
        <v>1870-41892-Ecan Del</v>
      </c>
      <c r="D1914" s="35">
        <v>1</v>
      </c>
      <c r="E1914" s="34">
        <v>2355</v>
      </c>
      <c r="F1914" s="36">
        <v>41892</v>
      </c>
      <c r="G1914" s="37" t="s">
        <v>966</v>
      </c>
      <c r="H1914" s="33" t="s">
        <v>1582</v>
      </c>
      <c r="I1914" s="38">
        <v>2460</v>
      </c>
      <c r="J1914" s="39">
        <v>20</v>
      </c>
      <c r="K1914" s="38">
        <v>1628.32</v>
      </c>
      <c r="L1914" s="38">
        <v>492</v>
      </c>
      <c r="M1914" s="38">
        <v>2120.3200000000002</v>
      </c>
      <c r="N1914" s="38">
        <v>339.68</v>
      </c>
      <c r="O1914" s="40">
        <v>365</v>
      </c>
      <c r="P1914" t="str">
        <f>IFERROR(VLOOKUP($C1914,'Patrimoine 2018'!$C:$I,COLUMN(E1910),0),"")</f>
        <v>SM</v>
      </c>
      <c r="Q1914" t="str">
        <f>IFERROR(VLOOKUP($C1914,'Patrimoine 2018'!$C:$I,COLUMN(F1910),0),"")</f>
        <v>CELLULE DE REPRESENTATION REGIONALE OUJDA</v>
      </c>
      <c r="R1914" t="str">
        <f>IFERROR(VLOOKUP($C1914,'Patrimoine 2018'!$C:$I,COLUMN(G1910),0),"")</f>
        <v>OJ</v>
      </c>
    </row>
    <row r="1915" spans="1:18" x14ac:dyDescent="0.25">
      <c r="A1915" s="33">
        <v>1873</v>
      </c>
      <c r="B1915" s="34">
        <v>0</v>
      </c>
      <c r="C1915" s="35" t="str">
        <f t="shared" si="29"/>
        <v>1873-41892-Unité Ce</v>
      </c>
      <c r="D1915" s="35">
        <v>1</v>
      </c>
      <c r="E1915" s="34">
        <v>2355</v>
      </c>
      <c r="F1915" s="36">
        <v>41892</v>
      </c>
      <c r="G1915" s="37" t="s">
        <v>953</v>
      </c>
      <c r="H1915" s="33" t="s">
        <v>1582</v>
      </c>
      <c r="I1915" s="38">
        <v>4380</v>
      </c>
      <c r="J1915" s="39">
        <v>20</v>
      </c>
      <c r="K1915" s="38">
        <v>2899.2</v>
      </c>
      <c r="L1915" s="38">
        <v>876</v>
      </c>
      <c r="M1915" s="38">
        <v>3775.2</v>
      </c>
      <c r="N1915" s="38">
        <v>604.79999999999995</v>
      </c>
      <c r="O1915" s="40">
        <v>365</v>
      </c>
      <c r="P1915" t="str">
        <f>IFERROR(VLOOKUP($C1915,'Patrimoine 2018'!$C:$I,COLUMN(E1911),0),"")</f>
        <v>SM</v>
      </c>
      <c r="Q1915" t="str">
        <f>IFERROR(VLOOKUP($C1915,'Patrimoine 2018'!$C:$I,COLUMN(F1911),0),"")</f>
        <v>JURIDIQUE ET CONTENTIEUX</v>
      </c>
      <c r="R1915" t="str">
        <f>IFERROR(VLOOKUP($C1915,'Patrimoine 2018'!$C:$I,COLUMN(G1911),0),"")</f>
        <v>206.</v>
      </c>
    </row>
    <row r="1916" spans="1:18" x14ac:dyDescent="0.25">
      <c r="A1916" s="33">
        <v>1874</v>
      </c>
      <c r="B1916" s="34">
        <v>0</v>
      </c>
      <c r="C1916" s="35" t="str">
        <f t="shared" si="29"/>
        <v>1874-41892-Ecran De</v>
      </c>
      <c r="D1916" s="35">
        <v>1</v>
      </c>
      <c r="E1916" s="34">
        <v>2355</v>
      </c>
      <c r="F1916" s="36">
        <v>41892</v>
      </c>
      <c r="G1916" s="37" t="s">
        <v>956</v>
      </c>
      <c r="H1916" s="33" t="s">
        <v>1582</v>
      </c>
      <c r="I1916" s="38">
        <v>2460</v>
      </c>
      <c r="J1916" s="39">
        <v>20</v>
      </c>
      <c r="K1916" s="38">
        <v>1628.32</v>
      </c>
      <c r="L1916" s="38">
        <v>492</v>
      </c>
      <c r="M1916" s="38">
        <v>2120.3200000000002</v>
      </c>
      <c r="N1916" s="38">
        <v>339.68</v>
      </c>
      <c r="O1916" s="40">
        <v>365</v>
      </c>
      <c r="P1916" t="str">
        <f>IFERROR(VLOOKUP($C1916,'Patrimoine 2018'!$C:$I,COLUMN(E1912),0),"")</f>
        <v>SM</v>
      </c>
      <c r="Q1916" t="str">
        <f>IFERROR(VLOOKUP($C1916,'Patrimoine 2018'!$C:$I,COLUMN(F1912),0),"")</f>
        <v>JURIDIQUE ET CONTENTIEUX</v>
      </c>
      <c r="R1916" t="str">
        <f>IFERROR(VLOOKUP($C1916,'Patrimoine 2018'!$C:$I,COLUMN(G1912),0),"")</f>
        <v>206.</v>
      </c>
    </row>
    <row r="1917" spans="1:18" x14ac:dyDescent="0.25">
      <c r="A1917" s="33">
        <v>1880</v>
      </c>
      <c r="B1917" s="34">
        <v>926</v>
      </c>
      <c r="C1917" s="35" t="str">
        <f t="shared" si="29"/>
        <v>1880-41892-ECRAN DE</v>
      </c>
      <c r="D1917" s="35">
        <v>1</v>
      </c>
      <c r="E1917" s="34">
        <v>2355</v>
      </c>
      <c r="F1917" s="36">
        <v>41892</v>
      </c>
      <c r="G1917" s="37" t="s">
        <v>959</v>
      </c>
      <c r="H1917" s="33" t="s">
        <v>1582</v>
      </c>
      <c r="I1917" s="38">
        <v>2460</v>
      </c>
      <c r="J1917" s="39">
        <v>10</v>
      </c>
      <c r="K1917" s="38">
        <v>814.16</v>
      </c>
      <c r="L1917" s="38">
        <v>246</v>
      </c>
      <c r="M1917" s="38">
        <v>1060.1600000000001</v>
      </c>
      <c r="N1917" s="38">
        <v>1399.84</v>
      </c>
      <c r="O1917" s="40">
        <v>365</v>
      </c>
      <c r="P1917" t="str">
        <f>IFERROR(VLOOKUP($C1917,'Patrimoine 2018'!$C:$I,COLUMN(E1913),0),"")</f>
        <v>SM</v>
      </c>
      <c r="Q1917" t="str">
        <f>IFERROR(VLOOKUP($C1917,'Patrimoine 2018'!$C:$I,COLUMN(F1913),0),"")</f>
        <v>CELLULE DE REPRESENTATION REGIONALE GUELMIM</v>
      </c>
      <c r="R1917" t="str">
        <f>IFERROR(VLOOKUP($C1917,'Patrimoine 2018'!$C:$I,COLUMN(G1913),0),"")</f>
        <v>GM</v>
      </c>
    </row>
    <row r="1918" spans="1:18" x14ac:dyDescent="0.25">
      <c r="A1918" s="41">
        <v>1888</v>
      </c>
      <c r="B1918" s="42">
        <v>923</v>
      </c>
      <c r="C1918" s="43" t="str">
        <f t="shared" si="29"/>
        <v>1888-41892-Unité Ce</v>
      </c>
      <c r="D1918" s="43">
        <v>0</v>
      </c>
      <c r="E1918" s="42">
        <v>2355</v>
      </c>
      <c r="F1918" s="44">
        <v>41892</v>
      </c>
      <c r="G1918" s="45" t="s">
        <v>953</v>
      </c>
      <c r="H1918" s="33" t="s">
        <v>1582</v>
      </c>
      <c r="I1918" s="46">
        <v>4380</v>
      </c>
      <c r="J1918" s="39">
        <v>20</v>
      </c>
      <c r="K1918" s="38">
        <v>2899.2</v>
      </c>
      <c r="L1918" s="38">
        <v>876</v>
      </c>
      <c r="M1918" s="38">
        <v>3775.2</v>
      </c>
      <c r="N1918" s="38">
        <v>604.79999999999995</v>
      </c>
      <c r="O1918" s="40">
        <v>365</v>
      </c>
      <c r="P1918" t="str">
        <f>IFERROR(VLOOKUP($C1918,'Patrimoine 2018'!$C:$I,COLUMN(E1914),0),"")</f>
        <v/>
      </c>
      <c r="Q1918" t="str">
        <f>IFERROR(VLOOKUP($C1918,'Patrimoine 2018'!$C:$I,COLUMN(F1914),0),"")</f>
        <v/>
      </c>
      <c r="R1918" t="str">
        <f>IFERROR(VLOOKUP($C1918,'Patrimoine 2018'!$C:$I,COLUMN(G1914),0),"")</f>
        <v/>
      </c>
    </row>
    <row r="1919" spans="1:18" x14ac:dyDescent="0.25">
      <c r="A1919" s="33">
        <v>1889</v>
      </c>
      <c r="B1919" s="34">
        <v>923</v>
      </c>
      <c r="C1919" s="35" t="str">
        <f t="shared" si="29"/>
        <v>1889-41892-Ecran De</v>
      </c>
      <c r="D1919" s="35">
        <v>1</v>
      </c>
      <c r="E1919" s="34">
        <v>2355</v>
      </c>
      <c r="F1919" s="36">
        <v>41892</v>
      </c>
      <c r="G1919" s="37" t="s">
        <v>956</v>
      </c>
      <c r="H1919" s="33" t="s">
        <v>1582</v>
      </c>
      <c r="I1919" s="38">
        <v>2460</v>
      </c>
      <c r="J1919" s="39">
        <v>20</v>
      </c>
      <c r="K1919" s="38">
        <v>1628.32</v>
      </c>
      <c r="L1919" s="38">
        <v>492</v>
      </c>
      <c r="M1919" s="38">
        <v>2120.3200000000002</v>
      </c>
      <c r="N1919" s="38">
        <v>339.68</v>
      </c>
      <c r="O1919" s="40">
        <v>365</v>
      </c>
      <c r="P1919" t="str">
        <f>IFERROR(VLOOKUP($C1919,'Patrimoine 2018'!$C:$I,COLUMN(E1915),0),"")</f>
        <v>SM</v>
      </c>
      <c r="Q1919" t="str">
        <f>IFERROR(VLOOKUP($C1919,'Patrimoine 2018'!$C:$I,COLUMN(F1915),0),"")</f>
        <v>CELLULE DE REPRESENTATION REGIONALE ERRACHIDIA</v>
      </c>
      <c r="R1919" t="str">
        <f>IFERROR(VLOOKUP($C1919,'Patrimoine 2018'!$C:$I,COLUMN(G1915),0),"")</f>
        <v>ER</v>
      </c>
    </row>
    <row r="1920" spans="1:18" x14ac:dyDescent="0.25">
      <c r="A1920" s="41">
        <v>1890</v>
      </c>
      <c r="B1920" s="42">
        <v>909</v>
      </c>
      <c r="C1920" s="43" t="str">
        <f t="shared" si="29"/>
        <v>1890-41892-Unité Ce</v>
      </c>
      <c r="D1920" s="43">
        <v>0</v>
      </c>
      <c r="E1920" s="42">
        <v>2355</v>
      </c>
      <c r="F1920" s="44">
        <v>41892</v>
      </c>
      <c r="G1920" s="45" t="s">
        <v>953</v>
      </c>
      <c r="H1920" s="33" t="s">
        <v>1582</v>
      </c>
      <c r="I1920" s="46">
        <v>4380</v>
      </c>
      <c r="J1920" s="39">
        <v>20</v>
      </c>
      <c r="K1920" s="38">
        <v>2899.2</v>
      </c>
      <c r="L1920" s="38">
        <v>876</v>
      </c>
      <c r="M1920" s="38">
        <v>3775.2</v>
      </c>
      <c r="N1920" s="38">
        <v>604.79999999999995</v>
      </c>
      <c r="O1920" s="40">
        <v>365</v>
      </c>
      <c r="P1920" t="str">
        <f>IFERROR(VLOOKUP($C1920,'Patrimoine 2018'!$C:$I,COLUMN(E1916),0),"")</f>
        <v/>
      </c>
      <c r="Q1920" t="str">
        <f>IFERROR(VLOOKUP($C1920,'Patrimoine 2018'!$C:$I,COLUMN(F1916),0),"")</f>
        <v/>
      </c>
      <c r="R1920" t="str">
        <f>IFERROR(VLOOKUP($C1920,'Patrimoine 2018'!$C:$I,COLUMN(G1916),0),"")</f>
        <v/>
      </c>
    </row>
    <row r="1921" spans="1:18" x14ac:dyDescent="0.25">
      <c r="A1921" s="33">
        <v>1891</v>
      </c>
      <c r="B1921" s="34">
        <v>909</v>
      </c>
      <c r="C1921" s="35" t="str">
        <f t="shared" si="29"/>
        <v>1891-41892-Ecran De</v>
      </c>
      <c r="D1921" s="35">
        <v>1</v>
      </c>
      <c r="E1921" s="34">
        <v>2355</v>
      </c>
      <c r="F1921" s="36">
        <v>41892</v>
      </c>
      <c r="G1921" s="37" t="s">
        <v>956</v>
      </c>
      <c r="H1921" s="33" t="s">
        <v>1582</v>
      </c>
      <c r="I1921" s="38">
        <v>2460</v>
      </c>
      <c r="J1921" s="39">
        <v>20</v>
      </c>
      <c r="K1921" s="38">
        <v>1628.32</v>
      </c>
      <c r="L1921" s="38">
        <v>492</v>
      </c>
      <c r="M1921" s="38">
        <v>2120.3200000000002</v>
      </c>
      <c r="N1921" s="38">
        <v>339.68</v>
      </c>
      <c r="O1921" s="40">
        <v>365</v>
      </c>
      <c r="P1921" t="str">
        <f>IFERROR(VLOOKUP($C1921,'Patrimoine 2018'!$C:$I,COLUMN(E1917),0),"")</f>
        <v>SM</v>
      </c>
      <c r="Q1921" t="str">
        <f>IFERROR(VLOOKUP($C1921,'Patrimoine 2018'!$C:$I,COLUMN(F1917),0),"")</f>
        <v>CELLULE DE REPRESENTATION REGIONALE RABAT</v>
      </c>
      <c r="R1921" t="str">
        <f>IFERROR(VLOOKUP($C1921,'Patrimoine 2018'!$C:$I,COLUMN(G1917),0),"")</f>
        <v>RB</v>
      </c>
    </row>
    <row r="1922" spans="1:18" x14ac:dyDescent="0.25">
      <c r="A1922" s="41">
        <v>1892</v>
      </c>
      <c r="B1922" s="42">
        <v>909</v>
      </c>
      <c r="C1922" s="43" t="str">
        <f t="shared" si="29"/>
        <v>1892-41892-Unité Ce</v>
      </c>
      <c r="D1922" s="43">
        <v>0</v>
      </c>
      <c r="E1922" s="42">
        <v>2355</v>
      </c>
      <c r="F1922" s="44">
        <v>41892</v>
      </c>
      <c r="G1922" s="45" t="s">
        <v>953</v>
      </c>
      <c r="H1922" s="33" t="s">
        <v>1582</v>
      </c>
      <c r="I1922" s="46">
        <v>4380</v>
      </c>
      <c r="J1922" s="39">
        <v>20</v>
      </c>
      <c r="K1922" s="38">
        <v>2899.2</v>
      </c>
      <c r="L1922" s="38">
        <v>876</v>
      </c>
      <c r="M1922" s="38">
        <v>3775.2</v>
      </c>
      <c r="N1922" s="38">
        <v>604.79999999999995</v>
      </c>
      <c r="O1922" s="40">
        <v>365</v>
      </c>
      <c r="P1922" t="str">
        <f>IFERROR(VLOOKUP($C1922,'Patrimoine 2018'!$C:$I,COLUMN(E1918),0),"")</f>
        <v/>
      </c>
      <c r="Q1922" t="str">
        <f>IFERROR(VLOOKUP($C1922,'Patrimoine 2018'!$C:$I,COLUMN(F1918),0),"")</f>
        <v/>
      </c>
      <c r="R1922" t="str">
        <f>IFERROR(VLOOKUP($C1922,'Patrimoine 2018'!$C:$I,COLUMN(G1918),0),"")</f>
        <v/>
      </c>
    </row>
    <row r="1923" spans="1:18" x14ac:dyDescent="0.25">
      <c r="A1923" s="41">
        <v>1893</v>
      </c>
      <c r="B1923" s="42">
        <v>909</v>
      </c>
      <c r="C1923" s="43" t="str">
        <f t="shared" si="29"/>
        <v>1893-41892-Ecran De</v>
      </c>
      <c r="D1923" s="43">
        <v>0</v>
      </c>
      <c r="E1923" s="42">
        <v>2355</v>
      </c>
      <c r="F1923" s="44">
        <v>41892</v>
      </c>
      <c r="G1923" s="45" t="s">
        <v>956</v>
      </c>
      <c r="H1923" s="33" t="s">
        <v>1582</v>
      </c>
      <c r="I1923" s="46">
        <v>2460</v>
      </c>
      <c r="J1923" s="39">
        <v>20</v>
      </c>
      <c r="K1923" s="38">
        <v>1628.32</v>
      </c>
      <c r="L1923" s="38">
        <v>492</v>
      </c>
      <c r="M1923" s="38">
        <v>2120.3200000000002</v>
      </c>
      <c r="N1923" s="38">
        <v>339.68</v>
      </c>
      <c r="O1923" s="40">
        <v>365</v>
      </c>
      <c r="P1923" t="str">
        <f>IFERROR(VLOOKUP($C1923,'Patrimoine 2018'!$C:$I,COLUMN(E1919),0),"")</f>
        <v/>
      </c>
      <c r="Q1923" t="str">
        <f>IFERROR(VLOOKUP($C1923,'Patrimoine 2018'!$C:$I,COLUMN(F1919),0),"")</f>
        <v/>
      </c>
      <c r="R1923" t="str">
        <f>IFERROR(VLOOKUP($C1923,'Patrimoine 2018'!$C:$I,COLUMN(G1919),0),"")</f>
        <v/>
      </c>
    </row>
    <row r="1924" spans="1:18" x14ac:dyDescent="0.25">
      <c r="A1924" s="41">
        <v>1896</v>
      </c>
      <c r="B1924" s="42">
        <v>909</v>
      </c>
      <c r="C1924" s="43" t="str">
        <f t="shared" si="29"/>
        <v>1896-41892-Unité Ce</v>
      </c>
      <c r="D1924" s="43">
        <v>0</v>
      </c>
      <c r="E1924" s="42">
        <v>2355</v>
      </c>
      <c r="F1924" s="44">
        <v>41892</v>
      </c>
      <c r="G1924" s="45" t="s">
        <v>953</v>
      </c>
      <c r="H1924" s="33" t="s">
        <v>1582</v>
      </c>
      <c r="I1924" s="46">
        <v>4380</v>
      </c>
      <c r="J1924" s="39">
        <v>20</v>
      </c>
      <c r="K1924" s="38">
        <v>2899.2</v>
      </c>
      <c r="L1924" s="38">
        <v>876</v>
      </c>
      <c r="M1924" s="38">
        <v>3775.2</v>
      </c>
      <c r="N1924" s="38">
        <v>604.79999999999995</v>
      </c>
      <c r="O1924" s="40">
        <v>365</v>
      </c>
      <c r="P1924" t="str">
        <f>IFERROR(VLOOKUP($C1924,'Patrimoine 2018'!$C:$I,COLUMN(E1920),0),"")</f>
        <v/>
      </c>
      <c r="Q1924" t="str">
        <f>IFERROR(VLOOKUP($C1924,'Patrimoine 2018'!$C:$I,COLUMN(F1920),0),"")</f>
        <v/>
      </c>
      <c r="R1924" t="str">
        <f>IFERROR(VLOOKUP($C1924,'Patrimoine 2018'!$C:$I,COLUMN(G1920),0),"")</f>
        <v/>
      </c>
    </row>
    <row r="1925" spans="1:18" x14ac:dyDescent="0.25">
      <c r="A1925" s="41">
        <v>1897</v>
      </c>
      <c r="B1925" s="42">
        <v>909</v>
      </c>
      <c r="C1925" s="43" t="str">
        <f t="shared" si="29"/>
        <v>1897-41892-Ecran De</v>
      </c>
      <c r="D1925" s="43">
        <v>0</v>
      </c>
      <c r="E1925" s="42">
        <v>2355</v>
      </c>
      <c r="F1925" s="44">
        <v>41892</v>
      </c>
      <c r="G1925" s="45" t="s">
        <v>956</v>
      </c>
      <c r="H1925" s="33" t="s">
        <v>1582</v>
      </c>
      <c r="I1925" s="46">
        <v>2460</v>
      </c>
      <c r="J1925" s="39">
        <v>20</v>
      </c>
      <c r="K1925" s="38">
        <v>1628.32</v>
      </c>
      <c r="L1925" s="38">
        <v>492</v>
      </c>
      <c r="M1925" s="38">
        <v>2120.3200000000002</v>
      </c>
      <c r="N1925" s="38">
        <v>339.68</v>
      </c>
      <c r="O1925" s="40">
        <v>365</v>
      </c>
      <c r="P1925" t="str">
        <f>IFERROR(VLOOKUP($C1925,'Patrimoine 2018'!$C:$I,COLUMN(E1921),0),"")</f>
        <v/>
      </c>
      <c r="Q1925" t="str">
        <f>IFERROR(VLOOKUP($C1925,'Patrimoine 2018'!$C:$I,COLUMN(F1921),0),"")</f>
        <v/>
      </c>
      <c r="R1925" t="str">
        <f>IFERROR(VLOOKUP($C1925,'Patrimoine 2018'!$C:$I,COLUMN(G1921),0),"")</f>
        <v/>
      </c>
    </row>
    <row r="1926" spans="1:18" x14ac:dyDescent="0.25">
      <c r="A1926" s="41">
        <v>1898</v>
      </c>
      <c r="B1926" s="42">
        <v>909</v>
      </c>
      <c r="C1926" s="43" t="str">
        <f t="shared" ref="C1926:C1989" si="30">A1926&amp;"-"&amp;F1926&amp;"-"&amp;LEFT(G1926,8)</f>
        <v>1898-41892-Unité Ce</v>
      </c>
      <c r="D1926" s="43">
        <v>0</v>
      </c>
      <c r="E1926" s="42">
        <v>2355</v>
      </c>
      <c r="F1926" s="44">
        <v>41892</v>
      </c>
      <c r="G1926" s="45" t="s">
        <v>953</v>
      </c>
      <c r="H1926" s="33" t="s">
        <v>1582</v>
      </c>
      <c r="I1926" s="46">
        <v>4380</v>
      </c>
      <c r="J1926" s="39">
        <v>20</v>
      </c>
      <c r="K1926" s="38">
        <v>2899.2</v>
      </c>
      <c r="L1926" s="38">
        <v>876</v>
      </c>
      <c r="M1926" s="38">
        <v>3775.2</v>
      </c>
      <c r="N1926" s="38">
        <v>604.79999999999995</v>
      </c>
      <c r="O1926" s="40">
        <v>365</v>
      </c>
      <c r="P1926" t="str">
        <f>IFERROR(VLOOKUP($C1926,'Patrimoine 2018'!$C:$I,COLUMN(E1922),0),"")</f>
        <v/>
      </c>
      <c r="Q1926" t="str">
        <f>IFERROR(VLOOKUP($C1926,'Patrimoine 2018'!$C:$I,COLUMN(F1922),0),"")</f>
        <v/>
      </c>
      <c r="R1926" t="str">
        <f>IFERROR(VLOOKUP($C1926,'Patrimoine 2018'!$C:$I,COLUMN(G1922),0),"")</f>
        <v/>
      </c>
    </row>
    <row r="1927" spans="1:18" x14ac:dyDescent="0.25">
      <c r="A1927" s="33">
        <v>1899</v>
      </c>
      <c r="B1927" s="34">
        <v>909</v>
      </c>
      <c r="C1927" s="35" t="str">
        <f t="shared" si="30"/>
        <v>1899-41892-Ecran De</v>
      </c>
      <c r="D1927" s="35">
        <v>1</v>
      </c>
      <c r="E1927" s="34">
        <v>2355</v>
      </c>
      <c r="F1927" s="36">
        <v>41892</v>
      </c>
      <c r="G1927" s="37" t="s">
        <v>956</v>
      </c>
      <c r="H1927" s="33" t="s">
        <v>1582</v>
      </c>
      <c r="I1927" s="38">
        <v>2460</v>
      </c>
      <c r="J1927" s="39">
        <v>20</v>
      </c>
      <c r="K1927" s="38">
        <v>1628.32</v>
      </c>
      <c r="L1927" s="38">
        <v>492</v>
      </c>
      <c r="M1927" s="38">
        <v>2120.3200000000002</v>
      </c>
      <c r="N1927" s="38">
        <v>339.68</v>
      </c>
      <c r="O1927" s="40">
        <v>365</v>
      </c>
      <c r="P1927" t="str">
        <f>IFERROR(VLOOKUP($C1927,'Patrimoine 2018'!$C:$I,COLUMN(E1923),0),"")</f>
        <v>SM</v>
      </c>
      <c r="Q1927" t="str">
        <f>IFERROR(VLOOKUP($C1927,'Patrimoine 2018'!$C:$I,COLUMN(F1923),0),"")</f>
        <v>CELLULE DE REPRESENTATION REGIONALE RABAT</v>
      </c>
      <c r="R1927" t="str">
        <f>IFERROR(VLOOKUP($C1927,'Patrimoine 2018'!$C:$I,COLUMN(G1923),0),"")</f>
        <v>RB</v>
      </c>
    </row>
    <row r="1928" spans="1:18" x14ac:dyDescent="0.25">
      <c r="A1928" s="41">
        <v>1900</v>
      </c>
      <c r="B1928" s="42">
        <v>909</v>
      </c>
      <c r="C1928" s="43" t="str">
        <f t="shared" si="30"/>
        <v>1900-41892-Unité Ce</v>
      </c>
      <c r="D1928" s="43">
        <v>0</v>
      </c>
      <c r="E1928" s="42">
        <v>2355</v>
      </c>
      <c r="F1928" s="44">
        <v>41892</v>
      </c>
      <c r="G1928" s="45" t="s">
        <v>953</v>
      </c>
      <c r="H1928" s="33" t="s">
        <v>1582</v>
      </c>
      <c r="I1928" s="46">
        <v>4380</v>
      </c>
      <c r="J1928" s="39">
        <v>20</v>
      </c>
      <c r="K1928" s="38">
        <v>2899.2</v>
      </c>
      <c r="L1928" s="38">
        <v>876</v>
      </c>
      <c r="M1928" s="38">
        <v>3775.2</v>
      </c>
      <c r="N1928" s="38">
        <v>604.79999999999995</v>
      </c>
      <c r="O1928" s="40">
        <v>365</v>
      </c>
      <c r="P1928" t="str">
        <f>IFERROR(VLOOKUP($C1928,'Patrimoine 2018'!$C:$I,COLUMN(E1924),0),"")</f>
        <v/>
      </c>
      <c r="Q1928" t="str">
        <f>IFERROR(VLOOKUP($C1928,'Patrimoine 2018'!$C:$I,COLUMN(F1924),0),"")</f>
        <v/>
      </c>
      <c r="R1928" t="str">
        <f>IFERROR(VLOOKUP($C1928,'Patrimoine 2018'!$C:$I,COLUMN(G1924),0),"")</f>
        <v/>
      </c>
    </row>
    <row r="1929" spans="1:18" x14ac:dyDescent="0.25">
      <c r="A1929" s="33">
        <v>1901</v>
      </c>
      <c r="B1929" s="34">
        <v>909</v>
      </c>
      <c r="C1929" s="35" t="str">
        <f t="shared" si="30"/>
        <v>1901-41892-Ecran De</v>
      </c>
      <c r="D1929" s="35">
        <v>1</v>
      </c>
      <c r="E1929" s="34">
        <v>2355</v>
      </c>
      <c r="F1929" s="36">
        <v>41892</v>
      </c>
      <c r="G1929" s="37" t="s">
        <v>956</v>
      </c>
      <c r="H1929" s="33" t="s">
        <v>1582</v>
      </c>
      <c r="I1929" s="38">
        <v>2460</v>
      </c>
      <c r="J1929" s="39">
        <v>20</v>
      </c>
      <c r="K1929" s="38">
        <v>1628.32</v>
      </c>
      <c r="L1929" s="38">
        <v>492</v>
      </c>
      <c r="M1929" s="38">
        <v>2120.3200000000002</v>
      </c>
      <c r="N1929" s="38">
        <v>339.68</v>
      </c>
      <c r="O1929" s="40">
        <v>365</v>
      </c>
      <c r="P1929" t="str">
        <f>IFERROR(VLOOKUP($C1929,'Patrimoine 2018'!$C:$I,COLUMN(E1925),0),"")</f>
        <v>SM</v>
      </c>
      <c r="Q1929" t="str">
        <f>IFERROR(VLOOKUP($C1929,'Patrimoine 2018'!$C:$I,COLUMN(F1925),0),"")</f>
        <v>CELLULE DE REPRESENTATION REGIONALE RABAT</v>
      </c>
      <c r="R1929" t="str">
        <f>IFERROR(VLOOKUP($C1929,'Patrimoine 2018'!$C:$I,COLUMN(G1925),0),"")</f>
        <v>RB</v>
      </c>
    </row>
    <row r="1930" spans="1:18" x14ac:dyDescent="0.25">
      <c r="A1930" s="41">
        <v>1902</v>
      </c>
      <c r="B1930" s="42">
        <v>909</v>
      </c>
      <c r="C1930" s="43" t="str">
        <f t="shared" si="30"/>
        <v>1902-41892-Unité Ce</v>
      </c>
      <c r="D1930" s="43">
        <v>0</v>
      </c>
      <c r="E1930" s="42">
        <v>2355</v>
      </c>
      <c r="F1930" s="44">
        <v>41892</v>
      </c>
      <c r="G1930" s="45" t="s">
        <v>953</v>
      </c>
      <c r="H1930" s="33" t="s">
        <v>1582</v>
      </c>
      <c r="I1930" s="46">
        <v>4380</v>
      </c>
      <c r="J1930" s="39">
        <v>20</v>
      </c>
      <c r="K1930" s="38">
        <v>2899.2</v>
      </c>
      <c r="L1930" s="38">
        <v>876</v>
      </c>
      <c r="M1930" s="38">
        <v>3775.2</v>
      </c>
      <c r="N1930" s="38">
        <v>604.79999999999995</v>
      </c>
      <c r="O1930" s="40">
        <v>365</v>
      </c>
      <c r="P1930" t="str">
        <f>IFERROR(VLOOKUP($C1930,'Patrimoine 2018'!$C:$I,COLUMN(E1926),0),"")</f>
        <v/>
      </c>
      <c r="Q1930" t="str">
        <f>IFERROR(VLOOKUP($C1930,'Patrimoine 2018'!$C:$I,COLUMN(F1926),0),"")</f>
        <v/>
      </c>
      <c r="R1930" t="str">
        <f>IFERROR(VLOOKUP($C1930,'Patrimoine 2018'!$C:$I,COLUMN(G1926),0),"")</f>
        <v/>
      </c>
    </row>
    <row r="1931" spans="1:18" x14ac:dyDescent="0.25">
      <c r="A1931" s="33">
        <v>1903</v>
      </c>
      <c r="B1931" s="34">
        <v>909</v>
      </c>
      <c r="C1931" s="35" t="str">
        <f t="shared" si="30"/>
        <v>1903-41892-Ecran De</v>
      </c>
      <c r="D1931" s="35">
        <v>1</v>
      </c>
      <c r="E1931" s="34">
        <v>2355</v>
      </c>
      <c r="F1931" s="36">
        <v>41892</v>
      </c>
      <c r="G1931" s="37" t="s">
        <v>956</v>
      </c>
      <c r="H1931" s="33" t="s">
        <v>1582</v>
      </c>
      <c r="I1931" s="38">
        <v>2460</v>
      </c>
      <c r="J1931" s="39">
        <v>20</v>
      </c>
      <c r="K1931" s="38">
        <v>1628.32</v>
      </c>
      <c r="L1931" s="38">
        <v>492</v>
      </c>
      <c r="M1931" s="38">
        <v>2120.3200000000002</v>
      </c>
      <c r="N1931" s="38">
        <v>339.68</v>
      </c>
      <c r="O1931" s="40">
        <v>365</v>
      </c>
      <c r="P1931" t="str">
        <f>IFERROR(VLOOKUP($C1931,'Patrimoine 2018'!$C:$I,COLUMN(E1927),0),"")</f>
        <v>SM</v>
      </c>
      <c r="Q1931" t="str">
        <f>IFERROR(VLOOKUP($C1931,'Patrimoine 2018'!$C:$I,COLUMN(F1927),0),"")</f>
        <v>CELLULE DE REPRESENTATION REGIONALE RABAT</v>
      </c>
      <c r="R1931">
        <f>IFERROR(VLOOKUP($C1931,'Patrimoine 2018'!$C:$I,COLUMN(G1927),0),"")</f>
        <v>0</v>
      </c>
    </row>
    <row r="1932" spans="1:18" x14ac:dyDescent="0.25">
      <c r="A1932" s="41">
        <v>1906</v>
      </c>
      <c r="B1932" s="42">
        <v>910</v>
      </c>
      <c r="C1932" s="43" t="str">
        <f t="shared" si="30"/>
        <v>1906-41892-UNITE CE</v>
      </c>
      <c r="D1932" s="43">
        <v>0</v>
      </c>
      <c r="E1932" s="42">
        <v>2355</v>
      </c>
      <c r="F1932" s="44">
        <v>41892</v>
      </c>
      <c r="G1932" s="45" t="s">
        <v>2037</v>
      </c>
      <c r="H1932" s="33" t="s">
        <v>1582</v>
      </c>
      <c r="I1932" s="46">
        <v>4380</v>
      </c>
      <c r="J1932" s="39">
        <v>20</v>
      </c>
      <c r="K1932" s="38">
        <v>2294.4</v>
      </c>
      <c r="L1932" s="38">
        <v>876</v>
      </c>
      <c r="M1932" s="38">
        <v>3170.4</v>
      </c>
      <c r="N1932" s="38">
        <v>1209.5999999999999</v>
      </c>
      <c r="O1932" s="40">
        <v>365</v>
      </c>
      <c r="P1932" t="str">
        <f>IFERROR(VLOOKUP($C1932,'Patrimoine 2018'!$C:$I,COLUMN(E1928),0),"")</f>
        <v/>
      </c>
      <c r="Q1932" t="str">
        <f>IFERROR(VLOOKUP($C1932,'Patrimoine 2018'!$C:$I,COLUMN(F1928),0),"")</f>
        <v/>
      </c>
      <c r="R1932" t="str">
        <f>IFERROR(VLOOKUP($C1932,'Patrimoine 2018'!$C:$I,COLUMN(G1928),0),"")</f>
        <v/>
      </c>
    </row>
    <row r="1933" spans="1:18" x14ac:dyDescent="0.25">
      <c r="A1933" s="33">
        <v>1907</v>
      </c>
      <c r="B1933" s="34">
        <v>910</v>
      </c>
      <c r="C1933" s="35" t="str">
        <f t="shared" si="30"/>
        <v>1907-41892-ECRAN DE</v>
      </c>
      <c r="D1933" s="35">
        <v>1</v>
      </c>
      <c r="E1933" s="34">
        <v>2355</v>
      </c>
      <c r="F1933" s="36">
        <v>41892</v>
      </c>
      <c r="G1933" s="37" t="s">
        <v>980</v>
      </c>
      <c r="H1933" s="33" t="s">
        <v>1582</v>
      </c>
      <c r="I1933" s="38">
        <v>2460</v>
      </c>
      <c r="J1933" s="39">
        <v>20</v>
      </c>
      <c r="K1933" s="38">
        <v>1288.6400000000001</v>
      </c>
      <c r="L1933" s="38">
        <v>492</v>
      </c>
      <c r="M1933" s="38">
        <v>1780.64</v>
      </c>
      <c r="N1933" s="38">
        <v>679.36</v>
      </c>
      <c r="O1933" s="40">
        <v>365</v>
      </c>
      <c r="P1933" t="str">
        <f>IFERROR(VLOOKUP($C1933,'Patrimoine 2018'!$C:$I,COLUMN(E1929),0),"")</f>
        <v>SM</v>
      </c>
      <c r="Q1933" t="str">
        <f>IFERROR(VLOOKUP($C1933,'Patrimoine 2018'!$C:$I,COLUMN(F1929),0),"")</f>
        <v>CELLULE DE REP. REGIONALE AGADIR</v>
      </c>
      <c r="R1933" t="str">
        <f>IFERROR(VLOOKUP($C1933,'Patrimoine 2018'!$C:$I,COLUMN(G1929),0),"")</f>
        <v>AG</v>
      </c>
    </row>
    <row r="1934" spans="1:18" x14ac:dyDescent="0.25">
      <c r="A1934" s="33">
        <v>1908</v>
      </c>
      <c r="B1934" s="34">
        <v>950</v>
      </c>
      <c r="C1934" s="35" t="str">
        <f t="shared" si="30"/>
        <v>1908-41892-Unité Ce</v>
      </c>
      <c r="D1934" s="35">
        <v>1</v>
      </c>
      <c r="E1934" s="34">
        <v>2355</v>
      </c>
      <c r="F1934" s="36">
        <v>41892</v>
      </c>
      <c r="G1934" s="37" t="s">
        <v>953</v>
      </c>
      <c r="H1934" s="33" t="s">
        <v>1582</v>
      </c>
      <c r="I1934" s="38">
        <v>4380</v>
      </c>
      <c r="J1934" s="39">
        <v>20</v>
      </c>
      <c r="K1934" s="38">
        <v>2899.2</v>
      </c>
      <c r="L1934" s="38">
        <v>876</v>
      </c>
      <c r="M1934" s="38">
        <v>3775.2</v>
      </c>
      <c r="N1934" s="38">
        <v>604.79999999999995</v>
      </c>
      <c r="O1934" s="40">
        <v>365</v>
      </c>
      <c r="P1934" t="str">
        <f>IFERROR(VLOOKUP($C1934,'Patrimoine 2018'!$C:$I,COLUMN(E1930),0),"")</f>
        <v>SM</v>
      </c>
      <c r="Q1934" t="str">
        <f>IFERROR(VLOOKUP($C1934,'Patrimoine 2018'!$C:$I,COLUMN(F1930),0),"")</f>
        <v>CELLULE DE REPRESENTATION REGIONALE AZILAL</v>
      </c>
      <c r="R1934" t="str">
        <f>IFERROR(VLOOKUP($C1934,'Patrimoine 2018'!$C:$I,COLUMN(G1930),0),"")</f>
        <v>AZ</v>
      </c>
    </row>
    <row r="1935" spans="1:18" x14ac:dyDescent="0.25">
      <c r="A1935" s="33">
        <v>1909</v>
      </c>
      <c r="B1935" s="34">
        <v>950</v>
      </c>
      <c r="C1935" s="35" t="str">
        <f t="shared" si="30"/>
        <v>1909-41892-Ecran De</v>
      </c>
      <c r="D1935" s="35">
        <v>1</v>
      </c>
      <c r="E1935" s="34">
        <v>2355</v>
      </c>
      <c r="F1935" s="36">
        <v>41892</v>
      </c>
      <c r="G1935" s="37" t="s">
        <v>956</v>
      </c>
      <c r="H1935" s="33" t="s">
        <v>1582</v>
      </c>
      <c r="I1935" s="38">
        <v>2460</v>
      </c>
      <c r="J1935" s="39">
        <v>20</v>
      </c>
      <c r="K1935" s="38">
        <v>1628.32</v>
      </c>
      <c r="L1935" s="38">
        <v>492</v>
      </c>
      <c r="M1935" s="38">
        <v>2120.3200000000002</v>
      </c>
      <c r="N1935" s="38">
        <v>339.68</v>
      </c>
      <c r="O1935" s="40">
        <v>365</v>
      </c>
      <c r="P1935" t="str">
        <f>IFERROR(VLOOKUP($C1935,'Patrimoine 2018'!$C:$I,COLUMN(E1931),0),"")</f>
        <v>SM</v>
      </c>
      <c r="Q1935" t="str">
        <f>IFERROR(VLOOKUP($C1935,'Patrimoine 2018'!$C:$I,COLUMN(F1931),0),"")</f>
        <v>CELLULE DE REPRESENTATION REGIONALE AZILAL</v>
      </c>
      <c r="R1935" t="str">
        <f>IFERROR(VLOOKUP($C1935,'Patrimoine 2018'!$C:$I,COLUMN(G1931),0),"")</f>
        <v>AZ</v>
      </c>
    </row>
    <row r="1936" spans="1:18" x14ac:dyDescent="0.25">
      <c r="A1936" s="41">
        <v>1910</v>
      </c>
      <c r="B1936" s="42">
        <v>909</v>
      </c>
      <c r="C1936" s="43" t="str">
        <f t="shared" si="30"/>
        <v>1910-41892-Unité Ce</v>
      </c>
      <c r="D1936" s="43">
        <v>0</v>
      </c>
      <c r="E1936" s="42">
        <v>2355</v>
      </c>
      <c r="F1936" s="44">
        <v>41892</v>
      </c>
      <c r="G1936" s="45" t="s">
        <v>953</v>
      </c>
      <c r="H1936" s="33" t="s">
        <v>1582</v>
      </c>
      <c r="I1936" s="46">
        <v>4380</v>
      </c>
      <c r="J1936" s="39">
        <v>20</v>
      </c>
      <c r="K1936" s="38">
        <v>2899.2</v>
      </c>
      <c r="L1936" s="38">
        <v>876</v>
      </c>
      <c r="M1936" s="38">
        <v>3775.2</v>
      </c>
      <c r="N1936" s="38">
        <v>604.79999999999995</v>
      </c>
      <c r="O1936" s="40">
        <v>365</v>
      </c>
      <c r="P1936" t="str">
        <f>IFERROR(VLOOKUP($C1936,'Patrimoine 2018'!$C:$I,COLUMN(E1932),0),"")</f>
        <v/>
      </c>
      <c r="Q1936" t="str">
        <f>IFERROR(VLOOKUP($C1936,'Patrimoine 2018'!$C:$I,COLUMN(F1932),0),"")</f>
        <v/>
      </c>
      <c r="R1936" t="str">
        <f>IFERROR(VLOOKUP($C1936,'Patrimoine 2018'!$C:$I,COLUMN(G1932),0),"")</f>
        <v/>
      </c>
    </row>
    <row r="1937" spans="1:18" x14ac:dyDescent="0.25">
      <c r="A1937" s="33">
        <v>1911</v>
      </c>
      <c r="B1937" s="34">
        <v>909</v>
      </c>
      <c r="C1937" s="35" t="str">
        <f t="shared" si="30"/>
        <v>1911-41892-Ecran De</v>
      </c>
      <c r="D1937" s="35">
        <v>1</v>
      </c>
      <c r="E1937" s="34">
        <v>2355</v>
      </c>
      <c r="F1937" s="36">
        <v>41892</v>
      </c>
      <c r="G1937" s="37" t="s">
        <v>956</v>
      </c>
      <c r="H1937" s="33" t="s">
        <v>1582</v>
      </c>
      <c r="I1937" s="38">
        <v>2460</v>
      </c>
      <c r="J1937" s="39">
        <v>20</v>
      </c>
      <c r="K1937" s="38">
        <v>1628.32</v>
      </c>
      <c r="L1937" s="38">
        <v>492</v>
      </c>
      <c r="M1937" s="38">
        <v>2120.3200000000002</v>
      </c>
      <c r="N1937" s="38">
        <v>339.68</v>
      </c>
      <c r="O1937" s="40">
        <v>365</v>
      </c>
      <c r="P1937" t="str">
        <f>IFERROR(VLOOKUP($C1937,'Patrimoine 2018'!$C:$I,COLUMN(E1933),0),"")</f>
        <v>SM</v>
      </c>
      <c r="Q1937" t="str">
        <f>IFERROR(VLOOKUP($C1937,'Patrimoine 2018'!$C:$I,COLUMN(F1933),0),"")</f>
        <v>CELLULE DE REPRESENTATION REGIONALE RABAT</v>
      </c>
      <c r="R1937" t="str">
        <f>IFERROR(VLOOKUP($C1937,'Patrimoine 2018'!$C:$I,COLUMN(G1933),0),"")</f>
        <v>RB</v>
      </c>
    </row>
    <row r="1938" spans="1:18" x14ac:dyDescent="0.25">
      <c r="A1938" s="41">
        <v>1912</v>
      </c>
      <c r="B1938" s="42">
        <v>909</v>
      </c>
      <c r="C1938" s="43" t="str">
        <f t="shared" si="30"/>
        <v>1912-41892-Unité Ce</v>
      </c>
      <c r="D1938" s="43">
        <v>0</v>
      </c>
      <c r="E1938" s="42">
        <v>2355</v>
      </c>
      <c r="F1938" s="44">
        <v>41892</v>
      </c>
      <c r="G1938" s="45" t="s">
        <v>953</v>
      </c>
      <c r="H1938" s="33" t="s">
        <v>1582</v>
      </c>
      <c r="I1938" s="46">
        <v>4380</v>
      </c>
      <c r="J1938" s="39">
        <v>20</v>
      </c>
      <c r="K1938" s="38">
        <v>2899.2</v>
      </c>
      <c r="L1938" s="38">
        <v>876</v>
      </c>
      <c r="M1938" s="38">
        <v>3775.2</v>
      </c>
      <c r="N1938" s="38">
        <v>604.79999999999995</v>
      </c>
      <c r="O1938" s="40">
        <v>365</v>
      </c>
      <c r="P1938" t="str">
        <f>IFERROR(VLOOKUP($C1938,'Patrimoine 2018'!$C:$I,COLUMN(E1934),0),"")</f>
        <v/>
      </c>
      <c r="Q1938" t="str">
        <f>IFERROR(VLOOKUP($C1938,'Patrimoine 2018'!$C:$I,COLUMN(F1934),0),"")</f>
        <v/>
      </c>
      <c r="R1938" t="str">
        <f>IFERROR(VLOOKUP($C1938,'Patrimoine 2018'!$C:$I,COLUMN(G1934),0),"")</f>
        <v/>
      </c>
    </row>
    <row r="1939" spans="1:18" x14ac:dyDescent="0.25">
      <c r="A1939" s="33">
        <v>1913</v>
      </c>
      <c r="B1939" s="34">
        <v>909</v>
      </c>
      <c r="C1939" s="35" t="str">
        <f t="shared" si="30"/>
        <v>1913-41892-Ecran De</v>
      </c>
      <c r="D1939" s="35">
        <v>1</v>
      </c>
      <c r="E1939" s="34">
        <v>2355</v>
      </c>
      <c r="F1939" s="36">
        <v>41892</v>
      </c>
      <c r="G1939" s="37" t="s">
        <v>956</v>
      </c>
      <c r="H1939" s="33" t="s">
        <v>1582</v>
      </c>
      <c r="I1939" s="38">
        <v>2460</v>
      </c>
      <c r="J1939" s="39">
        <v>20</v>
      </c>
      <c r="K1939" s="38">
        <v>1628.32</v>
      </c>
      <c r="L1939" s="38">
        <v>492</v>
      </c>
      <c r="M1939" s="38">
        <v>2120.3200000000002</v>
      </c>
      <c r="N1939" s="38">
        <v>339.68</v>
      </c>
      <c r="O1939" s="40">
        <v>365</v>
      </c>
      <c r="P1939" t="str">
        <f>IFERROR(VLOOKUP($C1939,'Patrimoine 2018'!$C:$I,COLUMN(E1935),0),"")</f>
        <v>SM</v>
      </c>
      <c r="Q1939" t="str">
        <f>IFERROR(VLOOKUP($C1939,'Patrimoine 2018'!$C:$I,COLUMN(F1935),0),"")</f>
        <v>CELLULE DE REPRESENTATION REGIONALE RABAT</v>
      </c>
      <c r="R1939" t="str">
        <f>IFERROR(VLOOKUP($C1939,'Patrimoine 2018'!$C:$I,COLUMN(G1935),0),"")</f>
        <v>AG</v>
      </c>
    </row>
    <row r="1940" spans="1:18" x14ac:dyDescent="0.25">
      <c r="A1940" s="41">
        <v>1914</v>
      </c>
      <c r="B1940" s="42">
        <v>909</v>
      </c>
      <c r="C1940" s="43" t="str">
        <f t="shared" si="30"/>
        <v>1914-41892-Unité Ce</v>
      </c>
      <c r="D1940" s="43">
        <v>0</v>
      </c>
      <c r="E1940" s="42">
        <v>2355</v>
      </c>
      <c r="F1940" s="44">
        <v>41892</v>
      </c>
      <c r="G1940" s="45" t="s">
        <v>953</v>
      </c>
      <c r="H1940" s="33" t="s">
        <v>1582</v>
      </c>
      <c r="I1940" s="46">
        <v>4380</v>
      </c>
      <c r="J1940" s="39">
        <v>20</v>
      </c>
      <c r="K1940" s="38">
        <v>2899.2</v>
      </c>
      <c r="L1940" s="38">
        <v>876</v>
      </c>
      <c r="M1940" s="38">
        <v>3775.2</v>
      </c>
      <c r="N1940" s="38">
        <v>604.79999999999995</v>
      </c>
      <c r="O1940" s="40">
        <v>365</v>
      </c>
      <c r="P1940" t="str">
        <f>IFERROR(VLOOKUP($C1940,'Patrimoine 2018'!$C:$I,COLUMN(E1936),0),"")</f>
        <v/>
      </c>
      <c r="Q1940" t="str">
        <f>IFERROR(VLOOKUP($C1940,'Patrimoine 2018'!$C:$I,COLUMN(F1936),0),"")</f>
        <v/>
      </c>
      <c r="R1940" t="str">
        <f>IFERROR(VLOOKUP($C1940,'Patrimoine 2018'!$C:$I,COLUMN(G1936),0),"")</f>
        <v/>
      </c>
    </row>
    <row r="1941" spans="1:18" x14ac:dyDescent="0.25">
      <c r="A1941" s="33">
        <v>1915</v>
      </c>
      <c r="B1941" s="34">
        <v>909</v>
      </c>
      <c r="C1941" s="35" t="str">
        <f t="shared" si="30"/>
        <v>1915-41892-Ecran De</v>
      </c>
      <c r="D1941" s="35">
        <v>1</v>
      </c>
      <c r="E1941" s="34">
        <v>2355</v>
      </c>
      <c r="F1941" s="36">
        <v>41892</v>
      </c>
      <c r="G1941" s="37" t="s">
        <v>956</v>
      </c>
      <c r="H1941" s="33" t="s">
        <v>1582</v>
      </c>
      <c r="I1941" s="38">
        <v>2460</v>
      </c>
      <c r="J1941" s="39">
        <v>20</v>
      </c>
      <c r="K1941" s="38">
        <v>1628.32</v>
      </c>
      <c r="L1941" s="38">
        <v>492</v>
      </c>
      <c r="M1941" s="38">
        <v>2120.3200000000002</v>
      </c>
      <c r="N1941" s="38">
        <v>339.68</v>
      </c>
      <c r="O1941" s="40">
        <v>365</v>
      </c>
      <c r="P1941" t="str">
        <f>IFERROR(VLOOKUP($C1941,'Patrimoine 2018'!$C:$I,COLUMN(E1937),0),"")</f>
        <v>SM</v>
      </c>
      <c r="Q1941" t="str">
        <f>IFERROR(VLOOKUP($C1941,'Patrimoine 2018'!$C:$I,COLUMN(F1937),0),"")</f>
        <v>CELLULE DE REPRESENTATION REGIONALE RABAT</v>
      </c>
      <c r="R1941" t="str">
        <f>IFERROR(VLOOKUP($C1941,'Patrimoine 2018'!$C:$I,COLUMN(G1937),0),"")</f>
        <v>RB</v>
      </c>
    </row>
    <row r="1942" spans="1:18" x14ac:dyDescent="0.25">
      <c r="A1942" s="41">
        <v>1919</v>
      </c>
      <c r="B1942" s="42">
        <v>943</v>
      </c>
      <c r="C1942" s="43" t="str">
        <f t="shared" si="30"/>
        <v>1919-41892-Unité Ce</v>
      </c>
      <c r="D1942" s="43">
        <v>0</v>
      </c>
      <c r="E1942" s="42">
        <v>2355</v>
      </c>
      <c r="F1942" s="44">
        <v>41892</v>
      </c>
      <c r="G1942" s="45" t="s">
        <v>953</v>
      </c>
      <c r="H1942" s="33" t="s">
        <v>1582</v>
      </c>
      <c r="I1942" s="46">
        <v>4380</v>
      </c>
      <c r="J1942" s="39">
        <v>20</v>
      </c>
      <c r="K1942" s="38">
        <v>2899.2</v>
      </c>
      <c r="L1942" s="38">
        <v>876</v>
      </c>
      <c r="M1942" s="38">
        <v>3775.2</v>
      </c>
      <c r="N1942" s="38">
        <v>604.79999999999995</v>
      </c>
      <c r="O1942" s="40">
        <v>365</v>
      </c>
      <c r="P1942" t="str">
        <f>IFERROR(VLOOKUP($C1942,'Patrimoine 2018'!$C:$I,COLUMN(E1938),0),"")</f>
        <v/>
      </c>
      <c r="Q1942" t="str">
        <f>IFERROR(VLOOKUP($C1942,'Patrimoine 2018'!$C:$I,COLUMN(F1938),0),"")</f>
        <v/>
      </c>
      <c r="R1942" t="str">
        <f>IFERROR(VLOOKUP($C1942,'Patrimoine 2018'!$C:$I,COLUMN(G1938),0),"")</f>
        <v/>
      </c>
    </row>
    <row r="1943" spans="1:18" x14ac:dyDescent="0.25">
      <c r="A1943" s="33">
        <v>1920</v>
      </c>
      <c r="B1943" s="34">
        <v>943</v>
      </c>
      <c r="C1943" s="35" t="str">
        <f t="shared" si="30"/>
        <v>1920-41892-Ecran De</v>
      </c>
      <c r="D1943" s="35">
        <v>1</v>
      </c>
      <c r="E1943" s="34">
        <v>2355</v>
      </c>
      <c r="F1943" s="36">
        <v>41892</v>
      </c>
      <c r="G1943" s="37" t="s">
        <v>956</v>
      </c>
      <c r="H1943" s="33" t="s">
        <v>1582</v>
      </c>
      <c r="I1943" s="38">
        <v>2460</v>
      </c>
      <c r="J1943" s="39">
        <v>20</v>
      </c>
      <c r="K1943" s="38">
        <v>1628.32</v>
      </c>
      <c r="L1943" s="38">
        <v>492</v>
      </c>
      <c r="M1943" s="38">
        <v>2120.3200000000002</v>
      </c>
      <c r="N1943" s="38">
        <v>339.68</v>
      </c>
      <c r="O1943" s="40">
        <v>365</v>
      </c>
      <c r="P1943" t="str">
        <f>IFERROR(VLOOKUP($C1943,'Patrimoine 2018'!$C:$I,COLUMN(E1939),0),"")</f>
        <v>SM</v>
      </c>
      <c r="Q1943" t="str">
        <f>IFERROR(VLOOKUP($C1943,'Patrimoine 2018'!$C:$I,COLUMN(F1939),0),"")</f>
        <v>CELLULE DE REPRESENTATION REGIONALE EDDAKHLA</v>
      </c>
      <c r="R1943" t="str">
        <f>IFERROR(VLOOKUP($C1943,'Patrimoine 2018'!$C:$I,COLUMN(G1939),0),"")</f>
        <v>DK</v>
      </c>
    </row>
    <row r="1944" spans="1:18" x14ac:dyDescent="0.25">
      <c r="A1944" s="41">
        <v>1923</v>
      </c>
      <c r="B1944" s="42">
        <v>906</v>
      </c>
      <c r="C1944" s="43" t="str">
        <f t="shared" si="30"/>
        <v>1923-41892-Unité Ce</v>
      </c>
      <c r="D1944" s="43">
        <v>0</v>
      </c>
      <c r="E1944" s="42">
        <v>2355</v>
      </c>
      <c r="F1944" s="44">
        <v>41892</v>
      </c>
      <c r="G1944" s="45" t="s">
        <v>953</v>
      </c>
      <c r="H1944" s="33" t="s">
        <v>1582</v>
      </c>
      <c r="I1944" s="46">
        <v>4380</v>
      </c>
      <c r="J1944" s="39">
        <v>20</v>
      </c>
      <c r="K1944" s="38">
        <v>2899.2</v>
      </c>
      <c r="L1944" s="38">
        <v>876</v>
      </c>
      <c r="M1944" s="38">
        <v>3775.2</v>
      </c>
      <c r="N1944" s="38">
        <v>604.79999999999995</v>
      </c>
      <c r="O1944" s="40">
        <v>365</v>
      </c>
      <c r="P1944" t="str">
        <f>IFERROR(VLOOKUP($C1944,'Patrimoine 2018'!$C:$I,COLUMN(E1940),0),"")</f>
        <v/>
      </c>
      <c r="Q1944" t="str">
        <f>IFERROR(VLOOKUP($C1944,'Patrimoine 2018'!$C:$I,COLUMN(F1940),0),"")</f>
        <v/>
      </c>
      <c r="R1944" t="str">
        <f>IFERROR(VLOOKUP($C1944,'Patrimoine 2018'!$C:$I,COLUMN(G1940),0),"")</f>
        <v/>
      </c>
    </row>
    <row r="1945" spans="1:18" x14ac:dyDescent="0.25">
      <c r="A1945" s="41">
        <v>1924</v>
      </c>
      <c r="B1945" s="42">
        <v>906</v>
      </c>
      <c r="C1945" s="43" t="str">
        <f t="shared" si="30"/>
        <v>1924-41892-Unité Ce</v>
      </c>
      <c r="D1945" s="43">
        <v>0</v>
      </c>
      <c r="E1945" s="42">
        <v>2355</v>
      </c>
      <c r="F1945" s="44">
        <v>41892</v>
      </c>
      <c r="G1945" s="45" t="s">
        <v>953</v>
      </c>
      <c r="H1945" s="33" t="s">
        <v>1582</v>
      </c>
      <c r="I1945" s="46">
        <v>4380</v>
      </c>
      <c r="J1945" s="39">
        <v>20</v>
      </c>
      <c r="K1945" s="38">
        <v>2899.2</v>
      </c>
      <c r="L1945" s="38">
        <v>876</v>
      </c>
      <c r="M1945" s="38">
        <v>3775.2</v>
      </c>
      <c r="N1945" s="38">
        <v>604.79999999999995</v>
      </c>
      <c r="O1945" s="40">
        <v>365</v>
      </c>
      <c r="P1945" t="str">
        <f>IFERROR(VLOOKUP($C1945,'Patrimoine 2018'!$C:$I,COLUMN(E1941),0),"")</f>
        <v/>
      </c>
      <c r="Q1945" t="str">
        <f>IFERROR(VLOOKUP($C1945,'Patrimoine 2018'!$C:$I,COLUMN(F1941),0),"")</f>
        <v/>
      </c>
      <c r="R1945" t="str">
        <f>IFERROR(VLOOKUP($C1945,'Patrimoine 2018'!$C:$I,COLUMN(G1941),0),"")</f>
        <v/>
      </c>
    </row>
    <row r="1946" spans="1:18" x14ac:dyDescent="0.25">
      <c r="A1946" s="41">
        <v>1925</v>
      </c>
      <c r="B1946" s="42">
        <v>906</v>
      </c>
      <c r="C1946" s="43" t="str">
        <f t="shared" si="30"/>
        <v>1925-41892-Unité Ce</v>
      </c>
      <c r="D1946" s="43">
        <v>0</v>
      </c>
      <c r="E1946" s="42">
        <v>2355</v>
      </c>
      <c r="F1946" s="44">
        <v>41892</v>
      </c>
      <c r="G1946" s="45" t="s">
        <v>953</v>
      </c>
      <c r="H1946" s="33" t="s">
        <v>1582</v>
      </c>
      <c r="I1946" s="46">
        <v>4380</v>
      </c>
      <c r="J1946" s="39">
        <v>20</v>
      </c>
      <c r="K1946" s="38">
        <v>2899.2</v>
      </c>
      <c r="L1946" s="38">
        <v>876</v>
      </c>
      <c r="M1946" s="38">
        <v>3775.2</v>
      </c>
      <c r="N1946" s="38">
        <v>604.79999999999995</v>
      </c>
      <c r="O1946" s="40">
        <v>365</v>
      </c>
      <c r="P1946" t="str">
        <f>IFERROR(VLOOKUP($C1946,'Patrimoine 2018'!$C:$I,COLUMN(E1942),0),"")</f>
        <v/>
      </c>
      <c r="Q1946" t="str">
        <f>IFERROR(VLOOKUP($C1946,'Patrimoine 2018'!$C:$I,COLUMN(F1942),0),"")</f>
        <v/>
      </c>
      <c r="R1946" t="str">
        <f>IFERROR(VLOOKUP($C1946,'Patrimoine 2018'!$C:$I,COLUMN(G1942),0),"")</f>
        <v/>
      </c>
    </row>
    <row r="1947" spans="1:18" x14ac:dyDescent="0.25">
      <c r="A1947" s="41">
        <v>1928</v>
      </c>
      <c r="B1947" s="42">
        <v>906</v>
      </c>
      <c r="C1947" s="43" t="str">
        <f t="shared" si="30"/>
        <v>1928-41892-Ecran De</v>
      </c>
      <c r="D1947" s="43">
        <v>0</v>
      </c>
      <c r="E1947" s="42">
        <v>2355</v>
      </c>
      <c r="F1947" s="44">
        <v>41892</v>
      </c>
      <c r="G1947" s="45" t="s">
        <v>956</v>
      </c>
      <c r="H1947" s="33" t="s">
        <v>1582</v>
      </c>
      <c r="I1947" s="46">
        <v>2460</v>
      </c>
      <c r="J1947" s="39">
        <v>20</v>
      </c>
      <c r="K1947" s="38">
        <v>1628.32</v>
      </c>
      <c r="L1947" s="38">
        <v>492</v>
      </c>
      <c r="M1947" s="38">
        <v>2120.3200000000002</v>
      </c>
      <c r="N1947" s="38">
        <v>339.68</v>
      </c>
      <c r="O1947" s="40">
        <v>365</v>
      </c>
      <c r="P1947" t="str">
        <f>IFERROR(VLOOKUP($C1947,'Patrimoine 2018'!$C:$I,COLUMN(E1943),0),"")</f>
        <v/>
      </c>
      <c r="Q1947" t="str">
        <f>IFERROR(VLOOKUP($C1947,'Patrimoine 2018'!$C:$I,COLUMN(F1943),0),"")</f>
        <v/>
      </c>
      <c r="R1947" t="str">
        <f>IFERROR(VLOOKUP($C1947,'Patrimoine 2018'!$C:$I,COLUMN(G1943),0),"")</f>
        <v/>
      </c>
    </row>
    <row r="1948" spans="1:18" x14ac:dyDescent="0.25">
      <c r="A1948" s="33">
        <v>1929</v>
      </c>
      <c r="B1948" s="34">
        <v>906</v>
      </c>
      <c r="C1948" s="35" t="str">
        <f t="shared" si="30"/>
        <v>1929-41892-ECRAN DE</v>
      </c>
      <c r="D1948" s="35">
        <v>1</v>
      </c>
      <c r="E1948" s="34">
        <v>2355</v>
      </c>
      <c r="F1948" s="36">
        <v>41892</v>
      </c>
      <c r="G1948" s="37" t="s">
        <v>959</v>
      </c>
      <c r="H1948" s="33" t="s">
        <v>1582</v>
      </c>
      <c r="I1948" s="38">
        <v>2460</v>
      </c>
      <c r="J1948" s="39">
        <v>10</v>
      </c>
      <c r="K1948" s="38">
        <v>814.16</v>
      </c>
      <c r="L1948" s="38">
        <v>246</v>
      </c>
      <c r="M1948" s="38">
        <v>1060.1600000000001</v>
      </c>
      <c r="N1948" s="38">
        <v>1399.84</v>
      </c>
      <c r="O1948" s="40">
        <v>365</v>
      </c>
      <c r="P1948" t="str">
        <f>IFERROR(VLOOKUP($C1948,'Patrimoine 2018'!$C:$I,COLUMN(E1944),0),"")</f>
        <v>SM</v>
      </c>
      <c r="Q1948" t="str">
        <f>IFERROR(VLOOKUP($C1948,'Patrimoine 2018'!$C:$I,COLUMN(F1944),0),"")</f>
        <v>CELLULE DE REPRESENTATION REGIONALE MARRAKECH</v>
      </c>
      <c r="R1948" t="str">
        <f>IFERROR(VLOOKUP($C1948,'Patrimoine 2018'!$C:$I,COLUMN(G1944),0),"")</f>
        <v>MR</v>
      </c>
    </row>
    <row r="1949" spans="1:18" x14ac:dyDescent="0.25">
      <c r="A1949" s="41">
        <v>1931</v>
      </c>
      <c r="B1949" s="42">
        <v>906</v>
      </c>
      <c r="C1949" s="43" t="str">
        <f t="shared" si="30"/>
        <v xml:space="preserve">1931-41892-UNITE C </v>
      </c>
      <c r="D1949" s="43">
        <v>0</v>
      </c>
      <c r="E1949" s="42">
        <v>2355</v>
      </c>
      <c r="F1949" s="44">
        <v>41892</v>
      </c>
      <c r="G1949" s="45" t="s">
        <v>971</v>
      </c>
      <c r="H1949" s="33" t="s">
        <v>1582</v>
      </c>
      <c r="I1949" s="46">
        <v>4380</v>
      </c>
      <c r="J1949" s="39">
        <v>10</v>
      </c>
      <c r="K1949" s="38">
        <v>1449.6</v>
      </c>
      <c r="L1949" s="38">
        <v>438</v>
      </c>
      <c r="M1949" s="38">
        <v>1887.6</v>
      </c>
      <c r="N1949" s="38">
        <v>2492.4</v>
      </c>
      <c r="O1949" s="40">
        <v>365</v>
      </c>
      <c r="P1949" t="str">
        <f>IFERROR(VLOOKUP($C1949,'Patrimoine 2018'!$C:$I,COLUMN(E1945),0),"")</f>
        <v/>
      </c>
      <c r="Q1949" t="str">
        <f>IFERROR(VLOOKUP($C1949,'Patrimoine 2018'!$C:$I,COLUMN(F1945),0),"")</f>
        <v/>
      </c>
      <c r="R1949" t="str">
        <f>IFERROR(VLOOKUP($C1949,'Patrimoine 2018'!$C:$I,COLUMN(G1945),0),"")</f>
        <v/>
      </c>
    </row>
    <row r="1950" spans="1:18" x14ac:dyDescent="0.25">
      <c r="A1950" s="33">
        <v>1932</v>
      </c>
      <c r="B1950" s="34">
        <v>946</v>
      </c>
      <c r="C1950" s="35" t="str">
        <f t="shared" si="30"/>
        <v>1932-41892-Unité Ce</v>
      </c>
      <c r="D1950" s="35">
        <v>1</v>
      </c>
      <c r="E1950" s="34">
        <v>2355</v>
      </c>
      <c r="F1950" s="36">
        <v>41892</v>
      </c>
      <c r="G1950" s="37" t="s">
        <v>953</v>
      </c>
      <c r="H1950" s="33" t="s">
        <v>1582</v>
      </c>
      <c r="I1950" s="38">
        <v>4380</v>
      </c>
      <c r="J1950" s="39">
        <v>20</v>
      </c>
      <c r="K1950" s="38">
        <v>2899.2</v>
      </c>
      <c r="L1950" s="38">
        <v>876</v>
      </c>
      <c r="M1950" s="38">
        <v>3775.2</v>
      </c>
      <c r="N1950" s="38">
        <v>604.79999999999995</v>
      </c>
      <c r="O1950" s="40">
        <v>365</v>
      </c>
      <c r="P1950" t="str">
        <f>IFERROR(VLOOKUP($C1950,'Patrimoine 2018'!$C:$I,COLUMN(E1946),0),"")</f>
        <v>SM</v>
      </c>
      <c r="Q1950" t="str">
        <f>IFERROR(VLOOKUP($C1950,'Patrimoine 2018'!$C:$I,COLUMN(F1946),0),"")</f>
        <v>CELLULE DE REPRESENTATION REGIONALE EL MOHAMAADIA</v>
      </c>
      <c r="R1950" t="str">
        <f>IFERROR(VLOOKUP($C1950,'Patrimoine 2018'!$C:$I,COLUMN(G1946),0),"")</f>
        <v>MOH</v>
      </c>
    </row>
    <row r="1951" spans="1:18" x14ac:dyDescent="0.25">
      <c r="A1951" s="33">
        <v>1933</v>
      </c>
      <c r="B1951" s="34">
        <v>946</v>
      </c>
      <c r="C1951" s="35" t="str">
        <f t="shared" si="30"/>
        <v>1933-41892-Ecran De</v>
      </c>
      <c r="D1951" s="35">
        <v>1</v>
      </c>
      <c r="E1951" s="34">
        <v>2355</v>
      </c>
      <c r="F1951" s="36">
        <v>41892</v>
      </c>
      <c r="G1951" s="37" t="s">
        <v>956</v>
      </c>
      <c r="H1951" s="33" t="s">
        <v>1582</v>
      </c>
      <c r="I1951" s="38">
        <v>2460</v>
      </c>
      <c r="J1951" s="39">
        <v>20</v>
      </c>
      <c r="K1951" s="38">
        <v>1628.32</v>
      </c>
      <c r="L1951" s="38">
        <v>492</v>
      </c>
      <c r="M1951" s="38">
        <v>2120.3200000000002</v>
      </c>
      <c r="N1951" s="38">
        <v>339.68</v>
      </c>
      <c r="O1951" s="40">
        <v>365</v>
      </c>
      <c r="P1951" t="str">
        <f>IFERROR(VLOOKUP($C1951,'Patrimoine 2018'!$C:$I,COLUMN(E1947),0),"")</f>
        <v>SM</v>
      </c>
      <c r="Q1951" t="str">
        <f>IFERROR(VLOOKUP($C1951,'Patrimoine 2018'!$C:$I,COLUMN(F1947),0),"")</f>
        <v>CELLULE DE REPRESENTATION REGIONALE EL MOHAMAADIA</v>
      </c>
      <c r="R1951" t="str">
        <f>IFERROR(VLOOKUP($C1951,'Patrimoine 2018'!$C:$I,COLUMN(G1947),0),"")</f>
        <v>MOH</v>
      </c>
    </row>
    <row r="1952" spans="1:18" x14ac:dyDescent="0.25">
      <c r="A1952" s="41">
        <v>1934</v>
      </c>
      <c r="B1952" s="42">
        <v>901</v>
      </c>
      <c r="C1952" s="43" t="str">
        <f t="shared" si="30"/>
        <v>1934-41892-Unité Ce</v>
      </c>
      <c r="D1952" s="43">
        <v>0</v>
      </c>
      <c r="E1952" s="42">
        <v>2355</v>
      </c>
      <c r="F1952" s="44">
        <v>41892</v>
      </c>
      <c r="G1952" s="45" t="s">
        <v>953</v>
      </c>
      <c r="H1952" s="33" t="s">
        <v>1582</v>
      </c>
      <c r="I1952" s="46">
        <v>4380</v>
      </c>
      <c r="J1952" s="39">
        <v>20</v>
      </c>
      <c r="K1952" s="38">
        <v>2899.2</v>
      </c>
      <c r="L1952" s="38">
        <v>876</v>
      </c>
      <c r="M1952" s="38">
        <v>3775.2</v>
      </c>
      <c r="N1952" s="38">
        <v>604.79999999999995</v>
      </c>
      <c r="O1952" s="40">
        <v>365</v>
      </c>
      <c r="P1952" t="str">
        <f>IFERROR(VLOOKUP($C1952,'Patrimoine 2018'!$C:$I,COLUMN(E1948),0),"")</f>
        <v/>
      </c>
      <c r="Q1952" t="str">
        <f>IFERROR(VLOOKUP($C1952,'Patrimoine 2018'!$C:$I,COLUMN(F1948),0),"")</f>
        <v/>
      </c>
      <c r="R1952" t="str">
        <f>IFERROR(VLOOKUP($C1952,'Patrimoine 2018'!$C:$I,COLUMN(G1948),0),"")</f>
        <v/>
      </c>
    </row>
    <row r="1953" spans="1:18" x14ac:dyDescent="0.25">
      <c r="A1953" s="33">
        <v>1935</v>
      </c>
      <c r="B1953" s="34">
        <v>901</v>
      </c>
      <c r="C1953" s="35" t="str">
        <f t="shared" si="30"/>
        <v>1935-41892-Ecran De</v>
      </c>
      <c r="D1953" s="35">
        <v>1</v>
      </c>
      <c r="E1953" s="34">
        <v>2355</v>
      </c>
      <c r="F1953" s="36">
        <v>41892</v>
      </c>
      <c r="G1953" s="37" t="s">
        <v>956</v>
      </c>
      <c r="H1953" s="33" t="s">
        <v>1582</v>
      </c>
      <c r="I1953" s="38">
        <v>2460</v>
      </c>
      <c r="J1953" s="39">
        <v>20</v>
      </c>
      <c r="K1953" s="38">
        <v>1628.32</v>
      </c>
      <c r="L1953" s="38">
        <v>492</v>
      </c>
      <c r="M1953" s="38">
        <v>2120.3200000000002</v>
      </c>
      <c r="N1953" s="38">
        <v>339.68</v>
      </c>
      <c r="O1953" s="40">
        <v>365</v>
      </c>
      <c r="P1953" t="str">
        <f>IFERROR(VLOOKUP($C1953,'Patrimoine 2018'!$C:$I,COLUMN(E1949),0),"")</f>
        <v>SM</v>
      </c>
      <c r="Q1953" t="str">
        <f>IFERROR(VLOOKUP($C1953,'Patrimoine 2018'!$C:$I,COLUMN(F1949),0),"")</f>
        <v>C.D.M. CASA-MERS SULTAN</v>
      </c>
      <c r="R1953">
        <f>IFERROR(VLOOKUP($C1953,'Patrimoine 2018'!$C:$I,COLUMN(G1949),0),"")</f>
        <v>0</v>
      </c>
    </row>
    <row r="1954" spans="1:18" x14ac:dyDescent="0.25">
      <c r="A1954" s="33">
        <v>1936</v>
      </c>
      <c r="B1954" s="34">
        <v>0</v>
      </c>
      <c r="C1954" s="35" t="str">
        <f t="shared" si="30"/>
        <v>1936-41892-Unité Ce</v>
      </c>
      <c r="D1954" s="35">
        <v>1</v>
      </c>
      <c r="E1954" s="34">
        <v>2355</v>
      </c>
      <c r="F1954" s="36">
        <v>41892</v>
      </c>
      <c r="G1954" s="37" t="s">
        <v>953</v>
      </c>
      <c r="H1954" s="33" t="s">
        <v>1582</v>
      </c>
      <c r="I1954" s="38">
        <v>4380</v>
      </c>
      <c r="J1954" s="39">
        <v>20</v>
      </c>
      <c r="K1954" s="38">
        <v>2899.2</v>
      </c>
      <c r="L1954" s="38">
        <v>876</v>
      </c>
      <c r="M1954" s="38">
        <v>3775.2</v>
      </c>
      <c r="N1954" s="38">
        <v>604.79999999999995</v>
      </c>
      <c r="O1954" s="40">
        <v>365</v>
      </c>
      <c r="P1954" t="str">
        <f>IFERROR(VLOOKUP($C1954,'Patrimoine 2018'!$C:$I,COLUMN(E1950),0),"")</f>
        <v>SM</v>
      </c>
      <c r="Q1954" t="str">
        <f>IFERROR(VLOOKUP($C1954,'Patrimoine 2018'!$C:$I,COLUMN(F1950),0),"")</f>
        <v>GESTION DES PRECOMPTES</v>
      </c>
      <c r="R1954" t="str">
        <f>IFERROR(VLOOKUP($C1954,'Patrimoine 2018'!$C:$I,COLUMN(G1950),0),"")</f>
        <v>RC1</v>
      </c>
    </row>
    <row r="1955" spans="1:18" x14ac:dyDescent="0.25">
      <c r="A1955" s="33">
        <v>1937</v>
      </c>
      <c r="B1955" s="34">
        <v>0</v>
      </c>
      <c r="C1955" s="35" t="str">
        <f t="shared" si="30"/>
        <v>1937-41892-Ecran De</v>
      </c>
      <c r="D1955" s="35">
        <v>1</v>
      </c>
      <c r="E1955" s="34">
        <v>2355</v>
      </c>
      <c r="F1955" s="36">
        <v>41892</v>
      </c>
      <c r="G1955" s="37" t="s">
        <v>956</v>
      </c>
      <c r="H1955" s="33" t="s">
        <v>1582</v>
      </c>
      <c r="I1955" s="38">
        <v>2460</v>
      </c>
      <c r="J1955" s="39">
        <v>20</v>
      </c>
      <c r="K1955" s="38">
        <v>1628.32</v>
      </c>
      <c r="L1955" s="38">
        <v>492</v>
      </c>
      <c r="M1955" s="38">
        <v>2120.3200000000002</v>
      </c>
      <c r="N1955" s="38">
        <v>339.68</v>
      </c>
      <c r="O1955" s="40">
        <v>365</v>
      </c>
      <c r="P1955" t="str">
        <f>IFERROR(VLOOKUP($C1955,'Patrimoine 2018'!$C:$I,COLUMN(E1951),0),"")</f>
        <v>SM</v>
      </c>
      <c r="Q1955" t="str">
        <f>IFERROR(VLOOKUP($C1955,'Patrimoine 2018'!$C:$I,COLUMN(F1951),0),"")</f>
        <v>GESTION DES PRECOMPTES</v>
      </c>
      <c r="R1955" t="str">
        <f>IFERROR(VLOOKUP($C1955,'Patrimoine 2018'!$C:$I,COLUMN(G1951),0),"")</f>
        <v>RC1</v>
      </c>
    </row>
    <row r="1956" spans="1:18" x14ac:dyDescent="0.25">
      <c r="A1956" s="33">
        <v>1938</v>
      </c>
      <c r="B1956" s="34">
        <v>0</v>
      </c>
      <c r="C1956" s="35" t="str">
        <f t="shared" si="30"/>
        <v>1938-41892-Unité Ce</v>
      </c>
      <c r="D1956" s="35">
        <v>1</v>
      </c>
      <c r="E1956" s="34">
        <v>2355</v>
      </c>
      <c r="F1956" s="36">
        <v>41892</v>
      </c>
      <c r="G1956" s="37" t="s">
        <v>953</v>
      </c>
      <c r="H1956" s="33" t="s">
        <v>1582</v>
      </c>
      <c r="I1956" s="38">
        <v>4380</v>
      </c>
      <c r="J1956" s="39">
        <v>20</v>
      </c>
      <c r="K1956" s="38">
        <v>2899.2</v>
      </c>
      <c r="L1956" s="38">
        <v>876</v>
      </c>
      <c r="M1956" s="38">
        <v>3775.2</v>
      </c>
      <c r="N1956" s="38">
        <v>604.79999999999995</v>
      </c>
      <c r="O1956" s="40">
        <v>365</v>
      </c>
      <c r="P1956" t="str">
        <f>IFERROR(VLOOKUP($C1956,'Patrimoine 2018'!$C:$I,COLUMN(E1952),0),"")</f>
        <v>SM</v>
      </c>
      <c r="Q1956" t="str">
        <f>IFERROR(VLOOKUP($C1956,'Patrimoine 2018'!$C:$I,COLUMN(F1952),0),"")</f>
        <v>ADHESIONS &amp;  AVIS DE MODIFICATION</v>
      </c>
      <c r="R1956" t="str">
        <f>IFERROR(VLOOKUP($C1956,'Patrimoine 2018'!$C:$I,COLUMN(G1952),0),"")</f>
        <v>RC3</v>
      </c>
    </row>
    <row r="1957" spans="1:18" x14ac:dyDescent="0.25">
      <c r="A1957" s="33">
        <v>1939</v>
      </c>
      <c r="B1957" s="34">
        <v>0</v>
      </c>
      <c r="C1957" s="35" t="str">
        <f t="shared" si="30"/>
        <v>1939-41892-Unité Ce</v>
      </c>
      <c r="D1957" s="35">
        <v>1</v>
      </c>
      <c r="E1957" s="34">
        <v>2355</v>
      </c>
      <c r="F1957" s="36">
        <v>41892</v>
      </c>
      <c r="G1957" s="37" t="s">
        <v>953</v>
      </c>
      <c r="H1957" s="33" t="s">
        <v>1582</v>
      </c>
      <c r="I1957" s="38">
        <v>4380</v>
      </c>
      <c r="J1957" s="39">
        <v>20</v>
      </c>
      <c r="K1957" s="38">
        <v>2899.2</v>
      </c>
      <c r="L1957" s="38">
        <v>876</v>
      </c>
      <c r="M1957" s="38">
        <v>3775.2</v>
      </c>
      <c r="N1957" s="38">
        <v>604.79999999999995</v>
      </c>
      <c r="O1957" s="40">
        <v>365</v>
      </c>
      <c r="P1957" t="str">
        <f>IFERROR(VLOOKUP($C1957,'Patrimoine 2018'!$C:$I,COLUMN(E1953),0),"")</f>
        <v>SM</v>
      </c>
      <c r="Q1957" t="str">
        <f>IFERROR(VLOOKUP($C1957,'Patrimoine 2018'!$C:$I,COLUMN(F1953),0),"")</f>
        <v>COMPTABILITE AMO</v>
      </c>
      <c r="R1957" t="str">
        <f>IFERROR(VLOOKUP($C1957,'Patrimoine 2018'!$C:$I,COLUMN(G1953),0),"")</f>
        <v>RC4</v>
      </c>
    </row>
    <row r="1958" spans="1:18" x14ac:dyDescent="0.25">
      <c r="A1958" s="33">
        <v>1940</v>
      </c>
      <c r="B1958" s="34">
        <v>0</v>
      </c>
      <c r="C1958" s="35" t="str">
        <f t="shared" si="30"/>
        <v>1940-41892-Unité Ce</v>
      </c>
      <c r="D1958" s="35">
        <v>1</v>
      </c>
      <c r="E1958" s="34">
        <v>2355</v>
      </c>
      <c r="F1958" s="36">
        <v>41892</v>
      </c>
      <c r="G1958" s="37" t="s">
        <v>953</v>
      </c>
      <c r="H1958" s="33" t="s">
        <v>1582</v>
      </c>
      <c r="I1958" s="38">
        <v>4380</v>
      </c>
      <c r="J1958" s="39">
        <v>20</v>
      </c>
      <c r="K1958" s="38">
        <v>2899.2</v>
      </c>
      <c r="L1958" s="38">
        <v>876</v>
      </c>
      <c r="M1958" s="38">
        <v>3775.2</v>
      </c>
      <c r="N1958" s="38">
        <v>604.79999999999995</v>
      </c>
      <c r="O1958" s="40">
        <v>365</v>
      </c>
      <c r="P1958" t="str">
        <f>IFERROR(VLOOKUP($C1958,'Patrimoine 2018'!$C:$I,COLUMN(E1954),0),"")</f>
        <v>SM</v>
      </c>
      <c r="Q1958" t="str">
        <f>IFERROR(VLOOKUP($C1958,'Patrimoine 2018'!$C:$I,COLUMN(F1954),0),"")</f>
        <v>COMPTABILITE AMO</v>
      </c>
      <c r="R1958" t="str">
        <f>IFERROR(VLOOKUP($C1958,'Patrimoine 2018'!$C:$I,COLUMN(G1954),0),"")</f>
        <v>RC4</v>
      </c>
    </row>
    <row r="1959" spans="1:18" x14ac:dyDescent="0.25">
      <c r="A1959" s="33">
        <v>1941</v>
      </c>
      <c r="B1959" s="34">
        <v>0</v>
      </c>
      <c r="C1959" s="35" t="str">
        <f t="shared" si="30"/>
        <v>1941-41892-Unité Ce</v>
      </c>
      <c r="D1959" s="35">
        <v>1</v>
      </c>
      <c r="E1959" s="34">
        <v>2355</v>
      </c>
      <c r="F1959" s="36">
        <v>41892</v>
      </c>
      <c r="G1959" s="37" t="s">
        <v>953</v>
      </c>
      <c r="H1959" s="33" t="s">
        <v>1582</v>
      </c>
      <c r="I1959" s="38">
        <v>6180</v>
      </c>
      <c r="J1959" s="39">
        <v>20</v>
      </c>
      <c r="K1959" s="38">
        <v>4090.65</v>
      </c>
      <c r="L1959" s="38">
        <v>1236</v>
      </c>
      <c r="M1959" s="38">
        <v>5326.65</v>
      </c>
      <c r="N1959" s="38">
        <v>853.35</v>
      </c>
      <c r="O1959" s="40">
        <v>365</v>
      </c>
      <c r="P1959" t="str">
        <f>IFERROR(VLOOKUP($C1959,'Patrimoine 2018'!$C:$I,COLUMN(E1955),0),"")</f>
        <v>SM</v>
      </c>
      <c r="Q1959" t="str">
        <f>IFERROR(VLOOKUP($C1959,'Patrimoine 2018'!$C:$I,COLUMN(F1955),0),"")</f>
        <v>SERVICE TRAITEMENT DES REJETS</v>
      </c>
      <c r="R1959">
        <f>IFERROR(VLOOKUP($C1959,'Patrimoine 2018'!$C:$I,COLUMN(G1955),0),"")</f>
        <v>7</v>
      </c>
    </row>
    <row r="1960" spans="1:18" x14ac:dyDescent="0.25">
      <c r="A1960" s="33">
        <v>1942</v>
      </c>
      <c r="B1960" s="34">
        <v>0</v>
      </c>
      <c r="C1960" s="35" t="str">
        <f t="shared" si="30"/>
        <v>1942-41892-Ecran De</v>
      </c>
      <c r="D1960" s="35">
        <v>1</v>
      </c>
      <c r="E1960" s="34">
        <v>2355</v>
      </c>
      <c r="F1960" s="36">
        <v>41892</v>
      </c>
      <c r="G1960" s="37" t="s">
        <v>956</v>
      </c>
      <c r="H1960" s="33" t="s">
        <v>1582</v>
      </c>
      <c r="I1960" s="38">
        <v>2460</v>
      </c>
      <c r="J1960" s="39">
        <v>20</v>
      </c>
      <c r="K1960" s="38">
        <v>1628.32</v>
      </c>
      <c r="L1960" s="38">
        <v>492</v>
      </c>
      <c r="M1960" s="38">
        <v>2120.3200000000002</v>
      </c>
      <c r="N1960" s="38">
        <v>339.68</v>
      </c>
      <c r="O1960" s="40">
        <v>365</v>
      </c>
      <c r="P1960" t="str">
        <f>IFERROR(VLOOKUP($C1960,'Patrimoine 2018'!$C:$I,COLUMN(E1956),0),"")</f>
        <v>SM</v>
      </c>
      <c r="Q1960" t="str">
        <f>IFERROR(VLOOKUP($C1960,'Patrimoine 2018'!$C:$I,COLUMN(F1956),0),"")</f>
        <v>COMPTABILITE AMO</v>
      </c>
      <c r="R1960">
        <f>IFERROR(VLOOKUP($C1960,'Patrimoine 2018'!$C:$I,COLUMN(G1956),0),"")</f>
        <v>203</v>
      </c>
    </row>
    <row r="1961" spans="1:18" x14ac:dyDescent="0.25">
      <c r="A1961" s="33">
        <v>1945</v>
      </c>
      <c r="B1961" s="34">
        <v>0</v>
      </c>
      <c r="C1961" s="35" t="str">
        <f t="shared" si="30"/>
        <v>1945-41892-Unité Ce</v>
      </c>
      <c r="D1961" s="35">
        <v>1</v>
      </c>
      <c r="E1961" s="34">
        <v>2355</v>
      </c>
      <c r="F1961" s="36">
        <v>41892</v>
      </c>
      <c r="G1961" s="37" t="s">
        <v>953</v>
      </c>
      <c r="H1961" s="33" t="s">
        <v>1582</v>
      </c>
      <c r="I1961" s="38">
        <v>4380</v>
      </c>
      <c r="J1961" s="39">
        <v>20</v>
      </c>
      <c r="K1961" s="38">
        <v>2899.2</v>
      </c>
      <c r="L1961" s="38">
        <v>876</v>
      </c>
      <c r="M1961" s="38">
        <v>3775.2</v>
      </c>
      <c r="N1961" s="38">
        <v>604.79999999999995</v>
      </c>
      <c r="O1961" s="40">
        <v>365</v>
      </c>
      <c r="P1961" t="str">
        <f>IFERROR(VLOOKUP($C1961,'Patrimoine 2018'!$C:$I,COLUMN(E1957),0),"")</f>
        <v>SM</v>
      </c>
      <c r="Q1961" t="str">
        <f>IFERROR(VLOOKUP($C1961,'Patrimoine 2018'!$C:$I,COLUMN(F1957),0),"")</f>
        <v>SERVICE TRAITEMENT DES REJETS</v>
      </c>
      <c r="R1961">
        <f>IFERROR(VLOOKUP($C1961,'Patrimoine 2018'!$C:$I,COLUMN(G1957),0),"")</f>
        <v>7</v>
      </c>
    </row>
    <row r="1962" spans="1:18" x14ac:dyDescent="0.25">
      <c r="A1962" s="33">
        <v>1946</v>
      </c>
      <c r="B1962" s="34">
        <v>0</v>
      </c>
      <c r="C1962" s="35" t="str">
        <f t="shared" si="30"/>
        <v>1946-41892-Ecran De</v>
      </c>
      <c r="D1962" s="35">
        <v>1</v>
      </c>
      <c r="E1962" s="34">
        <v>2355</v>
      </c>
      <c r="F1962" s="36">
        <v>41892</v>
      </c>
      <c r="G1962" s="37" t="s">
        <v>956</v>
      </c>
      <c r="H1962" s="33" t="s">
        <v>1582</v>
      </c>
      <c r="I1962" s="38">
        <v>2460</v>
      </c>
      <c r="J1962" s="39">
        <v>20</v>
      </c>
      <c r="K1962" s="38">
        <v>1628.32</v>
      </c>
      <c r="L1962" s="38">
        <v>492</v>
      </c>
      <c r="M1962" s="38">
        <v>2120.3200000000002</v>
      </c>
      <c r="N1962" s="38">
        <v>339.68</v>
      </c>
      <c r="O1962" s="40">
        <v>365</v>
      </c>
      <c r="P1962" t="str">
        <f>IFERROR(VLOOKUP($C1962,'Patrimoine 2018'!$C:$I,COLUMN(E1958),0),"")</f>
        <v>SM</v>
      </c>
      <c r="Q1962" t="str">
        <f>IFERROR(VLOOKUP($C1962,'Patrimoine 2018'!$C:$I,COLUMN(F1958),0),"")</f>
        <v>SERVICE TRAITEMENT DES REJETS</v>
      </c>
      <c r="R1962">
        <f>IFERROR(VLOOKUP($C1962,'Patrimoine 2018'!$C:$I,COLUMN(G1958),0),"")</f>
        <v>7</v>
      </c>
    </row>
    <row r="1963" spans="1:18" x14ac:dyDescent="0.25">
      <c r="A1963" s="33">
        <v>1947</v>
      </c>
      <c r="B1963" s="34">
        <v>0</v>
      </c>
      <c r="C1963" s="35" t="str">
        <f t="shared" si="30"/>
        <v>1947-41892-Unité Ce</v>
      </c>
      <c r="D1963" s="35">
        <v>1</v>
      </c>
      <c r="E1963" s="34">
        <v>2355</v>
      </c>
      <c r="F1963" s="36">
        <v>41892</v>
      </c>
      <c r="G1963" s="37" t="s">
        <v>953</v>
      </c>
      <c r="H1963" s="33" t="s">
        <v>1582</v>
      </c>
      <c r="I1963" s="38">
        <v>4380</v>
      </c>
      <c r="J1963" s="39">
        <v>20</v>
      </c>
      <c r="K1963" s="38">
        <v>2899.2</v>
      </c>
      <c r="L1963" s="38">
        <v>876</v>
      </c>
      <c r="M1963" s="38">
        <v>3775.2</v>
      </c>
      <c r="N1963" s="38">
        <v>604.79999999999995</v>
      </c>
      <c r="O1963" s="40">
        <v>365</v>
      </c>
      <c r="P1963" t="str">
        <f>IFERROR(VLOOKUP($C1963,'Patrimoine 2018'!$C:$I,COLUMN(E1959),0),"")</f>
        <v>SM</v>
      </c>
      <c r="Q1963" t="str">
        <f>IFERROR(VLOOKUP($C1963,'Patrimoine 2018'!$C:$I,COLUMN(F1959),0),"")</f>
        <v>JURIDIQUE ET CONTENTIEUX</v>
      </c>
      <c r="R1963" t="str">
        <f>IFERROR(VLOOKUP($C1963,'Patrimoine 2018'!$C:$I,COLUMN(G1959),0),"")</f>
        <v>206.</v>
      </c>
    </row>
    <row r="1964" spans="1:18" x14ac:dyDescent="0.25">
      <c r="A1964" s="33">
        <v>1948</v>
      </c>
      <c r="B1964" s="34">
        <v>0</v>
      </c>
      <c r="C1964" s="35" t="str">
        <f t="shared" si="30"/>
        <v>1948-41892-Ecran De</v>
      </c>
      <c r="D1964" s="35">
        <v>1</v>
      </c>
      <c r="E1964" s="34">
        <v>2355</v>
      </c>
      <c r="F1964" s="36">
        <v>41892</v>
      </c>
      <c r="G1964" s="37" t="s">
        <v>956</v>
      </c>
      <c r="H1964" s="33" t="s">
        <v>1582</v>
      </c>
      <c r="I1964" s="38">
        <v>2460</v>
      </c>
      <c r="J1964" s="39">
        <v>20</v>
      </c>
      <c r="K1964" s="38">
        <v>1628.32</v>
      </c>
      <c r="L1964" s="38">
        <v>492</v>
      </c>
      <c r="M1964" s="38">
        <v>2120.3200000000002</v>
      </c>
      <c r="N1964" s="38">
        <v>339.68</v>
      </c>
      <c r="O1964" s="40">
        <v>365</v>
      </c>
      <c r="P1964" t="str">
        <f>IFERROR(VLOOKUP($C1964,'Patrimoine 2018'!$C:$I,COLUMN(E1960),0),"")</f>
        <v>SM</v>
      </c>
      <c r="Q1964" t="str">
        <f>IFERROR(VLOOKUP($C1964,'Patrimoine 2018'!$C:$I,COLUMN(F1960),0),"")</f>
        <v>JURIDIQUE ET CONTENTIEUX</v>
      </c>
      <c r="R1964" t="str">
        <f>IFERROR(VLOOKUP($C1964,'Patrimoine 2018'!$C:$I,COLUMN(G1960),0),"")</f>
        <v>206.</v>
      </c>
    </row>
    <row r="1965" spans="1:18" x14ac:dyDescent="0.25">
      <c r="A1965" s="33">
        <v>1949</v>
      </c>
      <c r="B1965" s="34">
        <v>0</v>
      </c>
      <c r="C1965" s="35" t="str">
        <f t="shared" si="30"/>
        <v>1949-41892-Unité Ce</v>
      </c>
      <c r="D1965" s="35">
        <v>1</v>
      </c>
      <c r="E1965" s="34">
        <v>2355</v>
      </c>
      <c r="F1965" s="36">
        <v>41892</v>
      </c>
      <c r="G1965" s="37" t="s">
        <v>953</v>
      </c>
      <c r="H1965" s="33" t="s">
        <v>1582</v>
      </c>
      <c r="I1965" s="38">
        <v>4380</v>
      </c>
      <c r="J1965" s="39">
        <v>20</v>
      </c>
      <c r="K1965" s="38">
        <v>2899.2</v>
      </c>
      <c r="L1965" s="38">
        <v>876</v>
      </c>
      <c r="M1965" s="38">
        <v>3775.2</v>
      </c>
      <c r="N1965" s="38">
        <v>604.79999999999995</v>
      </c>
      <c r="O1965" s="40">
        <v>365</v>
      </c>
      <c r="P1965" t="str">
        <f>IFERROR(VLOOKUP($C1965,'Patrimoine 2018'!$C:$I,COLUMN(E1961),0),"")</f>
        <v>SM</v>
      </c>
      <c r="Q1965" t="str">
        <f>IFERROR(VLOOKUP($C1965,'Patrimoine 2018'!$C:$I,COLUMN(F1961),0),"")</f>
        <v>ADHESIONS &amp;  AVIS DE MODIFICATION</v>
      </c>
      <c r="R1965">
        <f>IFERROR(VLOOKUP($C1965,'Patrimoine 2018'!$C:$I,COLUMN(G1961),0),"")</f>
        <v>312</v>
      </c>
    </row>
    <row r="1966" spans="1:18" x14ac:dyDescent="0.25">
      <c r="A1966" s="33">
        <v>1951</v>
      </c>
      <c r="B1966" s="34">
        <v>0</v>
      </c>
      <c r="C1966" s="35" t="str">
        <f t="shared" si="30"/>
        <v>1951-41892-Unité Ce</v>
      </c>
      <c r="D1966" s="35">
        <v>1</v>
      </c>
      <c r="E1966" s="34">
        <v>2355</v>
      </c>
      <c r="F1966" s="36">
        <v>41892</v>
      </c>
      <c r="G1966" s="37" t="s">
        <v>953</v>
      </c>
      <c r="H1966" s="33" t="s">
        <v>1582</v>
      </c>
      <c r="I1966" s="38">
        <v>6180</v>
      </c>
      <c r="J1966" s="39">
        <v>20</v>
      </c>
      <c r="K1966" s="38">
        <v>4090.65</v>
      </c>
      <c r="L1966" s="38">
        <v>1236</v>
      </c>
      <c r="M1966" s="38">
        <v>5326.65</v>
      </c>
      <c r="N1966" s="38">
        <v>853.35</v>
      </c>
      <c r="O1966" s="40">
        <v>365</v>
      </c>
      <c r="P1966" t="str">
        <f>IFERROR(VLOOKUP($C1966,'Patrimoine 2018'!$C:$I,COLUMN(E1962),0),"")</f>
        <v>SM</v>
      </c>
      <c r="Q1966" t="str">
        <f>IFERROR(VLOOKUP($C1966,'Patrimoine 2018'!$C:$I,COLUMN(F1962),0),"")</f>
        <v>CONTROLE MEDICAL</v>
      </c>
      <c r="R1966">
        <f>IFERROR(VLOOKUP($C1966,'Patrimoine 2018'!$C:$I,COLUMN(G1962),0),"")</f>
        <v>204</v>
      </c>
    </row>
    <row r="1967" spans="1:18" x14ac:dyDescent="0.25">
      <c r="A1967" s="33">
        <v>1952</v>
      </c>
      <c r="B1967" s="34">
        <v>0</v>
      </c>
      <c r="C1967" s="35" t="str">
        <f t="shared" si="30"/>
        <v>1952-41892-Ecran De</v>
      </c>
      <c r="D1967" s="35">
        <v>1</v>
      </c>
      <c r="E1967" s="34">
        <v>2355</v>
      </c>
      <c r="F1967" s="36">
        <v>41892</v>
      </c>
      <c r="G1967" s="37" t="s">
        <v>956</v>
      </c>
      <c r="H1967" s="33" t="s">
        <v>1582</v>
      </c>
      <c r="I1967" s="38">
        <v>2460</v>
      </c>
      <c r="J1967" s="39">
        <v>20</v>
      </c>
      <c r="K1967" s="38">
        <v>1628.32</v>
      </c>
      <c r="L1967" s="38">
        <v>492</v>
      </c>
      <c r="M1967" s="38">
        <v>2120.3200000000002</v>
      </c>
      <c r="N1967" s="38">
        <v>339.68</v>
      </c>
      <c r="O1967" s="40">
        <v>365</v>
      </c>
      <c r="P1967" t="str">
        <f>IFERROR(VLOOKUP($C1967,'Patrimoine 2018'!$C:$I,COLUMN(E1963),0),"")</f>
        <v>SM</v>
      </c>
      <c r="Q1967" t="str">
        <f>IFERROR(VLOOKUP($C1967,'Patrimoine 2018'!$C:$I,COLUMN(F1963),0),"")</f>
        <v>CONTROLE MEDICAL</v>
      </c>
      <c r="R1967">
        <f>IFERROR(VLOOKUP($C1967,'Patrimoine 2018'!$C:$I,COLUMN(G1963),0),"")</f>
        <v>204</v>
      </c>
    </row>
    <row r="1968" spans="1:18" x14ac:dyDescent="0.25">
      <c r="A1968" s="33">
        <v>1959</v>
      </c>
      <c r="B1968" s="34">
        <v>0</v>
      </c>
      <c r="C1968" s="35" t="str">
        <f t="shared" si="30"/>
        <v>1959-41892-Ecran De</v>
      </c>
      <c r="D1968" s="35">
        <v>1</v>
      </c>
      <c r="E1968" s="34">
        <v>2355</v>
      </c>
      <c r="F1968" s="36">
        <v>41892</v>
      </c>
      <c r="G1968" s="37" t="s">
        <v>956</v>
      </c>
      <c r="H1968" s="33" t="s">
        <v>1582</v>
      </c>
      <c r="I1968" s="38">
        <v>2460</v>
      </c>
      <c r="J1968" s="39">
        <v>20</v>
      </c>
      <c r="K1968" s="38">
        <v>1628.32</v>
      </c>
      <c r="L1968" s="38">
        <v>492</v>
      </c>
      <c r="M1968" s="38">
        <v>2120.3200000000002</v>
      </c>
      <c r="N1968" s="38">
        <v>339.68</v>
      </c>
      <c r="O1968" s="40">
        <v>365</v>
      </c>
      <c r="P1968" t="str">
        <f>IFERROR(VLOOKUP($C1968,'Patrimoine 2018'!$C:$I,COLUMN(E1964),0),"")</f>
        <v>SM</v>
      </c>
      <c r="Q1968" t="str">
        <f>IFERROR(VLOOKUP($C1968,'Patrimoine 2018'!$C:$I,COLUMN(F1964),0),"")</f>
        <v>ACCUEIL</v>
      </c>
      <c r="R1968">
        <f>IFERROR(VLOOKUP($C1968,'Patrimoine 2018'!$C:$I,COLUMN(G1964),0),"")</f>
        <v>5</v>
      </c>
    </row>
    <row r="1969" spans="1:18" x14ac:dyDescent="0.25">
      <c r="A1969" s="33">
        <v>1960</v>
      </c>
      <c r="B1969" s="34">
        <v>0</v>
      </c>
      <c r="C1969" s="35" t="str">
        <f t="shared" si="30"/>
        <v>1960-41892-Ecran De</v>
      </c>
      <c r="D1969" s="35">
        <v>1</v>
      </c>
      <c r="E1969" s="34">
        <v>2355</v>
      </c>
      <c r="F1969" s="36">
        <v>41892</v>
      </c>
      <c r="G1969" s="37" t="s">
        <v>956</v>
      </c>
      <c r="H1969" s="33" t="s">
        <v>1582</v>
      </c>
      <c r="I1969" s="38">
        <v>2460</v>
      </c>
      <c r="J1969" s="39">
        <v>20</v>
      </c>
      <c r="K1969" s="38">
        <v>1628.32</v>
      </c>
      <c r="L1969" s="38">
        <v>492</v>
      </c>
      <c r="M1969" s="38">
        <v>2120.3200000000002</v>
      </c>
      <c r="N1969" s="38">
        <v>339.68</v>
      </c>
      <c r="O1969" s="40">
        <v>365</v>
      </c>
      <c r="P1969" t="str">
        <f>IFERROR(VLOOKUP($C1969,'Patrimoine 2018'!$C:$I,COLUMN(E1965),0),"")</f>
        <v>SM</v>
      </c>
      <c r="Q1969" t="str">
        <f>IFERROR(VLOOKUP($C1969,'Patrimoine 2018'!$C:$I,COLUMN(F1965),0),"")</f>
        <v>SECRETARIAT DE DIRECTION</v>
      </c>
      <c r="R1969">
        <f>IFERROR(VLOOKUP($C1969,'Patrimoine 2018'!$C:$I,COLUMN(G1965),0),"")</f>
        <v>311</v>
      </c>
    </row>
    <row r="1970" spans="1:18" x14ac:dyDescent="0.25">
      <c r="A1970" s="33">
        <v>1962</v>
      </c>
      <c r="B1970" s="34">
        <v>0</v>
      </c>
      <c r="C1970" s="35" t="str">
        <f t="shared" si="30"/>
        <v>1962-41892-Unité Ce</v>
      </c>
      <c r="D1970" s="35">
        <v>1</v>
      </c>
      <c r="E1970" s="34">
        <v>2355</v>
      </c>
      <c r="F1970" s="36">
        <v>41892</v>
      </c>
      <c r="G1970" s="37" t="s">
        <v>953</v>
      </c>
      <c r="H1970" s="33" t="s">
        <v>1582</v>
      </c>
      <c r="I1970" s="38">
        <v>4380</v>
      </c>
      <c r="J1970" s="39">
        <v>20</v>
      </c>
      <c r="K1970" s="38">
        <v>2899.2</v>
      </c>
      <c r="L1970" s="38">
        <v>876</v>
      </c>
      <c r="M1970" s="38">
        <v>3775.2</v>
      </c>
      <c r="N1970" s="38">
        <v>604.79999999999995</v>
      </c>
      <c r="O1970" s="40">
        <v>365</v>
      </c>
      <c r="P1970" t="str">
        <f>IFERROR(VLOOKUP($C1970,'Patrimoine 2018'!$C:$I,COLUMN(E1966),0),"")</f>
        <v>SM</v>
      </c>
      <c r="Q1970" t="str">
        <f>IFERROR(VLOOKUP($C1970,'Patrimoine 2018'!$C:$I,COLUMN(F1966),0),"")</f>
        <v>ACCUEIL</v>
      </c>
      <c r="R1970">
        <f>IFERROR(VLOOKUP($C1970,'Patrimoine 2018'!$C:$I,COLUMN(G1966),0),"")</f>
        <v>5</v>
      </c>
    </row>
    <row r="1971" spans="1:18" x14ac:dyDescent="0.25">
      <c r="A1971" s="33">
        <v>1963</v>
      </c>
      <c r="B1971" s="34">
        <v>0</v>
      </c>
      <c r="C1971" s="35" t="str">
        <f t="shared" si="30"/>
        <v>1963-41892-Unité Ce</v>
      </c>
      <c r="D1971" s="35">
        <v>1</v>
      </c>
      <c r="E1971" s="34">
        <v>2355</v>
      </c>
      <c r="F1971" s="36">
        <v>41892</v>
      </c>
      <c r="G1971" s="37" t="s">
        <v>953</v>
      </c>
      <c r="H1971" s="33" t="s">
        <v>1582</v>
      </c>
      <c r="I1971" s="38">
        <v>4380</v>
      </c>
      <c r="J1971" s="39">
        <v>20</v>
      </c>
      <c r="K1971" s="38">
        <v>2899.2</v>
      </c>
      <c r="L1971" s="38">
        <v>876</v>
      </c>
      <c r="M1971" s="38">
        <v>3775.2</v>
      </c>
      <c r="N1971" s="38">
        <v>604.79999999999995</v>
      </c>
      <c r="O1971" s="40">
        <v>365</v>
      </c>
      <c r="P1971" t="str">
        <f>IFERROR(VLOOKUP($C1971,'Patrimoine 2018'!$C:$I,COLUMN(E1967),0),"")</f>
        <v>SM</v>
      </c>
      <c r="Q1971" t="str">
        <f>IFERROR(VLOOKUP($C1971,'Patrimoine 2018'!$C:$I,COLUMN(F1967),0),"")</f>
        <v>ACCUEIL</v>
      </c>
      <c r="R1971">
        <f>IFERROR(VLOOKUP($C1971,'Patrimoine 2018'!$C:$I,COLUMN(G1967),0),"")</f>
        <v>5</v>
      </c>
    </row>
    <row r="1972" spans="1:18" x14ac:dyDescent="0.25">
      <c r="A1972" s="33">
        <v>1964</v>
      </c>
      <c r="B1972" s="34">
        <v>0</v>
      </c>
      <c r="C1972" s="35" t="str">
        <f t="shared" si="30"/>
        <v>1964-41892-Unité Ce</v>
      </c>
      <c r="D1972" s="35">
        <v>1</v>
      </c>
      <c r="E1972" s="34">
        <v>2355</v>
      </c>
      <c r="F1972" s="36">
        <v>41892</v>
      </c>
      <c r="G1972" s="37" t="s">
        <v>953</v>
      </c>
      <c r="H1972" s="33" t="s">
        <v>1582</v>
      </c>
      <c r="I1972" s="38">
        <v>4380</v>
      </c>
      <c r="J1972" s="39">
        <v>20</v>
      </c>
      <c r="K1972" s="38">
        <v>2899.2</v>
      </c>
      <c r="L1972" s="38">
        <v>876</v>
      </c>
      <c r="M1972" s="38">
        <v>3775.2</v>
      </c>
      <c r="N1972" s="38">
        <v>604.79999999999995</v>
      </c>
      <c r="O1972" s="40">
        <v>365</v>
      </c>
      <c r="P1972" t="str">
        <f>IFERROR(VLOOKUP($C1972,'Patrimoine 2018'!$C:$I,COLUMN(E1968),0),"")</f>
        <v>SM</v>
      </c>
      <c r="Q1972" t="str">
        <f>IFERROR(VLOOKUP($C1972,'Patrimoine 2018'!$C:$I,COLUMN(F1968),0),"")</f>
        <v>SECRETARIAT DE DIRECTION</v>
      </c>
      <c r="R1972">
        <f>IFERROR(VLOOKUP($C1972,'Patrimoine 2018'!$C:$I,COLUMN(G1968),0),"")</f>
        <v>311</v>
      </c>
    </row>
    <row r="1973" spans="1:18" x14ac:dyDescent="0.25">
      <c r="A1973" s="33">
        <v>1965</v>
      </c>
      <c r="B1973" s="34">
        <v>0</v>
      </c>
      <c r="C1973" s="35" t="str">
        <f t="shared" si="30"/>
        <v>1965-41892-Unité Ce</v>
      </c>
      <c r="D1973" s="35">
        <v>1</v>
      </c>
      <c r="E1973" s="34">
        <v>2355</v>
      </c>
      <c r="F1973" s="36">
        <v>41892</v>
      </c>
      <c r="G1973" s="37" t="s">
        <v>953</v>
      </c>
      <c r="H1973" s="33" t="s">
        <v>1582</v>
      </c>
      <c r="I1973" s="38">
        <v>4380</v>
      </c>
      <c r="J1973" s="39">
        <v>20</v>
      </c>
      <c r="K1973" s="38">
        <v>2899.2</v>
      </c>
      <c r="L1973" s="38">
        <v>876</v>
      </c>
      <c r="M1973" s="38">
        <v>3775.2</v>
      </c>
      <c r="N1973" s="38">
        <v>604.79999999999995</v>
      </c>
      <c r="O1973" s="40">
        <v>365</v>
      </c>
      <c r="P1973" t="str">
        <f>IFERROR(VLOOKUP($C1973,'Patrimoine 2018'!$C:$I,COLUMN(E1969),0),"")</f>
        <v>SM</v>
      </c>
      <c r="Q1973" t="str">
        <f>IFERROR(VLOOKUP($C1973,'Patrimoine 2018'!$C:$I,COLUMN(F1969),0),"")</f>
        <v>ACCUEIL</v>
      </c>
      <c r="R1973">
        <f>IFERROR(VLOOKUP($C1973,'Patrimoine 2018'!$C:$I,COLUMN(G1969),0),"")</f>
        <v>5</v>
      </c>
    </row>
    <row r="1974" spans="1:18" x14ac:dyDescent="0.25">
      <c r="A1974" s="33">
        <v>1966</v>
      </c>
      <c r="B1974" s="34">
        <v>0</v>
      </c>
      <c r="C1974" s="35" t="str">
        <f t="shared" si="30"/>
        <v>1966-41892-Unité Ce</v>
      </c>
      <c r="D1974" s="35">
        <v>1</v>
      </c>
      <c r="E1974" s="34">
        <v>2355</v>
      </c>
      <c r="F1974" s="36">
        <v>41892</v>
      </c>
      <c r="G1974" s="37" t="s">
        <v>953</v>
      </c>
      <c r="H1974" s="33" t="s">
        <v>1582</v>
      </c>
      <c r="I1974" s="38">
        <v>4380</v>
      </c>
      <c r="J1974" s="39">
        <v>20</v>
      </c>
      <c r="K1974" s="38">
        <v>2899.2</v>
      </c>
      <c r="L1974" s="38">
        <v>876</v>
      </c>
      <c r="M1974" s="38">
        <v>3775.2</v>
      </c>
      <c r="N1974" s="38">
        <v>604.79999999999995</v>
      </c>
      <c r="O1974" s="40">
        <v>365</v>
      </c>
      <c r="P1974" t="str">
        <f>IFERROR(VLOOKUP($C1974,'Patrimoine 2018'!$C:$I,COLUMN(E1970),0),"")</f>
        <v>SM</v>
      </c>
      <c r="Q1974" t="str">
        <f>IFERROR(VLOOKUP($C1974,'Patrimoine 2018'!$C:$I,COLUMN(F1970),0),"")</f>
        <v>ACCUEIL</v>
      </c>
      <c r="R1974">
        <f>IFERROR(VLOOKUP($C1974,'Patrimoine 2018'!$C:$I,COLUMN(G1970),0),"")</f>
        <v>5</v>
      </c>
    </row>
    <row r="1975" spans="1:18" x14ac:dyDescent="0.25">
      <c r="A1975" s="33">
        <v>1967</v>
      </c>
      <c r="B1975" s="34">
        <v>0</v>
      </c>
      <c r="C1975" s="35" t="str">
        <f t="shared" si="30"/>
        <v>1967-41892-Unité Ce</v>
      </c>
      <c r="D1975" s="35">
        <v>1</v>
      </c>
      <c r="E1975" s="34">
        <v>2355</v>
      </c>
      <c r="F1975" s="36">
        <v>41892</v>
      </c>
      <c r="G1975" s="37" t="s">
        <v>953</v>
      </c>
      <c r="H1975" s="33" t="s">
        <v>1582</v>
      </c>
      <c r="I1975" s="38">
        <v>4380</v>
      </c>
      <c r="J1975" s="39">
        <v>20</v>
      </c>
      <c r="K1975" s="38">
        <v>2899.2</v>
      </c>
      <c r="L1975" s="38">
        <v>876</v>
      </c>
      <c r="M1975" s="38">
        <v>3775.2</v>
      </c>
      <c r="N1975" s="38">
        <v>604.79999999999995</v>
      </c>
      <c r="O1975" s="40">
        <v>365</v>
      </c>
      <c r="P1975" t="str">
        <f>IFERROR(VLOOKUP($C1975,'Patrimoine 2018'!$C:$I,COLUMN(E1971),0),"")</f>
        <v>SM</v>
      </c>
      <c r="Q1975" t="str">
        <f>IFERROR(VLOOKUP($C1975,'Patrimoine 2018'!$C:$I,COLUMN(F1971),0),"")</f>
        <v>ACCUEIL</v>
      </c>
      <c r="R1975">
        <f>IFERROR(VLOOKUP($C1975,'Patrimoine 2018'!$C:$I,COLUMN(G1971),0),"")</f>
        <v>5</v>
      </c>
    </row>
    <row r="1976" spans="1:18" x14ac:dyDescent="0.25">
      <c r="A1976" s="33">
        <v>1968</v>
      </c>
      <c r="B1976" s="34">
        <v>0</v>
      </c>
      <c r="C1976" s="35" t="str">
        <f t="shared" si="30"/>
        <v>1968-41892-Unité Ce</v>
      </c>
      <c r="D1976" s="35">
        <v>1</v>
      </c>
      <c r="E1976" s="34">
        <v>2355</v>
      </c>
      <c r="F1976" s="36">
        <v>41892</v>
      </c>
      <c r="G1976" s="37" t="s">
        <v>953</v>
      </c>
      <c r="H1976" s="33" t="s">
        <v>1582</v>
      </c>
      <c r="I1976" s="38">
        <v>4380</v>
      </c>
      <c r="J1976" s="39">
        <v>20</v>
      </c>
      <c r="K1976" s="38">
        <v>2899.2</v>
      </c>
      <c r="L1976" s="38">
        <v>876</v>
      </c>
      <c r="M1976" s="38">
        <v>3775.2</v>
      </c>
      <c r="N1976" s="38">
        <v>604.79999999999995</v>
      </c>
      <c r="O1976" s="40">
        <v>365</v>
      </c>
      <c r="P1976" t="str">
        <f>IFERROR(VLOOKUP($C1976,'Patrimoine 2018'!$C:$I,COLUMN(E1972),0),"")</f>
        <v>SM</v>
      </c>
      <c r="Q1976" t="str">
        <f>IFERROR(VLOOKUP($C1976,'Patrimoine 2018'!$C:$I,COLUMN(F1972),0),"")</f>
        <v>ACCUEIL</v>
      </c>
      <c r="R1976">
        <f>IFERROR(VLOOKUP($C1976,'Patrimoine 2018'!$C:$I,COLUMN(G1972),0),"")</f>
        <v>5</v>
      </c>
    </row>
    <row r="1977" spans="1:18" x14ac:dyDescent="0.25">
      <c r="A1977" s="33">
        <v>1969</v>
      </c>
      <c r="B1977" s="34">
        <v>0</v>
      </c>
      <c r="C1977" s="35" t="str">
        <f t="shared" si="30"/>
        <v>1969-41892-Unité Ce</v>
      </c>
      <c r="D1977" s="35">
        <v>1</v>
      </c>
      <c r="E1977" s="34">
        <v>2355</v>
      </c>
      <c r="F1977" s="36">
        <v>41892</v>
      </c>
      <c r="G1977" s="37" t="s">
        <v>953</v>
      </c>
      <c r="H1977" s="33" t="s">
        <v>1582</v>
      </c>
      <c r="I1977" s="38">
        <v>4380</v>
      </c>
      <c r="J1977" s="39">
        <v>20</v>
      </c>
      <c r="K1977" s="38">
        <v>2899.2</v>
      </c>
      <c r="L1977" s="38">
        <v>876</v>
      </c>
      <c r="M1977" s="38">
        <v>3775.2</v>
      </c>
      <c r="N1977" s="38">
        <v>604.79999999999995</v>
      </c>
      <c r="O1977" s="40">
        <v>365</v>
      </c>
      <c r="P1977" t="str">
        <f>IFERROR(VLOOKUP($C1977,'Patrimoine 2018'!$C:$I,COLUMN(E1973),0),"")</f>
        <v>SM</v>
      </c>
      <c r="Q1977" t="str">
        <f>IFERROR(VLOOKUP($C1977,'Patrimoine 2018'!$C:$I,COLUMN(F1973),0),"")</f>
        <v>ACCUEIL</v>
      </c>
      <c r="R1977">
        <f>IFERROR(VLOOKUP($C1977,'Patrimoine 2018'!$C:$I,COLUMN(G1973),0),"")</f>
        <v>5</v>
      </c>
    </row>
    <row r="1978" spans="1:18" x14ac:dyDescent="0.25">
      <c r="A1978" s="33">
        <v>1970</v>
      </c>
      <c r="B1978" s="34">
        <v>0</v>
      </c>
      <c r="C1978" s="35" t="str">
        <f t="shared" si="30"/>
        <v>1970-41892-Unité Ce</v>
      </c>
      <c r="D1978" s="35">
        <v>1</v>
      </c>
      <c r="E1978" s="34">
        <v>2355</v>
      </c>
      <c r="F1978" s="36">
        <v>41892</v>
      </c>
      <c r="G1978" s="37" t="s">
        <v>953</v>
      </c>
      <c r="H1978" s="33" t="s">
        <v>1582</v>
      </c>
      <c r="I1978" s="38">
        <v>4380</v>
      </c>
      <c r="J1978" s="39">
        <v>20</v>
      </c>
      <c r="K1978" s="38">
        <v>2899.2</v>
      </c>
      <c r="L1978" s="38">
        <v>876</v>
      </c>
      <c r="M1978" s="38">
        <v>3775.2</v>
      </c>
      <c r="N1978" s="38">
        <v>604.79999999999995</v>
      </c>
      <c r="O1978" s="40">
        <v>365</v>
      </c>
      <c r="P1978" t="str">
        <f>IFERROR(VLOOKUP($C1978,'Patrimoine 2018'!$C:$I,COLUMN(E1974),0),"")</f>
        <v>SM</v>
      </c>
      <c r="Q1978" t="str">
        <f>IFERROR(VLOOKUP($C1978,'Patrimoine 2018'!$C:$I,COLUMN(F1974),0),"")</f>
        <v>ACCUEIL</v>
      </c>
      <c r="R1978">
        <f>IFERROR(VLOOKUP($C1978,'Patrimoine 2018'!$C:$I,COLUMN(G1974),0),"")</f>
        <v>5</v>
      </c>
    </row>
    <row r="1979" spans="1:18" x14ac:dyDescent="0.25">
      <c r="A1979" s="33">
        <v>1971</v>
      </c>
      <c r="B1979" s="34">
        <v>0</v>
      </c>
      <c r="C1979" s="35" t="str">
        <f t="shared" si="30"/>
        <v>1971-41892-Unité Ce</v>
      </c>
      <c r="D1979" s="35">
        <v>1</v>
      </c>
      <c r="E1979" s="34">
        <v>2355</v>
      </c>
      <c r="F1979" s="36">
        <v>41892</v>
      </c>
      <c r="G1979" s="37" t="s">
        <v>953</v>
      </c>
      <c r="H1979" s="33" t="s">
        <v>1582</v>
      </c>
      <c r="I1979" s="38">
        <v>4380</v>
      </c>
      <c r="J1979" s="39">
        <v>20</v>
      </c>
      <c r="K1979" s="38">
        <v>2899.2</v>
      </c>
      <c r="L1979" s="38">
        <v>876</v>
      </c>
      <c r="M1979" s="38">
        <v>3775.2</v>
      </c>
      <c r="N1979" s="38">
        <v>604.79999999999995</v>
      </c>
      <c r="O1979" s="40">
        <v>365</v>
      </c>
      <c r="P1979" t="str">
        <f>IFERROR(VLOOKUP($C1979,'Patrimoine 2018'!$C:$I,COLUMN(E1975),0),"")</f>
        <v>SM</v>
      </c>
      <c r="Q1979" t="str">
        <f>IFERROR(VLOOKUP($C1979,'Patrimoine 2018'!$C:$I,COLUMN(F1975),0),"")</f>
        <v>ACCUEIL</v>
      </c>
      <c r="R1979">
        <f>IFERROR(VLOOKUP($C1979,'Patrimoine 2018'!$C:$I,COLUMN(G1975),0),"")</f>
        <v>5</v>
      </c>
    </row>
    <row r="1980" spans="1:18" x14ac:dyDescent="0.25">
      <c r="A1980" s="41">
        <v>1997</v>
      </c>
      <c r="B1980" s="42">
        <v>0</v>
      </c>
      <c r="C1980" s="43" t="str">
        <f t="shared" si="30"/>
        <v>1997-41892-PC Porta</v>
      </c>
      <c r="D1980" s="43">
        <v>0</v>
      </c>
      <c r="E1980" s="42">
        <v>2355</v>
      </c>
      <c r="F1980" s="44">
        <v>41892</v>
      </c>
      <c r="G1980" s="45" t="s">
        <v>2039</v>
      </c>
      <c r="H1980" s="33" t="s">
        <v>1582</v>
      </c>
      <c r="I1980" s="46">
        <v>15000</v>
      </c>
      <c r="J1980" s="39">
        <v>20</v>
      </c>
      <c r="K1980" s="38">
        <v>9928.77</v>
      </c>
      <c r="L1980" s="38">
        <v>3000</v>
      </c>
      <c r="M1980" s="38">
        <v>12928.77</v>
      </c>
      <c r="N1980" s="38">
        <v>2071.23</v>
      </c>
      <c r="O1980" s="40">
        <v>365</v>
      </c>
      <c r="P1980" t="str">
        <f>IFERROR(VLOOKUP($C1980,'Patrimoine 2018'!$C:$I,COLUMN(E1976),0),"")</f>
        <v/>
      </c>
      <c r="Q1980" t="str">
        <f>IFERROR(VLOOKUP($C1980,'Patrimoine 2018'!$C:$I,COLUMN(F1976),0),"")</f>
        <v/>
      </c>
      <c r="R1980" t="str">
        <f>IFERROR(VLOOKUP($C1980,'Patrimoine 2018'!$C:$I,COLUMN(G1976),0),"")</f>
        <v/>
      </c>
    </row>
    <row r="1981" spans="1:18" x14ac:dyDescent="0.25">
      <c r="A1981" s="41">
        <v>1998</v>
      </c>
      <c r="B1981" s="42">
        <v>0</v>
      </c>
      <c r="C1981" s="43" t="str">
        <f t="shared" si="30"/>
        <v>1998-41892-Vidéo Pr</v>
      </c>
      <c r="D1981" s="43">
        <v>0</v>
      </c>
      <c r="E1981" s="42">
        <v>2355</v>
      </c>
      <c r="F1981" s="44">
        <v>41892</v>
      </c>
      <c r="G1981" s="45" t="s">
        <v>2040</v>
      </c>
      <c r="H1981" s="33" t="s">
        <v>1582</v>
      </c>
      <c r="I1981" s="46">
        <v>11400</v>
      </c>
      <c r="J1981" s="39">
        <v>20</v>
      </c>
      <c r="K1981" s="38">
        <v>7545.86</v>
      </c>
      <c r="L1981" s="38">
        <v>2280</v>
      </c>
      <c r="M1981" s="38">
        <v>9825.86</v>
      </c>
      <c r="N1981" s="38">
        <v>1574.14</v>
      </c>
      <c r="O1981" s="40">
        <v>365</v>
      </c>
      <c r="P1981" t="str">
        <f>IFERROR(VLOOKUP($C1981,'Patrimoine 2018'!$C:$I,COLUMN(E1977),0),"")</f>
        <v/>
      </c>
      <c r="Q1981" t="str">
        <f>IFERROR(VLOOKUP($C1981,'Patrimoine 2018'!$C:$I,COLUMN(F1977),0),"")</f>
        <v/>
      </c>
      <c r="R1981" t="str">
        <f>IFERROR(VLOOKUP($C1981,'Patrimoine 2018'!$C:$I,COLUMN(G1977),0),"")</f>
        <v/>
      </c>
    </row>
    <row r="1982" spans="1:18" x14ac:dyDescent="0.25">
      <c r="A1982" s="33">
        <v>2019</v>
      </c>
      <c r="B1982" s="34">
        <v>0</v>
      </c>
      <c r="C1982" s="35" t="str">
        <f t="shared" si="30"/>
        <v>2019-41892-Unité Ce</v>
      </c>
      <c r="D1982" s="35">
        <v>1</v>
      </c>
      <c r="E1982" s="34">
        <v>2355</v>
      </c>
      <c r="F1982" s="36">
        <v>41892</v>
      </c>
      <c r="G1982" s="37" t="s">
        <v>953</v>
      </c>
      <c r="H1982" s="33" t="s">
        <v>1582</v>
      </c>
      <c r="I1982" s="38">
        <v>4380</v>
      </c>
      <c r="J1982" s="39">
        <v>20</v>
      </c>
      <c r="K1982" s="38">
        <v>2899.2</v>
      </c>
      <c r="L1982" s="38">
        <v>876</v>
      </c>
      <c r="M1982" s="38">
        <v>3775.2</v>
      </c>
      <c r="N1982" s="38">
        <v>604.79999999999995</v>
      </c>
      <c r="O1982" s="40">
        <v>365</v>
      </c>
      <c r="P1982" t="str">
        <f>IFERROR(VLOOKUP($C1982,'Patrimoine 2018'!$C:$I,COLUMN(E1978),0),"")</f>
        <v>SM</v>
      </c>
      <c r="Q1982" t="str">
        <f>IFERROR(VLOOKUP($C1982,'Patrimoine 2018'!$C:$I,COLUMN(F1978),0),"")</f>
        <v>AFFAIRES ADMINSTRARTIVES</v>
      </c>
      <c r="R1982">
        <f>IFERROR(VLOOKUP($C1982,'Patrimoine 2018'!$C:$I,COLUMN(G1978),0),"")</f>
        <v>305</v>
      </c>
    </row>
    <row r="1983" spans="1:18" x14ac:dyDescent="0.25">
      <c r="A1983" s="33">
        <v>2020</v>
      </c>
      <c r="B1983" s="34">
        <v>0</v>
      </c>
      <c r="C1983" s="35" t="str">
        <f t="shared" si="30"/>
        <v>2020-41892-Unité Ce</v>
      </c>
      <c r="D1983" s="35">
        <v>1</v>
      </c>
      <c r="E1983" s="34">
        <v>2355</v>
      </c>
      <c r="F1983" s="36">
        <v>41892</v>
      </c>
      <c r="G1983" s="37" t="s">
        <v>953</v>
      </c>
      <c r="H1983" s="33" t="s">
        <v>1582</v>
      </c>
      <c r="I1983" s="38">
        <v>4380</v>
      </c>
      <c r="J1983" s="39">
        <v>20</v>
      </c>
      <c r="K1983" s="38">
        <v>2899.2</v>
      </c>
      <c r="L1983" s="38">
        <v>876</v>
      </c>
      <c r="M1983" s="38">
        <v>3775.2</v>
      </c>
      <c r="N1983" s="38">
        <v>604.79999999999995</v>
      </c>
      <c r="O1983" s="40">
        <v>365</v>
      </c>
      <c r="P1983" t="str">
        <f>IFERROR(VLOOKUP($C1983,'Patrimoine 2018'!$C:$I,COLUMN(E1979),0),"")</f>
        <v>SM</v>
      </c>
      <c r="Q1983" t="str">
        <f>IFERROR(VLOOKUP($C1983,'Patrimoine 2018'!$C:$I,COLUMN(F1979),0),"")</f>
        <v>CELLULE DE REPRESENTATION REGIONALE CHICHAOUA</v>
      </c>
      <c r="R1983" t="str">
        <f>IFERROR(VLOOKUP($C1983,'Patrimoine 2018'!$C:$I,COLUMN(G1979),0),"")</f>
        <v>CH</v>
      </c>
    </row>
    <row r="1984" spans="1:18" x14ac:dyDescent="0.25">
      <c r="A1984" s="33">
        <v>2021</v>
      </c>
      <c r="B1984" s="34">
        <v>0</v>
      </c>
      <c r="C1984" s="35" t="str">
        <f t="shared" si="30"/>
        <v>2021-41892-Unité Ce</v>
      </c>
      <c r="D1984" s="35">
        <v>1</v>
      </c>
      <c r="E1984" s="34">
        <v>2355</v>
      </c>
      <c r="F1984" s="36">
        <v>41892</v>
      </c>
      <c r="G1984" s="37" t="s">
        <v>953</v>
      </c>
      <c r="H1984" s="33" t="s">
        <v>1582</v>
      </c>
      <c r="I1984" s="38">
        <v>4380</v>
      </c>
      <c r="J1984" s="39">
        <v>20</v>
      </c>
      <c r="K1984" s="38">
        <v>2899.2</v>
      </c>
      <c r="L1984" s="38">
        <v>876</v>
      </c>
      <c r="M1984" s="38">
        <v>3775.2</v>
      </c>
      <c r="N1984" s="38">
        <v>604.79999999999995</v>
      </c>
      <c r="O1984" s="40">
        <v>365</v>
      </c>
      <c r="P1984" t="str">
        <f>IFERROR(VLOOKUP($C1984,'Patrimoine 2018'!$C:$I,COLUMN(E1980),0),"")</f>
        <v>SM</v>
      </c>
      <c r="Q1984" t="str">
        <f>IFERROR(VLOOKUP($C1984,'Patrimoine 2018'!$C:$I,COLUMN(F1980),0),"")</f>
        <v>SERVICE DES ARCHIVES</v>
      </c>
      <c r="R1984">
        <f>IFERROR(VLOOKUP($C1984,'Patrimoine 2018'!$C:$I,COLUMN(G1980),0),"")</f>
        <v>1</v>
      </c>
    </row>
    <row r="1985" spans="1:18" x14ac:dyDescent="0.25">
      <c r="A1985" s="33">
        <v>2022</v>
      </c>
      <c r="B1985" s="34">
        <v>0</v>
      </c>
      <c r="C1985" s="35" t="str">
        <f t="shared" si="30"/>
        <v>2022-41892-Unité Ce</v>
      </c>
      <c r="D1985" s="35">
        <v>1</v>
      </c>
      <c r="E1985" s="34">
        <v>2355</v>
      </c>
      <c r="F1985" s="36">
        <v>41892</v>
      </c>
      <c r="G1985" s="37" t="s">
        <v>953</v>
      </c>
      <c r="H1985" s="33" t="s">
        <v>1582</v>
      </c>
      <c r="I1985" s="38">
        <v>4380</v>
      </c>
      <c r="J1985" s="39">
        <v>20</v>
      </c>
      <c r="K1985" s="38">
        <v>2899.2</v>
      </c>
      <c r="L1985" s="38">
        <v>876</v>
      </c>
      <c r="M1985" s="38">
        <v>3775.2</v>
      </c>
      <c r="N1985" s="38">
        <v>604.79999999999995</v>
      </c>
      <c r="O1985" s="40">
        <v>365</v>
      </c>
      <c r="P1985" t="str">
        <f>IFERROR(VLOOKUP($C1985,'Patrimoine 2018'!$C:$I,COLUMN(E1981),0),"")</f>
        <v>SM</v>
      </c>
      <c r="Q1985" t="str">
        <f>IFERROR(VLOOKUP($C1985,'Patrimoine 2018'!$C:$I,COLUMN(F1981),0),"")</f>
        <v>LIQUIDATION DES DOSSIERS DE MALADIE</v>
      </c>
      <c r="R1985">
        <f>IFERROR(VLOOKUP($C1985,'Patrimoine 2018'!$C:$I,COLUMN(G1981),0),"")</f>
        <v>4</v>
      </c>
    </row>
    <row r="1986" spans="1:18" x14ac:dyDescent="0.25">
      <c r="A1986" s="33">
        <v>2023</v>
      </c>
      <c r="B1986" s="34">
        <v>0</v>
      </c>
      <c r="C1986" s="35" t="str">
        <f t="shared" si="30"/>
        <v>2023-41892-Unité Ce</v>
      </c>
      <c r="D1986" s="35">
        <v>1</v>
      </c>
      <c r="E1986" s="34">
        <v>2355</v>
      </c>
      <c r="F1986" s="36">
        <v>41892</v>
      </c>
      <c r="G1986" s="37" t="s">
        <v>953</v>
      </c>
      <c r="H1986" s="33" t="s">
        <v>1582</v>
      </c>
      <c r="I1986" s="38">
        <v>4380</v>
      </c>
      <c r="J1986" s="39">
        <v>20</v>
      </c>
      <c r="K1986" s="38">
        <v>2899.2</v>
      </c>
      <c r="L1986" s="38">
        <v>876</v>
      </c>
      <c r="M1986" s="38">
        <v>3775.2</v>
      </c>
      <c r="N1986" s="38">
        <v>604.79999999999995</v>
      </c>
      <c r="O1986" s="40">
        <v>365</v>
      </c>
      <c r="P1986" t="str">
        <f>IFERROR(VLOOKUP($C1986,'Patrimoine 2018'!$C:$I,COLUMN(E1982),0),"")</f>
        <v>SM</v>
      </c>
      <c r="Q1986" t="str">
        <f>IFERROR(VLOOKUP($C1986,'Patrimoine 2018'!$C:$I,COLUMN(F1982),0),"")</f>
        <v>CONTROLE DE LIQUIDATION</v>
      </c>
      <c r="R1986">
        <f>IFERROR(VLOOKUP($C1986,'Patrimoine 2018'!$C:$I,COLUMN(G1982),0),"")</f>
        <v>5</v>
      </c>
    </row>
    <row r="1987" spans="1:18" x14ac:dyDescent="0.25">
      <c r="A1987" s="33">
        <v>2024</v>
      </c>
      <c r="B1987" s="34">
        <v>0</v>
      </c>
      <c r="C1987" s="35" t="str">
        <f t="shared" si="30"/>
        <v>2024-41892-Unité Ce</v>
      </c>
      <c r="D1987" s="35">
        <v>1</v>
      </c>
      <c r="E1987" s="34">
        <v>2355</v>
      </c>
      <c r="F1987" s="36">
        <v>41892</v>
      </c>
      <c r="G1987" s="37" t="s">
        <v>953</v>
      </c>
      <c r="H1987" s="33" t="s">
        <v>1582</v>
      </c>
      <c r="I1987" s="38">
        <v>4380</v>
      </c>
      <c r="J1987" s="39">
        <v>20</v>
      </c>
      <c r="K1987" s="38">
        <v>2899.2</v>
      </c>
      <c r="L1987" s="38">
        <v>876</v>
      </c>
      <c r="M1987" s="38">
        <v>3775.2</v>
      </c>
      <c r="N1987" s="38">
        <v>604.79999999999995</v>
      </c>
      <c r="O1987" s="40">
        <v>365</v>
      </c>
      <c r="P1987" t="str">
        <f>IFERROR(VLOOKUP($C1987,'Patrimoine 2018'!$C:$I,COLUMN(E1983),0),"")</f>
        <v>SM</v>
      </c>
      <c r="Q1987" t="str">
        <f>IFERROR(VLOOKUP($C1987,'Patrimoine 2018'!$C:$I,COLUMN(F1983),0),"")</f>
        <v>CONTROLE DE LIQUIDATION</v>
      </c>
      <c r="R1987">
        <f>IFERROR(VLOOKUP($C1987,'Patrimoine 2018'!$C:$I,COLUMN(G1983),0),"")</f>
        <v>5</v>
      </c>
    </row>
    <row r="1988" spans="1:18" x14ac:dyDescent="0.25">
      <c r="A1988" s="33">
        <v>2025</v>
      </c>
      <c r="B1988" s="34">
        <v>0</v>
      </c>
      <c r="C1988" s="35" t="str">
        <f t="shared" si="30"/>
        <v>2025-41892-Unité Ce</v>
      </c>
      <c r="D1988" s="35">
        <v>1</v>
      </c>
      <c r="E1988" s="34">
        <v>2355</v>
      </c>
      <c r="F1988" s="36">
        <v>41892</v>
      </c>
      <c r="G1988" s="37" t="s">
        <v>953</v>
      </c>
      <c r="H1988" s="33" t="s">
        <v>1582</v>
      </c>
      <c r="I1988" s="38">
        <v>4380</v>
      </c>
      <c r="J1988" s="39">
        <v>20</v>
      </c>
      <c r="K1988" s="38">
        <v>2899.2</v>
      </c>
      <c r="L1988" s="38">
        <v>876</v>
      </c>
      <c r="M1988" s="38">
        <v>3775.2</v>
      </c>
      <c r="N1988" s="38">
        <v>604.79999999999995</v>
      </c>
      <c r="O1988" s="40">
        <v>365</v>
      </c>
      <c r="P1988" t="str">
        <f>IFERROR(VLOOKUP($C1988,'Patrimoine 2018'!$C:$I,COLUMN(E1984),0),"")</f>
        <v>SM</v>
      </c>
      <c r="Q1988" t="str">
        <f>IFERROR(VLOOKUP($C1988,'Patrimoine 2018'!$C:$I,COLUMN(F1984),0),"")</f>
        <v>COMPTABILITE AMO</v>
      </c>
      <c r="R1988">
        <f>IFERROR(VLOOKUP($C1988,'Patrimoine 2018'!$C:$I,COLUMN(G1984),0),"")</f>
        <v>203</v>
      </c>
    </row>
    <row r="1989" spans="1:18" x14ac:dyDescent="0.25">
      <c r="A1989" s="33">
        <v>2026</v>
      </c>
      <c r="B1989" s="34">
        <v>0</v>
      </c>
      <c r="C1989" s="35" t="str">
        <f t="shared" si="30"/>
        <v>2026-41892-Ecran De</v>
      </c>
      <c r="D1989" s="35">
        <v>1</v>
      </c>
      <c r="E1989" s="34">
        <v>2355</v>
      </c>
      <c r="F1989" s="36">
        <v>41892</v>
      </c>
      <c r="G1989" s="37" t="s">
        <v>956</v>
      </c>
      <c r="H1989" s="33" t="s">
        <v>1582</v>
      </c>
      <c r="I1989" s="38">
        <v>2460</v>
      </c>
      <c r="J1989" s="39">
        <v>20</v>
      </c>
      <c r="K1989" s="38">
        <v>1628.32</v>
      </c>
      <c r="L1989" s="38">
        <v>492</v>
      </c>
      <c r="M1989" s="38">
        <v>2120.3200000000002</v>
      </c>
      <c r="N1989" s="38">
        <v>339.68</v>
      </c>
      <c r="O1989" s="40">
        <v>365</v>
      </c>
      <c r="P1989" t="str">
        <f>IFERROR(VLOOKUP($C1989,'Patrimoine 2018'!$C:$I,COLUMN(E1985),0),"")</f>
        <v>SM</v>
      </c>
      <c r="Q1989" t="str">
        <f>IFERROR(VLOOKUP($C1989,'Patrimoine 2018'!$C:$I,COLUMN(F1985),0),"")</f>
        <v>AFFAIRES ADMINSTRARTIVES</v>
      </c>
      <c r="R1989">
        <f>IFERROR(VLOOKUP($C1989,'Patrimoine 2018'!$C:$I,COLUMN(G1985),0),"")</f>
        <v>305</v>
      </c>
    </row>
    <row r="1990" spans="1:18" x14ac:dyDescent="0.25">
      <c r="A1990" s="33">
        <v>2027</v>
      </c>
      <c r="B1990" s="34">
        <v>0</v>
      </c>
      <c r="C1990" s="35" t="str">
        <f t="shared" ref="C1990:C2053" si="31">A1990&amp;"-"&amp;F1990&amp;"-"&amp;LEFT(G1990,8)</f>
        <v>2027-41892-Ecran De</v>
      </c>
      <c r="D1990" s="35">
        <v>1</v>
      </c>
      <c r="E1990" s="34">
        <v>2355</v>
      </c>
      <c r="F1990" s="36">
        <v>41892</v>
      </c>
      <c r="G1990" s="37" t="s">
        <v>956</v>
      </c>
      <c r="H1990" s="33" t="s">
        <v>1582</v>
      </c>
      <c r="I1990" s="38">
        <v>2460</v>
      </c>
      <c r="J1990" s="39">
        <v>20</v>
      </c>
      <c r="K1990" s="38">
        <v>1628.32</v>
      </c>
      <c r="L1990" s="38">
        <v>492</v>
      </c>
      <c r="M1990" s="38">
        <v>2120.3200000000002</v>
      </c>
      <c r="N1990" s="38">
        <v>339.68</v>
      </c>
      <c r="O1990" s="40">
        <v>365</v>
      </c>
      <c r="P1990" t="str">
        <f>IFERROR(VLOOKUP($C1990,'Patrimoine 2018'!$C:$I,COLUMN(E1986),0),"")</f>
        <v>SM</v>
      </c>
      <c r="Q1990" t="str">
        <f>IFERROR(VLOOKUP($C1990,'Patrimoine 2018'!$C:$I,COLUMN(F1986),0),"")</f>
        <v>CELLULE DE REPRESENTATION REGIONALE CHICHAOUA</v>
      </c>
      <c r="R1990" t="str">
        <f>IFERROR(VLOOKUP($C1990,'Patrimoine 2018'!$C:$I,COLUMN(G1986),0),"")</f>
        <v>CH</v>
      </c>
    </row>
    <row r="1991" spans="1:18" x14ac:dyDescent="0.25">
      <c r="A1991" s="33">
        <v>2028</v>
      </c>
      <c r="B1991" s="34">
        <v>0</v>
      </c>
      <c r="C1991" s="35" t="str">
        <f t="shared" si="31"/>
        <v>2028-41892-Ecran De</v>
      </c>
      <c r="D1991" s="35">
        <v>1</v>
      </c>
      <c r="E1991" s="34">
        <v>2355</v>
      </c>
      <c r="F1991" s="36">
        <v>41892</v>
      </c>
      <c r="G1991" s="37" t="s">
        <v>956</v>
      </c>
      <c r="H1991" s="33" t="s">
        <v>1582</v>
      </c>
      <c r="I1991" s="38">
        <v>2460</v>
      </c>
      <c r="J1991" s="39">
        <v>20</v>
      </c>
      <c r="K1991" s="38">
        <v>1628.32</v>
      </c>
      <c r="L1991" s="38">
        <v>492</v>
      </c>
      <c r="M1991" s="38">
        <v>2120.3200000000002</v>
      </c>
      <c r="N1991" s="38">
        <v>339.68</v>
      </c>
      <c r="O1991" s="40">
        <v>365</v>
      </c>
      <c r="P1991" t="str">
        <f>IFERROR(VLOOKUP($C1991,'Patrimoine 2018'!$C:$I,COLUMN(E1987),0),"")</f>
        <v>SM</v>
      </c>
      <c r="Q1991" t="str">
        <f>IFERROR(VLOOKUP($C1991,'Patrimoine 2018'!$C:$I,COLUMN(F1987),0),"")</f>
        <v>SERVICE DES ARCHIVES</v>
      </c>
      <c r="R1991">
        <f>IFERROR(VLOOKUP($C1991,'Patrimoine 2018'!$C:$I,COLUMN(G1987),0),"")</f>
        <v>1</v>
      </c>
    </row>
    <row r="1992" spans="1:18" x14ac:dyDescent="0.25">
      <c r="A1992" s="33">
        <v>2029</v>
      </c>
      <c r="B1992" s="34">
        <v>0</v>
      </c>
      <c r="C1992" s="35" t="str">
        <f t="shared" si="31"/>
        <v>2029-41892-Ecran De</v>
      </c>
      <c r="D1992" s="35">
        <v>1</v>
      </c>
      <c r="E1992" s="34">
        <v>2355</v>
      </c>
      <c r="F1992" s="36">
        <v>41892</v>
      </c>
      <c r="G1992" s="37" t="s">
        <v>956</v>
      </c>
      <c r="H1992" s="33" t="s">
        <v>1582</v>
      </c>
      <c r="I1992" s="38">
        <v>2460</v>
      </c>
      <c r="J1992" s="39">
        <v>20</v>
      </c>
      <c r="K1992" s="38">
        <v>1628.32</v>
      </c>
      <c r="L1992" s="38">
        <v>492</v>
      </c>
      <c r="M1992" s="38">
        <v>2120.3200000000002</v>
      </c>
      <c r="N1992" s="38">
        <v>339.68</v>
      </c>
      <c r="O1992" s="40">
        <v>365</v>
      </c>
      <c r="P1992" t="str">
        <f>IFERROR(VLOOKUP($C1992,'Patrimoine 2018'!$C:$I,COLUMN(E1988),0),"")</f>
        <v>SM</v>
      </c>
      <c r="Q1992" t="str">
        <f>IFERROR(VLOOKUP($C1992,'Patrimoine 2018'!$C:$I,COLUMN(F1988),0),"")</f>
        <v>LIQUIDATION DES DOSSIERS DE MALADIE</v>
      </c>
      <c r="R1992">
        <f>IFERROR(VLOOKUP($C1992,'Patrimoine 2018'!$C:$I,COLUMN(G1988),0),"")</f>
        <v>4</v>
      </c>
    </row>
    <row r="1993" spans="1:18" x14ac:dyDescent="0.25">
      <c r="A1993" s="33">
        <v>2030</v>
      </c>
      <c r="B1993" s="34">
        <v>0</v>
      </c>
      <c r="C1993" s="35" t="str">
        <f t="shared" si="31"/>
        <v>2030-41892-Ecran De</v>
      </c>
      <c r="D1993" s="35">
        <v>1</v>
      </c>
      <c r="E1993" s="34">
        <v>2355</v>
      </c>
      <c r="F1993" s="36">
        <v>41892</v>
      </c>
      <c r="G1993" s="37" t="s">
        <v>956</v>
      </c>
      <c r="H1993" s="33" t="s">
        <v>1582</v>
      </c>
      <c r="I1993" s="38">
        <v>2460</v>
      </c>
      <c r="J1993" s="39">
        <v>20</v>
      </c>
      <c r="K1993" s="38">
        <v>1628.32</v>
      </c>
      <c r="L1993" s="38">
        <v>492</v>
      </c>
      <c r="M1993" s="38">
        <v>2120.3200000000002</v>
      </c>
      <c r="N1993" s="38">
        <v>339.68</v>
      </c>
      <c r="O1993" s="40">
        <v>365</v>
      </c>
      <c r="P1993" t="str">
        <f>IFERROR(VLOOKUP($C1993,'Patrimoine 2018'!$C:$I,COLUMN(E1989),0),"")</f>
        <v>SM</v>
      </c>
      <c r="Q1993" t="str">
        <f>IFERROR(VLOOKUP($C1993,'Patrimoine 2018'!$C:$I,COLUMN(F1989),0),"")</f>
        <v>CONTROLE DE LIQUIDATION</v>
      </c>
      <c r="R1993">
        <f>IFERROR(VLOOKUP($C1993,'Patrimoine 2018'!$C:$I,COLUMN(G1989),0),"")</f>
        <v>5</v>
      </c>
    </row>
    <row r="1994" spans="1:18" x14ac:dyDescent="0.25">
      <c r="A1994" s="33">
        <v>2031</v>
      </c>
      <c r="B1994" s="34">
        <v>0</v>
      </c>
      <c r="C1994" s="35" t="str">
        <f t="shared" si="31"/>
        <v>2031-41892-Ecran De</v>
      </c>
      <c r="D1994" s="35">
        <v>1</v>
      </c>
      <c r="E1994" s="34">
        <v>2355</v>
      </c>
      <c r="F1994" s="36">
        <v>41892</v>
      </c>
      <c r="G1994" s="37" t="s">
        <v>956</v>
      </c>
      <c r="H1994" s="33" t="s">
        <v>1582</v>
      </c>
      <c r="I1994" s="38">
        <v>2460</v>
      </c>
      <c r="J1994" s="39">
        <v>20</v>
      </c>
      <c r="K1994" s="38">
        <v>1628.32</v>
      </c>
      <c r="L1994" s="38">
        <v>492</v>
      </c>
      <c r="M1994" s="38">
        <v>2120.3200000000002</v>
      </c>
      <c r="N1994" s="38">
        <v>339.68</v>
      </c>
      <c r="O1994" s="40">
        <v>365</v>
      </c>
      <c r="P1994" t="str">
        <f>IFERROR(VLOOKUP($C1994,'Patrimoine 2018'!$C:$I,COLUMN(E1990),0),"")</f>
        <v>SM</v>
      </c>
      <c r="Q1994" t="str">
        <f>IFERROR(VLOOKUP($C1994,'Patrimoine 2018'!$C:$I,COLUMN(F1990),0),"")</f>
        <v>CONTROLE DE LIQUIDATION</v>
      </c>
      <c r="R1994">
        <f>IFERROR(VLOOKUP($C1994,'Patrimoine 2018'!$C:$I,COLUMN(G1990),0),"")</f>
        <v>5</v>
      </c>
    </row>
    <row r="1995" spans="1:18" x14ac:dyDescent="0.25">
      <c r="A1995" s="33">
        <v>2032</v>
      </c>
      <c r="B1995" s="34">
        <v>0</v>
      </c>
      <c r="C1995" s="35" t="str">
        <f t="shared" si="31"/>
        <v>2032-41892-Ecran De</v>
      </c>
      <c r="D1995" s="35">
        <v>1</v>
      </c>
      <c r="E1995" s="34">
        <v>2355</v>
      </c>
      <c r="F1995" s="36">
        <v>41892</v>
      </c>
      <c r="G1995" s="37" t="s">
        <v>956</v>
      </c>
      <c r="H1995" s="33" t="s">
        <v>1582</v>
      </c>
      <c r="I1995" s="38">
        <v>2460</v>
      </c>
      <c r="J1995" s="39">
        <v>20</v>
      </c>
      <c r="K1995" s="38">
        <v>1628.32</v>
      </c>
      <c r="L1995" s="38">
        <v>492</v>
      </c>
      <c r="M1995" s="38">
        <v>2120.3200000000002</v>
      </c>
      <c r="N1995" s="38">
        <v>339.68</v>
      </c>
      <c r="O1995" s="40">
        <v>365</v>
      </c>
      <c r="P1995" t="str">
        <f>IFERROR(VLOOKUP($C1995,'Patrimoine 2018'!$C:$I,COLUMN(E1991),0),"")</f>
        <v>SM</v>
      </c>
      <c r="Q1995" t="str">
        <f>IFERROR(VLOOKUP($C1995,'Patrimoine 2018'!$C:$I,COLUMN(F1991),0),"")</f>
        <v>DE LA GESTION DU PATRIMOINE ET DU PARC AUTO</v>
      </c>
      <c r="R1995" t="str">
        <f>IFERROR(VLOOKUP($C1995,'Patrimoine 2018'!$C:$I,COLUMN(G1991),0),"")</f>
        <v>205.</v>
      </c>
    </row>
    <row r="1996" spans="1:18" x14ac:dyDescent="0.25">
      <c r="A1996" s="33">
        <v>2033</v>
      </c>
      <c r="B1996" s="34">
        <v>0</v>
      </c>
      <c r="C1996" s="35" t="str">
        <f t="shared" si="31"/>
        <v>2033-41892-Ecran De</v>
      </c>
      <c r="D1996" s="35">
        <v>1</v>
      </c>
      <c r="E1996" s="34">
        <v>2355</v>
      </c>
      <c r="F1996" s="36">
        <v>41892</v>
      </c>
      <c r="G1996" s="37" t="s">
        <v>956</v>
      </c>
      <c r="H1996" s="33" t="s">
        <v>1582</v>
      </c>
      <c r="I1996" s="38">
        <v>2460</v>
      </c>
      <c r="J1996" s="39">
        <v>20</v>
      </c>
      <c r="K1996" s="38">
        <v>1628.32</v>
      </c>
      <c r="L1996" s="38">
        <v>492</v>
      </c>
      <c r="M1996" s="38">
        <v>2120.3200000000002</v>
      </c>
      <c r="N1996" s="38">
        <v>339.68</v>
      </c>
      <c r="O1996" s="40">
        <v>365</v>
      </c>
      <c r="P1996" t="str">
        <f>IFERROR(VLOOKUP($C1996,'Patrimoine 2018'!$C:$I,COLUMN(E1992),0),"")</f>
        <v>SM</v>
      </c>
      <c r="Q1996" t="str">
        <f>IFERROR(VLOOKUP($C1996,'Patrimoine 2018'!$C:$I,COLUMN(F1992),0),"")</f>
        <v>COMPTABILITE</v>
      </c>
      <c r="R1996">
        <f>IFERROR(VLOOKUP($C1996,'Patrimoine 2018'!$C:$I,COLUMN(G1992),0),"")</f>
        <v>309</v>
      </c>
    </row>
    <row r="1997" spans="1:18" x14ac:dyDescent="0.25">
      <c r="A1997" s="33">
        <v>2034</v>
      </c>
      <c r="B1997" s="34">
        <v>0</v>
      </c>
      <c r="C1997" s="35" t="str">
        <f t="shared" si="31"/>
        <v>2034-41892-Unité Ce</v>
      </c>
      <c r="D1997" s="35">
        <v>1</v>
      </c>
      <c r="E1997" s="34">
        <v>2355</v>
      </c>
      <c r="F1997" s="36">
        <v>41892</v>
      </c>
      <c r="G1997" s="37" t="s">
        <v>953</v>
      </c>
      <c r="H1997" s="33" t="s">
        <v>1582</v>
      </c>
      <c r="I1997" s="38">
        <v>6180</v>
      </c>
      <c r="J1997" s="39">
        <v>20</v>
      </c>
      <c r="K1997" s="38">
        <v>4090.65</v>
      </c>
      <c r="L1997" s="38">
        <v>1236</v>
      </c>
      <c r="M1997" s="38">
        <v>5326.65</v>
      </c>
      <c r="N1997" s="38">
        <v>853.35</v>
      </c>
      <c r="O1997" s="40">
        <v>365</v>
      </c>
      <c r="P1997" t="str">
        <f>IFERROR(VLOOKUP($C1997,'Patrimoine 2018'!$C:$I,COLUMN(E1993),0),"")</f>
        <v>SM</v>
      </c>
      <c r="Q1997" t="str">
        <f>IFERROR(VLOOKUP($C1997,'Patrimoine 2018'!$C:$I,COLUMN(F1993),0),"")</f>
        <v>DE LA GESTION DU PATRIMOINE ET DU PARC AUTO</v>
      </c>
      <c r="R1997" t="str">
        <f>IFERROR(VLOOKUP($C1997,'Patrimoine 2018'!$C:$I,COLUMN(G1993),0),"")</f>
        <v>205.</v>
      </c>
    </row>
    <row r="1998" spans="1:18" x14ac:dyDescent="0.25">
      <c r="A1998" s="33">
        <v>2035</v>
      </c>
      <c r="B1998" s="34">
        <v>0</v>
      </c>
      <c r="C1998" s="35" t="str">
        <f t="shared" si="31"/>
        <v>2035-41892-Unité Ce</v>
      </c>
      <c r="D1998" s="35">
        <v>1</v>
      </c>
      <c r="E1998" s="34">
        <v>2355</v>
      </c>
      <c r="F1998" s="36">
        <v>41892</v>
      </c>
      <c r="G1998" s="37" t="s">
        <v>960</v>
      </c>
      <c r="H1998" s="33" t="s">
        <v>1582</v>
      </c>
      <c r="I1998" s="38">
        <v>6180</v>
      </c>
      <c r="J1998" s="39">
        <v>20</v>
      </c>
      <c r="K1998" s="38">
        <v>4090.65</v>
      </c>
      <c r="L1998" s="38">
        <v>1236</v>
      </c>
      <c r="M1998" s="38">
        <v>5326.65</v>
      </c>
      <c r="N1998" s="38">
        <v>853.35</v>
      </c>
      <c r="O1998" s="40">
        <v>365</v>
      </c>
      <c r="P1998" t="str">
        <f>IFERROR(VLOOKUP($C1998,'Patrimoine 2018'!$C:$I,COLUMN(E1994),0),"")</f>
        <v>SM</v>
      </c>
      <c r="Q1998" t="str">
        <f>IFERROR(VLOOKUP($C1998,'Patrimoine 2018'!$C:$I,COLUMN(F1994),0),"")</f>
        <v>COMPTABILITE</v>
      </c>
      <c r="R1998">
        <f>IFERROR(VLOOKUP($C1998,'Patrimoine 2018'!$C:$I,COLUMN(G1994),0),"")</f>
        <v>309</v>
      </c>
    </row>
    <row r="1999" spans="1:18" x14ac:dyDescent="0.25">
      <c r="A1999" s="33">
        <v>1856</v>
      </c>
      <c r="B1999" s="34">
        <v>946</v>
      </c>
      <c r="C1999" s="35" t="str">
        <f t="shared" si="31"/>
        <v>1856-41893-Epson LQ</v>
      </c>
      <c r="D1999" s="35">
        <v>1</v>
      </c>
      <c r="E1999" s="34">
        <v>2355</v>
      </c>
      <c r="F1999" s="36">
        <v>41893</v>
      </c>
      <c r="G1999" s="37" t="s">
        <v>957</v>
      </c>
      <c r="H1999" s="33" t="s">
        <v>1582</v>
      </c>
      <c r="I1999" s="38">
        <v>4632</v>
      </c>
      <c r="J1999" s="39">
        <v>20</v>
      </c>
      <c r="K1999" s="38">
        <v>3063.47</v>
      </c>
      <c r="L1999" s="38">
        <v>926.4</v>
      </c>
      <c r="M1999" s="38">
        <v>3989.87</v>
      </c>
      <c r="N1999" s="38">
        <v>642.13</v>
      </c>
      <c r="O1999" s="40">
        <v>365</v>
      </c>
      <c r="P1999" t="str">
        <f>IFERROR(VLOOKUP($C1999,'Patrimoine 2018'!$C:$I,COLUMN(E1995),0),"")</f>
        <v>SM</v>
      </c>
      <c r="Q1999" t="str">
        <f>IFERROR(VLOOKUP($C1999,'Patrimoine 2018'!$C:$I,COLUMN(F1995),0),"")</f>
        <v>CELLULE DE REPRESENTATION REGIONALE EL MOHAMAADIA</v>
      </c>
      <c r="R1999" t="str">
        <f>IFERROR(VLOOKUP($C1999,'Patrimoine 2018'!$C:$I,COLUMN(G1995),0),"")</f>
        <v>MOH</v>
      </c>
    </row>
    <row r="2000" spans="1:18" x14ac:dyDescent="0.25">
      <c r="A2000" s="41">
        <v>1864</v>
      </c>
      <c r="B2000" s="42">
        <v>921</v>
      </c>
      <c r="C2000" s="43" t="str">
        <f t="shared" si="31"/>
        <v>1864-41893-Impriman</v>
      </c>
      <c r="D2000" s="43">
        <v>0</v>
      </c>
      <c r="E2000" s="42">
        <v>2355</v>
      </c>
      <c r="F2000" s="44">
        <v>41893</v>
      </c>
      <c r="G2000" s="45" t="s">
        <v>2041</v>
      </c>
      <c r="H2000" s="33" t="s">
        <v>1582</v>
      </c>
      <c r="I2000" s="46">
        <v>2574</v>
      </c>
      <c r="J2000" s="39">
        <v>20</v>
      </c>
      <c r="K2000" s="38">
        <v>1702.37</v>
      </c>
      <c r="L2000" s="38">
        <v>514.79999999999995</v>
      </c>
      <c r="M2000" s="38">
        <v>2217.17</v>
      </c>
      <c r="N2000" s="38">
        <v>356.83</v>
      </c>
      <c r="O2000" s="40">
        <v>365</v>
      </c>
      <c r="P2000" t="str">
        <f>IFERROR(VLOOKUP($C2000,'Patrimoine 2018'!$C:$I,COLUMN(E1996),0),"")</f>
        <v/>
      </c>
      <c r="Q2000" t="str">
        <f>IFERROR(VLOOKUP($C2000,'Patrimoine 2018'!$C:$I,COLUMN(F1996),0),"")</f>
        <v/>
      </c>
      <c r="R2000" t="str">
        <f>IFERROR(VLOOKUP($C2000,'Patrimoine 2018'!$C:$I,COLUMN(G1996),0),"")</f>
        <v/>
      </c>
    </row>
    <row r="2001" spans="1:18" x14ac:dyDescent="0.25">
      <c r="A2001" s="41">
        <v>1871</v>
      </c>
      <c r="B2001" s="42">
        <v>952</v>
      </c>
      <c r="C2001" s="43" t="str">
        <f t="shared" si="31"/>
        <v>1871-41893-Epson LQ</v>
      </c>
      <c r="D2001" s="43">
        <v>0</v>
      </c>
      <c r="E2001" s="42">
        <v>2355</v>
      </c>
      <c r="F2001" s="44">
        <v>41893</v>
      </c>
      <c r="G2001" s="45" t="s">
        <v>957</v>
      </c>
      <c r="H2001" s="33" t="s">
        <v>1582</v>
      </c>
      <c r="I2001" s="46">
        <v>4632</v>
      </c>
      <c r="J2001" s="39">
        <v>20</v>
      </c>
      <c r="K2001" s="38">
        <v>3063.47</v>
      </c>
      <c r="L2001" s="38">
        <v>926.4</v>
      </c>
      <c r="M2001" s="38">
        <v>3989.87</v>
      </c>
      <c r="N2001" s="38">
        <v>642.13</v>
      </c>
      <c r="O2001" s="40">
        <v>365</v>
      </c>
      <c r="P2001" t="str">
        <f>IFERROR(VLOOKUP($C2001,'Patrimoine 2018'!$C:$I,COLUMN(E1997),0),"")</f>
        <v/>
      </c>
      <c r="Q2001" t="str">
        <f>IFERROR(VLOOKUP($C2001,'Patrimoine 2018'!$C:$I,COLUMN(F1997),0),"")</f>
        <v/>
      </c>
      <c r="R2001" t="str">
        <f>IFERROR(VLOOKUP($C2001,'Patrimoine 2018'!$C:$I,COLUMN(G1997),0),"")</f>
        <v/>
      </c>
    </row>
    <row r="2002" spans="1:18" x14ac:dyDescent="0.25">
      <c r="A2002" s="41">
        <v>1872</v>
      </c>
      <c r="B2002" s="42">
        <v>952</v>
      </c>
      <c r="C2002" s="43" t="str">
        <f t="shared" si="31"/>
        <v>1872-41893-Epson LQ</v>
      </c>
      <c r="D2002" s="43">
        <v>0</v>
      </c>
      <c r="E2002" s="42">
        <v>2355</v>
      </c>
      <c r="F2002" s="44">
        <v>41893</v>
      </c>
      <c r="G2002" s="45" t="s">
        <v>957</v>
      </c>
      <c r="H2002" s="33" t="s">
        <v>1582</v>
      </c>
      <c r="I2002" s="46">
        <v>4632</v>
      </c>
      <c r="J2002" s="39">
        <v>20</v>
      </c>
      <c r="K2002" s="38">
        <v>3063.47</v>
      </c>
      <c r="L2002" s="38">
        <v>926.4</v>
      </c>
      <c r="M2002" s="38">
        <v>3989.87</v>
      </c>
      <c r="N2002" s="38">
        <v>642.13</v>
      </c>
      <c r="O2002" s="40">
        <v>365</v>
      </c>
      <c r="P2002" t="str">
        <f>IFERROR(VLOOKUP($C2002,'Patrimoine 2018'!$C:$I,COLUMN(E1998),0),"")</f>
        <v/>
      </c>
      <c r="Q2002" t="str">
        <f>IFERROR(VLOOKUP($C2002,'Patrimoine 2018'!$C:$I,COLUMN(F1998),0),"")</f>
        <v/>
      </c>
      <c r="R2002" t="str">
        <f>IFERROR(VLOOKUP($C2002,'Patrimoine 2018'!$C:$I,COLUMN(G1998),0),"")</f>
        <v/>
      </c>
    </row>
    <row r="2003" spans="1:18" x14ac:dyDescent="0.25">
      <c r="A2003" s="33">
        <v>1877</v>
      </c>
      <c r="B2003" s="34">
        <v>0</v>
      </c>
      <c r="C2003" s="35" t="str">
        <f t="shared" si="31"/>
        <v>1877-41893-Impriman</v>
      </c>
      <c r="D2003" s="35">
        <v>1</v>
      </c>
      <c r="E2003" s="34">
        <v>2355</v>
      </c>
      <c r="F2003" s="36">
        <v>41893</v>
      </c>
      <c r="G2003" s="37" t="s">
        <v>969</v>
      </c>
      <c r="H2003" s="33" t="s">
        <v>1582</v>
      </c>
      <c r="I2003" s="38">
        <v>3948</v>
      </c>
      <c r="J2003" s="39">
        <v>20</v>
      </c>
      <c r="K2003" s="38">
        <v>2611.09</v>
      </c>
      <c r="L2003" s="38">
        <v>789.6</v>
      </c>
      <c r="M2003" s="38">
        <v>3400.69</v>
      </c>
      <c r="N2003" s="38">
        <v>547.30999999999995</v>
      </c>
      <c r="O2003" s="40">
        <v>365</v>
      </c>
      <c r="P2003" t="str">
        <f>IFERROR(VLOOKUP($C2003,'Patrimoine 2018'!$C:$I,COLUMN(E1999),0),"")</f>
        <v>SM</v>
      </c>
      <c r="Q2003" t="str">
        <f>IFERROR(VLOOKUP($C2003,'Patrimoine 2018'!$C:$I,COLUMN(F1999),0),"")</f>
        <v>GESTION DE BUDGET ET COMTABLE BUDGETAIRE</v>
      </c>
      <c r="R2003">
        <f>IFERROR(VLOOKUP($C2003,'Patrimoine 2018'!$C:$I,COLUMN(G1999),0),"")</f>
        <v>308</v>
      </c>
    </row>
    <row r="2004" spans="1:18" x14ac:dyDescent="0.25">
      <c r="A2004" s="33">
        <v>1878</v>
      </c>
      <c r="B2004" s="34">
        <v>0</v>
      </c>
      <c r="C2004" s="35" t="str">
        <f t="shared" si="31"/>
        <v>1878-41893-Hp Laser</v>
      </c>
      <c r="D2004" s="35">
        <v>1</v>
      </c>
      <c r="E2004" s="34">
        <v>2355</v>
      </c>
      <c r="F2004" s="36">
        <v>41893</v>
      </c>
      <c r="G2004" s="37" t="s">
        <v>970</v>
      </c>
      <c r="H2004" s="33" t="s">
        <v>1582</v>
      </c>
      <c r="I2004" s="38">
        <v>34473.599999999999</v>
      </c>
      <c r="J2004" s="39">
        <v>20</v>
      </c>
      <c r="K2004" s="38">
        <v>22799.8</v>
      </c>
      <c r="L2004" s="38">
        <v>6894.72</v>
      </c>
      <c r="M2004" s="38">
        <v>29694.52</v>
      </c>
      <c r="N2004" s="38">
        <v>4779.08</v>
      </c>
      <c r="O2004" s="40">
        <v>365</v>
      </c>
      <c r="P2004" t="str">
        <f>IFERROR(VLOOKUP($C2004,'Patrimoine 2018'!$C:$I,COLUMN(E2000),0),"")</f>
        <v>SM</v>
      </c>
      <c r="Q2004" t="str">
        <f>IFERROR(VLOOKUP($C2004,'Patrimoine 2018'!$C:$I,COLUMN(F2000),0),"")</f>
        <v>ADHESIONS &amp;  AVIS DE MODIFICATION</v>
      </c>
      <c r="R2004">
        <f>IFERROR(VLOOKUP($C2004,'Patrimoine 2018'!$C:$I,COLUMN(G2000),0),"")</f>
        <v>312</v>
      </c>
    </row>
    <row r="2005" spans="1:18" x14ac:dyDescent="0.25">
      <c r="A2005" s="33">
        <v>1881</v>
      </c>
      <c r="B2005" s="34">
        <v>926</v>
      </c>
      <c r="C2005" s="35" t="str">
        <f t="shared" si="31"/>
        <v>1881-41893-IMPRT LQ</v>
      </c>
      <c r="D2005" s="35">
        <v>1</v>
      </c>
      <c r="E2005" s="34">
        <v>2355</v>
      </c>
      <c r="F2005" s="36">
        <v>41893</v>
      </c>
      <c r="G2005" s="37" t="s">
        <v>972</v>
      </c>
      <c r="H2005" s="33" t="s">
        <v>1582</v>
      </c>
      <c r="I2005" s="38">
        <v>4632</v>
      </c>
      <c r="J2005" s="39">
        <v>10</v>
      </c>
      <c r="K2005" s="38">
        <v>1210.6600000000001</v>
      </c>
      <c r="L2005" s="38">
        <v>463.2</v>
      </c>
      <c r="M2005" s="38">
        <v>1673.86</v>
      </c>
      <c r="N2005" s="38">
        <v>2958.14</v>
      </c>
      <c r="O2005" s="40">
        <v>365</v>
      </c>
      <c r="P2005" t="str">
        <f>IFERROR(VLOOKUP($C2005,'Patrimoine 2018'!$C:$I,COLUMN(E2001),0),"")</f>
        <v>SM</v>
      </c>
      <c r="Q2005" t="str">
        <f>IFERROR(VLOOKUP($C2005,'Patrimoine 2018'!$C:$I,COLUMN(F2001),0),"")</f>
        <v>CELLULE DE REPRESENTATION REGIONALE GUELMIM</v>
      </c>
      <c r="R2005" t="str">
        <f>IFERROR(VLOOKUP($C2005,'Patrimoine 2018'!$C:$I,COLUMN(G2001),0),"")</f>
        <v>GM</v>
      </c>
    </row>
    <row r="2006" spans="1:18" x14ac:dyDescent="0.25">
      <c r="A2006" s="41">
        <v>1882</v>
      </c>
      <c r="B2006" s="42">
        <v>923</v>
      </c>
      <c r="C2006" s="43" t="str">
        <f t="shared" si="31"/>
        <v>1882-41893-Epson LQ</v>
      </c>
      <c r="D2006" s="43">
        <v>0</v>
      </c>
      <c r="E2006" s="42">
        <v>2355</v>
      </c>
      <c r="F2006" s="44">
        <v>41893</v>
      </c>
      <c r="G2006" s="45" t="s">
        <v>973</v>
      </c>
      <c r="H2006" s="33" t="s">
        <v>1582</v>
      </c>
      <c r="I2006" s="46">
        <v>7152</v>
      </c>
      <c r="J2006" s="39">
        <v>20</v>
      </c>
      <c r="K2006" s="38">
        <v>4730.12</v>
      </c>
      <c r="L2006" s="38">
        <v>1430.4</v>
      </c>
      <c r="M2006" s="38">
        <v>6160.52</v>
      </c>
      <c r="N2006" s="38">
        <v>991.48</v>
      </c>
      <c r="O2006" s="40">
        <v>365</v>
      </c>
      <c r="P2006" t="str">
        <f>IFERROR(VLOOKUP($C2006,'Patrimoine 2018'!$C:$I,COLUMN(E2002),0),"")</f>
        <v/>
      </c>
      <c r="Q2006" t="str">
        <f>IFERROR(VLOOKUP($C2006,'Patrimoine 2018'!$C:$I,COLUMN(F2002),0),"")</f>
        <v/>
      </c>
      <c r="R2006" t="str">
        <f>IFERROR(VLOOKUP($C2006,'Patrimoine 2018'!$C:$I,COLUMN(G2002),0),"")</f>
        <v/>
      </c>
    </row>
    <row r="2007" spans="1:18" x14ac:dyDescent="0.25">
      <c r="A2007" s="33">
        <v>1883</v>
      </c>
      <c r="B2007" s="34">
        <v>915</v>
      </c>
      <c r="C2007" s="35" t="str">
        <f t="shared" si="31"/>
        <v>1883-41893-Epson LQ</v>
      </c>
      <c r="D2007" s="35">
        <v>1</v>
      </c>
      <c r="E2007" s="34">
        <v>2355</v>
      </c>
      <c r="F2007" s="36">
        <v>41893</v>
      </c>
      <c r="G2007" s="37" t="s">
        <v>973</v>
      </c>
      <c r="H2007" s="33" t="s">
        <v>1582</v>
      </c>
      <c r="I2007" s="38">
        <v>7152</v>
      </c>
      <c r="J2007" s="39">
        <v>20</v>
      </c>
      <c r="K2007" s="38">
        <v>4730.12</v>
      </c>
      <c r="L2007" s="38">
        <v>1430.4</v>
      </c>
      <c r="M2007" s="38">
        <v>6160.52</v>
      </c>
      <c r="N2007" s="38">
        <v>991.48</v>
      </c>
      <c r="O2007" s="40">
        <v>365</v>
      </c>
      <c r="P2007" t="str">
        <f>IFERROR(VLOOKUP($C2007,'Patrimoine 2018'!$C:$I,COLUMN(E2003),0),"")</f>
        <v>SM</v>
      </c>
      <c r="Q2007" t="str">
        <f>IFERROR(VLOOKUP($C2007,'Patrimoine 2018'!$C:$I,COLUMN(F2003),0),"")</f>
        <v>C.D.M. BERKANE</v>
      </c>
      <c r="R2007">
        <f>IFERROR(VLOOKUP($C2007,'Patrimoine 2018'!$C:$I,COLUMN(G2003),0),"")</f>
        <v>0</v>
      </c>
    </row>
    <row r="2008" spans="1:18" x14ac:dyDescent="0.25">
      <c r="A2008" s="41">
        <v>1885</v>
      </c>
      <c r="B2008" s="42">
        <v>904</v>
      </c>
      <c r="C2008" s="43" t="str">
        <f t="shared" si="31"/>
        <v>1885-41893-Epson LQ</v>
      </c>
      <c r="D2008" s="43">
        <v>0</v>
      </c>
      <c r="E2008" s="42">
        <v>2355</v>
      </c>
      <c r="F2008" s="44">
        <v>41893</v>
      </c>
      <c r="G2008" s="45" t="s">
        <v>973</v>
      </c>
      <c r="H2008" s="33" t="s">
        <v>1582</v>
      </c>
      <c r="I2008" s="46">
        <v>4632</v>
      </c>
      <c r="J2008" s="39">
        <v>20</v>
      </c>
      <c r="K2008" s="38">
        <v>3063.47</v>
      </c>
      <c r="L2008" s="38">
        <v>926.4</v>
      </c>
      <c r="M2008" s="38">
        <v>3989.87</v>
      </c>
      <c r="N2008" s="38">
        <v>642.13</v>
      </c>
      <c r="O2008" s="40">
        <v>365</v>
      </c>
      <c r="P2008" t="str">
        <f>IFERROR(VLOOKUP($C2008,'Patrimoine 2018'!$C:$I,COLUMN(E2004),0),"")</f>
        <v/>
      </c>
      <c r="Q2008" t="str">
        <f>IFERROR(VLOOKUP($C2008,'Patrimoine 2018'!$C:$I,COLUMN(F2004),0),"")</f>
        <v/>
      </c>
      <c r="R2008" t="str">
        <f>IFERROR(VLOOKUP($C2008,'Patrimoine 2018'!$C:$I,COLUMN(G2004),0),"")</f>
        <v/>
      </c>
    </row>
    <row r="2009" spans="1:18" x14ac:dyDescent="0.25">
      <c r="A2009" s="41">
        <v>1894</v>
      </c>
      <c r="B2009" s="42">
        <v>909</v>
      </c>
      <c r="C2009" s="43" t="str">
        <f t="shared" si="31"/>
        <v xml:space="preserve">1894-41893-UNITE C </v>
      </c>
      <c r="D2009" s="43">
        <v>0</v>
      </c>
      <c r="E2009" s="42">
        <v>2355</v>
      </c>
      <c r="F2009" s="44">
        <v>41893</v>
      </c>
      <c r="G2009" s="45" t="s">
        <v>971</v>
      </c>
      <c r="H2009" s="33" t="s">
        <v>1582</v>
      </c>
      <c r="I2009" s="46">
        <v>4380</v>
      </c>
      <c r="J2009" s="39">
        <v>10</v>
      </c>
      <c r="K2009" s="38">
        <v>1448.4</v>
      </c>
      <c r="L2009" s="38">
        <v>438</v>
      </c>
      <c r="M2009" s="38">
        <v>1886.4</v>
      </c>
      <c r="N2009" s="38">
        <v>2493.6</v>
      </c>
      <c r="O2009" s="40">
        <v>365</v>
      </c>
      <c r="P2009" t="str">
        <f>IFERROR(VLOOKUP($C2009,'Patrimoine 2018'!$C:$I,COLUMN(E2005),0),"")</f>
        <v/>
      </c>
      <c r="Q2009" t="str">
        <f>IFERROR(VLOOKUP($C2009,'Patrimoine 2018'!$C:$I,COLUMN(F2005),0),"")</f>
        <v/>
      </c>
      <c r="R2009" t="str">
        <f>IFERROR(VLOOKUP($C2009,'Patrimoine 2018'!$C:$I,COLUMN(G2005),0),"")</f>
        <v/>
      </c>
    </row>
    <row r="2010" spans="1:18" x14ac:dyDescent="0.25">
      <c r="A2010" s="33">
        <v>1895</v>
      </c>
      <c r="B2010" s="34">
        <v>909</v>
      </c>
      <c r="C2010" s="35" t="str">
        <f t="shared" si="31"/>
        <v>1895-41893-ECRAN DE</v>
      </c>
      <c r="D2010" s="35">
        <v>1</v>
      </c>
      <c r="E2010" s="34">
        <v>2355</v>
      </c>
      <c r="F2010" s="36">
        <v>41893</v>
      </c>
      <c r="G2010" s="37" t="s">
        <v>959</v>
      </c>
      <c r="H2010" s="33" t="s">
        <v>1582</v>
      </c>
      <c r="I2010" s="38">
        <v>2460</v>
      </c>
      <c r="J2010" s="39">
        <v>10</v>
      </c>
      <c r="K2010" s="38">
        <v>813.48</v>
      </c>
      <c r="L2010" s="38">
        <v>246</v>
      </c>
      <c r="M2010" s="38">
        <v>1059.48</v>
      </c>
      <c r="N2010" s="38">
        <v>1400.52</v>
      </c>
      <c r="O2010" s="40">
        <v>365</v>
      </c>
      <c r="P2010" t="str">
        <f>IFERROR(VLOOKUP($C2010,'Patrimoine 2018'!$C:$I,COLUMN(E2006),0),"")</f>
        <v>SM</v>
      </c>
      <c r="Q2010" t="str">
        <f>IFERROR(VLOOKUP($C2010,'Patrimoine 2018'!$C:$I,COLUMN(F2006),0),"")</f>
        <v>C.D.M. RABAT</v>
      </c>
      <c r="R2010">
        <f>IFERROR(VLOOKUP($C2010,'Patrimoine 2018'!$C:$I,COLUMN(G2006),0),"")</f>
        <v>0</v>
      </c>
    </row>
    <row r="2011" spans="1:18" x14ac:dyDescent="0.25">
      <c r="A2011" s="33">
        <v>1904</v>
      </c>
      <c r="B2011" s="34">
        <v>950</v>
      </c>
      <c r="C2011" s="35" t="str">
        <f t="shared" si="31"/>
        <v>1904-41893-Epson LQ</v>
      </c>
      <c r="D2011" s="35">
        <v>1</v>
      </c>
      <c r="E2011" s="34">
        <v>2355</v>
      </c>
      <c r="F2011" s="36">
        <v>41893</v>
      </c>
      <c r="G2011" s="37" t="s">
        <v>957</v>
      </c>
      <c r="H2011" s="33" t="s">
        <v>1582</v>
      </c>
      <c r="I2011" s="38">
        <v>4632</v>
      </c>
      <c r="J2011" s="39">
        <v>20</v>
      </c>
      <c r="K2011" s="38">
        <v>3063.47</v>
      </c>
      <c r="L2011" s="38">
        <v>926.4</v>
      </c>
      <c r="M2011" s="38">
        <v>3989.87</v>
      </c>
      <c r="N2011" s="38">
        <v>642.13</v>
      </c>
      <c r="O2011" s="40">
        <v>365</v>
      </c>
      <c r="P2011" t="str">
        <f>IFERROR(VLOOKUP($C2011,'Patrimoine 2018'!$C:$I,COLUMN(E2007),0),"")</f>
        <v>SM</v>
      </c>
      <c r="Q2011" t="str">
        <f>IFERROR(VLOOKUP($C2011,'Patrimoine 2018'!$C:$I,COLUMN(F2007),0),"")</f>
        <v>CELLULE DE REPRESENTATION REGIONALE AZILAL</v>
      </c>
      <c r="R2011" t="str">
        <f>IFERROR(VLOOKUP($C2011,'Patrimoine 2018'!$C:$I,COLUMN(G2007),0),"")</f>
        <v>AZ</v>
      </c>
    </row>
    <row r="2012" spans="1:18" x14ac:dyDescent="0.25">
      <c r="A2012" s="33">
        <v>1905</v>
      </c>
      <c r="B2012" s="34">
        <v>910</v>
      </c>
      <c r="C2012" s="35" t="str">
        <f t="shared" si="31"/>
        <v>1905-41893-EPSON LQ</v>
      </c>
      <c r="D2012" s="35">
        <v>1</v>
      </c>
      <c r="E2012" s="34">
        <v>2355</v>
      </c>
      <c r="F2012" s="36">
        <v>41893</v>
      </c>
      <c r="G2012" s="37" t="s">
        <v>2042</v>
      </c>
      <c r="H2012" s="33" t="s">
        <v>1582</v>
      </c>
      <c r="I2012" s="38">
        <v>4632</v>
      </c>
      <c r="J2012" s="39">
        <v>20</v>
      </c>
      <c r="K2012" s="38">
        <v>2421.34</v>
      </c>
      <c r="L2012" s="38">
        <v>926.4</v>
      </c>
      <c r="M2012" s="38">
        <v>3347.74</v>
      </c>
      <c r="N2012" s="38">
        <v>1284.26</v>
      </c>
      <c r="O2012" s="40">
        <v>365</v>
      </c>
      <c r="P2012" t="str">
        <f>IFERROR(VLOOKUP($C2012,'Patrimoine 2018'!$C:$I,COLUMN(E2008),0),"")</f>
        <v>SM</v>
      </c>
      <c r="Q2012" t="str">
        <f>IFERROR(VLOOKUP($C2012,'Patrimoine 2018'!$C:$I,COLUMN(F2008),0),"")</f>
        <v>CELLULE DE REP. REGIONALE AGADIR</v>
      </c>
      <c r="R2012" t="str">
        <f>IFERROR(VLOOKUP($C2012,'Patrimoine 2018'!$C:$I,COLUMN(G2008),0),"")</f>
        <v>AG</v>
      </c>
    </row>
    <row r="2013" spans="1:18" x14ac:dyDescent="0.25">
      <c r="A2013" s="41">
        <v>1916</v>
      </c>
      <c r="B2013" s="42">
        <v>909</v>
      </c>
      <c r="C2013" s="43" t="str">
        <f t="shared" si="31"/>
        <v>1916-41893-Epson LQ</v>
      </c>
      <c r="D2013" s="43">
        <v>0</v>
      </c>
      <c r="E2013" s="42">
        <v>2355</v>
      </c>
      <c r="F2013" s="44">
        <v>41893</v>
      </c>
      <c r="G2013" s="45" t="s">
        <v>957</v>
      </c>
      <c r="H2013" s="33" t="s">
        <v>1582</v>
      </c>
      <c r="I2013" s="46">
        <v>4632</v>
      </c>
      <c r="J2013" s="39">
        <v>20</v>
      </c>
      <c r="K2013" s="38">
        <v>3063.47</v>
      </c>
      <c r="L2013" s="38">
        <v>926.4</v>
      </c>
      <c r="M2013" s="38">
        <v>3989.87</v>
      </c>
      <c r="N2013" s="38">
        <v>642.13</v>
      </c>
      <c r="O2013" s="40">
        <v>365</v>
      </c>
      <c r="P2013" t="str">
        <f>IFERROR(VLOOKUP($C2013,'Patrimoine 2018'!$C:$I,COLUMN(E2009),0),"")</f>
        <v/>
      </c>
      <c r="Q2013" t="str">
        <f>IFERROR(VLOOKUP($C2013,'Patrimoine 2018'!$C:$I,COLUMN(F2009),0),"")</f>
        <v/>
      </c>
      <c r="R2013" t="str">
        <f>IFERROR(VLOOKUP($C2013,'Patrimoine 2018'!$C:$I,COLUMN(G2009),0),"")</f>
        <v/>
      </c>
    </row>
    <row r="2014" spans="1:18" x14ac:dyDescent="0.25">
      <c r="A2014" s="33">
        <v>1917</v>
      </c>
      <c r="B2014" s="34">
        <v>0</v>
      </c>
      <c r="C2014" s="35" t="str">
        <f t="shared" si="31"/>
        <v>1917-41893-Epson LQ</v>
      </c>
      <c r="D2014" s="35">
        <v>1</v>
      </c>
      <c r="E2014" s="34">
        <v>2355</v>
      </c>
      <c r="F2014" s="36">
        <v>41893</v>
      </c>
      <c r="G2014" s="37" t="s">
        <v>957</v>
      </c>
      <c r="H2014" s="33" t="s">
        <v>1582</v>
      </c>
      <c r="I2014" s="38">
        <v>4632</v>
      </c>
      <c r="J2014" s="39">
        <v>20</v>
      </c>
      <c r="K2014" s="38">
        <v>3063.47</v>
      </c>
      <c r="L2014" s="38">
        <v>926.4</v>
      </c>
      <c r="M2014" s="38">
        <v>3989.87</v>
      </c>
      <c r="N2014" s="38">
        <v>642.13</v>
      </c>
      <c r="O2014" s="40">
        <v>365</v>
      </c>
      <c r="P2014" t="str">
        <f>IFERROR(VLOOKUP($C2014,'Patrimoine 2018'!$C:$I,COLUMN(E2010),0),"")</f>
        <v>SM</v>
      </c>
      <c r="Q2014" t="str">
        <f>IFERROR(VLOOKUP($C2014,'Patrimoine 2018'!$C:$I,COLUMN(F2010),0),"")</f>
        <v>CELLULE DE REPRESENTATION REGIONALE AIN CHOUK</v>
      </c>
      <c r="R2014" t="str">
        <f>IFERROR(VLOOKUP($C2014,'Patrimoine 2018'!$C:$I,COLUMN(G2010),0),"")</f>
        <v>IN</v>
      </c>
    </row>
    <row r="2015" spans="1:18" x14ac:dyDescent="0.25">
      <c r="A2015" s="41">
        <v>1918</v>
      </c>
      <c r="B2015" s="42">
        <v>943</v>
      </c>
      <c r="C2015" s="43" t="str">
        <f t="shared" si="31"/>
        <v>1918-41893-Epson LQ</v>
      </c>
      <c r="D2015" s="43">
        <v>0</v>
      </c>
      <c r="E2015" s="42">
        <v>2355</v>
      </c>
      <c r="F2015" s="44">
        <v>41893</v>
      </c>
      <c r="G2015" s="45" t="s">
        <v>957</v>
      </c>
      <c r="H2015" s="33" t="s">
        <v>1582</v>
      </c>
      <c r="I2015" s="46">
        <v>4632</v>
      </c>
      <c r="J2015" s="39">
        <v>20</v>
      </c>
      <c r="K2015" s="38">
        <v>3063.47</v>
      </c>
      <c r="L2015" s="38">
        <v>926.4</v>
      </c>
      <c r="M2015" s="38">
        <v>3989.87</v>
      </c>
      <c r="N2015" s="38">
        <v>642.13</v>
      </c>
      <c r="O2015" s="40">
        <v>365</v>
      </c>
      <c r="P2015" t="str">
        <f>IFERROR(VLOOKUP($C2015,'Patrimoine 2018'!$C:$I,COLUMN(E2011),0),"")</f>
        <v/>
      </c>
      <c r="Q2015" t="str">
        <f>IFERROR(VLOOKUP($C2015,'Patrimoine 2018'!$C:$I,COLUMN(F2011),0),"")</f>
        <v/>
      </c>
      <c r="R2015" t="str">
        <f>IFERROR(VLOOKUP($C2015,'Patrimoine 2018'!$C:$I,COLUMN(G2011),0),"")</f>
        <v/>
      </c>
    </row>
    <row r="2016" spans="1:18" x14ac:dyDescent="0.25">
      <c r="A2016" s="33">
        <v>1921</v>
      </c>
      <c r="B2016" s="34">
        <v>0</v>
      </c>
      <c r="C2016" s="35" t="str">
        <f t="shared" si="31"/>
        <v>1921-41893-Impriman</v>
      </c>
      <c r="D2016" s="35">
        <v>1</v>
      </c>
      <c r="E2016" s="34">
        <v>2355</v>
      </c>
      <c r="F2016" s="36">
        <v>41893</v>
      </c>
      <c r="G2016" s="37" t="s">
        <v>969</v>
      </c>
      <c r="H2016" s="33" t="s">
        <v>1582</v>
      </c>
      <c r="I2016" s="38">
        <v>3948</v>
      </c>
      <c r="J2016" s="39">
        <v>20</v>
      </c>
      <c r="K2016" s="38">
        <v>2611.09</v>
      </c>
      <c r="L2016" s="38">
        <v>789.6</v>
      </c>
      <c r="M2016" s="38">
        <v>3400.69</v>
      </c>
      <c r="N2016" s="38">
        <v>547.30999999999995</v>
      </c>
      <c r="O2016" s="40">
        <v>365</v>
      </c>
      <c r="P2016" t="str">
        <f>IFERROR(VLOOKUP($C2016,'Patrimoine 2018'!$C:$I,COLUMN(E2012),0),"")</f>
        <v>SM</v>
      </c>
      <c r="Q2016" t="str">
        <f>IFERROR(VLOOKUP($C2016,'Patrimoine 2018'!$C:$I,COLUMN(F2012),0),"")</f>
        <v>EXPLOITATION</v>
      </c>
      <c r="R2016">
        <f>IFERROR(VLOOKUP($C2016,'Patrimoine 2018'!$C:$I,COLUMN(G2012),0),"")</f>
        <v>208</v>
      </c>
    </row>
    <row r="2017" spans="1:18" x14ac:dyDescent="0.25">
      <c r="A2017" s="41">
        <v>1922</v>
      </c>
      <c r="B2017" s="42">
        <v>904</v>
      </c>
      <c r="C2017" s="43" t="str">
        <f t="shared" si="31"/>
        <v>1922-41893-HP Laser</v>
      </c>
      <c r="D2017" s="43">
        <v>0</v>
      </c>
      <c r="E2017" s="42">
        <v>2355</v>
      </c>
      <c r="F2017" s="44">
        <v>41893</v>
      </c>
      <c r="G2017" s="45" t="s">
        <v>985</v>
      </c>
      <c r="H2017" s="33" t="s">
        <v>1582</v>
      </c>
      <c r="I2017" s="46">
        <v>2798.4</v>
      </c>
      <c r="J2017" s="39">
        <v>20</v>
      </c>
      <c r="K2017" s="38">
        <v>1850.78</v>
      </c>
      <c r="L2017" s="38">
        <v>559.67999999999995</v>
      </c>
      <c r="M2017" s="38">
        <v>2410.46</v>
      </c>
      <c r="N2017" s="38">
        <v>387.94</v>
      </c>
      <c r="O2017" s="40">
        <v>365</v>
      </c>
      <c r="P2017" t="str">
        <f>IFERROR(VLOOKUP($C2017,'Patrimoine 2018'!$C:$I,COLUMN(E2013),0),"")</f>
        <v/>
      </c>
      <c r="Q2017" t="str">
        <f>IFERROR(VLOOKUP($C2017,'Patrimoine 2018'!$C:$I,COLUMN(F2013),0),"")</f>
        <v/>
      </c>
      <c r="R2017" t="str">
        <f>IFERROR(VLOOKUP($C2017,'Patrimoine 2018'!$C:$I,COLUMN(G2013),0),"")</f>
        <v/>
      </c>
    </row>
    <row r="2018" spans="1:18" x14ac:dyDescent="0.25">
      <c r="A2018" s="33">
        <v>1926</v>
      </c>
      <c r="B2018" s="34">
        <v>946</v>
      </c>
      <c r="C2018" s="35" t="str">
        <f t="shared" si="31"/>
        <v>1926-41893-Epson LQ</v>
      </c>
      <c r="D2018" s="35">
        <v>1</v>
      </c>
      <c r="E2018" s="34">
        <v>2355</v>
      </c>
      <c r="F2018" s="36">
        <v>41893</v>
      </c>
      <c r="G2018" s="37" t="s">
        <v>957</v>
      </c>
      <c r="H2018" s="33" t="s">
        <v>1582</v>
      </c>
      <c r="I2018" s="38">
        <v>4632</v>
      </c>
      <c r="J2018" s="39">
        <v>20</v>
      </c>
      <c r="K2018" s="38">
        <v>3063.47</v>
      </c>
      <c r="L2018" s="38">
        <v>926.4</v>
      </c>
      <c r="M2018" s="38">
        <v>3989.87</v>
      </c>
      <c r="N2018" s="38">
        <v>642.13</v>
      </c>
      <c r="O2018" s="40">
        <v>365</v>
      </c>
      <c r="P2018" t="str">
        <f>IFERROR(VLOOKUP($C2018,'Patrimoine 2018'!$C:$I,COLUMN(E2014),0),"")</f>
        <v>SM</v>
      </c>
      <c r="Q2018" t="str">
        <f>IFERROR(VLOOKUP($C2018,'Patrimoine 2018'!$C:$I,COLUMN(F2014),0),"")</f>
        <v>CELLULE DE REPRESENTATION REGIONALE EL MOHAMAADIA</v>
      </c>
      <c r="R2018" t="str">
        <f>IFERROR(VLOOKUP($C2018,'Patrimoine 2018'!$C:$I,COLUMN(G2014),0),"")</f>
        <v>MOH</v>
      </c>
    </row>
    <row r="2019" spans="1:18" x14ac:dyDescent="0.25">
      <c r="A2019" s="41">
        <v>1927</v>
      </c>
      <c r="B2019" s="42">
        <v>906</v>
      </c>
      <c r="C2019" s="43" t="str">
        <f t="shared" si="31"/>
        <v>1927-41893-IMPRT LQ</v>
      </c>
      <c r="D2019" s="43">
        <v>0</v>
      </c>
      <c r="E2019" s="42">
        <v>2355</v>
      </c>
      <c r="F2019" s="44">
        <v>41893</v>
      </c>
      <c r="G2019" s="45" t="s">
        <v>2043</v>
      </c>
      <c r="H2019" s="33" t="s">
        <v>1582</v>
      </c>
      <c r="I2019" s="46">
        <v>7152</v>
      </c>
      <c r="J2019" s="39">
        <v>10</v>
      </c>
      <c r="K2019" s="38">
        <v>1869.32</v>
      </c>
      <c r="L2019" s="38">
        <v>715.2</v>
      </c>
      <c r="M2019" s="38">
        <v>2584.52</v>
      </c>
      <c r="N2019" s="38">
        <v>4567.4799999999996</v>
      </c>
      <c r="O2019" s="40">
        <v>365</v>
      </c>
      <c r="P2019" t="str">
        <f>IFERROR(VLOOKUP($C2019,'Patrimoine 2018'!$C:$I,COLUMN(E2015),0),"")</f>
        <v/>
      </c>
      <c r="Q2019" t="str">
        <f>IFERROR(VLOOKUP($C2019,'Patrimoine 2018'!$C:$I,COLUMN(F2015),0),"")</f>
        <v/>
      </c>
      <c r="R2019" t="str">
        <f>IFERROR(VLOOKUP($C2019,'Patrimoine 2018'!$C:$I,COLUMN(G2015),0),"")</f>
        <v/>
      </c>
    </row>
    <row r="2020" spans="1:18" x14ac:dyDescent="0.25">
      <c r="A2020" s="41">
        <v>1930</v>
      </c>
      <c r="B2020" s="42">
        <v>906</v>
      </c>
      <c r="C2020" s="43" t="str">
        <f t="shared" si="31"/>
        <v>1930-41893-Epson LQ</v>
      </c>
      <c r="D2020" s="43">
        <v>0</v>
      </c>
      <c r="E2020" s="42">
        <v>2355</v>
      </c>
      <c r="F2020" s="44">
        <v>41893</v>
      </c>
      <c r="G2020" s="45" t="s">
        <v>973</v>
      </c>
      <c r="H2020" s="33" t="s">
        <v>1582</v>
      </c>
      <c r="I2020" s="46">
        <v>7152</v>
      </c>
      <c r="J2020" s="39">
        <v>20</v>
      </c>
      <c r="K2020" s="38">
        <v>4730.12</v>
      </c>
      <c r="L2020" s="38">
        <v>1430.4</v>
      </c>
      <c r="M2020" s="38">
        <v>6160.52</v>
      </c>
      <c r="N2020" s="38">
        <v>991.48</v>
      </c>
      <c r="O2020" s="40">
        <v>365</v>
      </c>
      <c r="P2020" t="str">
        <f>IFERROR(VLOOKUP($C2020,'Patrimoine 2018'!$C:$I,COLUMN(E2016),0),"")</f>
        <v/>
      </c>
      <c r="Q2020" t="str">
        <f>IFERROR(VLOOKUP($C2020,'Patrimoine 2018'!$C:$I,COLUMN(F2016),0),"")</f>
        <v/>
      </c>
      <c r="R2020" t="str">
        <f>IFERROR(VLOOKUP($C2020,'Patrimoine 2018'!$C:$I,COLUMN(G2016),0),"")</f>
        <v/>
      </c>
    </row>
    <row r="2021" spans="1:18" x14ac:dyDescent="0.25">
      <c r="A2021" s="33">
        <v>1943</v>
      </c>
      <c r="B2021" s="34">
        <v>0</v>
      </c>
      <c r="C2021" s="35" t="str">
        <f t="shared" si="31"/>
        <v>1943-41893-HP Laser</v>
      </c>
      <c r="D2021" s="35">
        <v>1</v>
      </c>
      <c r="E2021" s="34">
        <v>2355</v>
      </c>
      <c r="F2021" s="36">
        <v>41893</v>
      </c>
      <c r="G2021" s="37" t="s">
        <v>985</v>
      </c>
      <c r="H2021" s="33" t="s">
        <v>1582</v>
      </c>
      <c r="I2021" s="38">
        <v>2798.4</v>
      </c>
      <c r="J2021" s="39">
        <v>20</v>
      </c>
      <c r="K2021" s="38">
        <v>1850.78</v>
      </c>
      <c r="L2021" s="38">
        <v>559.67999999999995</v>
      </c>
      <c r="M2021" s="38">
        <v>2410.46</v>
      </c>
      <c r="N2021" s="38">
        <v>387.94</v>
      </c>
      <c r="O2021" s="40">
        <v>365</v>
      </c>
      <c r="P2021" t="str">
        <f>IFERROR(VLOOKUP($C2021,'Patrimoine 2018'!$C:$I,COLUMN(E2017),0),"")</f>
        <v>SM</v>
      </c>
      <c r="Q2021" t="str">
        <f>IFERROR(VLOOKUP($C2021,'Patrimoine 2018'!$C:$I,COLUMN(F2017),0),"")</f>
        <v>SERVICE TRAITEMENT DES REJETS</v>
      </c>
      <c r="R2021">
        <f>IFERROR(VLOOKUP($C2021,'Patrimoine 2018'!$C:$I,COLUMN(G2017),0),"")</f>
        <v>7</v>
      </c>
    </row>
    <row r="2022" spans="1:18" x14ac:dyDescent="0.25">
      <c r="A2022" s="33">
        <v>1944</v>
      </c>
      <c r="B2022" s="34">
        <v>0</v>
      </c>
      <c r="C2022" s="35" t="str">
        <f t="shared" si="31"/>
        <v>1944-41893-HP Laser</v>
      </c>
      <c r="D2022" s="35">
        <v>1</v>
      </c>
      <c r="E2022" s="34">
        <v>2355</v>
      </c>
      <c r="F2022" s="36">
        <v>41893</v>
      </c>
      <c r="G2022" s="37" t="s">
        <v>985</v>
      </c>
      <c r="H2022" s="33" t="s">
        <v>1582</v>
      </c>
      <c r="I2022" s="38">
        <v>2798.4</v>
      </c>
      <c r="J2022" s="39">
        <v>20</v>
      </c>
      <c r="K2022" s="38">
        <v>1850.78</v>
      </c>
      <c r="L2022" s="38">
        <v>559.67999999999995</v>
      </c>
      <c r="M2022" s="38">
        <v>2410.46</v>
      </c>
      <c r="N2022" s="38">
        <v>387.94</v>
      </c>
      <c r="O2022" s="40">
        <v>365</v>
      </c>
      <c r="P2022" t="str">
        <f>IFERROR(VLOOKUP($C2022,'Patrimoine 2018'!$C:$I,COLUMN(E2018),0),"")</f>
        <v>SM</v>
      </c>
      <c r="Q2022" t="str">
        <f>IFERROR(VLOOKUP($C2022,'Patrimoine 2018'!$C:$I,COLUMN(F2018),0),"")</f>
        <v>SERVICE TRAITEMENT DES REJETS</v>
      </c>
      <c r="R2022">
        <f>IFERROR(VLOOKUP($C2022,'Patrimoine 2018'!$C:$I,COLUMN(G2018),0),"")</f>
        <v>7</v>
      </c>
    </row>
    <row r="2023" spans="1:18" x14ac:dyDescent="0.25">
      <c r="A2023" s="33">
        <v>1972</v>
      </c>
      <c r="B2023" s="34">
        <v>0</v>
      </c>
      <c r="C2023" s="35" t="str">
        <f t="shared" si="31"/>
        <v>1972-41893-Epson LQ</v>
      </c>
      <c r="D2023" s="35">
        <v>1</v>
      </c>
      <c r="E2023" s="34">
        <v>2355</v>
      </c>
      <c r="F2023" s="36">
        <v>41893</v>
      </c>
      <c r="G2023" s="37" t="s">
        <v>990</v>
      </c>
      <c r="H2023" s="33" t="s">
        <v>1582</v>
      </c>
      <c r="I2023" s="38">
        <v>4632</v>
      </c>
      <c r="J2023" s="39">
        <v>20</v>
      </c>
      <c r="K2023" s="38">
        <v>3063.47</v>
      </c>
      <c r="L2023" s="38">
        <v>926.4</v>
      </c>
      <c r="M2023" s="38">
        <v>3989.87</v>
      </c>
      <c r="N2023" s="38">
        <v>642.13</v>
      </c>
      <c r="O2023" s="40">
        <v>365</v>
      </c>
      <c r="P2023" t="str">
        <f>IFERROR(VLOOKUP($C2023,'Patrimoine 2018'!$C:$I,COLUMN(E2019),0),"")</f>
        <v>SM</v>
      </c>
      <c r="Q2023" t="str">
        <f>IFERROR(VLOOKUP($C2023,'Patrimoine 2018'!$C:$I,COLUMN(F2019),0),"")</f>
        <v>ACCUEIL</v>
      </c>
      <c r="R2023">
        <f>IFERROR(VLOOKUP($C2023,'Patrimoine 2018'!$C:$I,COLUMN(G2019),0),"")</f>
        <v>5</v>
      </c>
    </row>
    <row r="2024" spans="1:18" x14ac:dyDescent="0.25">
      <c r="A2024" s="33">
        <v>1973</v>
      </c>
      <c r="B2024" s="34">
        <v>0</v>
      </c>
      <c r="C2024" s="35" t="str">
        <f t="shared" si="31"/>
        <v>1973-41893-Epson LQ</v>
      </c>
      <c r="D2024" s="35">
        <v>1</v>
      </c>
      <c r="E2024" s="34">
        <v>2355</v>
      </c>
      <c r="F2024" s="36">
        <v>41893</v>
      </c>
      <c r="G2024" s="37" t="s">
        <v>957</v>
      </c>
      <c r="H2024" s="33" t="s">
        <v>1582</v>
      </c>
      <c r="I2024" s="38">
        <v>4632</v>
      </c>
      <c r="J2024" s="39">
        <v>20</v>
      </c>
      <c r="K2024" s="38">
        <v>3063.47</v>
      </c>
      <c r="L2024" s="38">
        <v>926.4</v>
      </c>
      <c r="M2024" s="38">
        <v>3989.87</v>
      </c>
      <c r="N2024" s="38">
        <v>642.13</v>
      </c>
      <c r="O2024" s="40">
        <v>365</v>
      </c>
      <c r="P2024" t="str">
        <f>IFERROR(VLOOKUP($C2024,'Patrimoine 2018'!$C:$I,COLUMN(E2020),0),"")</f>
        <v>SM</v>
      </c>
      <c r="Q2024" t="str">
        <f>IFERROR(VLOOKUP($C2024,'Patrimoine 2018'!$C:$I,COLUMN(F2020),0),"")</f>
        <v>ACCUEIL</v>
      </c>
      <c r="R2024">
        <f>IFERROR(VLOOKUP($C2024,'Patrimoine 2018'!$C:$I,COLUMN(G2020),0),"")</f>
        <v>5</v>
      </c>
    </row>
    <row r="2025" spans="1:18" x14ac:dyDescent="0.25">
      <c r="A2025" s="33">
        <v>1974</v>
      </c>
      <c r="B2025" s="34">
        <v>0</v>
      </c>
      <c r="C2025" s="35" t="str">
        <f t="shared" si="31"/>
        <v>1974-41893-Epson LQ</v>
      </c>
      <c r="D2025" s="35">
        <v>1</v>
      </c>
      <c r="E2025" s="34">
        <v>2355</v>
      </c>
      <c r="F2025" s="36">
        <v>41893</v>
      </c>
      <c r="G2025" s="37" t="s">
        <v>957</v>
      </c>
      <c r="H2025" s="33" t="s">
        <v>1582</v>
      </c>
      <c r="I2025" s="38">
        <v>4632</v>
      </c>
      <c r="J2025" s="39">
        <v>20</v>
      </c>
      <c r="K2025" s="38">
        <v>3063.47</v>
      </c>
      <c r="L2025" s="38">
        <v>926.4</v>
      </c>
      <c r="M2025" s="38">
        <v>3989.87</v>
      </c>
      <c r="N2025" s="38">
        <v>642.13</v>
      </c>
      <c r="O2025" s="40">
        <v>365</v>
      </c>
      <c r="P2025" t="str">
        <f>IFERROR(VLOOKUP($C2025,'Patrimoine 2018'!$C:$I,COLUMN(E2021),0),"")</f>
        <v>SM</v>
      </c>
      <c r="Q2025" t="str">
        <f>IFERROR(VLOOKUP($C2025,'Patrimoine 2018'!$C:$I,COLUMN(F2021),0),"")</f>
        <v>ACCUEIL</v>
      </c>
      <c r="R2025">
        <f>IFERROR(VLOOKUP($C2025,'Patrimoine 2018'!$C:$I,COLUMN(G2021),0),"")</f>
        <v>5</v>
      </c>
    </row>
    <row r="2026" spans="1:18" x14ac:dyDescent="0.25">
      <c r="A2026" s="33">
        <v>1975</v>
      </c>
      <c r="B2026" s="34">
        <v>0</v>
      </c>
      <c r="C2026" s="35" t="str">
        <f t="shared" si="31"/>
        <v>1975-41893-Epson LQ</v>
      </c>
      <c r="D2026" s="35">
        <v>1</v>
      </c>
      <c r="E2026" s="34">
        <v>2355</v>
      </c>
      <c r="F2026" s="36">
        <v>41893</v>
      </c>
      <c r="G2026" s="37" t="s">
        <v>957</v>
      </c>
      <c r="H2026" s="33" t="s">
        <v>1582</v>
      </c>
      <c r="I2026" s="38">
        <v>4632</v>
      </c>
      <c r="J2026" s="39">
        <v>20</v>
      </c>
      <c r="K2026" s="38">
        <v>3063.47</v>
      </c>
      <c r="L2026" s="38">
        <v>926.4</v>
      </c>
      <c r="M2026" s="38">
        <v>3989.87</v>
      </c>
      <c r="N2026" s="38">
        <v>642.13</v>
      </c>
      <c r="O2026" s="40">
        <v>365</v>
      </c>
      <c r="P2026" t="str">
        <f>IFERROR(VLOOKUP($C2026,'Patrimoine 2018'!$C:$I,COLUMN(E2022),0),"")</f>
        <v>SM</v>
      </c>
      <c r="Q2026" t="str">
        <f>IFERROR(VLOOKUP($C2026,'Patrimoine 2018'!$C:$I,COLUMN(F2022),0),"")</f>
        <v>ACCUEIL</v>
      </c>
      <c r="R2026">
        <f>IFERROR(VLOOKUP($C2026,'Patrimoine 2018'!$C:$I,COLUMN(G2022),0),"")</f>
        <v>5</v>
      </c>
    </row>
    <row r="2027" spans="1:18" x14ac:dyDescent="0.25">
      <c r="A2027" s="33">
        <v>1976</v>
      </c>
      <c r="B2027" s="34">
        <v>0</v>
      </c>
      <c r="C2027" s="35" t="str">
        <f t="shared" si="31"/>
        <v>1976-41893-Epson LQ</v>
      </c>
      <c r="D2027" s="35">
        <v>1</v>
      </c>
      <c r="E2027" s="34">
        <v>2355</v>
      </c>
      <c r="F2027" s="36">
        <v>41893</v>
      </c>
      <c r="G2027" s="37" t="s">
        <v>957</v>
      </c>
      <c r="H2027" s="33" t="s">
        <v>1582</v>
      </c>
      <c r="I2027" s="38">
        <v>4632</v>
      </c>
      <c r="J2027" s="39">
        <v>20</v>
      </c>
      <c r="K2027" s="38">
        <v>3063.47</v>
      </c>
      <c r="L2027" s="38">
        <v>926.4</v>
      </c>
      <c r="M2027" s="38">
        <v>3989.87</v>
      </c>
      <c r="N2027" s="38">
        <v>642.13</v>
      </c>
      <c r="O2027" s="40">
        <v>365</v>
      </c>
      <c r="P2027" t="str">
        <f>IFERROR(VLOOKUP($C2027,'Patrimoine 2018'!$C:$I,COLUMN(E2023),0),"")</f>
        <v>SM</v>
      </c>
      <c r="Q2027" t="str">
        <f>IFERROR(VLOOKUP($C2027,'Patrimoine 2018'!$C:$I,COLUMN(F2023),0),"")</f>
        <v>ACCUEIL</v>
      </c>
      <c r="R2027">
        <f>IFERROR(VLOOKUP($C2027,'Patrimoine 2018'!$C:$I,COLUMN(G2023),0),"")</f>
        <v>5</v>
      </c>
    </row>
    <row r="2028" spans="1:18" x14ac:dyDescent="0.25">
      <c r="A2028" s="33">
        <v>1977</v>
      </c>
      <c r="B2028" s="34">
        <v>0</v>
      </c>
      <c r="C2028" s="35" t="str">
        <f t="shared" si="31"/>
        <v>1977-41893-Epson LQ</v>
      </c>
      <c r="D2028" s="35">
        <v>1</v>
      </c>
      <c r="E2028" s="34">
        <v>2355</v>
      </c>
      <c r="F2028" s="36">
        <v>41893</v>
      </c>
      <c r="G2028" s="37" t="s">
        <v>957</v>
      </c>
      <c r="H2028" s="33" t="s">
        <v>1582</v>
      </c>
      <c r="I2028" s="38">
        <v>4632</v>
      </c>
      <c r="J2028" s="39">
        <v>20</v>
      </c>
      <c r="K2028" s="38">
        <v>3063.47</v>
      </c>
      <c r="L2028" s="38">
        <v>926.4</v>
      </c>
      <c r="M2028" s="38">
        <v>3989.87</v>
      </c>
      <c r="N2028" s="38">
        <v>642.13</v>
      </c>
      <c r="O2028" s="40">
        <v>365</v>
      </c>
      <c r="P2028" t="str">
        <f>IFERROR(VLOOKUP($C2028,'Patrimoine 2018'!$C:$I,COLUMN(E2024),0),"")</f>
        <v>SM</v>
      </c>
      <c r="Q2028" t="str">
        <f>IFERROR(VLOOKUP($C2028,'Patrimoine 2018'!$C:$I,COLUMN(F2024),0),"")</f>
        <v>ACCUEIL</v>
      </c>
      <c r="R2028">
        <f>IFERROR(VLOOKUP($C2028,'Patrimoine 2018'!$C:$I,COLUMN(G2024),0),"")</f>
        <v>5</v>
      </c>
    </row>
    <row r="2029" spans="1:18" x14ac:dyDescent="0.25">
      <c r="A2029" s="33">
        <v>1978</v>
      </c>
      <c r="B2029" s="34">
        <v>0</v>
      </c>
      <c r="C2029" s="35" t="str">
        <f t="shared" si="31"/>
        <v>1978-41893-Epson LQ</v>
      </c>
      <c r="D2029" s="35">
        <v>1</v>
      </c>
      <c r="E2029" s="34">
        <v>2355</v>
      </c>
      <c r="F2029" s="36">
        <v>41893</v>
      </c>
      <c r="G2029" s="37" t="s">
        <v>957</v>
      </c>
      <c r="H2029" s="33" t="s">
        <v>1582</v>
      </c>
      <c r="I2029" s="38">
        <v>4632</v>
      </c>
      <c r="J2029" s="39">
        <v>20</v>
      </c>
      <c r="K2029" s="38">
        <v>3063.47</v>
      </c>
      <c r="L2029" s="38">
        <v>926.4</v>
      </c>
      <c r="M2029" s="38">
        <v>3989.87</v>
      </c>
      <c r="N2029" s="38">
        <v>642.13</v>
      </c>
      <c r="O2029" s="40">
        <v>365</v>
      </c>
      <c r="P2029" t="str">
        <f>IFERROR(VLOOKUP($C2029,'Patrimoine 2018'!$C:$I,COLUMN(E2025),0),"")</f>
        <v>SM</v>
      </c>
      <c r="Q2029" t="str">
        <f>IFERROR(VLOOKUP($C2029,'Patrimoine 2018'!$C:$I,COLUMN(F2025),0),"")</f>
        <v>ACCUEIL</v>
      </c>
      <c r="R2029">
        <f>IFERROR(VLOOKUP($C2029,'Patrimoine 2018'!$C:$I,COLUMN(G2025),0),"")</f>
        <v>5</v>
      </c>
    </row>
    <row r="2030" spans="1:18" x14ac:dyDescent="0.25">
      <c r="A2030" s="33">
        <v>1979</v>
      </c>
      <c r="B2030" s="34">
        <v>0</v>
      </c>
      <c r="C2030" s="35" t="str">
        <f t="shared" si="31"/>
        <v>1979-41893-Epson LQ</v>
      </c>
      <c r="D2030" s="35">
        <v>1</v>
      </c>
      <c r="E2030" s="34">
        <v>2355</v>
      </c>
      <c r="F2030" s="36">
        <v>41893</v>
      </c>
      <c r="G2030" s="37" t="s">
        <v>957</v>
      </c>
      <c r="H2030" s="33" t="s">
        <v>1582</v>
      </c>
      <c r="I2030" s="38">
        <v>4632</v>
      </c>
      <c r="J2030" s="39">
        <v>20</v>
      </c>
      <c r="K2030" s="38">
        <v>3063.47</v>
      </c>
      <c r="L2030" s="38">
        <v>926.4</v>
      </c>
      <c r="M2030" s="38">
        <v>3989.87</v>
      </c>
      <c r="N2030" s="38">
        <v>642.13</v>
      </c>
      <c r="O2030" s="40">
        <v>365</v>
      </c>
      <c r="P2030" t="str">
        <f>IFERROR(VLOOKUP($C2030,'Patrimoine 2018'!$C:$I,COLUMN(E2026),0),"")</f>
        <v>SM</v>
      </c>
      <c r="Q2030" t="str">
        <f>IFERROR(VLOOKUP($C2030,'Patrimoine 2018'!$C:$I,COLUMN(F2026),0),"")</f>
        <v>EXPLOITATION</v>
      </c>
      <c r="R2030">
        <f>IFERROR(VLOOKUP($C2030,'Patrimoine 2018'!$C:$I,COLUMN(G2026),0),"")</f>
        <v>206</v>
      </c>
    </row>
    <row r="2031" spans="1:18" x14ac:dyDescent="0.25">
      <c r="A2031" s="33">
        <v>1980</v>
      </c>
      <c r="B2031" s="34">
        <v>0</v>
      </c>
      <c r="C2031" s="35" t="str">
        <f t="shared" si="31"/>
        <v>1980-41893-Epson LQ</v>
      </c>
      <c r="D2031" s="35">
        <v>1</v>
      </c>
      <c r="E2031" s="34">
        <v>2355</v>
      </c>
      <c r="F2031" s="36">
        <v>41893</v>
      </c>
      <c r="G2031" s="37" t="s">
        <v>957</v>
      </c>
      <c r="H2031" s="33" t="s">
        <v>1582</v>
      </c>
      <c r="I2031" s="38">
        <v>4632</v>
      </c>
      <c r="J2031" s="39">
        <v>20</v>
      </c>
      <c r="K2031" s="38">
        <v>3063.47</v>
      </c>
      <c r="L2031" s="38">
        <v>926.4</v>
      </c>
      <c r="M2031" s="38">
        <v>3989.87</v>
      </c>
      <c r="N2031" s="38">
        <v>642.13</v>
      </c>
      <c r="O2031" s="40">
        <v>365</v>
      </c>
      <c r="P2031" t="str">
        <f>IFERROR(VLOOKUP($C2031,'Patrimoine 2018'!$C:$I,COLUMN(E2027),0),"")</f>
        <v>SM</v>
      </c>
      <c r="Q2031" t="str">
        <f>IFERROR(VLOOKUP($C2031,'Patrimoine 2018'!$C:$I,COLUMN(F2027),0),"")</f>
        <v>ACCUEIL</v>
      </c>
      <c r="R2031">
        <f>IFERROR(VLOOKUP($C2031,'Patrimoine 2018'!$C:$I,COLUMN(G2027),0),"")</f>
        <v>5</v>
      </c>
    </row>
    <row r="2032" spans="1:18" x14ac:dyDescent="0.25">
      <c r="A2032" s="33">
        <v>1981</v>
      </c>
      <c r="B2032" s="34">
        <v>0</v>
      </c>
      <c r="C2032" s="35" t="str">
        <f t="shared" si="31"/>
        <v>1981-41893-Epson LQ</v>
      </c>
      <c r="D2032" s="35">
        <v>1</v>
      </c>
      <c r="E2032" s="34">
        <v>2355</v>
      </c>
      <c r="F2032" s="36">
        <v>41893</v>
      </c>
      <c r="G2032" s="37" t="s">
        <v>957</v>
      </c>
      <c r="H2032" s="33" t="s">
        <v>1582</v>
      </c>
      <c r="I2032" s="38">
        <v>4632</v>
      </c>
      <c r="J2032" s="39">
        <v>20</v>
      </c>
      <c r="K2032" s="38">
        <v>3063.47</v>
      </c>
      <c r="L2032" s="38">
        <v>926.4</v>
      </c>
      <c r="M2032" s="38">
        <v>3989.87</v>
      </c>
      <c r="N2032" s="38">
        <v>642.13</v>
      </c>
      <c r="O2032" s="40">
        <v>365</v>
      </c>
      <c r="P2032" t="str">
        <f>IFERROR(VLOOKUP($C2032,'Patrimoine 2018'!$C:$I,COLUMN(E2028),0),"")</f>
        <v>SM</v>
      </c>
      <c r="Q2032" t="str">
        <f>IFERROR(VLOOKUP($C2032,'Patrimoine 2018'!$C:$I,COLUMN(F2028),0),"")</f>
        <v>ACCUEIL</v>
      </c>
      <c r="R2032">
        <f>IFERROR(VLOOKUP($C2032,'Patrimoine 2018'!$C:$I,COLUMN(G2028),0),"")</f>
        <v>5</v>
      </c>
    </row>
    <row r="2033" spans="1:18" x14ac:dyDescent="0.25">
      <c r="A2033" s="33">
        <v>1982</v>
      </c>
      <c r="B2033" s="34">
        <v>0</v>
      </c>
      <c r="C2033" s="35" t="str">
        <f t="shared" si="31"/>
        <v>1982-41893-HP Laser</v>
      </c>
      <c r="D2033" s="35">
        <v>1</v>
      </c>
      <c r="E2033" s="34">
        <v>2355</v>
      </c>
      <c r="F2033" s="36">
        <v>41893</v>
      </c>
      <c r="G2033" s="37" t="s">
        <v>985</v>
      </c>
      <c r="H2033" s="33" t="s">
        <v>1582</v>
      </c>
      <c r="I2033" s="38">
        <v>2798.4</v>
      </c>
      <c r="J2033" s="39">
        <v>20</v>
      </c>
      <c r="K2033" s="38">
        <v>1850.78</v>
      </c>
      <c r="L2033" s="38">
        <v>559.67999999999995</v>
      </c>
      <c r="M2033" s="38">
        <v>2410.46</v>
      </c>
      <c r="N2033" s="38">
        <v>387.94</v>
      </c>
      <c r="O2033" s="40">
        <v>365</v>
      </c>
      <c r="P2033" t="str">
        <f>IFERROR(VLOOKUP($C2033,'Patrimoine 2018'!$C:$I,COLUMN(E2029),0),"")</f>
        <v>SM</v>
      </c>
      <c r="Q2033" t="str">
        <f>IFERROR(VLOOKUP($C2033,'Patrimoine 2018'!$C:$I,COLUMN(F2029),0),"")</f>
        <v>ACCUEIL</v>
      </c>
      <c r="R2033">
        <f>IFERROR(VLOOKUP($C2033,'Patrimoine 2018'!$C:$I,COLUMN(G2029),0),"")</f>
        <v>5</v>
      </c>
    </row>
    <row r="2034" spans="1:18" x14ac:dyDescent="0.25">
      <c r="A2034" s="33">
        <v>2016</v>
      </c>
      <c r="B2034" s="34">
        <v>0</v>
      </c>
      <c r="C2034" s="35" t="str">
        <f t="shared" si="31"/>
        <v>2016-41893-HP Laser</v>
      </c>
      <c r="D2034" s="35">
        <v>1</v>
      </c>
      <c r="E2034" s="34">
        <v>2355</v>
      </c>
      <c r="F2034" s="36">
        <v>41893</v>
      </c>
      <c r="G2034" s="37" t="s">
        <v>985</v>
      </c>
      <c r="H2034" s="33" t="s">
        <v>1582</v>
      </c>
      <c r="I2034" s="38">
        <v>2798.4</v>
      </c>
      <c r="J2034" s="39">
        <v>20</v>
      </c>
      <c r="K2034" s="38">
        <v>1850.78</v>
      </c>
      <c r="L2034" s="38">
        <v>559.67999999999995</v>
      </c>
      <c r="M2034" s="38">
        <v>2410.46</v>
      </c>
      <c r="N2034" s="38">
        <v>387.94</v>
      </c>
      <c r="O2034" s="40">
        <v>365</v>
      </c>
      <c r="P2034" t="str">
        <f>IFERROR(VLOOKUP($C2034,'Patrimoine 2018'!$C:$I,COLUMN(E2030),0),"")</f>
        <v>SM</v>
      </c>
      <c r="Q2034" t="str">
        <f>IFERROR(VLOOKUP($C2034,'Patrimoine 2018'!$C:$I,COLUMN(F2030),0),"")</f>
        <v>BUREAU D' ORDRE</v>
      </c>
      <c r="R2034">
        <f>IFERROR(VLOOKUP($C2034,'Patrimoine 2018'!$C:$I,COLUMN(G2030),0),"")</f>
        <v>6</v>
      </c>
    </row>
    <row r="2035" spans="1:18" x14ac:dyDescent="0.25">
      <c r="A2035" s="33">
        <v>2017</v>
      </c>
      <c r="B2035" s="34">
        <v>0</v>
      </c>
      <c r="C2035" s="35" t="str">
        <f t="shared" si="31"/>
        <v>2017-41893-HP Laser</v>
      </c>
      <c r="D2035" s="35">
        <v>1</v>
      </c>
      <c r="E2035" s="34">
        <v>2355</v>
      </c>
      <c r="F2035" s="36">
        <v>41893</v>
      </c>
      <c r="G2035" s="37" t="s">
        <v>985</v>
      </c>
      <c r="H2035" s="33" t="s">
        <v>1582</v>
      </c>
      <c r="I2035" s="38">
        <v>2798.4</v>
      </c>
      <c r="J2035" s="39">
        <v>20</v>
      </c>
      <c r="K2035" s="38">
        <v>1850.78</v>
      </c>
      <c r="L2035" s="38">
        <v>559.67999999999995</v>
      </c>
      <c r="M2035" s="38">
        <v>2410.46</v>
      </c>
      <c r="N2035" s="38">
        <v>387.94</v>
      </c>
      <c r="O2035" s="40">
        <v>365</v>
      </c>
      <c r="P2035" t="str">
        <f>IFERROR(VLOOKUP($C2035,'Patrimoine 2018'!$C:$I,COLUMN(E2031),0),"")</f>
        <v>SM</v>
      </c>
      <c r="Q2035" t="str">
        <f>IFERROR(VLOOKUP($C2035,'Patrimoine 2018'!$C:$I,COLUMN(F2031),0),"")</f>
        <v>COMPTABILITE AMO</v>
      </c>
      <c r="R2035">
        <f>IFERROR(VLOOKUP($C2035,'Patrimoine 2018'!$C:$I,COLUMN(G2031),0),"")</f>
        <v>203</v>
      </c>
    </row>
    <row r="2036" spans="1:18" x14ac:dyDescent="0.25">
      <c r="A2036" s="33">
        <v>2018</v>
      </c>
      <c r="B2036" s="34">
        <v>0</v>
      </c>
      <c r="C2036" s="35" t="str">
        <f t="shared" si="31"/>
        <v>2018-41893-HP Laser</v>
      </c>
      <c r="D2036" s="35">
        <v>1</v>
      </c>
      <c r="E2036" s="34">
        <v>2355</v>
      </c>
      <c r="F2036" s="36">
        <v>41893</v>
      </c>
      <c r="G2036" s="37" t="s">
        <v>985</v>
      </c>
      <c r="H2036" s="33" t="s">
        <v>1582</v>
      </c>
      <c r="I2036" s="38">
        <v>2574</v>
      </c>
      <c r="J2036" s="39">
        <v>20</v>
      </c>
      <c r="K2036" s="38">
        <v>1702.37</v>
      </c>
      <c r="L2036" s="38">
        <v>514.79999999999995</v>
      </c>
      <c r="M2036" s="38">
        <v>2217.17</v>
      </c>
      <c r="N2036" s="38">
        <v>356.83</v>
      </c>
      <c r="O2036" s="40">
        <v>365</v>
      </c>
      <c r="P2036" t="str">
        <f>IFERROR(VLOOKUP($C2036,'Patrimoine 2018'!$C:$I,COLUMN(E2032),0),"")</f>
        <v>SM</v>
      </c>
      <c r="Q2036" t="str">
        <f>IFERROR(VLOOKUP($C2036,'Patrimoine 2018'!$C:$I,COLUMN(F2032),0),"")</f>
        <v>ACCUEIL</v>
      </c>
      <c r="R2036">
        <f>IFERROR(VLOOKUP($C2036,'Patrimoine 2018'!$C:$I,COLUMN(G2032),0),"")</f>
        <v>5</v>
      </c>
    </row>
    <row r="2037" spans="1:18" x14ac:dyDescent="0.25">
      <c r="A2037" s="33">
        <v>2053</v>
      </c>
      <c r="B2037" s="34">
        <v>0</v>
      </c>
      <c r="C2037" s="35" t="str">
        <f t="shared" si="31"/>
        <v>2053-41984-Impriman</v>
      </c>
      <c r="D2037" s="35">
        <v>1</v>
      </c>
      <c r="E2037" s="34">
        <v>2355</v>
      </c>
      <c r="F2037" s="36">
        <v>41984</v>
      </c>
      <c r="G2037" s="37" t="s">
        <v>969</v>
      </c>
      <c r="H2037" s="33" t="s">
        <v>1582</v>
      </c>
      <c r="I2037" s="38">
        <v>4308</v>
      </c>
      <c r="J2037" s="39">
        <v>20</v>
      </c>
      <c r="K2037" s="38">
        <v>2634.37</v>
      </c>
      <c r="L2037" s="38">
        <v>861.6</v>
      </c>
      <c r="M2037" s="38">
        <v>3495.97</v>
      </c>
      <c r="N2037" s="38">
        <v>812.03</v>
      </c>
      <c r="O2037" s="40">
        <v>365</v>
      </c>
      <c r="P2037" t="str">
        <f>IFERROR(VLOOKUP($C2037,'Patrimoine 2018'!$C:$I,COLUMN(E2033),0),"")</f>
        <v>SM</v>
      </c>
      <c r="Q2037" t="str">
        <f>IFERROR(VLOOKUP($C2037,'Patrimoine 2018'!$C:$I,COLUMN(F2033),0),"")</f>
        <v>AFFAIRES ADMINSTRARTIVES</v>
      </c>
      <c r="R2037">
        <f>IFERROR(VLOOKUP($C2037,'Patrimoine 2018'!$C:$I,COLUMN(G2033),0),"")</f>
        <v>305</v>
      </c>
    </row>
    <row r="2038" spans="1:18" x14ac:dyDescent="0.25">
      <c r="A2038" s="33">
        <v>2167</v>
      </c>
      <c r="B2038" s="34">
        <v>0</v>
      </c>
      <c r="C2038" s="35" t="str">
        <f t="shared" si="31"/>
        <v xml:space="preserve">2167-42261-ROUTEUR </v>
      </c>
      <c r="D2038" s="35">
        <v>1</v>
      </c>
      <c r="E2038" s="34">
        <v>2355</v>
      </c>
      <c r="F2038" s="36">
        <v>42261</v>
      </c>
      <c r="G2038" s="37" t="s">
        <v>1086</v>
      </c>
      <c r="H2038" s="33" t="s">
        <v>1582</v>
      </c>
      <c r="I2038" s="38">
        <v>1800</v>
      </c>
      <c r="J2038" s="39">
        <v>20</v>
      </c>
      <c r="K2038" s="38">
        <v>575.02</v>
      </c>
      <c r="L2038" s="38">
        <v>360</v>
      </c>
      <c r="M2038" s="38">
        <v>935.02</v>
      </c>
      <c r="N2038" s="38">
        <v>864.98</v>
      </c>
      <c r="O2038" s="40">
        <v>365</v>
      </c>
      <c r="P2038" t="str">
        <f>IFERROR(VLOOKUP($C2038,'Patrimoine 2018'!$C:$I,COLUMN(E2034),0),"")</f>
        <v>SM</v>
      </c>
      <c r="Q2038" t="str">
        <f>IFERROR(VLOOKUP($C2038,'Patrimoine 2018'!$C:$I,COLUMN(F2034),0),"")</f>
        <v>CELLULE DE REPRESENTATION REGIONALE MARRAKECH</v>
      </c>
      <c r="R2038" t="str">
        <f>IFERROR(VLOOKUP($C2038,'Patrimoine 2018'!$C:$I,COLUMN(G2034),0),"")</f>
        <v>MR</v>
      </c>
    </row>
    <row r="2039" spans="1:18" x14ac:dyDescent="0.25">
      <c r="A2039" s="33">
        <v>2168</v>
      </c>
      <c r="B2039" s="34">
        <v>0</v>
      </c>
      <c r="C2039" s="35" t="str">
        <f t="shared" si="31"/>
        <v xml:space="preserve">2168-42261-ROUTEUR </v>
      </c>
      <c r="D2039" s="35">
        <v>1</v>
      </c>
      <c r="E2039" s="34">
        <v>2355</v>
      </c>
      <c r="F2039" s="36">
        <v>42261</v>
      </c>
      <c r="G2039" s="37" t="s">
        <v>1086</v>
      </c>
      <c r="H2039" s="33" t="s">
        <v>1582</v>
      </c>
      <c r="I2039" s="38">
        <v>1800</v>
      </c>
      <c r="J2039" s="39">
        <v>20</v>
      </c>
      <c r="K2039" s="38">
        <v>575.02</v>
      </c>
      <c r="L2039" s="38">
        <v>360</v>
      </c>
      <c r="M2039" s="38">
        <v>935.02</v>
      </c>
      <c r="N2039" s="38">
        <v>864.98</v>
      </c>
      <c r="O2039" s="40">
        <v>365</v>
      </c>
      <c r="P2039" t="str">
        <f>IFERROR(VLOOKUP($C2039,'Patrimoine 2018'!$C:$I,COLUMN(E2035),0),"")</f>
        <v>SM</v>
      </c>
      <c r="Q2039" t="str">
        <f>IFERROR(VLOOKUP($C2039,'Patrimoine 2018'!$C:$I,COLUMN(F2035),0),"")</f>
        <v>CELLULE DE REPRESENTATION REGIONALE TARGA MARRAKECH</v>
      </c>
      <c r="R2039">
        <f>IFERROR(VLOOKUP($C2039,'Patrimoine 2018'!$C:$I,COLUMN(G2035),0),"")</f>
        <v>0</v>
      </c>
    </row>
    <row r="2040" spans="1:18" x14ac:dyDescent="0.25">
      <c r="A2040" s="33">
        <v>2169</v>
      </c>
      <c r="B2040" s="34">
        <v>909</v>
      </c>
      <c r="C2040" s="35" t="str">
        <f t="shared" si="31"/>
        <v xml:space="preserve">2169-42261-ROUTEUR </v>
      </c>
      <c r="D2040" s="35">
        <v>1</v>
      </c>
      <c r="E2040" s="34">
        <v>2355</v>
      </c>
      <c r="F2040" s="36">
        <v>42261</v>
      </c>
      <c r="G2040" s="37" t="s">
        <v>1086</v>
      </c>
      <c r="H2040" s="33" t="s">
        <v>1582</v>
      </c>
      <c r="I2040" s="38">
        <v>1800</v>
      </c>
      <c r="J2040" s="39">
        <v>20</v>
      </c>
      <c r="K2040" s="38">
        <v>575.02</v>
      </c>
      <c r="L2040" s="38">
        <v>360</v>
      </c>
      <c r="M2040" s="38">
        <v>935.02</v>
      </c>
      <c r="N2040" s="38">
        <v>864.98</v>
      </c>
      <c r="O2040" s="40">
        <v>365</v>
      </c>
      <c r="P2040" t="str">
        <f>IFERROR(VLOOKUP($C2040,'Patrimoine 2018'!$C:$I,COLUMN(E2036),0),"")</f>
        <v>SM</v>
      </c>
      <c r="Q2040" t="str">
        <f>IFERROR(VLOOKUP($C2040,'Patrimoine 2018'!$C:$I,COLUMN(F2036),0),"")</f>
        <v>SERVICE DES ARCHIVES</v>
      </c>
      <c r="R2040">
        <f>IFERROR(VLOOKUP($C2040,'Patrimoine 2018'!$C:$I,COLUMN(G2036),0),"")</f>
        <v>1</v>
      </c>
    </row>
    <row r="2041" spans="1:18" x14ac:dyDescent="0.25">
      <c r="A2041" s="33">
        <v>2170</v>
      </c>
      <c r="B2041" s="34">
        <v>0</v>
      </c>
      <c r="C2041" s="35" t="str">
        <f t="shared" si="31"/>
        <v xml:space="preserve">2170-42261-ROUTEUR </v>
      </c>
      <c r="D2041" s="35">
        <v>1</v>
      </c>
      <c r="E2041" s="34">
        <v>2355</v>
      </c>
      <c r="F2041" s="36">
        <v>42261</v>
      </c>
      <c r="G2041" s="37" t="s">
        <v>1086</v>
      </c>
      <c r="H2041" s="33" t="s">
        <v>1582</v>
      </c>
      <c r="I2041" s="38">
        <v>1800</v>
      </c>
      <c r="J2041" s="39">
        <v>20</v>
      </c>
      <c r="K2041" s="38">
        <v>575.02</v>
      </c>
      <c r="L2041" s="38">
        <v>360</v>
      </c>
      <c r="M2041" s="38">
        <v>935.02</v>
      </c>
      <c r="N2041" s="38">
        <v>864.98</v>
      </c>
      <c r="O2041" s="40">
        <v>365</v>
      </c>
      <c r="P2041" t="str">
        <f>IFERROR(VLOOKUP($C2041,'Patrimoine 2018'!$C:$I,COLUMN(E2037),0),"")</f>
        <v>SM</v>
      </c>
      <c r="Q2041" t="str">
        <f>IFERROR(VLOOKUP($C2041,'Patrimoine 2018'!$C:$I,COLUMN(F2037),0),"")</f>
        <v>CELLULE DE REP. REGIONALE AGADIR</v>
      </c>
      <c r="R2041" t="str">
        <f>IFERROR(VLOOKUP($C2041,'Patrimoine 2018'!$C:$I,COLUMN(G2037),0),"")</f>
        <v>AG</v>
      </c>
    </row>
    <row r="2042" spans="1:18" x14ac:dyDescent="0.25">
      <c r="A2042" s="33">
        <v>2171</v>
      </c>
      <c r="B2042" s="34">
        <v>0</v>
      </c>
      <c r="C2042" s="35" t="str">
        <f t="shared" si="31"/>
        <v xml:space="preserve">2171-42261-ROUTEUR </v>
      </c>
      <c r="D2042" s="35">
        <v>1</v>
      </c>
      <c r="E2042" s="34">
        <v>2355</v>
      </c>
      <c r="F2042" s="36">
        <v>42261</v>
      </c>
      <c r="G2042" s="37" t="s">
        <v>1086</v>
      </c>
      <c r="H2042" s="33" t="s">
        <v>1582</v>
      </c>
      <c r="I2042" s="38">
        <v>1800</v>
      </c>
      <c r="J2042" s="39">
        <v>20</v>
      </c>
      <c r="K2042" s="38">
        <v>575.02</v>
      </c>
      <c r="L2042" s="38">
        <v>360</v>
      </c>
      <c r="M2042" s="38">
        <v>935.02</v>
      </c>
      <c r="N2042" s="38">
        <v>864.98</v>
      </c>
      <c r="O2042" s="40">
        <v>365</v>
      </c>
      <c r="P2042" t="str">
        <f>IFERROR(VLOOKUP($C2042,'Patrimoine 2018'!$C:$I,COLUMN(E2038),0),"")</f>
        <v>SM</v>
      </c>
      <c r="Q2042" t="str">
        <f>IFERROR(VLOOKUP($C2042,'Patrimoine 2018'!$C:$I,COLUMN(F2038),0),"")</f>
        <v>CELLULE DE REPRESENTATION REGIONALE EL JADIDA</v>
      </c>
      <c r="R2042" t="str">
        <f>IFERROR(VLOOKUP($C2042,'Patrimoine 2018'!$C:$I,COLUMN(G2038),0),"")</f>
        <v>EJ</v>
      </c>
    </row>
    <row r="2043" spans="1:18" x14ac:dyDescent="0.25">
      <c r="A2043" s="33">
        <v>2253</v>
      </c>
      <c r="B2043" s="34">
        <v>954</v>
      </c>
      <c r="C2043" s="35" t="str">
        <f t="shared" si="31"/>
        <v>2253-42411-IMPRIMAN</v>
      </c>
      <c r="D2043" s="35">
        <v>1</v>
      </c>
      <c r="E2043" s="34">
        <v>2355</v>
      </c>
      <c r="F2043" s="36">
        <v>42411</v>
      </c>
      <c r="G2043" s="37" t="s">
        <v>1128</v>
      </c>
      <c r="H2043" s="33" t="s">
        <v>1582</v>
      </c>
      <c r="I2043" s="38">
        <v>1176</v>
      </c>
      <c r="J2043" s="39">
        <v>20</v>
      </c>
      <c r="K2043" s="38">
        <v>443.98</v>
      </c>
      <c r="L2043" s="38">
        <v>235.2</v>
      </c>
      <c r="M2043" s="38">
        <v>679.18</v>
      </c>
      <c r="N2043" s="38">
        <v>496.82</v>
      </c>
      <c r="O2043" s="40">
        <v>365</v>
      </c>
      <c r="P2043" t="str">
        <f>IFERROR(VLOOKUP($C2043,'Patrimoine 2018'!$C:$I,COLUMN(E2039),0),"")</f>
        <v>SM</v>
      </c>
      <c r="Q2043" t="str">
        <f>IFERROR(VLOOKUP($C2043,'Patrimoine 2018'!$C:$I,COLUMN(F2039),0),"")</f>
        <v>CELLULE DE REPRESENTATION REGIONALE AIN CHOUK</v>
      </c>
      <c r="R2043" t="str">
        <f>IFERROR(VLOOKUP($C2043,'Patrimoine 2018'!$C:$I,COLUMN(G2039),0),"")</f>
        <v>IN</v>
      </c>
    </row>
    <row r="2044" spans="1:18" x14ac:dyDescent="0.25">
      <c r="A2044" s="33">
        <v>2254</v>
      </c>
      <c r="B2044" s="34">
        <v>909</v>
      </c>
      <c r="C2044" s="35" t="str">
        <f t="shared" si="31"/>
        <v>2254-42411-IMPRIMAN</v>
      </c>
      <c r="D2044" s="35">
        <v>1</v>
      </c>
      <c r="E2044" s="34">
        <v>2355</v>
      </c>
      <c r="F2044" s="36">
        <v>42411</v>
      </c>
      <c r="G2044" s="37" t="s">
        <v>1128</v>
      </c>
      <c r="H2044" s="33" t="s">
        <v>1582</v>
      </c>
      <c r="I2044" s="38">
        <v>1176</v>
      </c>
      <c r="J2044" s="39">
        <v>20</v>
      </c>
      <c r="K2044" s="38">
        <v>443.98</v>
      </c>
      <c r="L2044" s="38">
        <v>235.2</v>
      </c>
      <c r="M2044" s="38">
        <v>679.18</v>
      </c>
      <c r="N2044" s="38">
        <v>496.82</v>
      </c>
      <c r="O2044" s="40">
        <v>365</v>
      </c>
      <c r="P2044" t="str">
        <f>IFERROR(VLOOKUP($C2044,'Patrimoine 2018'!$C:$I,COLUMN(E2040),0),"")</f>
        <v>SM</v>
      </c>
      <c r="Q2044" t="str">
        <f>IFERROR(VLOOKUP($C2044,'Patrimoine 2018'!$C:$I,COLUMN(F2040),0),"")</f>
        <v>CELLULE DE REPRESENTATION REGIONALE RABAT</v>
      </c>
      <c r="R2044" t="str">
        <f>IFERROR(VLOOKUP($C2044,'Patrimoine 2018'!$C:$I,COLUMN(G2040),0),"")</f>
        <v>AG</v>
      </c>
    </row>
    <row r="2045" spans="1:18" x14ac:dyDescent="0.25">
      <c r="A2045" s="33">
        <v>2255</v>
      </c>
      <c r="B2045" s="34">
        <v>906</v>
      </c>
      <c r="C2045" s="35" t="str">
        <f t="shared" si="31"/>
        <v>2255-42411-IMPRIMAN</v>
      </c>
      <c r="D2045" s="35">
        <v>1</v>
      </c>
      <c r="E2045" s="34">
        <v>2355</v>
      </c>
      <c r="F2045" s="36">
        <v>42411</v>
      </c>
      <c r="G2045" s="37" t="s">
        <v>1128</v>
      </c>
      <c r="H2045" s="33" t="s">
        <v>1582</v>
      </c>
      <c r="I2045" s="38">
        <v>1176</v>
      </c>
      <c r="J2045" s="39">
        <v>20</v>
      </c>
      <c r="K2045" s="38">
        <v>443.98</v>
      </c>
      <c r="L2045" s="38">
        <v>235.2</v>
      </c>
      <c r="M2045" s="38">
        <v>679.18</v>
      </c>
      <c r="N2045" s="38">
        <v>496.82</v>
      </c>
      <c r="O2045" s="40">
        <v>365</v>
      </c>
      <c r="P2045" t="str">
        <f>IFERROR(VLOOKUP($C2045,'Patrimoine 2018'!$C:$I,COLUMN(E2041),0),"")</f>
        <v>SM</v>
      </c>
      <c r="Q2045" t="str">
        <f>IFERROR(VLOOKUP($C2045,'Patrimoine 2018'!$C:$I,COLUMN(F2041),0),"")</f>
        <v>CELLULE DE REPRESENTATION REGIONALE MARRAKECH</v>
      </c>
      <c r="R2045" t="str">
        <f>IFERROR(VLOOKUP($C2045,'Patrimoine 2018'!$C:$I,COLUMN(G2041),0),"")</f>
        <v>MR</v>
      </c>
    </row>
    <row r="2046" spans="1:18" x14ac:dyDescent="0.25">
      <c r="A2046" s="33">
        <v>2307</v>
      </c>
      <c r="B2046" s="34">
        <v>906</v>
      </c>
      <c r="C2046" s="35" t="str">
        <f t="shared" si="31"/>
        <v>2307-42443-IMPRIMAN</v>
      </c>
      <c r="D2046" s="35">
        <v>1</v>
      </c>
      <c r="E2046" s="34">
        <v>2355</v>
      </c>
      <c r="F2046" s="36">
        <v>42443</v>
      </c>
      <c r="G2046" s="37" t="s">
        <v>2044</v>
      </c>
      <c r="H2046" s="33" t="s">
        <v>1582</v>
      </c>
      <c r="I2046" s="38">
        <v>6228</v>
      </c>
      <c r="J2046" s="39">
        <v>20</v>
      </c>
      <c r="K2046" s="38">
        <v>2242.08</v>
      </c>
      <c r="L2046" s="38">
        <v>1245.5999999999999</v>
      </c>
      <c r="M2046" s="38">
        <v>3487.68</v>
      </c>
      <c r="N2046" s="38">
        <v>2740.32</v>
      </c>
      <c r="O2046" s="40">
        <v>365</v>
      </c>
      <c r="P2046" t="str">
        <f>IFERROR(VLOOKUP($C2046,'Patrimoine 2018'!$C:$I,COLUMN(E2042),0),"")</f>
        <v>SM</v>
      </c>
      <c r="Q2046" t="str">
        <f>IFERROR(VLOOKUP($C2046,'Patrimoine 2018'!$C:$I,COLUMN(F2042),0),"")</f>
        <v>CELLULE DE REPRESENTATION REGIONALE TARGA MARRAKECH</v>
      </c>
      <c r="R2046">
        <f>IFERROR(VLOOKUP($C2046,'Patrimoine 2018'!$C:$I,COLUMN(G2042),0),"")</f>
        <v>0</v>
      </c>
    </row>
    <row r="2047" spans="1:18" x14ac:dyDescent="0.25">
      <c r="A2047" s="33">
        <v>2267</v>
      </c>
      <c r="B2047" s="34">
        <v>0</v>
      </c>
      <c r="C2047" s="35" t="str">
        <f t="shared" si="31"/>
        <v>2267-42444-Disque d</v>
      </c>
      <c r="D2047" s="35">
        <v>1</v>
      </c>
      <c r="E2047" s="34">
        <v>2355</v>
      </c>
      <c r="F2047" s="36">
        <v>42444</v>
      </c>
      <c r="G2047" s="37" t="s">
        <v>2045</v>
      </c>
      <c r="H2047" s="33" t="s">
        <v>1582</v>
      </c>
      <c r="I2047" s="38">
        <v>1500</v>
      </c>
      <c r="J2047" s="39">
        <v>10</v>
      </c>
      <c r="K2047" s="38">
        <v>269.58999999999997</v>
      </c>
      <c r="L2047" s="38">
        <v>150</v>
      </c>
      <c r="M2047" s="38">
        <v>419.59</v>
      </c>
      <c r="N2047" s="38">
        <v>1080.4100000000001</v>
      </c>
      <c r="O2047" s="40">
        <v>365</v>
      </c>
      <c r="P2047" t="str">
        <f>IFERROR(VLOOKUP($C2047,'Patrimoine 2018'!$C:$I,COLUMN(E2043),0),"")</f>
        <v>SM</v>
      </c>
      <c r="Q2047" t="str">
        <f>IFERROR(VLOOKUP($C2047,'Patrimoine 2018'!$C:$I,COLUMN(F2043),0),"")</f>
        <v>DEVELOPPEMENT</v>
      </c>
      <c r="R2047">
        <f>IFERROR(VLOOKUP($C2047,'Patrimoine 2018'!$C:$I,COLUMN(G2043),0),"")</f>
        <v>207</v>
      </c>
    </row>
    <row r="2048" spans="1:18" x14ac:dyDescent="0.25">
      <c r="A2048" s="41">
        <v>2484</v>
      </c>
      <c r="B2048" s="42">
        <v>958</v>
      </c>
      <c r="C2048" s="43" t="str">
        <f t="shared" si="31"/>
        <v>2484-42523-PC HP 28</v>
      </c>
      <c r="D2048" s="43">
        <v>0</v>
      </c>
      <c r="E2048" s="42">
        <v>2355</v>
      </c>
      <c r="F2048" s="44">
        <v>42523</v>
      </c>
      <c r="G2048" s="45" t="s">
        <v>2046</v>
      </c>
      <c r="H2048" s="33" t="s">
        <v>1582</v>
      </c>
      <c r="I2048" s="46">
        <v>5340</v>
      </c>
      <c r="J2048" s="39">
        <v>10</v>
      </c>
      <c r="K2048" s="38">
        <v>844.16</v>
      </c>
      <c r="L2048" s="38">
        <v>534</v>
      </c>
      <c r="M2048" s="38">
        <v>1378.16</v>
      </c>
      <c r="N2048" s="38">
        <v>3961.84</v>
      </c>
      <c r="O2048" s="40">
        <v>365</v>
      </c>
      <c r="P2048" t="str">
        <f>IFERROR(VLOOKUP($C2048,'Patrimoine 2018'!$C:$I,COLUMN(E2044),0),"")</f>
        <v/>
      </c>
      <c r="Q2048" t="str">
        <f>IFERROR(VLOOKUP($C2048,'Patrimoine 2018'!$C:$I,COLUMN(F2044),0),"")</f>
        <v/>
      </c>
      <c r="R2048" t="str">
        <f>IFERROR(VLOOKUP($C2048,'Patrimoine 2018'!$C:$I,COLUMN(G2044),0),"")</f>
        <v/>
      </c>
    </row>
    <row r="2049" spans="1:18" x14ac:dyDescent="0.25">
      <c r="A2049" s="33">
        <v>2485</v>
      </c>
      <c r="B2049" s="34">
        <v>958</v>
      </c>
      <c r="C2049" s="35" t="str">
        <f t="shared" si="31"/>
        <v>2485-42523-EPSON LQ</v>
      </c>
      <c r="D2049" s="35">
        <v>1</v>
      </c>
      <c r="E2049" s="34">
        <v>2355</v>
      </c>
      <c r="F2049" s="36">
        <v>42523</v>
      </c>
      <c r="G2049" s="37" t="s">
        <v>2047</v>
      </c>
      <c r="H2049" s="33" t="s">
        <v>1582</v>
      </c>
      <c r="I2049" s="38">
        <v>5610</v>
      </c>
      <c r="J2049" s="39">
        <v>10</v>
      </c>
      <c r="K2049" s="38">
        <v>886.84</v>
      </c>
      <c r="L2049" s="38">
        <v>561</v>
      </c>
      <c r="M2049" s="38">
        <v>1447.84</v>
      </c>
      <c r="N2049" s="38">
        <v>4162.16</v>
      </c>
      <c r="O2049" s="40">
        <v>365</v>
      </c>
      <c r="P2049" t="str">
        <f>IFERROR(VLOOKUP($C2049,'Patrimoine 2018'!$C:$I,COLUMN(E2045),0),"")</f>
        <v>SM</v>
      </c>
      <c r="Q2049" t="str">
        <f>IFERROR(VLOOKUP($C2049,'Patrimoine 2018'!$C:$I,COLUMN(F2045),0),"")</f>
        <v>ACCUEIL</v>
      </c>
      <c r="R2049">
        <f>IFERROR(VLOOKUP($C2049,'Patrimoine 2018'!$C:$I,COLUMN(G2045),0),"")</f>
        <v>0</v>
      </c>
    </row>
    <row r="2050" spans="1:18" x14ac:dyDescent="0.25">
      <c r="A2050" s="33">
        <v>2480</v>
      </c>
      <c r="B2050" s="34">
        <v>958</v>
      </c>
      <c r="C2050" s="35" t="str">
        <f t="shared" si="31"/>
        <v>2480-42643-HP LASER</v>
      </c>
      <c r="D2050" s="35">
        <v>1</v>
      </c>
      <c r="E2050" s="34">
        <v>2355</v>
      </c>
      <c r="F2050" s="36">
        <v>42643</v>
      </c>
      <c r="G2050" s="37" t="s">
        <v>2048</v>
      </c>
      <c r="H2050" s="33" t="s">
        <v>1582</v>
      </c>
      <c r="I2050" s="38">
        <v>1176</v>
      </c>
      <c r="J2050" s="39">
        <v>10</v>
      </c>
      <c r="K2050" s="38">
        <v>147.24</v>
      </c>
      <c r="L2050" s="38">
        <v>117.6</v>
      </c>
      <c r="M2050" s="38">
        <v>264.83999999999997</v>
      </c>
      <c r="N2050" s="38">
        <v>911.16</v>
      </c>
      <c r="O2050" s="40">
        <v>365</v>
      </c>
      <c r="P2050" t="str">
        <f>IFERROR(VLOOKUP($C2050,'Patrimoine 2018'!$C:$I,COLUMN(E2046),0),"")</f>
        <v>SM</v>
      </c>
      <c r="Q2050" t="str">
        <f>IFERROR(VLOOKUP($C2050,'Patrimoine 2018'!$C:$I,COLUMN(F2046),0),"")</f>
        <v>LIQUIDATION</v>
      </c>
      <c r="R2050">
        <f>IFERROR(VLOOKUP($C2050,'Patrimoine 2018'!$C:$I,COLUMN(G2046),0),"")</f>
        <v>0</v>
      </c>
    </row>
    <row r="2051" spans="1:18" x14ac:dyDescent="0.25">
      <c r="A2051" s="41">
        <v>2469</v>
      </c>
      <c r="B2051" s="42">
        <v>0</v>
      </c>
      <c r="C2051" s="43" t="str">
        <f t="shared" si="31"/>
        <v>2469-42794-IMPREMAN</v>
      </c>
      <c r="D2051" s="43">
        <v>0</v>
      </c>
      <c r="E2051" s="42">
        <v>2355</v>
      </c>
      <c r="F2051" s="44">
        <v>42794</v>
      </c>
      <c r="G2051" s="45" t="s">
        <v>2049</v>
      </c>
      <c r="H2051" s="33" t="s">
        <v>1582</v>
      </c>
      <c r="I2051" s="46">
        <v>5940</v>
      </c>
      <c r="J2051" s="39">
        <v>10</v>
      </c>
      <c r="K2051" s="38">
        <v>499.61</v>
      </c>
      <c r="L2051" s="38">
        <v>594</v>
      </c>
      <c r="M2051" s="38">
        <v>1093.6099999999999</v>
      </c>
      <c r="N2051" s="38">
        <v>4846.3900000000003</v>
      </c>
      <c r="O2051" s="40">
        <v>365</v>
      </c>
      <c r="P2051" t="str">
        <f>IFERROR(VLOOKUP($C2051,'Patrimoine 2018'!$C:$I,COLUMN(E2047),0),"")</f>
        <v/>
      </c>
      <c r="Q2051" t="str">
        <f>IFERROR(VLOOKUP($C2051,'Patrimoine 2018'!$C:$I,COLUMN(F2047),0),"")</f>
        <v/>
      </c>
      <c r="R2051" t="str">
        <f>IFERROR(VLOOKUP($C2051,'Patrimoine 2018'!$C:$I,COLUMN(G2047),0),"")</f>
        <v/>
      </c>
    </row>
    <row r="2052" spans="1:18" x14ac:dyDescent="0.25">
      <c r="A2052" s="33">
        <v>2529</v>
      </c>
      <c r="B2052" s="34">
        <v>0</v>
      </c>
      <c r="C2052" s="35" t="str">
        <f t="shared" si="31"/>
        <v>2529-42874-DISQUE D</v>
      </c>
      <c r="D2052" s="35">
        <v>1</v>
      </c>
      <c r="E2052" s="34">
        <v>2355</v>
      </c>
      <c r="F2052" s="36">
        <v>42874</v>
      </c>
      <c r="G2052" s="37" t="s">
        <v>2050</v>
      </c>
      <c r="H2052" s="33" t="s">
        <v>1582</v>
      </c>
      <c r="I2052" s="38">
        <v>1488</v>
      </c>
      <c r="J2052" s="39">
        <v>10</v>
      </c>
      <c r="K2052" s="38">
        <v>92.54</v>
      </c>
      <c r="L2052" s="38">
        <v>148.80000000000001</v>
      </c>
      <c r="M2052" s="38">
        <v>241.34</v>
      </c>
      <c r="N2052" s="38">
        <v>1246.6600000000001</v>
      </c>
      <c r="O2052" s="40">
        <v>365</v>
      </c>
      <c r="P2052" t="str">
        <f>IFERROR(VLOOKUP($C2052,'Patrimoine 2018'!$C:$I,COLUMN(E2048),0),"")</f>
        <v>SM</v>
      </c>
      <c r="Q2052" t="str">
        <f>IFERROR(VLOOKUP($C2052,'Patrimoine 2018'!$C:$I,COLUMN(F2048),0),"")</f>
        <v>Systeme information et communication</v>
      </c>
      <c r="R2052">
        <f>IFERROR(VLOOKUP($C2052,'Patrimoine 2018'!$C:$I,COLUMN(G2048),0),"")</f>
        <v>210</v>
      </c>
    </row>
    <row r="2053" spans="1:18" x14ac:dyDescent="0.25">
      <c r="A2053" s="41">
        <v>2530</v>
      </c>
      <c r="B2053" s="42">
        <v>0</v>
      </c>
      <c r="C2053" s="43" t="str">
        <f t="shared" si="31"/>
        <v>2530-42881-ORDINATE</v>
      </c>
      <c r="D2053" s="43">
        <v>0</v>
      </c>
      <c r="E2053" s="42">
        <v>2355</v>
      </c>
      <c r="F2053" s="44">
        <v>42881</v>
      </c>
      <c r="G2053" s="45" t="s">
        <v>2051</v>
      </c>
      <c r="H2053" s="33" t="s">
        <v>1582</v>
      </c>
      <c r="I2053" s="46">
        <v>11460</v>
      </c>
      <c r="J2053" s="39">
        <v>10</v>
      </c>
      <c r="K2053" s="38">
        <v>690.74</v>
      </c>
      <c r="L2053" s="38">
        <v>1146</v>
      </c>
      <c r="M2053" s="38">
        <v>1836.74</v>
      </c>
      <c r="N2053" s="38">
        <v>9623.26</v>
      </c>
      <c r="O2053" s="40">
        <v>365</v>
      </c>
      <c r="P2053" t="str">
        <f>IFERROR(VLOOKUP($C2053,'Patrimoine 2018'!$C:$I,COLUMN(E2049),0),"")</f>
        <v/>
      </c>
      <c r="Q2053" t="str">
        <f>IFERROR(VLOOKUP($C2053,'Patrimoine 2018'!$C:$I,COLUMN(F2049),0),"")</f>
        <v/>
      </c>
      <c r="R2053" t="str">
        <f>IFERROR(VLOOKUP($C2053,'Patrimoine 2018'!$C:$I,COLUMN(G2049),0),"")</f>
        <v/>
      </c>
    </row>
    <row r="2054" spans="1:18" x14ac:dyDescent="0.25">
      <c r="A2054" s="33">
        <v>2531</v>
      </c>
      <c r="B2054" s="34">
        <v>0</v>
      </c>
      <c r="C2054" s="35" t="str">
        <f t="shared" ref="C2054:C2117" si="32">A2054&amp;"-"&amp;F2054&amp;"-"&amp;LEFT(G2054,8)</f>
        <v>2531-42881-ECRAN DE</v>
      </c>
      <c r="D2054" s="35">
        <v>1</v>
      </c>
      <c r="E2054" s="34">
        <v>2355</v>
      </c>
      <c r="F2054" s="36">
        <v>42881</v>
      </c>
      <c r="G2054" s="37" t="s">
        <v>2052</v>
      </c>
      <c r="H2054" s="33" t="s">
        <v>1582</v>
      </c>
      <c r="I2054" s="38">
        <v>1320</v>
      </c>
      <c r="J2054" s="39">
        <v>10</v>
      </c>
      <c r="K2054" s="38">
        <v>79.56</v>
      </c>
      <c r="L2054" s="38">
        <v>132</v>
      </c>
      <c r="M2054" s="38">
        <v>211.56</v>
      </c>
      <c r="N2054" s="38">
        <v>1108.44</v>
      </c>
      <c r="O2054" s="40">
        <v>365</v>
      </c>
      <c r="P2054" t="str">
        <f>IFERROR(VLOOKUP($C2054,'Patrimoine 2018'!$C:$I,COLUMN(E2050),0),"")</f>
        <v>SM</v>
      </c>
      <c r="Q2054" t="str">
        <f>IFERROR(VLOOKUP($C2054,'Patrimoine 2018'!$C:$I,COLUMN(F2050),0),"")</f>
        <v>DEVELOPPEMENT</v>
      </c>
      <c r="R2054">
        <f>IFERROR(VLOOKUP($C2054,'Patrimoine 2018'!$C:$I,COLUMN(G2050),0),"")</f>
        <v>207</v>
      </c>
    </row>
    <row r="2055" spans="1:18" x14ac:dyDescent="0.25">
      <c r="A2055" s="33">
        <v>2532</v>
      </c>
      <c r="B2055" s="34">
        <v>916</v>
      </c>
      <c r="C2055" s="35" t="str">
        <f t="shared" si="32"/>
        <v>2532-42881-IMPRIMAN</v>
      </c>
      <c r="D2055" s="35">
        <v>1</v>
      </c>
      <c r="E2055" s="34">
        <v>2355</v>
      </c>
      <c r="F2055" s="36">
        <v>42881</v>
      </c>
      <c r="G2055" s="37" t="s">
        <v>2053</v>
      </c>
      <c r="H2055" s="33" t="s">
        <v>1582</v>
      </c>
      <c r="I2055" s="38">
        <v>5940</v>
      </c>
      <c r="J2055" s="39">
        <v>10</v>
      </c>
      <c r="K2055" s="38">
        <v>358.03</v>
      </c>
      <c r="L2055" s="38">
        <v>594</v>
      </c>
      <c r="M2055" s="38">
        <v>952.03</v>
      </c>
      <c r="N2055" s="38">
        <v>4987.97</v>
      </c>
      <c r="O2055" s="40">
        <v>365</v>
      </c>
      <c r="P2055" t="str">
        <f>IFERROR(VLOOKUP($C2055,'Patrimoine 2018'!$C:$I,COLUMN(E2051),0),"")</f>
        <v>SM</v>
      </c>
      <c r="Q2055" t="str">
        <f>IFERROR(VLOOKUP($C2055,'Patrimoine 2018'!$C:$I,COLUMN(F2051),0),"")</f>
        <v>CELLULE DE REPRESENTATION REGIONALE SETTAT</v>
      </c>
      <c r="R2055" t="str">
        <f>IFERROR(VLOOKUP($C2055,'Patrimoine 2018'!$C:$I,COLUMN(G2051),0),"")</f>
        <v>ST</v>
      </c>
    </row>
    <row r="2056" spans="1:18" x14ac:dyDescent="0.25">
      <c r="A2056" s="33">
        <v>2533</v>
      </c>
      <c r="B2056" s="34">
        <v>0</v>
      </c>
      <c r="C2056" s="35" t="str">
        <f t="shared" si="32"/>
        <v>2533-42881-IMPRIMAN</v>
      </c>
      <c r="D2056" s="35">
        <v>1</v>
      </c>
      <c r="E2056" s="34">
        <v>2355</v>
      </c>
      <c r="F2056" s="36">
        <v>42881</v>
      </c>
      <c r="G2056" s="37" t="s">
        <v>2053</v>
      </c>
      <c r="H2056" s="33" t="s">
        <v>1582</v>
      </c>
      <c r="I2056" s="38">
        <v>5940</v>
      </c>
      <c r="J2056" s="39">
        <v>10</v>
      </c>
      <c r="K2056" s="38">
        <v>358.03</v>
      </c>
      <c r="L2056" s="38">
        <v>594</v>
      </c>
      <c r="M2056" s="38">
        <v>952.03</v>
      </c>
      <c r="N2056" s="38">
        <v>4987.97</v>
      </c>
      <c r="O2056" s="40">
        <v>365</v>
      </c>
      <c r="P2056" t="str">
        <f>IFERROR(VLOOKUP($C2056,'Patrimoine 2018'!$C:$I,COLUMN(E2052),0),"")</f>
        <v>SM</v>
      </c>
      <c r="Q2056" t="str">
        <f>IFERROR(VLOOKUP($C2056,'Patrimoine 2018'!$C:$I,COLUMN(F2052),0),"")</f>
        <v>ACCUEIL</v>
      </c>
      <c r="R2056">
        <f>IFERROR(VLOOKUP($C2056,'Patrimoine 2018'!$C:$I,COLUMN(G2052),0),"")</f>
        <v>5</v>
      </c>
    </row>
    <row r="2057" spans="1:18" x14ac:dyDescent="0.25">
      <c r="A2057" s="33">
        <v>2534</v>
      </c>
      <c r="B2057" s="34">
        <v>917</v>
      </c>
      <c r="C2057" s="35" t="str">
        <f t="shared" si="32"/>
        <v>2534-42881-IMPRIMAN</v>
      </c>
      <c r="D2057" s="35">
        <v>1</v>
      </c>
      <c r="E2057" s="34">
        <v>2355</v>
      </c>
      <c r="F2057" s="36">
        <v>42881</v>
      </c>
      <c r="G2057" s="37" t="s">
        <v>2053</v>
      </c>
      <c r="H2057" s="33" t="s">
        <v>1582</v>
      </c>
      <c r="I2057" s="38">
        <v>5940</v>
      </c>
      <c r="J2057" s="39">
        <v>10</v>
      </c>
      <c r="K2057" s="38">
        <v>358.03</v>
      </c>
      <c r="L2057" s="38">
        <v>594</v>
      </c>
      <c r="M2057" s="38">
        <v>952.03</v>
      </c>
      <c r="N2057" s="38">
        <v>4987.97</v>
      </c>
      <c r="O2057" s="40">
        <v>365</v>
      </c>
      <c r="P2057" t="str">
        <f>IFERROR(VLOOKUP($C2057,'Patrimoine 2018'!$C:$I,COLUMN(E2053),0),"")</f>
        <v>SM</v>
      </c>
      <c r="Q2057" t="str">
        <f>IFERROR(VLOOKUP($C2057,'Patrimoine 2018'!$C:$I,COLUMN(F2053),0),"")</f>
        <v>CELLULE DE REPRESENTATION REGIONALE FES</v>
      </c>
      <c r="R2057" t="str">
        <f>IFERROR(VLOOKUP($C2057,'Patrimoine 2018'!$C:$I,COLUMN(G2053),0),"")</f>
        <v>FS</v>
      </c>
    </row>
    <row r="2058" spans="1:18" x14ac:dyDescent="0.25">
      <c r="A2058" s="33">
        <v>2535</v>
      </c>
      <c r="B2058" s="34">
        <v>903</v>
      </c>
      <c r="C2058" s="35" t="str">
        <f t="shared" si="32"/>
        <v>2535-42881-IMPRIMAN</v>
      </c>
      <c r="D2058" s="35">
        <v>1</v>
      </c>
      <c r="E2058" s="34">
        <v>2355</v>
      </c>
      <c r="F2058" s="36">
        <v>42881</v>
      </c>
      <c r="G2058" s="37" t="s">
        <v>2053</v>
      </c>
      <c r="H2058" s="33" t="s">
        <v>1582</v>
      </c>
      <c r="I2058" s="38">
        <v>5940</v>
      </c>
      <c r="J2058" s="39">
        <v>10</v>
      </c>
      <c r="K2058" s="38">
        <v>358.03</v>
      </c>
      <c r="L2058" s="38">
        <v>594</v>
      </c>
      <c r="M2058" s="38">
        <v>952.03</v>
      </c>
      <c r="N2058" s="38">
        <v>4987.97</v>
      </c>
      <c r="O2058" s="40">
        <v>365</v>
      </c>
      <c r="P2058" t="str">
        <f>IFERROR(VLOOKUP($C2058,'Patrimoine 2018'!$C:$I,COLUMN(E2054),0),"")</f>
        <v>SM</v>
      </c>
      <c r="Q2058" t="str">
        <f>IFERROR(VLOOKUP($C2058,'Patrimoine 2018'!$C:$I,COLUMN(F2054),0),"")</f>
        <v>CELLULE DE REPRESENTATION REGIONALE CASA-MAARIF</v>
      </c>
      <c r="R2058" t="str">
        <f>IFERROR(VLOOKUP($C2058,'Patrimoine 2018'!$C:$I,COLUMN(G2054),0),"")</f>
        <v>MRF</v>
      </c>
    </row>
    <row r="2059" spans="1:18" x14ac:dyDescent="0.25">
      <c r="A2059" s="33">
        <v>2536</v>
      </c>
      <c r="B2059" s="34">
        <v>908</v>
      </c>
      <c r="C2059" s="35" t="str">
        <f t="shared" si="32"/>
        <v>2536-42881-IMPRIMAN</v>
      </c>
      <c r="D2059" s="35">
        <v>1</v>
      </c>
      <c r="E2059" s="34">
        <v>2355</v>
      </c>
      <c r="F2059" s="36">
        <v>42881</v>
      </c>
      <c r="G2059" s="37" t="s">
        <v>2053</v>
      </c>
      <c r="H2059" s="33" t="s">
        <v>1582</v>
      </c>
      <c r="I2059" s="38">
        <v>5940</v>
      </c>
      <c r="J2059" s="39">
        <v>10</v>
      </c>
      <c r="K2059" s="38">
        <v>358.03</v>
      </c>
      <c r="L2059" s="38">
        <v>594</v>
      </c>
      <c r="M2059" s="38">
        <v>952.03</v>
      </c>
      <c r="N2059" s="38">
        <v>4987.97</v>
      </c>
      <c r="O2059" s="40">
        <v>365</v>
      </c>
      <c r="P2059" t="str">
        <f>IFERROR(VLOOKUP($C2059,'Patrimoine 2018'!$C:$I,COLUMN(E2055),0),"")</f>
        <v>SM</v>
      </c>
      <c r="Q2059" t="str">
        <f>IFERROR(VLOOKUP($C2059,'Patrimoine 2018'!$C:$I,COLUMN(F2055),0),"")</f>
        <v>CELLULE DE REPRESENTATION REGIONALE LAAYOUNE</v>
      </c>
      <c r="R2059" t="str">
        <f>IFERROR(VLOOKUP($C2059,'Patrimoine 2018'!$C:$I,COLUMN(G2055),0),"")</f>
        <v>LY</v>
      </c>
    </row>
    <row r="2060" spans="1:18" x14ac:dyDescent="0.25">
      <c r="A2060" s="33">
        <v>2537</v>
      </c>
      <c r="B2060" s="34">
        <v>945</v>
      </c>
      <c r="C2060" s="35" t="str">
        <f t="shared" si="32"/>
        <v>2537-42881-IMPRIMAN</v>
      </c>
      <c r="D2060" s="35">
        <v>1</v>
      </c>
      <c r="E2060" s="34">
        <v>2355</v>
      </c>
      <c r="F2060" s="36">
        <v>42881</v>
      </c>
      <c r="G2060" s="37" t="s">
        <v>2053</v>
      </c>
      <c r="H2060" s="33" t="s">
        <v>1582</v>
      </c>
      <c r="I2060" s="38">
        <v>5940</v>
      </c>
      <c r="J2060" s="39">
        <v>10</v>
      </c>
      <c r="K2060" s="38">
        <v>358.03</v>
      </c>
      <c r="L2060" s="38">
        <v>594</v>
      </c>
      <c r="M2060" s="38">
        <v>952.03</v>
      </c>
      <c r="N2060" s="38">
        <v>4987.97</v>
      </c>
      <c r="O2060" s="40">
        <v>365</v>
      </c>
      <c r="P2060" t="str">
        <f>IFERROR(VLOOKUP($C2060,'Patrimoine 2018'!$C:$I,COLUMN(E2056),0),"")</f>
        <v>SM</v>
      </c>
      <c r="Q2060" t="str">
        <f>IFERROR(VLOOKUP($C2060,'Patrimoine 2018'!$C:$I,COLUMN(F2056),0),"")</f>
        <v>CELLULE DE REPRESENTATION REGIONALE TAROUDANTE</v>
      </c>
      <c r="R2060" t="str">
        <f>IFERROR(VLOOKUP($C2060,'Patrimoine 2018'!$C:$I,COLUMN(G2056),0),"")</f>
        <v>TR</v>
      </c>
    </row>
    <row r="2061" spans="1:18" x14ac:dyDescent="0.25">
      <c r="A2061" s="33">
        <v>2538</v>
      </c>
      <c r="B2061" s="34">
        <v>921</v>
      </c>
      <c r="C2061" s="35" t="str">
        <f t="shared" si="32"/>
        <v>2538-42881-IMPRIMAN</v>
      </c>
      <c r="D2061" s="35">
        <v>1</v>
      </c>
      <c r="E2061" s="34">
        <v>2355</v>
      </c>
      <c r="F2061" s="36">
        <v>42881</v>
      </c>
      <c r="G2061" s="37" t="s">
        <v>2053</v>
      </c>
      <c r="H2061" s="33" t="s">
        <v>1582</v>
      </c>
      <c r="I2061" s="38">
        <v>5940</v>
      </c>
      <c r="J2061" s="39">
        <v>10</v>
      </c>
      <c r="K2061" s="38">
        <v>358.03</v>
      </c>
      <c r="L2061" s="38">
        <v>594</v>
      </c>
      <c r="M2061" s="38">
        <v>952.03</v>
      </c>
      <c r="N2061" s="38">
        <v>4987.97</v>
      </c>
      <c r="O2061" s="40">
        <v>365</v>
      </c>
      <c r="P2061" t="str">
        <f>IFERROR(VLOOKUP($C2061,'Patrimoine 2018'!$C:$I,COLUMN(E2057),0),"")</f>
        <v>SM</v>
      </c>
      <c r="Q2061" t="str">
        <f>IFERROR(VLOOKUP($C2061,'Patrimoine 2018'!$C:$I,COLUMN(F2057),0),"")</f>
        <v>CELLULE DE REPRESENTATION REGIONALE OUJDA</v>
      </c>
      <c r="R2061" t="str">
        <f>IFERROR(VLOOKUP($C2061,'Patrimoine 2018'!$C:$I,COLUMN(G2057),0),"")</f>
        <v>OJ</v>
      </c>
    </row>
    <row r="2062" spans="1:18" x14ac:dyDescent="0.25">
      <c r="A2062" s="33">
        <v>2539</v>
      </c>
      <c r="B2062" s="34">
        <v>954</v>
      </c>
      <c r="C2062" s="35" t="str">
        <f t="shared" si="32"/>
        <v>2539-42881-IMPRIMAN</v>
      </c>
      <c r="D2062" s="35">
        <v>1</v>
      </c>
      <c r="E2062" s="34">
        <v>2355</v>
      </c>
      <c r="F2062" s="36">
        <v>42881</v>
      </c>
      <c r="G2062" s="37" t="s">
        <v>2053</v>
      </c>
      <c r="H2062" s="33" t="s">
        <v>1582</v>
      </c>
      <c r="I2062" s="38">
        <v>5940</v>
      </c>
      <c r="J2062" s="39">
        <v>10</v>
      </c>
      <c r="K2062" s="38">
        <v>358.03</v>
      </c>
      <c r="L2062" s="38">
        <v>594</v>
      </c>
      <c r="M2062" s="38">
        <v>952.03</v>
      </c>
      <c r="N2062" s="38">
        <v>4987.97</v>
      </c>
      <c r="O2062" s="40">
        <v>365</v>
      </c>
      <c r="P2062" t="str">
        <f>IFERROR(VLOOKUP($C2062,'Patrimoine 2018'!$C:$I,COLUMN(E2058),0),"")</f>
        <v>SM</v>
      </c>
      <c r="Q2062" t="str">
        <f>IFERROR(VLOOKUP($C2062,'Patrimoine 2018'!$C:$I,COLUMN(F2058),0),"")</f>
        <v>CELLULE DE REPRESENTATION REGIONALE AIN CHOUK</v>
      </c>
      <c r="R2062" t="str">
        <f>IFERROR(VLOOKUP($C2062,'Patrimoine 2018'!$C:$I,COLUMN(G2058),0),"")</f>
        <v>IN</v>
      </c>
    </row>
    <row r="2063" spans="1:18" x14ac:dyDescent="0.25">
      <c r="A2063" s="33">
        <v>2540</v>
      </c>
      <c r="B2063" s="34">
        <v>916</v>
      </c>
      <c r="C2063" s="35" t="str">
        <f t="shared" si="32"/>
        <v>2540-42881-IMPRIMAN</v>
      </c>
      <c r="D2063" s="35">
        <v>1</v>
      </c>
      <c r="E2063" s="34">
        <v>2355</v>
      </c>
      <c r="F2063" s="36">
        <v>42881</v>
      </c>
      <c r="G2063" s="37" t="s">
        <v>2053</v>
      </c>
      <c r="H2063" s="33" t="s">
        <v>1582</v>
      </c>
      <c r="I2063" s="38">
        <v>5940</v>
      </c>
      <c r="J2063" s="39">
        <v>10</v>
      </c>
      <c r="K2063" s="38">
        <v>358.03</v>
      </c>
      <c r="L2063" s="38">
        <v>594</v>
      </c>
      <c r="M2063" s="38">
        <v>952.03</v>
      </c>
      <c r="N2063" s="38">
        <v>4987.97</v>
      </c>
      <c r="O2063" s="40">
        <v>365</v>
      </c>
      <c r="P2063" t="str">
        <f>IFERROR(VLOOKUP($C2063,'Patrimoine 2018'!$C:$I,COLUMN(E2059),0),"")</f>
        <v>SM</v>
      </c>
      <c r="Q2063" t="str">
        <f>IFERROR(VLOOKUP($C2063,'Patrimoine 2018'!$C:$I,COLUMN(F2059),0),"")</f>
        <v>CELLULE DE REPRESENTATION REGIONALE SETTAT</v>
      </c>
      <c r="R2063" t="str">
        <f>IFERROR(VLOOKUP($C2063,'Patrimoine 2018'!$C:$I,COLUMN(G2059),0),"")</f>
        <v>ST</v>
      </c>
    </row>
    <row r="2064" spans="1:18" x14ac:dyDescent="0.25">
      <c r="A2064" s="33">
        <v>2541</v>
      </c>
      <c r="B2064" s="34">
        <v>928</v>
      </c>
      <c r="C2064" s="35" t="str">
        <f t="shared" si="32"/>
        <v>2541-42881-IMPRIMAN</v>
      </c>
      <c r="D2064" s="35">
        <v>1</v>
      </c>
      <c r="E2064" s="34">
        <v>2355</v>
      </c>
      <c r="F2064" s="36">
        <v>42881</v>
      </c>
      <c r="G2064" s="37" t="s">
        <v>2053</v>
      </c>
      <c r="H2064" s="33" t="s">
        <v>1582</v>
      </c>
      <c r="I2064" s="38">
        <v>5940</v>
      </c>
      <c r="J2064" s="39">
        <v>10</v>
      </c>
      <c r="K2064" s="38">
        <v>358.03</v>
      </c>
      <c r="L2064" s="38">
        <v>594</v>
      </c>
      <c r="M2064" s="38">
        <v>952.03</v>
      </c>
      <c r="N2064" s="38">
        <v>4987.97</v>
      </c>
      <c r="O2064" s="40">
        <v>365</v>
      </c>
      <c r="P2064" t="str">
        <f>IFERROR(VLOOKUP($C2064,'Patrimoine 2018'!$C:$I,COLUMN(E2060),0),"")</f>
        <v>SM</v>
      </c>
      <c r="Q2064" t="str">
        <f>IFERROR(VLOOKUP($C2064,'Patrimoine 2018'!$C:$I,COLUMN(F2060),0),"")</f>
        <v>CELLULE DE REPRESENTATION REGIONALE OUARZAZATE</v>
      </c>
      <c r="R2064" t="str">
        <f>IFERROR(VLOOKUP($C2064,'Patrimoine 2018'!$C:$I,COLUMN(G2060),0),"")</f>
        <v>OZ</v>
      </c>
    </row>
    <row r="2065" spans="1:18" x14ac:dyDescent="0.25">
      <c r="A2065" s="33">
        <v>2542</v>
      </c>
      <c r="B2065" s="34">
        <v>0</v>
      </c>
      <c r="C2065" s="35" t="str">
        <f t="shared" si="32"/>
        <v>2542-42881-IMPRIMAN</v>
      </c>
      <c r="D2065" s="35">
        <v>1</v>
      </c>
      <c r="E2065" s="34">
        <v>2355</v>
      </c>
      <c r="F2065" s="36">
        <v>42881</v>
      </c>
      <c r="G2065" s="37" t="s">
        <v>2053</v>
      </c>
      <c r="H2065" s="33" t="s">
        <v>1582</v>
      </c>
      <c r="I2065" s="38">
        <v>5940</v>
      </c>
      <c r="J2065" s="39">
        <v>10</v>
      </c>
      <c r="K2065" s="38">
        <v>358.03</v>
      </c>
      <c r="L2065" s="38">
        <v>594</v>
      </c>
      <c r="M2065" s="38">
        <v>952.03</v>
      </c>
      <c r="N2065" s="38">
        <v>4987.97</v>
      </c>
      <c r="O2065" s="40">
        <v>365</v>
      </c>
      <c r="P2065" t="str">
        <f>IFERROR(VLOOKUP($C2065,'Patrimoine 2018'!$C:$I,COLUMN(E2061),0),"")</f>
        <v>SM</v>
      </c>
      <c r="Q2065" t="str">
        <f>IFERROR(VLOOKUP($C2065,'Patrimoine 2018'!$C:$I,COLUMN(F2061),0),"")</f>
        <v>ADHESIONS &amp;  AVIS DE MODIFICATION</v>
      </c>
      <c r="R2065" t="str">
        <f>IFERROR(VLOOKUP($C2065,'Patrimoine 2018'!$C:$I,COLUMN(G2061),0),"")</f>
        <v>RC3</v>
      </c>
    </row>
    <row r="2066" spans="1:18" x14ac:dyDescent="0.25">
      <c r="A2066" s="33">
        <v>2543</v>
      </c>
      <c r="B2066" s="34">
        <v>909</v>
      </c>
      <c r="C2066" s="35" t="str">
        <f t="shared" si="32"/>
        <v>2543-42881-IMPRIMAN</v>
      </c>
      <c r="D2066" s="35">
        <v>1</v>
      </c>
      <c r="E2066" s="34">
        <v>2355</v>
      </c>
      <c r="F2066" s="36">
        <v>42881</v>
      </c>
      <c r="G2066" s="37" t="s">
        <v>2053</v>
      </c>
      <c r="H2066" s="33" t="s">
        <v>1582</v>
      </c>
      <c r="I2066" s="38">
        <v>5940</v>
      </c>
      <c r="J2066" s="39">
        <v>10</v>
      </c>
      <c r="K2066" s="38">
        <v>358.03</v>
      </c>
      <c r="L2066" s="38">
        <v>594</v>
      </c>
      <c r="M2066" s="38">
        <v>952.03</v>
      </c>
      <c r="N2066" s="38">
        <v>4987.97</v>
      </c>
      <c r="O2066" s="40">
        <v>365</v>
      </c>
      <c r="P2066" t="str">
        <f>IFERROR(VLOOKUP($C2066,'Patrimoine 2018'!$C:$I,COLUMN(E2062),0),"")</f>
        <v>SM</v>
      </c>
      <c r="Q2066" t="str">
        <f>IFERROR(VLOOKUP($C2066,'Patrimoine 2018'!$C:$I,COLUMN(F2062),0),"")</f>
        <v>CELLULE DE REPRESENTATION REGIONALE RABAT</v>
      </c>
      <c r="R2066">
        <f>IFERROR(VLOOKUP($C2066,'Patrimoine 2018'!$C:$I,COLUMN(G2062),0),"")</f>
        <v>0</v>
      </c>
    </row>
    <row r="2067" spans="1:18" x14ac:dyDescent="0.25">
      <c r="A2067" s="33">
        <v>2544</v>
      </c>
      <c r="B2067" s="34">
        <v>922</v>
      </c>
      <c r="C2067" s="35" t="str">
        <f t="shared" si="32"/>
        <v>2544-42881-IMPRIMAN</v>
      </c>
      <c r="D2067" s="35">
        <v>1</v>
      </c>
      <c r="E2067" s="34">
        <v>2355</v>
      </c>
      <c r="F2067" s="36">
        <v>42881</v>
      </c>
      <c r="G2067" s="37" t="s">
        <v>2053</v>
      </c>
      <c r="H2067" s="33" t="s">
        <v>1582</v>
      </c>
      <c r="I2067" s="38">
        <v>5940</v>
      </c>
      <c r="J2067" s="39">
        <v>10</v>
      </c>
      <c r="K2067" s="38">
        <v>358.03</v>
      </c>
      <c r="L2067" s="38">
        <v>594</v>
      </c>
      <c r="M2067" s="38">
        <v>952.03</v>
      </c>
      <c r="N2067" s="38">
        <v>4987.97</v>
      </c>
      <c r="O2067" s="40">
        <v>365</v>
      </c>
      <c r="P2067" t="str">
        <f>IFERROR(VLOOKUP($C2067,'Patrimoine 2018'!$C:$I,COLUMN(E2063),0),"")</f>
        <v>SM</v>
      </c>
      <c r="Q2067" t="str">
        <f>IFERROR(VLOOKUP($C2067,'Patrimoine 2018'!$C:$I,COLUMN(F2063),0),"")</f>
        <v>CELLULE DE REPRESENTATION REGIONALE ESSAOUIRA</v>
      </c>
      <c r="R2067" t="str">
        <f>IFERROR(VLOOKUP($C2067,'Patrimoine 2018'!$C:$I,COLUMN(G2063),0),"")</f>
        <v>ES</v>
      </c>
    </row>
    <row r="2068" spans="1:18" x14ac:dyDescent="0.25">
      <c r="A2068" s="33">
        <v>2545</v>
      </c>
      <c r="B2068" s="34">
        <v>910</v>
      </c>
      <c r="C2068" s="35" t="str">
        <f t="shared" si="32"/>
        <v>2545-42881-IMPRIMAN</v>
      </c>
      <c r="D2068" s="35">
        <v>1</v>
      </c>
      <c r="E2068" s="34">
        <v>2355</v>
      </c>
      <c r="F2068" s="36">
        <v>42881</v>
      </c>
      <c r="G2068" s="37" t="s">
        <v>2053</v>
      </c>
      <c r="H2068" s="33" t="s">
        <v>1582</v>
      </c>
      <c r="I2068" s="38">
        <v>5940</v>
      </c>
      <c r="J2068" s="39">
        <v>10</v>
      </c>
      <c r="K2068" s="38">
        <v>358.03</v>
      </c>
      <c r="L2068" s="38">
        <v>594</v>
      </c>
      <c r="M2068" s="38">
        <v>952.03</v>
      </c>
      <c r="N2068" s="38">
        <v>4987.97</v>
      </c>
      <c r="O2068" s="40">
        <v>365</v>
      </c>
      <c r="P2068" t="str">
        <f>IFERROR(VLOOKUP($C2068,'Patrimoine 2018'!$C:$I,COLUMN(E2064),0),"")</f>
        <v>SM</v>
      </c>
      <c r="Q2068" t="str">
        <f>IFERROR(VLOOKUP($C2068,'Patrimoine 2018'!$C:$I,COLUMN(F2064),0),"")</f>
        <v>CELLULE DE REP. REGIONALE AGADIR</v>
      </c>
      <c r="R2068" t="str">
        <f>IFERROR(VLOOKUP($C2068,'Patrimoine 2018'!$C:$I,COLUMN(G2064),0),"")</f>
        <v>AG</v>
      </c>
    </row>
    <row r="2069" spans="1:18" x14ac:dyDescent="0.25">
      <c r="A2069" s="33">
        <v>2546</v>
      </c>
      <c r="B2069" s="34">
        <v>918</v>
      </c>
      <c r="C2069" s="35" t="str">
        <f t="shared" si="32"/>
        <v>2546-42881-IMPRIMAN</v>
      </c>
      <c r="D2069" s="35">
        <v>1</v>
      </c>
      <c r="E2069" s="34">
        <v>2355</v>
      </c>
      <c r="F2069" s="36">
        <v>42881</v>
      </c>
      <c r="G2069" s="37" t="s">
        <v>2053</v>
      </c>
      <c r="H2069" s="33" t="s">
        <v>1582</v>
      </c>
      <c r="I2069" s="38">
        <v>5940</v>
      </c>
      <c r="J2069" s="39">
        <v>10</v>
      </c>
      <c r="K2069" s="38">
        <v>358.03</v>
      </c>
      <c r="L2069" s="38">
        <v>594</v>
      </c>
      <c r="M2069" s="38">
        <v>952.03</v>
      </c>
      <c r="N2069" s="38">
        <v>4987.97</v>
      </c>
      <c r="O2069" s="40">
        <v>365</v>
      </c>
      <c r="P2069" t="str">
        <f>IFERROR(VLOOKUP($C2069,'Patrimoine 2018'!$C:$I,COLUMN(E2065),0),"")</f>
        <v>SM</v>
      </c>
      <c r="Q2069" t="str">
        <f>IFERROR(VLOOKUP($C2069,'Patrimoine 2018'!$C:$I,COLUMN(F2065),0),"")</f>
        <v>CELLULE DE REPRESENTATION REGIONALE CASA-HAY HASSANI</v>
      </c>
      <c r="R2069" t="str">
        <f>IFERROR(VLOOKUP($C2069,'Patrimoine 2018'!$C:$I,COLUMN(G2065),0),"")</f>
        <v>HH</v>
      </c>
    </row>
    <row r="2070" spans="1:18" x14ac:dyDescent="0.25">
      <c r="A2070" s="33">
        <v>2547</v>
      </c>
      <c r="B2070" s="34">
        <v>0</v>
      </c>
      <c r="C2070" s="35" t="str">
        <f t="shared" si="32"/>
        <v>2547-42881-IMPRIMAN</v>
      </c>
      <c r="D2070" s="35">
        <v>1</v>
      </c>
      <c r="E2070" s="34">
        <v>2355</v>
      </c>
      <c r="F2070" s="36">
        <v>42881</v>
      </c>
      <c r="G2070" s="37" t="s">
        <v>2053</v>
      </c>
      <c r="H2070" s="33" t="s">
        <v>1582</v>
      </c>
      <c r="I2070" s="38">
        <v>5940</v>
      </c>
      <c r="J2070" s="39">
        <v>10</v>
      </c>
      <c r="K2070" s="38">
        <v>358.03</v>
      </c>
      <c r="L2070" s="38">
        <v>594</v>
      </c>
      <c r="M2070" s="38">
        <v>952.03</v>
      </c>
      <c r="N2070" s="38">
        <v>4987.97</v>
      </c>
      <c r="O2070" s="40">
        <v>365</v>
      </c>
      <c r="P2070" t="str">
        <f>IFERROR(VLOOKUP($C2070,'Patrimoine 2018'!$C:$I,COLUMN(E2066),0),"")</f>
        <v>SM</v>
      </c>
      <c r="Q2070" t="str">
        <f>IFERROR(VLOOKUP($C2070,'Patrimoine 2018'!$C:$I,COLUMN(F2066),0),"")</f>
        <v>CELLULE DE REPRESENTATION REGIONALE EL KALAA DES SGRAGHNA</v>
      </c>
      <c r="R2070" t="str">
        <f>IFERROR(VLOOKUP($C2070,'Patrimoine 2018'!$C:$I,COLUMN(G2066),0),"")</f>
        <v>KL</v>
      </c>
    </row>
    <row r="2071" spans="1:18" x14ac:dyDescent="0.25">
      <c r="A2071" s="33">
        <v>2548</v>
      </c>
      <c r="B2071" s="34">
        <v>933</v>
      </c>
      <c r="C2071" s="35" t="str">
        <f t="shared" si="32"/>
        <v>2548-42881-IMPRIMAN</v>
      </c>
      <c r="D2071" s="35">
        <v>1</v>
      </c>
      <c r="E2071" s="34">
        <v>2355</v>
      </c>
      <c r="F2071" s="36">
        <v>42881</v>
      </c>
      <c r="G2071" s="37" t="s">
        <v>2053</v>
      </c>
      <c r="H2071" s="33" t="s">
        <v>1582</v>
      </c>
      <c r="I2071" s="38">
        <v>5940</v>
      </c>
      <c r="J2071" s="39">
        <v>10</v>
      </c>
      <c r="K2071" s="38">
        <v>358.03</v>
      </c>
      <c r="L2071" s="38">
        <v>594</v>
      </c>
      <c r="M2071" s="38">
        <v>952.03</v>
      </c>
      <c r="N2071" s="38">
        <v>4987.97</v>
      </c>
      <c r="O2071" s="40">
        <v>365</v>
      </c>
      <c r="P2071" t="str">
        <f>IFERROR(VLOOKUP($C2071,'Patrimoine 2018'!$C:$I,COLUMN(E2067),0),"")</f>
        <v>SM</v>
      </c>
      <c r="Q2071" t="str">
        <f>IFERROR(VLOOKUP($C2071,'Patrimoine 2018'!$C:$I,COLUMN(F2067),0),"")</f>
        <v>CELLULE DE REPRESENTATION REGIONALE SAFI</v>
      </c>
      <c r="R2071" t="str">
        <f>IFERROR(VLOOKUP($C2071,'Patrimoine 2018'!$C:$I,COLUMN(G2067),0),"")</f>
        <v>SF</v>
      </c>
    </row>
    <row r="2072" spans="1:18" x14ac:dyDescent="0.25">
      <c r="A2072" s="33">
        <v>2549</v>
      </c>
      <c r="B2072" s="34">
        <v>906</v>
      </c>
      <c r="C2072" s="35" t="str">
        <f t="shared" si="32"/>
        <v>2549-42881-IMPRIMAN</v>
      </c>
      <c r="D2072" s="35">
        <v>1</v>
      </c>
      <c r="E2072" s="34">
        <v>2355</v>
      </c>
      <c r="F2072" s="36">
        <v>42881</v>
      </c>
      <c r="G2072" s="37" t="s">
        <v>2053</v>
      </c>
      <c r="H2072" s="33" t="s">
        <v>1582</v>
      </c>
      <c r="I2072" s="38">
        <v>5940</v>
      </c>
      <c r="J2072" s="39">
        <v>10</v>
      </c>
      <c r="K2072" s="38">
        <v>358.03</v>
      </c>
      <c r="L2072" s="38">
        <v>594</v>
      </c>
      <c r="M2072" s="38">
        <v>952.03</v>
      </c>
      <c r="N2072" s="38">
        <v>4987.97</v>
      </c>
      <c r="O2072" s="40">
        <v>365</v>
      </c>
      <c r="P2072" t="str">
        <f>IFERROR(VLOOKUP($C2072,'Patrimoine 2018'!$C:$I,COLUMN(E2068),0),"")</f>
        <v>SM</v>
      </c>
      <c r="Q2072" t="str">
        <f>IFERROR(VLOOKUP($C2072,'Patrimoine 2018'!$C:$I,COLUMN(F2068),0),"")</f>
        <v>CELLULE DE REPRESENTATION REGIONALE MARRAKECH</v>
      </c>
      <c r="R2072" t="str">
        <f>IFERROR(VLOOKUP($C2072,'Patrimoine 2018'!$C:$I,COLUMN(G2068),0),"")</f>
        <v>MR</v>
      </c>
    </row>
    <row r="2073" spans="1:18" x14ac:dyDescent="0.25">
      <c r="A2073" s="33">
        <v>2550</v>
      </c>
      <c r="B2073" s="34">
        <v>904</v>
      </c>
      <c r="C2073" s="35" t="str">
        <f t="shared" si="32"/>
        <v>2550-42881-IMPRIMAN</v>
      </c>
      <c r="D2073" s="35">
        <v>1</v>
      </c>
      <c r="E2073" s="34">
        <v>2355</v>
      </c>
      <c r="F2073" s="36">
        <v>42881</v>
      </c>
      <c r="G2073" s="37" t="s">
        <v>2053</v>
      </c>
      <c r="H2073" s="33" t="s">
        <v>1582</v>
      </c>
      <c r="I2073" s="38">
        <v>5940</v>
      </c>
      <c r="J2073" s="39">
        <v>10</v>
      </c>
      <c r="K2073" s="38">
        <v>358.03</v>
      </c>
      <c r="L2073" s="38">
        <v>594</v>
      </c>
      <c r="M2073" s="38">
        <v>952.03</v>
      </c>
      <c r="N2073" s="38">
        <v>4987.97</v>
      </c>
      <c r="O2073" s="40">
        <v>365</v>
      </c>
      <c r="P2073" t="str">
        <f>IFERROR(VLOOKUP($C2073,'Patrimoine 2018'!$C:$I,COLUMN(E2069),0),"")</f>
        <v>SM</v>
      </c>
      <c r="Q2073" t="str">
        <f>IFERROR(VLOOKUP($C2073,'Patrimoine 2018'!$C:$I,COLUMN(F2069),0),"")</f>
        <v>CELLULE DE REPRESENTATION REGIONALE-DAR LAMANE</v>
      </c>
      <c r="R2073" t="str">
        <f>IFERROR(VLOOKUP($C2073,'Patrimoine 2018'!$C:$I,COLUMN(G2069),0),"")</f>
        <v>DR</v>
      </c>
    </row>
    <row r="2074" spans="1:18" x14ac:dyDescent="0.25">
      <c r="A2074" s="33">
        <v>2551</v>
      </c>
      <c r="B2074" s="34">
        <v>0</v>
      </c>
      <c r="C2074" s="35" t="str">
        <f t="shared" si="32"/>
        <v>2551-42881-IMPRIMAN</v>
      </c>
      <c r="D2074" s="35">
        <v>1</v>
      </c>
      <c r="E2074" s="34">
        <v>2355</v>
      </c>
      <c r="F2074" s="36">
        <v>42881</v>
      </c>
      <c r="G2074" s="37" t="s">
        <v>2053</v>
      </c>
      <c r="H2074" s="33" t="s">
        <v>1582</v>
      </c>
      <c r="I2074" s="38">
        <v>5940</v>
      </c>
      <c r="J2074" s="39">
        <v>10</v>
      </c>
      <c r="K2074" s="38">
        <v>358.03</v>
      </c>
      <c r="L2074" s="38">
        <v>594</v>
      </c>
      <c r="M2074" s="38">
        <v>952.03</v>
      </c>
      <c r="N2074" s="38">
        <v>4987.97</v>
      </c>
      <c r="O2074" s="40">
        <v>365</v>
      </c>
      <c r="P2074" t="str">
        <f>IFERROR(VLOOKUP($C2074,'Patrimoine 2018'!$C:$I,COLUMN(E2070),0),"")</f>
        <v>SM</v>
      </c>
      <c r="Q2074" t="str">
        <f>IFERROR(VLOOKUP($C2074,'Patrimoine 2018'!$C:$I,COLUMN(F2070),0),"")</f>
        <v>ADHESIONS &amp;  AVIS DE MODIFICATION</v>
      </c>
      <c r="R2074">
        <f>IFERROR(VLOOKUP($C2074,'Patrimoine 2018'!$C:$I,COLUMN(G2070),0),"")</f>
        <v>313</v>
      </c>
    </row>
    <row r="2075" spans="1:18" x14ac:dyDescent="0.25">
      <c r="A2075" s="33">
        <v>2552</v>
      </c>
      <c r="B2075" s="34">
        <v>905</v>
      </c>
      <c r="C2075" s="35" t="str">
        <f t="shared" si="32"/>
        <v>2552-42881-IMPRIMAN</v>
      </c>
      <c r="D2075" s="35">
        <v>1</v>
      </c>
      <c r="E2075" s="34">
        <v>2355</v>
      </c>
      <c r="F2075" s="36">
        <v>42881</v>
      </c>
      <c r="G2075" s="37" t="s">
        <v>2053</v>
      </c>
      <c r="H2075" s="33" t="s">
        <v>1582</v>
      </c>
      <c r="I2075" s="38">
        <v>5940</v>
      </c>
      <c r="J2075" s="39">
        <v>10</v>
      </c>
      <c r="K2075" s="38">
        <v>358.03</v>
      </c>
      <c r="L2075" s="38">
        <v>594</v>
      </c>
      <c r="M2075" s="38">
        <v>952.03</v>
      </c>
      <c r="N2075" s="38">
        <v>4987.97</v>
      </c>
      <c r="O2075" s="40">
        <v>365</v>
      </c>
      <c r="P2075" t="str">
        <f>IFERROR(VLOOKUP($C2075,'Patrimoine 2018'!$C:$I,COLUMN(E2071),0),"")</f>
        <v>SM</v>
      </c>
      <c r="Q2075" t="str">
        <f>IFERROR(VLOOKUP($C2075,'Patrimoine 2018'!$C:$I,COLUMN(F2071),0),"")</f>
        <v>CELLULE DE REPRESENTATION REGIONALE FKIH BEN SALAH</v>
      </c>
      <c r="R2075" t="str">
        <f>IFERROR(VLOOKUP($C2075,'Patrimoine 2018'!$C:$I,COLUMN(G2071),0),"")</f>
        <v>FB</v>
      </c>
    </row>
    <row r="2076" spans="1:18" x14ac:dyDescent="0.25">
      <c r="A2076" s="33">
        <v>2568</v>
      </c>
      <c r="B2076" s="34">
        <v>914</v>
      </c>
      <c r="C2076" s="35" t="str">
        <f t="shared" si="32"/>
        <v>2568-42881-ECRAN DE</v>
      </c>
      <c r="D2076" s="35">
        <v>1</v>
      </c>
      <c r="E2076" s="34">
        <v>2355</v>
      </c>
      <c r="F2076" s="36">
        <v>42881</v>
      </c>
      <c r="G2076" s="37" t="s">
        <v>2054</v>
      </c>
      <c r="H2076" s="33" t="s">
        <v>1582</v>
      </c>
      <c r="I2076" s="38">
        <v>1680</v>
      </c>
      <c r="J2076" s="39">
        <v>10</v>
      </c>
      <c r="K2076" s="38">
        <v>101.26</v>
      </c>
      <c r="L2076" s="38">
        <v>168</v>
      </c>
      <c r="M2076" s="38">
        <v>269.26</v>
      </c>
      <c r="N2076" s="38">
        <v>1410.74</v>
      </c>
      <c r="O2076" s="40">
        <v>365</v>
      </c>
      <c r="P2076" t="str">
        <f>IFERROR(VLOOKUP($C2076,'Patrimoine 2018'!$C:$I,COLUMN(E2072),0),"")</f>
        <v>SM</v>
      </c>
      <c r="Q2076" t="str">
        <f>IFERROR(VLOOKUP($C2076,'Patrimoine 2018'!$C:$I,COLUMN(F2072),0),"")</f>
        <v>CELLULE DE REPRESENTATION REGIONALE EL KALAA DES SGRAGHNA</v>
      </c>
      <c r="R2076" t="str">
        <f>IFERROR(VLOOKUP($C2076,'Patrimoine 2018'!$C:$I,COLUMN(G2072),0),"")</f>
        <v>KL</v>
      </c>
    </row>
    <row r="2077" spans="1:18" x14ac:dyDescent="0.25">
      <c r="A2077" s="33">
        <v>2569</v>
      </c>
      <c r="B2077" s="34">
        <v>0</v>
      </c>
      <c r="C2077" s="35" t="str">
        <f t="shared" si="32"/>
        <v>2569-42881-ECRAN DE</v>
      </c>
      <c r="D2077" s="35">
        <v>1</v>
      </c>
      <c r="E2077" s="34">
        <v>2355</v>
      </c>
      <c r="F2077" s="36">
        <v>42881</v>
      </c>
      <c r="G2077" s="37" t="s">
        <v>2054</v>
      </c>
      <c r="H2077" s="33" t="s">
        <v>1582</v>
      </c>
      <c r="I2077" s="38">
        <v>1680</v>
      </c>
      <c r="J2077" s="39">
        <v>10</v>
      </c>
      <c r="K2077" s="38">
        <v>101.26</v>
      </c>
      <c r="L2077" s="38">
        <v>168</v>
      </c>
      <c r="M2077" s="38">
        <v>269.26</v>
      </c>
      <c r="N2077" s="38">
        <v>1410.74</v>
      </c>
      <c r="O2077" s="40">
        <v>365</v>
      </c>
      <c r="P2077" t="str">
        <f>IFERROR(VLOOKUP($C2077,'Patrimoine 2018'!$C:$I,COLUMN(E2073),0),"")</f>
        <v>SM</v>
      </c>
      <c r="Q2077" t="str">
        <f>IFERROR(VLOOKUP($C2077,'Patrimoine 2018'!$C:$I,COLUMN(F2073),0),"")</f>
        <v>ENTITE AUDIT INTERNE ET CONTROLE DE GESTION</v>
      </c>
      <c r="R2077">
        <f>IFERROR(VLOOKUP($C2077,'Patrimoine 2018'!$C:$I,COLUMN(G2073),0),"")</f>
        <v>301</v>
      </c>
    </row>
    <row r="2078" spans="1:18" x14ac:dyDescent="0.25">
      <c r="A2078" s="33">
        <v>2570</v>
      </c>
      <c r="B2078" s="34">
        <v>911</v>
      </c>
      <c r="C2078" s="35" t="str">
        <f t="shared" si="32"/>
        <v>2570-42881-ECRAN DE</v>
      </c>
      <c r="D2078" s="35">
        <v>1</v>
      </c>
      <c r="E2078" s="34">
        <v>2355</v>
      </c>
      <c r="F2078" s="36">
        <v>42881</v>
      </c>
      <c r="G2078" s="37" t="s">
        <v>2054</v>
      </c>
      <c r="H2078" s="33" t="s">
        <v>1582</v>
      </c>
      <c r="I2078" s="38">
        <v>1680</v>
      </c>
      <c r="J2078" s="39">
        <v>10</v>
      </c>
      <c r="K2078" s="38">
        <v>101.26</v>
      </c>
      <c r="L2078" s="38">
        <v>168</v>
      </c>
      <c r="M2078" s="38">
        <v>269.26</v>
      </c>
      <c r="N2078" s="38">
        <v>1410.74</v>
      </c>
      <c r="O2078" s="40">
        <v>365</v>
      </c>
      <c r="P2078" t="str">
        <f>IFERROR(VLOOKUP($C2078,'Patrimoine 2018'!$C:$I,COLUMN(E2074),0),"")</f>
        <v>SM</v>
      </c>
      <c r="Q2078" t="str">
        <f>IFERROR(VLOOKUP($C2078,'Patrimoine 2018'!$C:$I,COLUMN(F2074),0),"")</f>
        <v>CELLULE DE REPRESENTATION REGIONALE EL JADIDA</v>
      </c>
      <c r="R2078" t="str">
        <f>IFERROR(VLOOKUP($C2078,'Patrimoine 2018'!$C:$I,COLUMN(G2074),0),"")</f>
        <v>EJ</v>
      </c>
    </row>
    <row r="2079" spans="1:18" x14ac:dyDescent="0.25">
      <c r="A2079" s="33">
        <v>2571</v>
      </c>
      <c r="B2079" s="34">
        <v>954</v>
      </c>
      <c r="C2079" s="35" t="str">
        <f t="shared" si="32"/>
        <v>2571-42881-ECRAN DE</v>
      </c>
      <c r="D2079" s="35">
        <v>1</v>
      </c>
      <c r="E2079" s="34">
        <v>2355</v>
      </c>
      <c r="F2079" s="36">
        <v>42881</v>
      </c>
      <c r="G2079" s="37" t="s">
        <v>2054</v>
      </c>
      <c r="H2079" s="33" t="s">
        <v>1582</v>
      </c>
      <c r="I2079" s="38">
        <v>1680</v>
      </c>
      <c r="J2079" s="39">
        <v>10</v>
      </c>
      <c r="K2079" s="38">
        <v>101.26</v>
      </c>
      <c r="L2079" s="38">
        <v>168</v>
      </c>
      <c r="M2079" s="38">
        <v>269.26</v>
      </c>
      <c r="N2079" s="38">
        <v>1410.74</v>
      </c>
      <c r="O2079" s="40">
        <v>365</v>
      </c>
      <c r="P2079" t="str">
        <f>IFERROR(VLOOKUP($C2079,'Patrimoine 2018'!$C:$I,COLUMN(E2075),0),"")</f>
        <v>SM</v>
      </c>
      <c r="Q2079" t="str">
        <f>IFERROR(VLOOKUP($C2079,'Patrimoine 2018'!$C:$I,COLUMN(F2075),0),"")</f>
        <v>CELLULE DE REPRESENTATION REGIONALE AIN CHOUK</v>
      </c>
      <c r="R2079" t="str">
        <f>IFERROR(VLOOKUP($C2079,'Patrimoine 2018'!$C:$I,COLUMN(G2075),0),"")</f>
        <v>IN</v>
      </c>
    </row>
    <row r="2080" spans="1:18" x14ac:dyDescent="0.25">
      <c r="A2080" s="33">
        <v>2572</v>
      </c>
      <c r="B2080" s="34">
        <v>0</v>
      </c>
      <c r="C2080" s="35" t="str">
        <f t="shared" si="32"/>
        <v>2572-42881-ECRAN DE</v>
      </c>
      <c r="D2080" s="35">
        <v>1</v>
      </c>
      <c r="E2080" s="34">
        <v>2355</v>
      </c>
      <c r="F2080" s="36">
        <v>42881</v>
      </c>
      <c r="G2080" s="37" t="s">
        <v>2054</v>
      </c>
      <c r="H2080" s="33" t="s">
        <v>1582</v>
      </c>
      <c r="I2080" s="38">
        <v>1680</v>
      </c>
      <c r="J2080" s="39">
        <v>10</v>
      </c>
      <c r="K2080" s="38">
        <v>101.26</v>
      </c>
      <c r="L2080" s="38">
        <v>168</v>
      </c>
      <c r="M2080" s="38">
        <v>269.26</v>
      </c>
      <c r="N2080" s="38">
        <v>1410.74</v>
      </c>
      <c r="O2080" s="40">
        <v>365</v>
      </c>
      <c r="P2080" t="str">
        <f>IFERROR(VLOOKUP($C2080,'Patrimoine 2018'!$C:$I,COLUMN(E2076),0),"")</f>
        <v>SM</v>
      </c>
      <c r="Q2080" t="str">
        <f>IFERROR(VLOOKUP($C2080,'Patrimoine 2018'!$C:$I,COLUMN(F2076),0),"")</f>
        <v>LIQUIDATION DES DOSSIERS DE MALADIE</v>
      </c>
      <c r="R2080">
        <f>IFERROR(VLOOKUP($C2080,'Patrimoine 2018'!$C:$I,COLUMN(G2076),0),"")</f>
        <v>4</v>
      </c>
    </row>
    <row r="2081" spans="1:18" x14ac:dyDescent="0.25">
      <c r="A2081" s="33">
        <v>2573</v>
      </c>
      <c r="B2081" s="34">
        <v>0</v>
      </c>
      <c r="C2081" s="35" t="str">
        <f t="shared" si="32"/>
        <v>2573-42881-ECRAN DE</v>
      </c>
      <c r="D2081" s="35">
        <v>1</v>
      </c>
      <c r="E2081" s="34">
        <v>2355</v>
      </c>
      <c r="F2081" s="36">
        <v>42881</v>
      </c>
      <c r="G2081" s="37" t="s">
        <v>2054</v>
      </c>
      <c r="H2081" s="33" t="s">
        <v>1582</v>
      </c>
      <c r="I2081" s="38">
        <v>1680</v>
      </c>
      <c r="J2081" s="39">
        <v>10</v>
      </c>
      <c r="K2081" s="38">
        <v>101.26</v>
      </c>
      <c r="L2081" s="38">
        <v>168</v>
      </c>
      <c r="M2081" s="38">
        <v>269.26</v>
      </c>
      <c r="N2081" s="38">
        <v>1410.74</v>
      </c>
      <c r="O2081" s="40">
        <v>365</v>
      </c>
      <c r="P2081" t="str">
        <f>IFERROR(VLOOKUP($C2081,'Patrimoine 2018'!$C:$I,COLUMN(E2077),0),"")</f>
        <v>SM</v>
      </c>
      <c r="Q2081" t="str">
        <f>IFERROR(VLOOKUP($C2081,'Patrimoine 2018'!$C:$I,COLUMN(F2077),0),"")</f>
        <v>Systeme information et communication</v>
      </c>
      <c r="R2081">
        <f>IFERROR(VLOOKUP($C2081,'Patrimoine 2018'!$C:$I,COLUMN(G2077),0),"")</f>
        <v>208</v>
      </c>
    </row>
    <row r="2082" spans="1:18" x14ac:dyDescent="0.25">
      <c r="A2082" s="33">
        <v>2574</v>
      </c>
      <c r="B2082" s="34">
        <v>0</v>
      </c>
      <c r="C2082" s="35" t="str">
        <f t="shared" si="32"/>
        <v>2574-42881-ECRAN DE</v>
      </c>
      <c r="D2082" s="35">
        <v>1</v>
      </c>
      <c r="E2082" s="34">
        <v>2355</v>
      </c>
      <c r="F2082" s="36">
        <v>42881</v>
      </c>
      <c r="G2082" s="37" t="s">
        <v>2054</v>
      </c>
      <c r="H2082" s="33" t="s">
        <v>1582</v>
      </c>
      <c r="I2082" s="38">
        <v>1680</v>
      </c>
      <c r="J2082" s="39">
        <v>10</v>
      </c>
      <c r="K2082" s="38">
        <v>101.26</v>
      </c>
      <c r="L2082" s="38">
        <v>168</v>
      </c>
      <c r="M2082" s="38">
        <v>269.26</v>
      </c>
      <c r="N2082" s="38">
        <v>1410.74</v>
      </c>
      <c r="O2082" s="40">
        <v>365</v>
      </c>
      <c r="P2082" t="str">
        <f>IFERROR(VLOOKUP($C2082,'Patrimoine 2018'!$C:$I,COLUMN(E2078),0),"")</f>
        <v>SM</v>
      </c>
      <c r="Q2082" t="str">
        <f>IFERROR(VLOOKUP($C2082,'Patrimoine 2018'!$C:$I,COLUMN(F2078),0),"")</f>
        <v>ADHESIONS &amp;  AVIS DE MODIFICATION</v>
      </c>
      <c r="R2082">
        <f>IFERROR(VLOOKUP($C2082,'Patrimoine 2018'!$C:$I,COLUMN(G2078),0),"")</f>
        <v>313</v>
      </c>
    </row>
    <row r="2083" spans="1:18" x14ac:dyDescent="0.25">
      <c r="A2083" s="33">
        <v>2575</v>
      </c>
      <c r="B2083" s="34">
        <v>0</v>
      </c>
      <c r="C2083" s="35" t="str">
        <f t="shared" si="32"/>
        <v>2575-42881-ECRAN DE</v>
      </c>
      <c r="D2083" s="35">
        <v>1</v>
      </c>
      <c r="E2083" s="34">
        <v>2355</v>
      </c>
      <c r="F2083" s="36">
        <v>42881</v>
      </c>
      <c r="G2083" s="37" t="s">
        <v>2054</v>
      </c>
      <c r="H2083" s="33" t="s">
        <v>1582</v>
      </c>
      <c r="I2083" s="38">
        <v>1680</v>
      </c>
      <c r="J2083" s="39">
        <v>10</v>
      </c>
      <c r="K2083" s="38">
        <v>101.26</v>
      </c>
      <c r="L2083" s="38">
        <v>168</v>
      </c>
      <c r="M2083" s="38">
        <v>269.26</v>
      </c>
      <c r="N2083" s="38">
        <v>1410.74</v>
      </c>
      <c r="O2083" s="40">
        <v>365</v>
      </c>
      <c r="P2083" t="str">
        <f>IFERROR(VLOOKUP($C2083,'Patrimoine 2018'!$C:$I,COLUMN(E2079),0),"")</f>
        <v>SM</v>
      </c>
      <c r="Q2083" t="str">
        <f>IFERROR(VLOOKUP($C2083,'Patrimoine 2018'!$C:$I,COLUMN(F2079),0),"")</f>
        <v>GESTION DES PRECOMPTES</v>
      </c>
      <c r="R2083">
        <f>IFERROR(VLOOKUP($C2083,'Patrimoine 2018'!$C:$I,COLUMN(G2079),0),"")</f>
        <v>209</v>
      </c>
    </row>
    <row r="2084" spans="1:18" x14ac:dyDescent="0.25">
      <c r="A2084" s="33">
        <v>2576</v>
      </c>
      <c r="B2084" s="34">
        <v>0</v>
      </c>
      <c r="C2084" s="35" t="str">
        <f t="shared" si="32"/>
        <v>2576-42881-ECRAN DE</v>
      </c>
      <c r="D2084" s="35">
        <v>1</v>
      </c>
      <c r="E2084" s="34">
        <v>2355</v>
      </c>
      <c r="F2084" s="36">
        <v>42881</v>
      </c>
      <c r="G2084" s="37" t="s">
        <v>2054</v>
      </c>
      <c r="H2084" s="33" t="s">
        <v>1582</v>
      </c>
      <c r="I2084" s="38">
        <v>1680</v>
      </c>
      <c r="J2084" s="39">
        <v>10</v>
      </c>
      <c r="K2084" s="38">
        <v>101.26</v>
      </c>
      <c r="L2084" s="38">
        <v>168</v>
      </c>
      <c r="M2084" s="38">
        <v>269.26</v>
      </c>
      <c r="N2084" s="38">
        <v>1410.74</v>
      </c>
      <c r="O2084" s="40">
        <v>365</v>
      </c>
      <c r="P2084" t="str">
        <f>IFERROR(VLOOKUP($C2084,'Patrimoine 2018'!$C:$I,COLUMN(E2080),0),"")</f>
        <v>SM</v>
      </c>
      <c r="Q2084" t="str">
        <f>IFERROR(VLOOKUP($C2084,'Patrimoine 2018'!$C:$I,COLUMN(F2080),0),"")</f>
        <v>GESTION DE BUDGET ET COMTABLE BUDGETAIRE</v>
      </c>
      <c r="R2084">
        <f>IFERROR(VLOOKUP($C2084,'Patrimoine 2018'!$C:$I,COLUMN(G2080),0),"")</f>
        <v>308</v>
      </c>
    </row>
    <row r="2085" spans="1:18" x14ac:dyDescent="0.25">
      <c r="A2085" s="33">
        <v>2577</v>
      </c>
      <c r="B2085" s="34">
        <v>0</v>
      </c>
      <c r="C2085" s="35" t="str">
        <f t="shared" si="32"/>
        <v>2577-42881-ECRAN DE</v>
      </c>
      <c r="D2085" s="35">
        <v>1</v>
      </c>
      <c r="E2085" s="34">
        <v>2355</v>
      </c>
      <c r="F2085" s="36">
        <v>42881</v>
      </c>
      <c r="G2085" s="37" t="s">
        <v>2054</v>
      </c>
      <c r="H2085" s="33" t="s">
        <v>1582</v>
      </c>
      <c r="I2085" s="38">
        <v>1680</v>
      </c>
      <c r="J2085" s="39">
        <v>10</v>
      </c>
      <c r="K2085" s="38">
        <v>101.26</v>
      </c>
      <c r="L2085" s="38">
        <v>168</v>
      </c>
      <c r="M2085" s="38">
        <v>269.26</v>
      </c>
      <c r="N2085" s="38">
        <v>1410.74</v>
      </c>
      <c r="O2085" s="40">
        <v>365</v>
      </c>
      <c r="P2085" t="str">
        <f>IFERROR(VLOOKUP($C2085,'Patrimoine 2018'!$C:$I,COLUMN(E2081),0),"")</f>
        <v>SM</v>
      </c>
      <c r="Q2085" t="str">
        <f>IFERROR(VLOOKUP($C2085,'Patrimoine 2018'!$C:$I,COLUMN(F2081),0),"")</f>
        <v>FINANCIER</v>
      </c>
      <c r="R2085">
        <f>IFERROR(VLOOKUP($C2085,'Patrimoine 2018'!$C:$I,COLUMN(G2081),0),"")</f>
        <v>306</v>
      </c>
    </row>
    <row r="2086" spans="1:18" x14ac:dyDescent="0.25">
      <c r="A2086" s="33">
        <v>2578</v>
      </c>
      <c r="B2086" s="34">
        <v>0</v>
      </c>
      <c r="C2086" s="35" t="str">
        <f t="shared" si="32"/>
        <v>2578-42881-ECRAN DE</v>
      </c>
      <c r="D2086" s="35">
        <v>1</v>
      </c>
      <c r="E2086" s="34">
        <v>2355</v>
      </c>
      <c r="F2086" s="36">
        <v>42881</v>
      </c>
      <c r="G2086" s="37" t="s">
        <v>2054</v>
      </c>
      <c r="H2086" s="33" t="s">
        <v>1582</v>
      </c>
      <c r="I2086" s="38">
        <v>1680</v>
      </c>
      <c r="J2086" s="39">
        <v>10</v>
      </c>
      <c r="K2086" s="38">
        <v>101.26</v>
      </c>
      <c r="L2086" s="38">
        <v>168</v>
      </c>
      <c r="M2086" s="38">
        <v>269.26</v>
      </c>
      <c r="N2086" s="38">
        <v>1410.74</v>
      </c>
      <c r="O2086" s="40">
        <v>365</v>
      </c>
      <c r="P2086" t="str">
        <f>IFERROR(VLOOKUP($C2086,'Patrimoine 2018'!$C:$I,COLUMN(E2082),0),"")</f>
        <v>SM</v>
      </c>
      <c r="Q2086" t="str">
        <f>IFERROR(VLOOKUP($C2086,'Patrimoine 2018'!$C:$I,COLUMN(F2082),0),"")</f>
        <v>LIQUIDATION DES DOSSIERS DE MALADIE</v>
      </c>
      <c r="R2086">
        <f>IFERROR(VLOOKUP($C2086,'Patrimoine 2018'!$C:$I,COLUMN(G2082),0),"")</f>
        <v>4</v>
      </c>
    </row>
    <row r="2087" spans="1:18" x14ac:dyDescent="0.25">
      <c r="A2087" s="33">
        <v>2579</v>
      </c>
      <c r="B2087" s="34">
        <v>0</v>
      </c>
      <c r="C2087" s="35" t="str">
        <f t="shared" si="32"/>
        <v>2579-42881-ECRAN DE</v>
      </c>
      <c r="D2087" s="35">
        <v>1</v>
      </c>
      <c r="E2087" s="34">
        <v>2355</v>
      </c>
      <c r="F2087" s="36">
        <v>42881</v>
      </c>
      <c r="G2087" s="37" t="s">
        <v>2054</v>
      </c>
      <c r="H2087" s="33" t="s">
        <v>1582</v>
      </c>
      <c r="I2087" s="38">
        <v>1680</v>
      </c>
      <c r="J2087" s="39">
        <v>10</v>
      </c>
      <c r="K2087" s="38">
        <v>101.26</v>
      </c>
      <c r="L2087" s="38">
        <v>168</v>
      </c>
      <c r="M2087" s="38">
        <v>269.26</v>
      </c>
      <c r="N2087" s="38">
        <v>1410.74</v>
      </c>
      <c r="O2087" s="40">
        <v>365</v>
      </c>
      <c r="P2087" t="str">
        <f>IFERROR(VLOOKUP($C2087,'Patrimoine 2018'!$C:$I,COLUMN(E2083),0),"")</f>
        <v>SM</v>
      </c>
      <c r="Q2087" t="str">
        <f>IFERROR(VLOOKUP($C2087,'Patrimoine 2018'!$C:$I,COLUMN(F2083),0),"")</f>
        <v>LIQUIDATION DES DOSSIERS DE MALADIE</v>
      </c>
      <c r="R2087">
        <f>IFERROR(VLOOKUP($C2087,'Patrimoine 2018'!$C:$I,COLUMN(G2083),0),"")</f>
        <v>4</v>
      </c>
    </row>
    <row r="2088" spans="1:18" x14ac:dyDescent="0.25">
      <c r="A2088" s="33">
        <v>2580</v>
      </c>
      <c r="B2088" s="34">
        <v>0</v>
      </c>
      <c r="C2088" s="35" t="str">
        <f t="shared" si="32"/>
        <v>2580-42881-ECRAN DE</v>
      </c>
      <c r="D2088" s="35">
        <v>1</v>
      </c>
      <c r="E2088" s="34">
        <v>2355</v>
      </c>
      <c r="F2088" s="36">
        <v>42881</v>
      </c>
      <c r="G2088" s="37" t="s">
        <v>2054</v>
      </c>
      <c r="H2088" s="33" t="s">
        <v>1582</v>
      </c>
      <c r="I2088" s="38">
        <v>1680</v>
      </c>
      <c r="J2088" s="39">
        <v>10</v>
      </c>
      <c r="K2088" s="38">
        <v>101.26</v>
      </c>
      <c r="L2088" s="38">
        <v>168</v>
      </c>
      <c r="M2088" s="38">
        <v>269.26</v>
      </c>
      <c r="N2088" s="38">
        <v>1410.74</v>
      </c>
      <c r="O2088" s="40">
        <v>365</v>
      </c>
      <c r="P2088" t="str">
        <f>IFERROR(VLOOKUP($C2088,'Patrimoine 2018'!$C:$I,COLUMN(E2084),0),"")</f>
        <v>SM</v>
      </c>
      <c r="Q2088" t="str">
        <f>IFERROR(VLOOKUP($C2088,'Patrimoine 2018'!$C:$I,COLUMN(F2084),0),"")</f>
        <v>LIQUIDATION DES DOSSIERS DE MALADIE</v>
      </c>
      <c r="R2088">
        <f>IFERROR(VLOOKUP($C2088,'Patrimoine 2018'!$C:$I,COLUMN(G2084),0),"")</f>
        <v>4</v>
      </c>
    </row>
    <row r="2089" spans="1:18" x14ac:dyDescent="0.25">
      <c r="A2089" s="33">
        <v>2581</v>
      </c>
      <c r="B2089" s="34">
        <v>0</v>
      </c>
      <c r="C2089" s="35" t="str">
        <f t="shared" si="32"/>
        <v>2581-42881-ECRAN DE</v>
      </c>
      <c r="D2089" s="35">
        <v>1</v>
      </c>
      <c r="E2089" s="34">
        <v>2355</v>
      </c>
      <c r="F2089" s="36">
        <v>42881</v>
      </c>
      <c r="G2089" s="37" t="s">
        <v>2054</v>
      </c>
      <c r="H2089" s="33" t="s">
        <v>1582</v>
      </c>
      <c r="I2089" s="38">
        <v>1680</v>
      </c>
      <c r="J2089" s="39">
        <v>10</v>
      </c>
      <c r="K2089" s="38">
        <v>101.26</v>
      </c>
      <c r="L2089" s="38">
        <v>168</v>
      </c>
      <c r="M2089" s="38">
        <v>269.26</v>
      </c>
      <c r="N2089" s="38">
        <v>1410.74</v>
      </c>
      <c r="O2089" s="40">
        <v>365</v>
      </c>
      <c r="P2089" t="str">
        <f>IFERROR(VLOOKUP($C2089,'Patrimoine 2018'!$C:$I,COLUMN(E2085),0),"")</f>
        <v>SM</v>
      </c>
      <c r="Q2089" t="str">
        <f>IFERROR(VLOOKUP($C2089,'Patrimoine 2018'!$C:$I,COLUMN(F2085),0),"")</f>
        <v>GESTION DES PRECOMPTES</v>
      </c>
      <c r="R2089">
        <f>IFERROR(VLOOKUP($C2089,'Patrimoine 2018'!$C:$I,COLUMN(G2085),0),"")</f>
        <v>209</v>
      </c>
    </row>
    <row r="2090" spans="1:18" x14ac:dyDescent="0.25">
      <c r="A2090" s="33">
        <v>2582</v>
      </c>
      <c r="B2090" s="34">
        <v>0</v>
      </c>
      <c r="C2090" s="35" t="str">
        <f t="shared" si="32"/>
        <v>2582-42881-ECRAN DE</v>
      </c>
      <c r="D2090" s="35">
        <v>1</v>
      </c>
      <c r="E2090" s="34">
        <v>2355</v>
      </c>
      <c r="F2090" s="36">
        <v>42881</v>
      </c>
      <c r="G2090" s="37" t="s">
        <v>2054</v>
      </c>
      <c r="H2090" s="33" t="s">
        <v>1582</v>
      </c>
      <c r="I2090" s="38">
        <v>1680</v>
      </c>
      <c r="J2090" s="39">
        <v>10</v>
      </c>
      <c r="K2090" s="38">
        <v>101.26</v>
      </c>
      <c r="L2090" s="38">
        <v>168</v>
      </c>
      <c r="M2090" s="38">
        <v>269.26</v>
      </c>
      <c r="N2090" s="38">
        <v>1410.74</v>
      </c>
      <c r="O2090" s="40">
        <v>365</v>
      </c>
      <c r="P2090" t="str">
        <f>IFERROR(VLOOKUP($C2090,'Patrimoine 2018'!$C:$I,COLUMN(E2086),0),"")</f>
        <v>SM</v>
      </c>
      <c r="Q2090" t="str">
        <f>IFERROR(VLOOKUP($C2090,'Patrimoine 2018'!$C:$I,COLUMN(F2086),0),"")</f>
        <v>LIQUIDATION DES DOSSIERS DE MALADIE</v>
      </c>
      <c r="R2090">
        <f>IFERROR(VLOOKUP($C2090,'Patrimoine 2018'!$C:$I,COLUMN(G2086),0),"")</f>
        <v>4</v>
      </c>
    </row>
    <row r="2091" spans="1:18" x14ac:dyDescent="0.25">
      <c r="A2091" s="33">
        <v>2583</v>
      </c>
      <c r="B2091" s="34">
        <v>0</v>
      </c>
      <c r="C2091" s="35" t="str">
        <f t="shared" si="32"/>
        <v>2583-42881-ECRAN DE</v>
      </c>
      <c r="D2091" s="35">
        <v>1</v>
      </c>
      <c r="E2091" s="34">
        <v>2355</v>
      </c>
      <c r="F2091" s="36">
        <v>42881</v>
      </c>
      <c r="G2091" s="37" t="s">
        <v>2054</v>
      </c>
      <c r="H2091" s="33" t="s">
        <v>1582</v>
      </c>
      <c r="I2091" s="38">
        <v>1680</v>
      </c>
      <c r="J2091" s="39">
        <v>10</v>
      </c>
      <c r="K2091" s="38">
        <v>101.26</v>
      </c>
      <c r="L2091" s="38">
        <v>168</v>
      </c>
      <c r="M2091" s="38">
        <v>269.26</v>
      </c>
      <c r="N2091" s="38">
        <v>1410.74</v>
      </c>
      <c r="O2091" s="40">
        <v>365</v>
      </c>
      <c r="P2091" t="str">
        <f>IFERROR(VLOOKUP($C2091,'Patrimoine 2018'!$C:$I,COLUMN(E2087),0),"")</f>
        <v>SM</v>
      </c>
      <c r="Q2091" t="str">
        <f>IFERROR(VLOOKUP($C2091,'Patrimoine 2018'!$C:$I,COLUMN(F2087),0),"")</f>
        <v>COMPTABILITE</v>
      </c>
      <c r="R2091">
        <f>IFERROR(VLOOKUP($C2091,'Patrimoine 2018'!$C:$I,COLUMN(G2087),0),"")</f>
        <v>309</v>
      </c>
    </row>
    <row r="2092" spans="1:18" x14ac:dyDescent="0.25">
      <c r="A2092" s="33">
        <v>2584</v>
      </c>
      <c r="B2092" s="34">
        <v>0</v>
      </c>
      <c r="C2092" s="35" t="str">
        <f t="shared" si="32"/>
        <v>2584-42881-ECRAN DE</v>
      </c>
      <c r="D2092" s="35">
        <v>1</v>
      </c>
      <c r="E2092" s="34">
        <v>2355</v>
      </c>
      <c r="F2092" s="36">
        <v>42881</v>
      </c>
      <c r="G2092" s="37" t="s">
        <v>2054</v>
      </c>
      <c r="H2092" s="33" t="s">
        <v>1582</v>
      </c>
      <c r="I2092" s="38">
        <v>1680</v>
      </c>
      <c r="J2092" s="39">
        <v>10</v>
      </c>
      <c r="K2092" s="38">
        <v>101.26</v>
      </c>
      <c r="L2092" s="38">
        <v>168</v>
      </c>
      <c r="M2092" s="38">
        <v>269.26</v>
      </c>
      <c r="N2092" s="38">
        <v>1410.74</v>
      </c>
      <c r="O2092" s="40">
        <v>365</v>
      </c>
      <c r="P2092" t="str">
        <f>IFERROR(VLOOKUP($C2092,'Patrimoine 2018'!$C:$I,COLUMN(E2088),0),"")</f>
        <v>SM</v>
      </c>
      <c r="Q2092" t="str">
        <f>IFERROR(VLOOKUP($C2092,'Patrimoine 2018'!$C:$I,COLUMN(F2088),0),"")</f>
        <v>LIQUIDATION DES DOSSIERS DE MALADIE</v>
      </c>
      <c r="R2092">
        <f>IFERROR(VLOOKUP($C2092,'Patrimoine 2018'!$C:$I,COLUMN(G2088),0),"")</f>
        <v>4</v>
      </c>
    </row>
    <row r="2093" spans="1:18" x14ac:dyDescent="0.25">
      <c r="A2093" s="33">
        <v>2585</v>
      </c>
      <c r="B2093" s="34">
        <v>0</v>
      </c>
      <c r="C2093" s="35" t="str">
        <f t="shared" si="32"/>
        <v>2585-42881-ECRAN DE</v>
      </c>
      <c r="D2093" s="35">
        <v>1</v>
      </c>
      <c r="E2093" s="34">
        <v>2355</v>
      </c>
      <c r="F2093" s="36">
        <v>42881</v>
      </c>
      <c r="G2093" s="37" t="s">
        <v>2054</v>
      </c>
      <c r="H2093" s="33" t="s">
        <v>1582</v>
      </c>
      <c r="I2093" s="38">
        <v>1680</v>
      </c>
      <c r="J2093" s="39">
        <v>10</v>
      </c>
      <c r="K2093" s="38">
        <v>101.26</v>
      </c>
      <c r="L2093" s="38">
        <v>168</v>
      </c>
      <c r="M2093" s="38">
        <v>269.26</v>
      </c>
      <c r="N2093" s="38">
        <v>1410.74</v>
      </c>
      <c r="O2093" s="40">
        <v>365</v>
      </c>
      <c r="P2093" t="str">
        <f>IFERROR(VLOOKUP($C2093,'Patrimoine 2018'!$C:$I,COLUMN(E2089),0),"")</f>
        <v>SM</v>
      </c>
      <c r="Q2093" t="str">
        <f>IFERROR(VLOOKUP($C2093,'Patrimoine 2018'!$C:$I,COLUMN(F2089),0),"")</f>
        <v>JURIDIQUE ET CONTENTIEUX</v>
      </c>
      <c r="R2093" t="str">
        <f>IFERROR(VLOOKUP($C2093,'Patrimoine 2018'!$C:$I,COLUMN(G2089),0),"")</f>
        <v>206.</v>
      </c>
    </row>
    <row r="2094" spans="1:18" x14ac:dyDescent="0.25">
      <c r="A2094" s="33">
        <v>2586</v>
      </c>
      <c r="B2094" s="34">
        <v>0</v>
      </c>
      <c r="C2094" s="35" t="str">
        <f t="shared" si="32"/>
        <v>2586-42881-ECRAN DE</v>
      </c>
      <c r="D2094" s="35">
        <v>1</v>
      </c>
      <c r="E2094" s="34">
        <v>2355</v>
      </c>
      <c r="F2094" s="36">
        <v>42881</v>
      </c>
      <c r="G2094" s="37" t="s">
        <v>2054</v>
      </c>
      <c r="H2094" s="33" t="s">
        <v>1582</v>
      </c>
      <c r="I2094" s="38">
        <v>1680</v>
      </c>
      <c r="J2094" s="39">
        <v>10</v>
      </c>
      <c r="K2094" s="38">
        <v>101.26</v>
      </c>
      <c r="L2094" s="38">
        <v>168</v>
      </c>
      <c r="M2094" s="38">
        <v>269.26</v>
      </c>
      <c r="N2094" s="38">
        <v>1410.74</v>
      </c>
      <c r="O2094" s="40">
        <v>365</v>
      </c>
      <c r="P2094" t="str">
        <f>IFERROR(VLOOKUP($C2094,'Patrimoine 2018'!$C:$I,COLUMN(E2090),0),"")</f>
        <v>SM</v>
      </c>
      <c r="Q2094" t="str">
        <f>IFERROR(VLOOKUP($C2094,'Patrimoine 2018'!$C:$I,COLUMN(F2090),0),"")</f>
        <v>GESTION DES PRECOMPTES</v>
      </c>
      <c r="R2094" t="str">
        <f>IFERROR(VLOOKUP($C2094,'Patrimoine 2018'!$C:$I,COLUMN(G2090),0),"")</f>
        <v>RC1</v>
      </c>
    </row>
    <row r="2095" spans="1:18" x14ac:dyDescent="0.25">
      <c r="A2095" s="33">
        <v>2587</v>
      </c>
      <c r="B2095" s="34">
        <v>0</v>
      </c>
      <c r="C2095" s="35" t="str">
        <f t="shared" si="32"/>
        <v>2587-42881-ECRAN DE</v>
      </c>
      <c r="D2095" s="35">
        <v>1</v>
      </c>
      <c r="E2095" s="34">
        <v>2355</v>
      </c>
      <c r="F2095" s="36">
        <v>42881</v>
      </c>
      <c r="G2095" s="37" t="s">
        <v>2054</v>
      </c>
      <c r="H2095" s="33" t="s">
        <v>1582</v>
      </c>
      <c r="I2095" s="38">
        <v>1680</v>
      </c>
      <c r="J2095" s="39">
        <v>10</v>
      </c>
      <c r="K2095" s="38">
        <v>101.26</v>
      </c>
      <c r="L2095" s="38">
        <v>168</v>
      </c>
      <c r="M2095" s="38">
        <v>269.26</v>
      </c>
      <c r="N2095" s="38">
        <v>1410.74</v>
      </c>
      <c r="O2095" s="40">
        <v>365</v>
      </c>
      <c r="P2095" t="str">
        <f>IFERROR(VLOOKUP($C2095,'Patrimoine 2018'!$C:$I,COLUMN(E2091),0),"")</f>
        <v>SM</v>
      </c>
      <c r="Q2095" t="str">
        <f>IFERROR(VLOOKUP($C2095,'Patrimoine 2018'!$C:$I,COLUMN(F2091),0),"")</f>
        <v>LIQUIDATION DES DOSSIERS DE MALADIE</v>
      </c>
      <c r="R2095">
        <f>IFERROR(VLOOKUP($C2095,'Patrimoine 2018'!$C:$I,COLUMN(G2091),0),"")</f>
        <v>4</v>
      </c>
    </row>
    <row r="2096" spans="1:18" x14ac:dyDescent="0.25">
      <c r="A2096" s="33">
        <v>2588</v>
      </c>
      <c r="B2096" s="34">
        <v>0</v>
      </c>
      <c r="C2096" s="35" t="str">
        <f t="shared" si="32"/>
        <v>2588-42881-ECRAN DE</v>
      </c>
      <c r="D2096" s="35">
        <v>1</v>
      </c>
      <c r="E2096" s="34">
        <v>2355</v>
      </c>
      <c r="F2096" s="36">
        <v>42881</v>
      </c>
      <c r="G2096" s="37" t="s">
        <v>2054</v>
      </c>
      <c r="H2096" s="33" t="s">
        <v>1582</v>
      </c>
      <c r="I2096" s="38">
        <v>1680</v>
      </c>
      <c r="J2096" s="39">
        <v>10</v>
      </c>
      <c r="K2096" s="38">
        <v>101.26</v>
      </c>
      <c r="L2096" s="38">
        <v>168</v>
      </c>
      <c r="M2096" s="38">
        <v>269.26</v>
      </c>
      <c r="N2096" s="38">
        <v>1410.74</v>
      </c>
      <c r="O2096" s="40">
        <v>365</v>
      </c>
      <c r="P2096" t="str">
        <f>IFERROR(VLOOKUP($C2096,'Patrimoine 2018'!$C:$I,COLUMN(E2092),0),"")</f>
        <v>SM</v>
      </c>
      <c r="Q2096" t="str">
        <f>IFERROR(VLOOKUP($C2096,'Patrimoine 2018'!$C:$I,COLUMN(F2092),0),"")</f>
        <v>GESTION DES PRECOMPTES</v>
      </c>
      <c r="R2096">
        <f>IFERROR(VLOOKUP($C2096,'Patrimoine 2018'!$C:$I,COLUMN(G2092),0),"")</f>
        <v>209</v>
      </c>
    </row>
    <row r="2097" spans="1:18" x14ac:dyDescent="0.25">
      <c r="A2097" s="33">
        <v>2589</v>
      </c>
      <c r="B2097" s="34">
        <v>0</v>
      </c>
      <c r="C2097" s="35" t="str">
        <f t="shared" si="32"/>
        <v>2589-42881-ECRAN DE</v>
      </c>
      <c r="D2097" s="35">
        <v>1</v>
      </c>
      <c r="E2097" s="34">
        <v>2355</v>
      </c>
      <c r="F2097" s="36">
        <v>42881</v>
      </c>
      <c r="G2097" s="37" t="s">
        <v>2054</v>
      </c>
      <c r="H2097" s="33" t="s">
        <v>1582</v>
      </c>
      <c r="I2097" s="38">
        <v>1680</v>
      </c>
      <c r="J2097" s="39">
        <v>10</v>
      </c>
      <c r="K2097" s="38">
        <v>101.26</v>
      </c>
      <c r="L2097" s="38">
        <v>168</v>
      </c>
      <c r="M2097" s="38">
        <v>269.26</v>
      </c>
      <c r="N2097" s="38">
        <v>1410.74</v>
      </c>
      <c r="O2097" s="40">
        <v>365</v>
      </c>
      <c r="P2097" t="str">
        <f>IFERROR(VLOOKUP($C2097,'Patrimoine 2018'!$C:$I,COLUMN(E2093),0),"")</f>
        <v>SM</v>
      </c>
      <c r="Q2097" t="str">
        <f>IFERROR(VLOOKUP($C2097,'Patrimoine 2018'!$C:$I,COLUMN(F2093),0),"")</f>
        <v>LOGISTIQUE</v>
      </c>
      <c r="R2097" t="str">
        <f>IFERROR(VLOOKUP($C2097,'Patrimoine 2018'!$C:$I,COLUMN(G2093),0),"")</f>
        <v>205.</v>
      </c>
    </row>
    <row r="2098" spans="1:18" x14ac:dyDescent="0.25">
      <c r="A2098" s="33">
        <v>2590</v>
      </c>
      <c r="B2098" s="34">
        <v>0</v>
      </c>
      <c r="C2098" s="35" t="str">
        <f t="shared" si="32"/>
        <v>2590-42881-ECRAN DE</v>
      </c>
      <c r="D2098" s="35">
        <v>1</v>
      </c>
      <c r="E2098" s="34">
        <v>2355</v>
      </c>
      <c r="F2098" s="36">
        <v>42881</v>
      </c>
      <c r="G2098" s="37" t="s">
        <v>2054</v>
      </c>
      <c r="H2098" s="33" t="s">
        <v>1582</v>
      </c>
      <c r="I2098" s="38">
        <v>1680</v>
      </c>
      <c r="J2098" s="39">
        <v>10</v>
      </c>
      <c r="K2098" s="38">
        <v>101.26</v>
      </c>
      <c r="L2098" s="38">
        <v>168</v>
      </c>
      <c r="M2098" s="38">
        <v>269.26</v>
      </c>
      <c r="N2098" s="38">
        <v>1410.74</v>
      </c>
      <c r="O2098" s="40">
        <v>365</v>
      </c>
      <c r="P2098" t="str">
        <f>IFERROR(VLOOKUP($C2098,'Patrimoine 2018'!$C:$I,COLUMN(E2094),0),"")</f>
        <v>SM</v>
      </c>
      <c r="Q2098" t="str">
        <f>IFERROR(VLOOKUP($C2098,'Patrimoine 2018'!$C:$I,COLUMN(F2094),0),"")</f>
        <v>SERVICE TRAITEMENT DES REJETS</v>
      </c>
      <c r="R2098">
        <f>IFERROR(VLOOKUP($C2098,'Patrimoine 2018'!$C:$I,COLUMN(G2094),0),"")</f>
        <v>7</v>
      </c>
    </row>
    <row r="2099" spans="1:18" x14ac:dyDescent="0.25">
      <c r="A2099" s="33">
        <v>2591</v>
      </c>
      <c r="B2099" s="34">
        <v>921</v>
      </c>
      <c r="C2099" s="35" t="str">
        <f t="shared" si="32"/>
        <v>2591-42881-ECRAN DE</v>
      </c>
      <c r="D2099" s="35">
        <v>1</v>
      </c>
      <c r="E2099" s="34">
        <v>2355</v>
      </c>
      <c r="F2099" s="36">
        <v>42881</v>
      </c>
      <c r="G2099" s="37" t="s">
        <v>2054</v>
      </c>
      <c r="H2099" s="33" t="s">
        <v>1582</v>
      </c>
      <c r="I2099" s="38">
        <v>1680</v>
      </c>
      <c r="J2099" s="39">
        <v>10</v>
      </c>
      <c r="K2099" s="38">
        <v>101.26</v>
      </c>
      <c r="L2099" s="38">
        <v>168</v>
      </c>
      <c r="M2099" s="38">
        <v>269.26</v>
      </c>
      <c r="N2099" s="38">
        <v>1410.74</v>
      </c>
      <c r="O2099" s="40">
        <v>365</v>
      </c>
      <c r="P2099" t="str">
        <f>IFERROR(VLOOKUP($C2099,'Patrimoine 2018'!$C:$I,COLUMN(E2095),0),"")</f>
        <v>SM</v>
      </c>
      <c r="Q2099" t="str">
        <f>IFERROR(VLOOKUP($C2099,'Patrimoine 2018'!$C:$I,COLUMN(F2095),0),"")</f>
        <v>CELLULE DE REPRESENTATION REGIONALE OUJDA</v>
      </c>
      <c r="R2099" t="str">
        <f>IFERROR(VLOOKUP($C2099,'Patrimoine 2018'!$C:$I,COLUMN(G2095),0),"")</f>
        <v>OJ</v>
      </c>
    </row>
    <row r="2100" spans="1:18" x14ac:dyDescent="0.25">
      <c r="A2100" s="33">
        <v>2592</v>
      </c>
      <c r="B2100" s="34">
        <v>910</v>
      </c>
      <c r="C2100" s="35" t="str">
        <f t="shared" si="32"/>
        <v>2592-42881-ECRAN DE</v>
      </c>
      <c r="D2100" s="35">
        <v>1</v>
      </c>
      <c r="E2100" s="34">
        <v>2355</v>
      </c>
      <c r="F2100" s="36">
        <v>42881</v>
      </c>
      <c r="G2100" s="37" t="s">
        <v>2054</v>
      </c>
      <c r="H2100" s="33" t="s">
        <v>1582</v>
      </c>
      <c r="I2100" s="38">
        <v>1680</v>
      </c>
      <c r="J2100" s="39">
        <v>10</v>
      </c>
      <c r="K2100" s="38">
        <v>101.26</v>
      </c>
      <c r="L2100" s="38">
        <v>168</v>
      </c>
      <c r="M2100" s="38">
        <v>269.26</v>
      </c>
      <c r="N2100" s="38">
        <v>1410.74</v>
      </c>
      <c r="O2100" s="40">
        <v>365</v>
      </c>
      <c r="P2100" t="str">
        <f>IFERROR(VLOOKUP($C2100,'Patrimoine 2018'!$C:$I,COLUMN(E2096),0),"")</f>
        <v>SM</v>
      </c>
      <c r="Q2100" t="str">
        <f>IFERROR(VLOOKUP($C2100,'Patrimoine 2018'!$C:$I,COLUMN(F2096),0),"")</f>
        <v>CELLULE DE REP. REGIONALE AGADIR</v>
      </c>
      <c r="R2100" t="str">
        <f>IFERROR(VLOOKUP($C2100,'Patrimoine 2018'!$C:$I,COLUMN(G2096),0),"")</f>
        <v>AG</v>
      </c>
    </row>
    <row r="2101" spans="1:18" x14ac:dyDescent="0.25">
      <c r="A2101" s="33">
        <v>2593</v>
      </c>
      <c r="B2101" s="34">
        <v>958</v>
      </c>
      <c r="C2101" s="35" t="str">
        <f t="shared" si="32"/>
        <v>2593-42881-ECRAN DE</v>
      </c>
      <c r="D2101" s="35">
        <v>1</v>
      </c>
      <c r="E2101" s="34">
        <v>2355</v>
      </c>
      <c r="F2101" s="36">
        <v>42881</v>
      </c>
      <c r="G2101" s="37" t="s">
        <v>2054</v>
      </c>
      <c r="H2101" s="33" t="s">
        <v>1582</v>
      </c>
      <c r="I2101" s="38">
        <v>1680</v>
      </c>
      <c r="J2101" s="39">
        <v>10</v>
      </c>
      <c r="K2101" s="38">
        <v>101.26</v>
      </c>
      <c r="L2101" s="38">
        <v>168</v>
      </c>
      <c r="M2101" s="38">
        <v>269.26</v>
      </c>
      <c r="N2101" s="38">
        <v>1410.74</v>
      </c>
      <c r="O2101" s="40">
        <v>365</v>
      </c>
      <c r="P2101" t="str">
        <f>IFERROR(VLOOKUP($C2101,'Patrimoine 2018'!$C:$I,COLUMN(E2097),0),"")</f>
        <v>SM</v>
      </c>
      <c r="Q2101" t="str">
        <f>IFERROR(VLOOKUP($C2101,'Patrimoine 2018'!$C:$I,COLUMN(F2097),0),"")</f>
        <v>LIQUIDATION</v>
      </c>
      <c r="R2101">
        <f>IFERROR(VLOOKUP($C2101,'Patrimoine 2018'!$C:$I,COLUMN(G2097),0),"")</f>
        <v>0</v>
      </c>
    </row>
    <row r="2102" spans="1:18" x14ac:dyDescent="0.25">
      <c r="A2102" s="33">
        <v>2594</v>
      </c>
      <c r="B2102" s="34">
        <v>0</v>
      </c>
      <c r="C2102" s="35" t="str">
        <f t="shared" si="32"/>
        <v>2594-42881-ECRAN DE</v>
      </c>
      <c r="D2102" s="35">
        <v>1</v>
      </c>
      <c r="E2102" s="34">
        <v>2355</v>
      </c>
      <c r="F2102" s="36">
        <v>42881</v>
      </c>
      <c r="G2102" s="37" t="s">
        <v>2054</v>
      </c>
      <c r="H2102" s="33" t="s">
        <v>1582</v>
      </c>
      <c r="I2102" s="38">
        <v>1680</v>
      </c>
      <c r="J2102" s="39">
        <v>10</v>
      </c>
      <c r="K2102" s="38">
        <v>101.26</v>
      </c>
      <c r="L2102" s="38">
        <v>168</v>
      </c>
      <c r="M2102" s="38">
        <v>269.26</v>
      </c>
      <c r="N2102" s="38">
        <v>1410.74</v>
      </c>
      <c r="O2102" s="40">
        <v>365</v>
      </c>
      <c r="P2102" t="str">
        <f>IFERROR(VLOOKUP($C2102,'Patrimoine 2018'!$C:$I,COLUMN(E2098),0),"")</f>
        <v>SM</v>
      </c>
      <c r="Q2102" t="str">
        <f>IFERROR(VLOOKUP($C2102,'Patrimoine 2018'!$C:$I,COLUMN(F2098),0),"")</f>
        <v>PRESTATIONS</v>
      </c>
      <c r="R2102">
        <f>IFERROR(VLOOKUP($C2102,'Patrimoine 2018'!$C:$I,COLUMN(G2098),0),"")</f>
        <v>304</v>
      </c>
    </row>
    <row r="2103" spans="1:18" x14ac:dyDescent="0.25">
      <c r="A2103" s="33">
        <v>2595</v>
      </c>
      <c r="B2103" s="34">
        <v>906</v>
      </c>
      <c r="C2103" s="35" t="str">
        <f t="shared" si="32"/>
        <v>2595-42881-ECRAN DE</v>
      </c>
      <c r="D2103" s="35">
        <v>1</v>
      </c>
      <c r="E2103" s="34">
        <v>2355</v>
      </c>
      <c r="F2103" s="36">
        <v>42881</v>
      </c>
      <c r="G2103" s="37" t="s">
        <v>2054</v>
      </c>
      <c r="H2103" s="33" t="s">
        <v>1582</v>
      </c>
      <c r="I2103" s="38">
        <v>1680</v>
      </c>
      <c r="J2103" s="39">
        <v>10</v>
      </c>
      <c r="K2103" s="38">
        <v>101.26</v>
      </c>
      <c r="L2103" s="38">
        <v>168</v>
      </c>
      <c r="M2103" s="38">
        <v>269.26</v>
      </c>
      <c r="N2103" s="38">
        <v>1410.74</v>
      </c>
      <c r="O2103" s="40">
        <v>365</v>
      </c>
      <c r="P2103" t="str">
        <f>IFERROR(VLOOKUP($C2103,'Patrimoine 2018'!$C:$I,COLUMN(E2099),0),"")</f>
        <v>SM</v>
      </c>
      <c r="Q2103" t="str">
        <f>IFERROR(VLOOKUP($C2103,'Patrimoine 2018'!$C:$I,COLUMN(F2099),0),"")</f>
        <v>CELLULE DE REPRESENTATION REGIONALE MARRAKECH</v>
      </c>
      <c r="R2103" t="str">
        <f>IFERROR(VLOOKUP($C2103,'Patrimoine 2018'!$C:$I,COLUMN(G2099),0),"")</f>
        <v>MR</v>
      </c>
    </row>
    <row r="2104" spans="1:18" x14ac:dyDescent="0.25">
      <c r="A2104" s="33">
        <v>2596</v>
      </c>
      <c r="B2104" s="34">
        <v>0</v>
      </c>
      <c r="C2104" s="35" t="str">
        <f t="shared" si="32"/>
        <v>2596-42881-ECRAN DE</v>
      </c>
      <c r="D2104" s="35">
        <v>1</v>
      </c>
      <c r="E2104" s="34">
        <v>2355</v>
      </c>
      <c r="F2104" s="36">
        <v>42881</v>
      </c>
      <c r="G2104" s="37" t="s">
        <v>2054</v>
      </c>
      <c r="H2104" s="33" t="s">
        <v>1582</v>
      </c>
      <c r="I2104" s="38">
        <v>1680</v>
      </c>
      <c r="J2104" s="39">
        <v>10</v>
      </c>
      <c r="K2104" s="38">
        <v>101.26</v>
      </c>
      <c r="L2104" s="38">
        <v>168</v>
      </c>
      <c r="M2104" s="38">
        <v>269.26</v>
      </c>
      <c r="N2104" s="38">
        <v>1410.74</v>
      </c>
      <c r="O2104" s="40">
        <v>365</v>
      </c>
      <c r="P2104" t="str">
        <f>IFERROR(VLOOKUP($C2104,'Patrimoine 2018'!$C:$I,COLUMN(E2100),0),"")</f>
        <v>SM</v>
      </c>
      <c r="Q2104" t="str">
        <f>IFERROR(VLOOKUP($C2104,'Patrimoine 2018'!$C:$I,COLUMN(F2100),0),"")</f>
        <v>FINANCIER</v>
      </c>
      <c r="R2104">
        <f>IFERROR(VLOOKUP($C2104,'Patrimoine 2018'!$C:$I,COLUMN(G2100),0),"")</f>
        <v>306</v>
      </c>
    </row>
    <row r="2105" spans="1:18" x14ac:dyDescent="0.25">
      <c r="A2105" s="33">
        <v>2597</v>
      </c>
      <c r="B2105" s="34">
        <v>908</v>
      </c>
      <c r="C2105" s="35" t="str">
        <f t="shared" si="32"/>
        <v>2597-42881-ECRAN DE</v>
      </c>
      <c r="D2105" s="35">
        <v>1</v>
      </c>
      <c r="E2105" s="34">
        <v>2355</v>
      </c>
      <c r="F2105" s="36">
        <v>42881</v>
      </c>
      <c r="G2105" s="37" t="s">
        <v>2054</v>
      </c>
      <c r="H2105" s="33" t="s">
        <v>1582</v>
      </c>
      <c r="I2105" s="38">
        <v>1680</v>
      </c>
      <c r="J2105" s="39">
        <v>10</v>
      </c>
      <c r="K2105" s="38">
        <v>101.26</v>
      </c>
      <c r="L2105" s="38">
        <v>168</v>
      </c>
      <c r="M2105" s="38">
        <v>269.26</v>
      </c>
      <c r="N2105" s="38">
        <v>1410.74</v>
      </c>
      <c r="O2105" s="40">
        <v>365</v>
      </c>
      <c r="P2105" t="str">
        <f>IFERROR(VLOOKUP($C2105,'Patrimoine 2018'!$C:$I,COLUMN(E2101),0),"")</f>
        <v>SM</v>
      </c>
      <c r="Q2105" t="str">
        <f>IFERROR(VLOOKUP($C2105,'Patrimoine 2018'!$C:$I,COLUMN(F2101),0),"")</f>
        <v>CELLULE DE REPRESENTATION REGIONALE LAAYOUNE</v>
      </c>
      <c r="R2105" t="str">
        <f>IFERROR(VLOOKUP($C2105,'Patrimoine 2018'!$C:$I,COLUMN(G2101),0),"")</f>
        <v>LY</v>
      </c>
    </row>
    <row r="2106" spans="1:18" x14ac:dyDescent="0.25">
      <c r="A2106" s="33">
        <v>2598</v>
      </c>
      <c r="B2106" s="34">
        <v>904</v>
      </c>
      <c r="C2106" s="35" t="str">
        <f t="shared" si="32"/>
        <v>2598-42881-ECRAN DE</v>
      </c>
      <c r="D2106" s="35">
        <v>1</v>
      </c>
      <c r="E2106" s="34">
        <v>2355</v>
      </c>
      <c r="F2106" s="36">
        <v>42881</v>
      </c>
      <c r="G2106" s="37" t="s">
        <v>2054</v>
      </c>
      <c r="H2106" s="33" t="s">
        <v>1582</v>
      </c>
      <c r="I2106" s="38">
        <v>1680</v>
      </c>
      <c r="J2106" s="39">
        <v>10</v>
      </c>
      <c r="K2106" s="38">
        <v>101.26</v>
      </c>
      <c r="L2106" s="38">
        <v>168</v>
      </c>
      <c r="M2106" s="38">
        <v>269.26</v>
      </c>
      <c r="N2106" s="38">
        <v>1410.74</v>
      </c>
      <c r="O2106" s="40">
        <v>365</v>
      </c>
      <c r="P2106" t="str">
        <f>IFERROR(VLOOKUP($C2106,'Patrimoine 2018'!$C:$I,COLUMN(E2102),0),"")</f>
        <v>SM</v>
      </c>
      <c r="Q2106" t="str">
        <f>IFERROR(VLOOKUP($C2106,'Patrimoine 2018'!$C:$I,COLUMN(F2102),0),"")</f>
        <v>CELLULE DE REPRESENTATION REGIONALE-DAR LAMANE</v>
      </c>
      <c r="R2106" t="str">
        <f>IFERROR(VLOOKUP($C2106,'Patrimoine 2018'!$C:$I,COLUMN(G2102),0),"")</f>
        <v>DR</v>
      </c>
    </row>
    <row r="2107" spans="1:18" x14ac:dyDescent="0.25">
      <c r="A2107" s="33">
        <v>2599</v>
      </c>
      <c r="B2107" s="34">
        <v>0</v>
      </c>
      <c r="C2107" s="35" t="str">
        <f t="shared" si="32"/>
        <v>2599-42881-ECRAN DE</v>
      </c>
      <c r="D2107" s="35">
        <v>1</v>
      </c>
      <c r="E2107" s="34">
        <v>2355</v>
      </c>
      <c r="F2107" s="36">
        <v>42881</v>
      </c>
      <c r="G2107" s="37" t="s">
        <v>2054</v>
      </c>
      <c r="H2107" s="33" t="s">
        <v>1582</v>
      </c>
      <c r="I2107" s="38">
        <v>1680</v>
      </c>
      <c r="J2107" s="39">
        <v>10</v>
      </c>
      <c r="K2107" s="38">
        <v>101.26</v>
      </c>
      <c r="L2107" s="38">
        <v>168</v>
      </c>
      <c r="M2107" s="38">
        <v>269.26</v>
      </c>
      <c r="N2107" s="38">
        <v>1410.74</v>
      </c>
      <c r="O2107" s="40">
        <v>365</v>
      </c>
      <c r="P2107" t="str">
        <f>IFERROR(VLOOKUP($C2107,'Patrimoine 2018'!$C:$I,COLUMN(E2103),0),"")</f>
        <v>SM</v>
      </c>
      <c r="Q2107" t="str">
        <f>IFERROR(VLOOKUP($C2107,'Patrimoine 2018'!$C:$I,COLUMN(F2103),0),"")</f>
        <v>SECRETARIAT DE DIRECTION</v>
      </c>
      <c r="R2107">
        <f>IFERROR(VLOOKUP($C2107,'Patrimoine 2018'!$C:$I,COLUMN(G2103),0),"")</f>
        <v>311</v>
      </c>
    </row>
    <row r="2108" spans="1:18" x14ac:dyDescent="0.25">
      <c r="A2108" s="33">
        <v>2600</v>
      </c>
      <c r="B2108" s="34">
        <v>908</v>
      </c>
      <c r="C2108" s="35" t="str">
        <f t="shared" si="32"/>
        <v>2600-42881-ECRAN DE</v>
      </c>
      <c r="D2108" s="35">
        <v>1</v>
      </c>
      <c r="E2108" s="34">
        <v>2355</v>
      </c>
      <c r="F2108" s="36">
        <v>42881</v>
      </c>
      <c r="G2108" s="37" t="s">
        <v>2054</v>
      </c>
      <c r="H2108" s="33" t="s">
        <v>1582</v>
      </c>
      <c r="I2108" s="38">
        <v>1680</v>
      </c>
      <c r="J2108" s="39">
        <v>10</v>
      </c>
      <c r="K2108" s="38">
        <v>101.26</v>
      </c>
      <c r="L2108" s="38">
        <v>168</v>
      </c>
      <c r="M2108" s="38">
        <v>269.26</v>
      </c>
      <c r="N2108" s="38">
        <v>1410.74</v>
      </c>
      <c r="O2108" s="40">
        <v>365</v>
      </c>
      <c r="P2108" t="str">
        <f>IFERROR(VLOOKUP($C2108,'Patrimoine 2018'!$C:$I,COLUMN(E2104),0),"")</f>
        <v>SM</v>
      </c>
      <c r="Q2108" t="str">
        <f>IFERROR(VLOOKUP($C2108,'Patrimoine 2018'!$C:$I,COLUMN(F2104),0),"")</f>
        <v>CELLULE DE REPRESENTATION REGIONALE LAAYOUNE</v>
      </c>
      <c r="R2108" t="str">
        <f>IFERROR(VLOOKUP($C2108,'Patrimoine 2018'!$C:$I,COLUMN(G2104),0),"")</f>
        <v>LY</v>
      </c>
    </row>
    <row r="2109" spans="1:18" x14ac:dyDescent="0.25">
      <c r="A2109" s="33">
        <v>2601</v>
      </c>
      <c r="B2109" s="34">
        <v>0</v>
      </c>
      <c r="C2109" s="35" t="str">
        <f t="shared" si="32"/>
        <v>2601-42881-ORDINATE</v>
      </c>
      <c r="D2109" s="35">
        <v>1</v>
      </c>
      <c r="E2109" s="34">
        <v>2355</v>
      </c>
      <c r="F2109" s="36">
        <v>42881</v>
      </c>
      <c r="G2109" s="37" t="s">
        <v>2055</v>
      </c>
      <c r="H2109" s="33" t="s">
        <v>1582</v>
      </c>
      <c r="I2109" s="38">
        <v>4800</v>
      </c>
      <c r="J2109" s="39">
        <v>10</v>
      </c>
      <c r="K2109" s="38">
        <v>289.32</v>
      </c>
      <c r="L2109" s="38">
        <v>480</v>
      </c>
      <c r="M2109" s="38">
        <v>769.32</v>
      </c>
      <c r="N2109" s="38">
        <v>4030.68</v>
      </c>
      <c r="O2109" s="40">
        <v>365</v>
      </c>
      <c r="P2109" t="str">
        <f>IFERROR(VLOOKUP($C2109,'Patrimoine 2018'!$C:$I,COLUMN(E2105),0),"")</f>
        <v>SM</v>
      </c>
      <c r="Q2109" t="str">
        <f>IFERROR(VLOOKUP($C2109,'Patrimoine 2018'!$C:$I,COLUMN(F2105),0),"")</f>
        <v>DIRECTION</v>
      </c>
      <c r="R2109">
        <f>IFERROR(VLOOKUP($C2109,'Patrimoine 2018'!$C:$I,COLUMN(G2105),0),"")</f>
        <v>310</v>
      </c>
    </row>
    <row r="2110" spans="1:18" x14ac:dyDescent="0.25">
      <c r="A2110" s="33">
        <v>2602</v>
      </c>
      <c r="B2110" s="34">
        <v>0</v>
      </c>
      <c r="C2110" s="35" t="str">
        <f t="shared" si="32"/>
        <v>2602-42881-ORDINATE</v>
      </c>
      <c r="D2110" s="35">
        <v>1</v>
      </c>
      <c r="E2110" s="34">
        <v>2355</v>
      </c>
      <c r="F2110" s="36">
        <v>42881</v>
      </c>
      <c r="G2110" s="37" t="s">
        <v>2055</v>
      </c>
      <c r="H2110" s="33" t="s">
        <v>1582</v>
      </c>
      <c r="I2110" s="38">
        <v>4800</v>
      </c>
      <c r="J2110" s="39">
        <v>10</v>
      </c>
      <c r="K2110" s="38">
        <v>289.32</v>
      </c>
      <c r="L2110" s="38">
        <v>480</v>
      </c>
      <c r="M2110" s="38">
        <v>769.32</v>
      </c>
      <c r="N2110" s="38">
        <v>4030.68</v>
      </c>
      <c r="O2110" s="40">
        <v>365</v>
      </c>
      <c r="P2110" t="str">
        <f>IFERROR(VLOOKUP($C2110,'Patrimoine 2018'!$C:$I,COLUMN(E2106),0),"")</f>
        <v>SM</v>
      </c>
      <c r="Q2110" t="str">
        <f>IFERROR(VLOOKUP($C2110,'Patrimoine 2018'!$C:$I,COLUMN(F2106),0),"")</f>
        <v>SERVICE TRAITEMENT DES REJETS</v>
      </c>
      <c r="R2110">
        <f>IFERROR(VLOOKUP($C2110,'Patrimoine 2018'!$C:$I,COLUMN(G2106),0),"")</f>
        <v>7</v>
      </c>
    </row>
    <row r="2111" spans="1:18" x14ac:dyDescent="0.25">
      <c r="A2111" s="33">
        <v>2603</v>
      </c>
      <c r="B2111" s="34">
        <v>0</v>
      </c>
      <c r="C2111" s="35" t="str">
        <f t="shared" si="32"/>
        <v>2603-42881-ORDINATE</v>
      </c>
      <c r="D2111" s="35">
        <v>1</v>
      </c>
      <c r="E2111" s="34">
        <v>2355</v>
      </c>
      <c r="F2111" s="36">
        <v>42881</v>
      </c>
      <c r="G2111" s="37" t="s">
        <v>2055</v>
      </c>
      <c r="H2111" s="33" t="s">
        <v>1582</v>
      </c>
      <c r="I2111" s="38">
        <v>4800</v>
      </c>
      <c r="J2111" s="39">
        <v>10</v>
      </c>
      <c r="K2111" s="38">
        <v>289.32</v>
      </c>
      <c r="L2111" s="38">
        <v>480</v>
      </c>
      <c r="M2111" s="38">
        <v>769.32</v>
      </c>
      <c r="N2111" s="38">
        <v>4030.68</v>
      </c>
      <c r="O2111" s="40">
        <v>365</v>
      </c>
      <c r="P2111" t="str">
        <f>IFERROR(VLOOKUP($C2111,'Patrimoine 2018'!$C:$I,COLUMN(E2107),0),"")</f>
        <v>SM</v>
      </c>
      <c r="Q2111" t="str">
        <f>IFERROR(VLOOKUP($C2111,'Patrimoine 2018'!$C:$I,COLUMN(F2107),0),"")</f>
        <v>COMPTABILITE</v>
      </c>
      <c r="R2111">
        <f>IFERROR(VLOOKUP($C2111,'Patrimoine 2018'!$C:$I,COLUMN(G2107),0),"")</f>
        <v>308</v>
      </c>
    </row>
    <row r="2112" spans="1:18" x14ac:dyDescent="0.25">
      <c r="A2112" s="33">
        <v>2604</v>
      </c>
      <c r="B2112" s="34">
        <v>0</v>
      </c>
      <c r="C2112" s="35" t="str">
        <f t="shared" si="32"/>
        <v>2604-42881-ORDINATE</v>
      </c>
      <c r="D2112" s="35">
        <v>1</v>
      </c>
      <c r="E2112" s="34">
        <v>2355</v>
      </c>
      <c r="F2112" s="36">
        <v>42881</v>
      </c>
      <c r="G2112" s="37" t="s">
        <v>2055</v>
      </c>
      <c r="H2112" s="33" t="s">
        <v>1582</v>
      </c>
      <c r="I2112" s="38">
        <v>4800</v>
      </c>
      <c r="J2112" s="39">
        <v>10</v>
      </c>
      <c r="K2112" s="38">
        <v>289.32</v>
      </c>
      <c r="L2112" s="38">
        <v>480</v>
      </c>
      <c r="M2112" s="38">
        <v>769.32</v>
      </c>
      <c r="N2112" s="38">
        <v>4030.68</v>
      </c>
      <c r="O2112" s="40">
        <v>365</v>
      </c>
      <c r="P2112" t="str">
        <f>IFERROR(VLOOKUP($C2112,'Patrimoine 2018'!$C:$I,COLUMN(E2108),0),"")</f>
        <v>SM</v>
      </c>
      <c r="Q2112" t="str">
        <f>IFERROR(VLOOKUP($C2112,'Patrimoine 2018'!$C:$I,COLUMN(F2108),0),"")</f>
        <v>PRESTATIONS</v>
      </c>
      <c r="R2112">
        <f>IFERROR(VLOOKUP($C2112,'Patrimoine 2018'!$C:$I,COLUMN(G2108),0),"")</f>
        <v>304</v>
      </c>
    </row>
    <row r="2113" spans="1:18" x14ac:dyDescent="0.25">
      <c r="A2113" s="33">
        <v>2605</v>
      </c>
      <c r="B2113" s="34">
        <v>0</v>
      </c>
      <c r="C2113" s="35" t="str">
        <f t="shared" si="32"/>
        <v>2605-42881-ORDINATE</v>
      </c>
      <c r="D2113" s="35">
        <v>1</v>
      </c>
      <c r="E2113" s="34">
        <v>2355</v>
      </c>
      <c r="F2113" s="36">
        <v>42881</v>
      </c>
      <c r="G2113" s="37" t="s">
        <v>2055</v>
      </c>
      <c r="H2113" s="33" t="s">
        <v>1582</v>
      </c>
      <c r="I2113" s="38">
        <v>4800</v>
      </c>
      <c r="J2113" s="39">
        <v>10</v>
      </c>
      <c r="K2113" s="38">
        <v>289.32</v>
      </c>
      <c r="L2113" s="38">
        <v>480</v>
      </c>
      <c r="M2113" s="38">
        <v>769.32</v>
      </c>
      <c r="N2113" s="38">
        <v>4030.68</v>
      </c>
      <c r="O2113" s="40">
        <v>365</v>
      </c>
      <c r="P2113" t="str">
        <f>IFERROR(VLOOKUP($C2113,'Patrimoine 2018'!$C:$I,COLUMN(E2109),0),"")</f>
        <v>SM</v>
      </c>
      <c r="Q2113" t="str">
        <f>IFERROR(VLOOKUP($C2113,'Patrimoine 2018'!$C:$I,COLUMN(F2109),0),"")</f>
        <v>GESTION DES PRECOMPTES</v>
      </c>
      <c r="R2113">
        <f>IFERROR(VLOOKUP($C2113,'Patrimoine 2018'!$C:$I,COLUMN(G2109),0),"")</f>
        <v>209</v>
      </c>
    </row>
    <row r="2114" spans="1:18" x14ac:dyDescent="0.25">
      <c r="A2114" s="33">
        <v>2606</v>
      </c>
      <c r="B2114" s="34">
        <v>0</v>
      </c>
      <c r="C2114" s="35" t="str">
        <f t="shared" si="32"/>
        <v>2606-42881-ORDINATE</v>
      </c>
      <c r="D2114" s="35">
        <v>1</v>
      </c>
      <c r="E2114" s="34">
        <v>2355</v>
      </c>
      <c r="F2114" s="36">
        <v>42881</v>
      </c>
      <c r="G2114" s="37" t="s">
        <v>2055</v>
      </c>
      <c r="H2114" s="33" t="s">
        <v>1582</v>
      </c>
      <c r="I2114" s="38">
        <v>4800</v>
      </c>
      <c r="J2114" s="39">
        <v>10</v>
      </c>
      <c r="K2114" s="38">
        <v>289.32</v>
      </c>
      <c r="L2114" s="38">
        <v>480</v>
      </c>
      <c r="M2114" s="38">
        <v>769.32</v>
      </c>
      <c r="N2114" s="38">
        <v>4030.68</v>
      </c>
      <c r="O2114" s="40">
        <v>365</v>
      </c>
      <c r="P2114" t="str">
        <f>IFERROR(VLOOKUP($C2114,'Patrimoine 2018'!$C:$I,COLUMN(E2110),0),"")</f>
        <v>SM</v>
      </c>
      <c r="Q2114" t="str">
        <f>IFERROR(VLOOKUP($C2114,'Patrimoine 2018'!$C:$I,COLUMN(F2110),0),"")</f>
        <v>GESTION DES PRECOMPTES</v>
      </c>
      <c r="R2114">
        <f>IFERROR(VLOOKUP($C2114,'Patrimoine 2018'!$C:$I,COLUMN(G2110),0),"")</f>
        <v>209</v>
      </c>
    </row>
    <row r="2115" spans="1:18" x14ac:dyDescent="0.25">
      <c r="A2115" s="33">
        <v>2607</v>
      </c>
      <c r="B2115" s="34">
        <v>921</v>
      </c>
      <c r="C2115" s="35" t="str">
        <f t="shared" si="32"/>
        <v>2607-42881-ORDINATE</v>
      </c>
      <c r="D2115" s="35">
        <v>1</v>
      </c>
      <c r="E2115" s="34">
        <v>2355</v>
      </c>
      <c r="F2115" s="36">
        <v>42881</v>
      </c>
      <c r="G2115" s="37" t="s">
        <v>2055</v>
      </c>
      <c r="H2115" s="33" t="s">
        <v>1582</v>
      </c>
      <c r="I2115" s="38">
        <v>4800</v>
      </c>
      <c r="J2115" s="39">
        <v>10</v>
      </c>
      <c r="K2115" s="38">
        <v>289.32</v>
      </c>
      <c r="L2115" s="38">
        <v>480</v>
      </c>
      <c r="M2115" s="38">
        <v>769.32</v>
      </c>
      <c r="N2115" s="38">
        <v>4030.68</v>
      </c>
      <c r="O2115" s="40">
        <v>365</v>
      </c>
      <c r="P2115" t="str">
        <f>IFERROR(VLOOKUP($C2115,'Patrimoine 2018'!$C:$I,COLUMN(E2111),0),"")</f>
        <v>SM</v>
      </c>
      <c r="Q2115" t="str">
        <f>IFERROR(VLOOKUP($C2115,'Patrimoine 2018'!$C:$I,COLUMN(F2111),0),"")</f>
        <v>CELLULE DE REPRESENTATION REGIONALE OUJDA</v>
      </c>
      <c r="R2115" t="str">
        <f>IFERROR(VLOOKUP($C2115,'Patrimoine 2018'!$C:$I,COLUMN(G2111),0),"")</f>
        <v>OJ</v>
      </c>
    </row>
    <row r="2116" spans="1:18" x14ac:dyDescent="0.25">
      <c r="A2116" s="33">
        <v>2608</v>
      </c>
      <c r="B2116" s="34">
        <v>0</v>
      </c>
      <c r="C2116" s="35" t="str">
        <f t="shared" si="32"/>
        <v>2608-42881-ORDINATE</v>
      </c>
      <c r="D2116" s="35">
        <v>1</v>
      </c>
      <c r="E2116" s="34">
        <v>2355</v>
      </c>
      <c r="F2116" s="36">
        <v>42881</v>
      </c>
      <c r="G2116" s="37" t="s">
        <v>2055</v>
      </c>
      <c r="H2116" s="33" t="s">
        <v>1582</v>
      </c>
      <c r="I2116" s="38">
        <v>4800</v>
      </c>
      <c r="J2116" s="39">
        <v>10</v>
      </c>
      <c r="K2116" s="38">
        <v>289.32</v>
      </c>
      <c r="L2116" s="38">
        <v>480</v>
      </c>
      <c r="M2116" s="38">
        <v>769.32</v>
      </c>
      <c r="N2116" s="38">
        <v>4030.68</v>
      </c>
      <c r="O2116" s="40">
        <v>365</v>
      </c>
      <c r="P2116" t="str">
        <f>IFERROR(VLOOKUP($C2116,'Patrimoine 2018'!$C:$I,COLUMN(E2112),0),"")</f>
        <v>SM</v>
      </c>
      <c r="Q2116" t="str">
        <f>IFERROR(VLOOKUP($C2116,'Patrimoine 2018'!$C:$I,COLUMN(F2112),0),"")</f>
        <v>FINANCIER</v>
      </c>
      <c r="R2116">
        <f>IFERROR(VLOOKUP($C2116,'Patrimoine 2018'!$C:$I,COLUMN(G2112),0),"")</f>
        <v>306</v>
      </c>
    </row>
    <row r="2117" spans="1:18" x14ac:dyDescent="0.25">
      <c r="A2117" s="33">
        <v>2609</v>
      </c>
      <c r="B2117" s="34">
        <v>0</v>
      </c>
      <c r="C2117" s="35" t="str">
        <f t="shared" si="32"/>
        <v>2609-42881-ORDINATE</v>
      </c>
      <c r="D2117" s="35">
        <v>1</v>
      </c>
      <c r="E2117" s="34">
        <v>2355</v>
      </c>
      <c r="F2117" s="36">
        <v>42881</v>
      </c>
      <c r="G2117" s="37" t="s">
        <v>2055</v>
      </c>
      <c r="H2117" s="33" t="s">
        <v>1582</v>
      </c>
      <c r="I2117" s="38">
        <v>4800</v>
      </c>
      <c r="J2117" s="39">
        <v>10</v>
      </c>
      <c r="K2117" s="38">
        <v>289.32</v>
      </c>
      <c r="L2117" s="38">
        <v>480</v>
      </c>
      <c r="M2117" s="38">
        <v>769.32</v>
      </c>
      <c r="N2117" s="38">
        <v>4030.68</v>
      </c>
      <c r="O2117" s="40">
        <v>365</v>
      </c>
      <c r="P2117" t="str">
        <f>IFERROR(VLOOKUP($C2117,'Patrimoine 2018'!$C:$I,COLUMN(E2113),0),"")</f>
        <v>SM</v>
      </c>
      <c r="Q2117" t="str">
        <f>IFERROR(VLOOKUP($C2117,'Patrimoine 2018'!$C:$I,COLUMN(F2113),0),"")</f>
        <v>JURIDIQUE ET CONTENTIEUX</v>
      </c>
      <c r="R2117" t="str">
        <f>IFERROR(VLOOKUP($C2117,'Patrimoine 2018'!$C:$I,COLUMN(G2113),0),"")</f>
        <v>206.</v>
      </c>
    </row>
    <row r="2118" spans="1:18" x14ac:dyDescent="0.25">
      <c r="A2118" s="33">
        <v>2610</v>
      </c>
      <c r="B2118" s="34">
        <v>908</v>
      </c>
      <c r="C2118" s="35" t="str">
        <f t="shared" ref="C2118:C2181" si="33">A2118&amp;"-"&amp;F2118&amp;"-"&amp;LEFT(G2118,8)</f>
        <v>2610-42881-ORDINATE</v>
      </c>
      <c r="D2118" s="35">
        <v>1</v>
      </c>
      <c r="E2118" s="34">
        <v>2355</v>
      </c>
      <c r="F2118" s="36">
        <v>42881</v>
      </c>
      <c r="G2118" s="37" t="s">
        <v>2055</v>
      </c>
      <c r="H2118" s="33" t="s">
        <v>1582</v>
      </c>
      <c r="I2118" s="38">
        <v>4800</v>
      </c>
      <c r="J2118" s="39">
        <v>10</v>
      </c>
      <c r="K2118" s="38">
        <v>289.32</v>
      </c>
      <c r="L2118" s="38">
        <v>480</v>
      </c>
      <c r="M2118" s="38">
        <v>769.32</v>
      </c>
      <c r="N2118" s="38">
        <v>4030.68</v>
      </c>
      <c r="O2118" s="40">
        <v>365</v>
      </c>
      <c r="P2118" t="str">
        <f>IFERROR(VLOOKUP($C2118,'Patrimoine 2018'!$C:$I,COLUMN(E2114),0),"")</f>
        <v>SM</v>
      </c>
      <c r="Q2118" t="str">
        <f>IFERROR(VLOOKUP($C2118,'Patrimoine 2018'!$C:$I,COLUMN(F2114),0),"")</f>
        <v>CELLULE DE REPRESENTATION REGIONALE LAAYOUNE</v>
      </c>
      <c r="R2118" t="str">
        <f>IFERROR(VLOOKUP($C2118,'Patrimoine 2018'!$C:$I,COLUMN(G2114),0),"")</f>
        <v>LY</v>
      </c>
    </row>
    <row r="2119" spans="1:18" x14ac:dyDescent="0.25">
      <c r="A2119" s="33">
        <v>2611</v>
      </c>
      <c r="B2119" s="34">
        <v>0</v>
      </c>
      <c r="C2119" s="35" t="str">
        <f t="shared" si="33"/>
        <v>2611-42881-ORDINATE</v>
      </c>
      <c r="D2119" s="35">
        <v>1</v>
      </c>
      <c r="E2119" s="34">
        <v>2355</v>
      </c>
      <c r="F2119" s="36">
        <v>42881</v>
      </c>
      <c r="G2119" s="37" t="s">
        <v>2055</v>
      </c>
      <c r="H2119" s="33" t="s">
        <v>1582</v>
      </c>
      <c r="I2119" s="38">
        <v>4800</v>
      </c>
      <c r="J2119" s="39">
        <v>10</v>
      </c>
      <c r="K2119" s="38">
        <v>289.32</v>
      </c>
      <c r="L2119" s="38">
        <v>480</v>
      </c>
      <c r="M2119" s="38">
        <v>769.32</v>
      </c>
      <c r="N2119" s="38">
        <v>4030.68</v>
      </c>
      <c r="O2119" s="40">
        <v>365</v>
      </c>
      <c r="P2119" t="str">
        <f>IFERROR(VLOOKUP($C2119,'Patrimoine 2018'!$C:$I,COLUMN(E2115),0),"")</f>
        <v>SM</v>
      </c>
      <c r="Q2119" t="str">
        <f>IFERROR(VLOOKUP($C2119,'Patrimoine 2018'!$C:$I,COLUMN(F2115),0),"")</f>
        <v>LIQUIDATION DES DOSSIERS DE MALADIE</v>
      </c>
      <c r="R2119">
        <f>IFERROR(VLOOKUP($C2119,'Patrimoine 2018'!$C:$I,COLUMN(G2115),0),"")</f>
        <v>4</v>
      </c>
    </row>
    <row r="2120" spans="1:18" x14ac:dyDescent="0.25">
      <c r="A2120" s="33">
        <v>2612</v>
      </c>
      <c r="B2120" s="34">
        <v>954</v>
      </c>
      <c r="C2120" s="35" t="str">
        <f t="shared" si="33"/>
        <v>2612-42881-ORDINATE</v>
      </c>
      <c r="D2120" s="35">
        <v>1</v>
      </c>
      <c r="E2120" s="34">
        <v>2355</v>
      </c>
      <c r="F2120" s="36">
        <v>42881</v>
      </c>
      <c r="G2120" s="37" t="s">
        <v>2055</v>
      </c>
      <c r="H2120" s="33" t="s">
        <v>1582</v>
      </c>
      <c r="I2120" s="38">
        <v>4800</v>
      </c>
      <c r="J2120" s="39">
        <v>10</v>
      </c>
      <c r="K2120" s="38">
        <v>289.32</v>
      </c>
      <c r="L2120" s="38">
        <v>480</v>
      </c>
      <c r="M2120" s="38">
        <v>769.32</v>
      </c>
      <c r="N2120" s="38">
        <v>4030.68</v>
      </c>
      <c r="O2120" s="40">
        <v>365</v>
      </c>
      <c r="P2120" t="str">
        <f>IFERROR(VLOOKUP($C2120,'Patrimoine 2018'!$C:$I,COLUMN(E2116),0),"")</f>
        <v>SM</v>
      </c>
      <c r="Q2120" t="str">
        <f>IFERROR(VLOOKUP($C2120,'Patrimoine 2018'!$C:$I,COLUMN(F2116),0),"")</f>
        <v>CELLULE DE REPRESENTATION REGIONALE AIN CHOUK</v>
      </c>
      <c r="R2120" t="str">
        <f>IFERROR(VLOOKUP($C2120,'Patrimoine 2018'!$C:$I,COLUMN(G2116),0),"")</f>
        <v>IN</v>
      </c>
    </row>
    <row r="2121" spans="1:18" x14ac:dyDescent="0.25">
      <c r="A2121" s="33">
        <v>2613</v>
      </c>
      <c r="B2121" s="34">
        <v>0</v>
      </c>
      <c r="C2121" s="35" t="str">
        <f t="shared" si="33"/>
        <v>2613-42881-ORDINATE</v>
      </c>
      <c r="D2121" s="35">
        <v>1</v>
      </c>
      <c r="E2121" s="34">
        <v>2355</v>
      </c>
      <c r="F2121" s="36">
        <v>42881</v>
      </c>
      <c r="G2121" s="37" t="s">
        <v>2055</v>
      </c>
      <c r="H2121" s="33" t="s">
        <v>1582</v>
      </c>
      <c r="I2121" s="38">
        <v>4800</v>
      </c>
      <c r="J2121" s="39">
        <v>10</v>
      </c>
      <c r="K2121" s="38">
        <v>289.32</v>
      </c>
      <c r="L2121" s="38">
        <v>480</v>
      </c>
      <c r="M2121" s="38">
        <v>769.32</v>
      </c>
      <c r="N2121" s="38">
        <v>4030.68</v>
      </c>
      <c r="O2121" s="40">
        <v>365</v>
      </c>
      <c r="P2121" t="str">
        <f>IFERROR(VLOOKUP($C2121,'Patrimoine 2018'!$C:$I,COLUMN(E2117),0),"")</f>
        <v>SM</v>
      </c>
      <c r="Q2121" t="str">
        <f>IFERROR(VLOOKUP($C2121,'Patrimoine 2018'!$C:$I,COLUMN(F2117),0),"")</f>
        <v>LIQUIDATION DES DOSSIERS DE MALADIE</v>
      </c>
      <c r="R2121">
        <f>IFERROR(VLOOKUP($C2121,'Patrimoine 2018'!$C:$I,COLUMN(G2117),0),"")</f>
        <v>4</v>
      </c>
    </row>
    <row r="2122" spans="1:18" x14ac:dyDescent="0.25">
      <c r="A2122" s="33">
        <v>2614</v>
      </c>
      <c r="B2122" s="34">
        <v>0</v>
      </c>
      <c r="C2122" s="35" t="str">
        <f t="shared" si="33"/>
        <v>2614-42881-ORDINATE</v>
      </c>
      <c r="D2122" s="35">
        <v>1</v>
      </c>
      <c r="E2122" s="34">
        <v>2355</v>
      </c>
      <c r="F2122" s="36">
        <v>42881</v>
      </c>
      <c r="G2122" s="37" t="s">
        <v>2055</v>
      </c>
      <c r="H2122" s="33" t="s">
        <v>1582</v>
      </c>
      <c r="I2122" s="38">
        <v>4800</v>
      </c>
      <c r="J2122" s="39">
        <v>10</v>
      </c>
      <c r="K2122" s="38">
        <v>289.32</v>
      </c>
      <c r="L2122" s="38">
        <v>480</v>
      </c>
      <c r="M2122" s="38">
        <v>769.32</v>
      </c>
      <c r="N2122" s="38">
        <v>4030.68</v>
      </c>
      <c r="O2122" s="40">
        <v>365</v>
      </c>
      <c r="P2122" t="str">
        <f>IFERROR(VLOOKUP($C2122,'Patrimoine 2018'!$C:$I,COLUMN(E2118),0),"")</f>
        <v>SM</v>
      </c>
      <c r="Q2122" t="str">
        <f>IFERROR(VLOOKUP($C2122,'Patrimoine 2018'!$C:$I,COLUMN(F2118),0),"")</f>
        <v>LIQUIDATION DES DOSSIERS DE MALADIE</v>
      </c>
      <c r="R2122">
        <f>IFERROR(VLOOKUP($C2122,'Patrimoine 2018'!$C:$I,COLUMN(G2118),0),"")</f>
        <v>4</v>
      </c>
    </row>
    <row r="2123" spans="1:18" x14ac:dyDescent="0.25">
      <c r="A2123" s="33">
        <v>2615</v>
      </c>
      <c r="B2123" s="34">
        <v>914</v>
      </c>
      <c r="C2123" s="35" t="str">
        <f t="shared" si="33"/>
        <v>2615-42881-ORDINATE</v>
      </c>
      <c r="D2123" s="35">
        <v>1</v>
      </c>
      <c r="E2123" s="34">
        <v>2355</v>
      </c>
      <c r="F2123" s="36">
        <v>42881</v>
      </c>
      <c r="G2123" s="37" t="s">
        <v>2055</v>
      </c>
      <c r="H2123" s="33" t="s">
        <v>1582</v>
      </c>
      <c r="I2123" s="38">
        <v>4800</v>
      </c>
      <c r="J2123" s="39">
        <v>10</v>
      </c>
      <c r="K2123" s="38">
        <v>289.32</v>
      </c>
      <c r="L2123" s="38">
        <v>480</v>
      </c>
      <c r="M2123" s="38">
        <v>769.32</v>
      </c>
      <c r="N2123" s="38">
        <v>4030.68</v>
      </c>
      <c r="O2123" s="40">
        <v>365</v>
      </c>
      <c r="P2123" t="str">
        <f>IFERROR(VLOOKUP($C2123,'Patrimoine 2018'!$C:$I,COLUMN(E2119),0),"")</f>
        <v>SM</v>
      </c>
      <c r="Q2123" t="str">
        <f>IFERROR(VLOOKUP($C2123,'Patrimoine 2018'!$C:$I,COLUMN(F2119),0),"")</f>
        <v>CELLULE DE REPRESENTATION REGIONALE EL KALAA DES SGRAGHNA</v>
      </c>
      <c r="R2123" t="str">
        <f>IFERROR(VLOOKUP($C2123,'Patrimoine 2018'!$C:$I,COLUMN(G2119),0),"")</f>
        <v>KL</v>
      </c>
    </row>
    <row r="2124" spans="1:18" x14ac:dyDescent="0.25">
      <c r="A2124" s="33">
        <v>2616</v>
      </c>
      <c r="B2124" s="34">
        <v>0</v>
      </c>
      <c r="C2124" s="35" t="str">
        <f t="shared" si="33"/>
        <v>2616-42881-ORDINATE</v>
      </c>
      <c r="D2124" s="35">
        <v>1</v>
      </c>
      <c r="E2124" s="34">
        <v>2355</v>
      </c>
      <c r="F2124" s="36">
        <v>42881</v>
      </c>
      <c r="G2124" s="37" t="s">
        <v>2055</v>
      </c>
      <c r="H2124" s="33" t="s">
        <v>1582</v>
      </c>
      <c r="I2124" s="38">
        <v>4800</v>
      </c>
      <c r="J2124" s="39">
        <v>10</v>
      </c>
      <c r="K2124" s="38">
        <v>289.32</v>
      </c>
      <c r="L2124" s="38">
        <v>480</v>
      </c>
      <c r="M2124" s="38">
        <v>769.32</v>
      </c>
      <c r="N2124" s="38">
        <v>4030.68</v>
      </c>
      <c r="O2124" s="40">
        <v>365</v>
      </c>
      <c r="P2124" t="str">
        <f>IFERROR(VLOOKUP($C2124,'Patrimoine 2018'!$C:$I,COLUMN(E2120),0),"")</f>
        <v>SM</v>
      </c>
      <c r="Q2124" t="str">
        <f>IFERROR(VLOOKUP($C2124,'Patrimoine 2018'!$C:$I,COLUMN(F2120),0),"")</f>
        <v>ADHESIONS &amp;  AVIS DE MODIFICATION</v>
      </c>
      <c r="R2124">
        <f>IFERROR(VLOOKUP($C2124,'Patrimoine 2018'!$C:$I,COLUMN(G2120),0),"")</f>
        <v>313</v>
      </c>
    </row>
    <row r="2125" spans="1:18" x14ac:dyDescent="0.25">
      <c r="A2125" s="33">
        <v>2617</v>
      </c>
      <c r="B2125" s="34">
        <v>910</v>
      </c>
      <c r="C2125" s="35" t="str">
        <f t="shared" si="33"/>
        <v>2617-42881-ORDINATE</v>
      </c>
      <c r="D2125" s="35">
        <v>1</v>
      </c>
      <c r="E2125" s="34">
        <v>2355</v>
      </c>
      <c r="F2125" s="36">
        <v>42881</v>
      </c>
      <c r="G2125" s="37" t="s">
        <v>2055</v>
      </c>
      <c r="H2125" s="33" t="s">
        <v>1582</v>
      </c>
      <c r="I2125" s="38">
        <v>4800</v>
      </c>
      <c r="J2125" s="39">
        <v>10</v>
      </c>
      <c r="K2125" s="38">
        <v>289.32</v>
      </c>
      <c r="L2125" s="38">
        <v>480</v>
      </c>
      <c r="M2125" s="38">
        <v>769.32</v>
      </c>
      <c r="N2125" s="38">
        <v>4030.68</v>
      </c>
      <c r="O2125" s="40">
        <v>365</v>
      </c>
      <c r="P2125" t="str">
        <f>IFERROR(VLOOKUP($C2125,'Patrimoine 2018'!$C:$I,COLUMN(E2121),0),"")</f>
        <v>SM</v>
      </c>
      <c r="Q2125" t="str">
        <f>IFERROR(VLOOKUP($C2125,'Patrimoine 2018'!$C:$I,COLUMN(F2121),0),"")</f>
        <v>CELLULE DE REP. REGIONALE AGADIR</v>
      </c>
      <c r="R2125" t="str">
        <f>IFERROR(VLOOKUP($C2125,'Patrimoine 2018'!$C:$I,COLUMN(G2121),0),"")</f>
        <v>AG</v>
      </c>
    </row>
    <row r="2126" spans="1:18" x14ac:dyDescent="0.25">
      <c r="A2126" s="33">
        <v>2618</v>
      </c>
      <c r="B2126" s="34">
        <v>0</v>
      </c>
      <c r="C2126" s="35" t="str">
        <f t="shared" si="33"/>
        <v>2618-42881-ORDINATE</v>
      </c>
      <c r="D2126" s="35">
        <v>1</v>
      </c>
      <c r="E2126" s="34">
        <v>2355</v>
      </c>
      <c r="F2126" s="36">
        <v>42881</v>
      </c>
      <c r="G2126" s="37" t="s">
        <v>2055</v>
      </c>
      <c r="H2126" s="33" t="s">
        <v>1582</v>
      </c>
      <c r="I2126" s="38">
        <v>4800</v>
      </c>
      <c r="J2126" s="39">
        <v>10</v>
      </c>
      <c r="K2126" s="38">
        <v>289.32</v>
      </c>
      <c r="L2126" s="38">
        <v>480</v>
      </c>
      <c r="M2126" s="38">
        <v>769.32</v>
      </c>
      <c r="N2126" s="38">
        <v>4030.68</v>
      </c>
      <c r="O2126" s="40">
        <v>365</v>
      </c>
      <c r="P2126" t="str">
        <f>IFERROR(VLOOKUP($C2126,'Patrimoine 2018'!$C:$I,COLUMN(E2122),0),"")</f>
        <v>SM</v>
      </c>
      <c r="Q2126" t="str">
        <f>IFERROR(VLOOKUP($C2126,'Patrimoine 2018'!$C:$I,COLUMN(F2122),0),"")</f>
        <v>SECRETARIAT DE DIRECTION</v>
      </c>
      <c r="R2126">
        <f>IFERROR(VLOOKUP($C2126,'Patrimoine 2018'!$C:$I,COLUMN(G2122),0),"")</f>
        <v>311</v>
      </c>
    </row>
    <row r="2127" spans="1:18" x14ac:dyDescent="0.25">
      <c r="A2127" s="33">
        <v>2619</v>
      </c>
      <c r="B2127" s="34">
        <v>0</v>
      </c>
      <c r="C2127" s="35" t="str">
        <f t="shared" si="33"/>
        <v>2619-42881-ORDINATE</v>
      </c>
      <c r="D2127" s="35">
        <v>1</v>
      </c>
      <c r="E2127" s="34">
        <v>2355</v>
      </c>
      <c r="F2127" s="36">
        <v>42881</v>
      </c>
      <c r="G2127" s="37" t="s">
        <v>2055</v>
      </c>
      <c r="H2127" s="33" t="s">
        <v>1582</v>
      </c>
      <c r="I2127" s="38">
        <v>4800</v>
      </c>
      <c r="J2127" s="39">
        <v>10</v>
      </c>
      <c r="K2127" s="38">
        <v>289.32</v>
      </c>
      <c r="L2127" s="38">
        <v>480</v>
      </c>
      <c r="M2127" s="38">
        <v>769.32</v>
      </c>
      <c r="N2127" s="38">
        <v>4030.68</v>
      </c>
      <c r="O2127" s="40">
        <v>365</v>
      </c>
      <c r="P2127" t="str">
        <f>IFERROR(VLOOKUP($C2127,'Patrimoine 2018'!$C:$I,COLUMN(E2123),0),"")</f>
        <v>SM</v>
      </c>
      <c r="Q2127" t="str">
        <f>IFERROR(VLOOKUP($C2127,'Patrimoine 2018'!$C:$I,COLUMN(F2123),0),"")</f>
        <v>GESTION DES PRECOMPTES</v>
      </c>
      <c r="R2127" t="str">
        <f>IFERROR(VLOOKUP($C2127,'Patrimoine 2018'!$C:$I,COLUMN(G2123),0),"")</f>
        <v>RC1</v>
      </c>
    </row>
    <row r="2128" spans="1:18" x14ac:dyDescent="0.25">
      <c r="A2128" s="33">
        <v>2620</v>
      </c>
      <c r="B2128" s="34">
        <v>908</v>
      </c>
      <c r="C2128" s="35" t="str">
        <f t="shared" si="33"/>
        <v>2620-42881-ORDINATE</v>
      </c>
      <c r="D2128" s="35">
        <v>1</v>
      </c>
      <c r="E2128" s="34">
        <v>2355</v>
      </c>
      <c r="F2128" s="36">
        <v>42881</v>
      </c>
      <c r="G2128" s="37" t="s">
        <v>2055</v>
      </c>
      <c r="H2128" s="33" t="s">
        <v>1582</v>
      </c>
      <c r="I2128" s="38">
        <v>4800</v>
      </c>
      <c r="J2128" s="39">
        <v>10</v>
      </c>
      <c r="K2128" s="38">
        <v>289.32</v>
      </c>
      <c r="L2128" s="38">
        <v>480</v>
      </c>
      <c r="M2128" s="38">
        <v>769.32</v>
      </c>
      <c r="N2128" s="38">
        <v>4030.68</v>
      </c>
      <c r="O2128" s="40">
        <v>365</v>
      </c>
      <c r="P2128" t="str">
        <f>IFERROR(VLOOKUP($C2128,'Patrimoine 2018'!$C:$I,COLUMN(E2124),0),"")</f>
        <v>SM</v>
      </c>
      <c r="Q2128" t="str">
        <f>IFERROR(VLOOKUP($C2128,'Patrimoine 2018'!$C:$I,COLUMN(F2124),0),"")</f>
        <v>CELLULE DE REPRESENTATION REGIONALE LAAYOUNE</v>
      </c>
      <c r="R2128" t="str">
        <f>IFERROR(VLOOKUP($C2128,'Patrimoine 2018'!$C:$I,COLUMN(G2124),0),"")</f>
        <v>LY</v>
      </c>
    </row>
    <row r="2129" spans="1:18" x14ac:dyDescent="0.25">
      <c r="A2129" s="33">
        <v>2621</v>
      </c>
      <c r="B2129" s="34">
        <v>0</v>
      </c>
      <c r="C2129" s="35" t="str">
        <f t="shared" si="33"/>
        <v>2621-42881-ORDINATE</v>
      </c>
      <c r="D2129" s="35">
        <v>1</v>
      </c>
      <c r="E2129" s="34">
        <v>2355</v>
      </c>
      <c r="F2129" s="36">
        <v>42881</v>
      </c>
      <c r="G2129" s="37" t="s">
        <v>2055</v>
      </c>
      <c r="H2129" s="33" t="s">
        <v>1582</v>
      </c>
      <c r="I2129" s="38">
        <v>4800</v>
      </c>
      <c r="J2129" s="39">
        <v>10</v>
      </c>
      <c r="K2129" s="38">
        <v>289.32</v>
      </c>
      <c r="L2129" s="38">
        <v>480</v>
      </c>
      <c r="M2129" s="38">
        <v>769.32</v>
      </c>
      <c r="N2129" s="38">
        <v>4030.68</v>
      </c>
      <c r="O2129" s="40">
        <v>365</v>
      </c>
      <c r="P2129" t="str">
        <f>IFERROR(VLOOKUP($C2129,'Patrimoine 2018'!$C:$I,COLUMN(E2125),0),"")</f>
        <v>SM</v>
      </c>
      <c r="Q2129" t="str">
        <f>IFERROR(VLOOKUP($C2129,'Patrimoine 2018'!$C:$I,COLUMN(F2125),0),"")</f>
        <v>LIQUIDATION DES DOSSIERS DE MALADIE</v>
      </c>
      <c r="R2129">
        <f>IFERROR(VLOOKUP($C2129,'Patrimoine 2018'!$C:$I,COLUMN(G2125),0),"")</f>
        <v>4</v>
      </c>
    </row>
    <row r="2130" spans="1:18" x14ac:dyDescent="0.25">
      <c r="A2130" s="33">
        <v>2622</v>
      </c>
      <c r="B2130" s="34">
        <v>0</v>
      </c>
      <c r="C2130" s="35" t="str">
        <f t="shared" si="33"/>
        <v>2622-42881-ORDINATE</v>
      </c>
      <c r="D2130" s="35">
        <v>1</v>
      </c>
      <c r="E2130" s="34">
        <v>2355</v>
      </c>
      <c r="F2130" s="36">
        <v>42881</v>
      </c>
      <c r="G2130" s="37" t="s">
        <v>2055</v>
      </c>
      <c r="H2130" s="33" t="s">
        <v>1582</v>
      </c>
      <c r="I2130" s="38">
        <v>4800</v>
      </c>
      <c r="J2130" s="39">
        <v>10</v>
      </c>
      <c r="K2130" s="38">
        <v>289.32</v>
      </c>
      <c r="L2130" s="38">
        <v>480</v>
      </c>
      <c r="M2130" s="38">
        <v>769.32</v>
      </c>
      <c r="N2130" s="38">
        <v>4030.68</v>
      </c>
      <c r="O2130" s="40">
        <v>365</v>
      </c>
      <c r="P2130" t="str">
        <f>IFERROR(VLOOKUP($C2130,'Patrimoine 2018'!$C:$I,COLUMN(E2126),0),"")</f>
        <v>SM</v>
      </c>
      <c r="Q2130" t="str">
        <f>IFERROR(VLOOKUP($C2130,'Patrimoine 2018'!$C:$I,COLUMN(F2126),0),"")</f>
        <v>LIQUIDATION DES DOSSIERS DE MALADIE</v>
      </c>
      <c r="R2130">
        <f>IFERROR(VLOOKUP($C2130,'Patrimoine 2018'!$C:$I,COLUMN(G2126),0),"")</f>
        <v>4</v>
      </c>
    </row>
    <row r="2131" spans="1:18" x14ac:dyDescent="0.25">
      <c r="A2131" s="33">
        <v>2623</v>
      </c>
      <c r="B2131" s="34">
        <v>0</v>
      </c>
      <c r="C2131" s="35" t="str">
        <f t="shared" si="33"/>
        <v>2623-42881-ORDINATE</v>
      </c>
      <c r="D2131" s="35">
        <v>1</v>
      </c>
      <c r="E2131" s="34">
        <v>2355</v>
      </c>
      <c r="F2131" s="36">
        <v>42881</v>
      </c>
      <c r="G2131" s="37" t="s">
        <v>2055</v>
      </c>
      <c r="H2131" s="33" t="s">
        <v>1582</v>
      </c>
      <c r="I2131" s="38">
        <v>4800</v>
      </c>
      <c r="J2131" s="39">
        <v>10</v>
      </c>
      <c r="K2131" s="38">
        <v>289.32</v>
      </c>
      <c r="L2131" s="38">
        <v>480</v>
      </c>
      <c r="M2131" s="38">
        <v>769.32</v>
      </c>
      <c r="N2131" s="38">
        <v>4030.68</v>
      </c>
      <c r="O2131" s="40">
        <v>365</v>
      </c>
      <c r="P2131" t="str">
        <f>IFERROR(VLOOKUP($C2131,'Patrimoine 2018'!$C:$I,COLUMN(E2127),0),"")</f>
        <v>SM</v>
      </c>
      <c r="Q2131" t="str">
        <f>IFERROR(VLOOKUP($C2131,'Patrimoine 2018'!$C:$I,COLUMN(F2127),0),"")</f>
        <v>COMPTABILITE</v>
      </c>
      <c r="R2131">
        <f>IFERROR(VLOOKUP($C2131,'Patrimoine 2018'!$C:$I,COLUMN(G2127),0),"")</f>
        <v>309</v>
      </c>
    </row>
    <row r="2132" spans="1:18" x14ac:dyDescent="0.25">
      <c r="A2132" s="33">
        <v>2624</v>
      </c>
      <c r="B2132" s="34">
        <v>0</v>
      </c>
      <c r="C2132" s="35" t="str">
        <f t="shared" si="33"/>
        <v>2624-42881-ORDINATE</v>
      </c>
      <c r="D2132" s="35">
        <v>1</v>
      </c>
      <c r="E2132" s="34">
        <v>2355</v>
      </c>
      <c r="F2132" s="36">
        <v>42881</v>
      </c>
      <c r="G2132" s="37" t="s">
        <v>2055</v>
      </c>
      <c r="H2132" s="33" t="s">
        <v>1582</v>
      </c>
      <c r="I2132" s="38">
        <v>4800</v>
      </c>
      <c r="J2132" s="39">
        <v>10</v>
      </c>
      <c r="K2132" s="38">
        <v>289.32</v>
      </c>
      <c r="L2132" s="38">
        <v>480</v>
      </c>
      <c r="M2132" s="38">
        <v>769.32</v>
      </c>
      <c r="N2132" s="38">
        <v>4030.68</v>
      </c>
      <c r="O2132" s="40">
        <v>365</v>
      </c>
      <c r="P2132" t="str">
        <f>IFERROR(VLOOKUP($C2132,'Patrimoine 2018'!$C:$I,COLUMN(E2128),0),"")</f>
        <v>SM</v>
      </c>
      <c r="Q2132" t="str">
        <f>IFERROR(VLOOKUP($C2132,'Patrimoine 2018'!$C:$I,COLUMN(F2128),0),"")</f>
        <v>LIQUIDATION DES DOSSIERS DE MALADIE</v>
      </c>
      <c r="R2132">
        <f>IFERROR(VLOOKUP($C2132,'Patrimoine 2018'!$C:$I,COLUMN(G2128),0),"")</f>
        <v>4</v>
      </c>
    </row>
    <row r="2133" spans="1:18" x14ac:dyDescent="0.25">
      <c r="A2133" s="33">
        <v>2625</v>
      </c>
      <c r="B2133" s="34">
        <v>0</v>
      </c>
      <c r="C2133" s="35" t="str">
        <f t="shared" si="33"/>
        <v>2625-42881-ORDINATE</v>
      </c>
      <c r="D2133" s="35">
        <v>1</v>
      </c>
      <c r="E2133" s="34">
        <v>2355</v>
      </c>
      <c r="F2133" s="36">
        <v>42881</v>
      </c>
      <c r="G2133" s="37" t="s">
        <v>2055</v>
      </c>
      <c r="H2133" s="33" t="s">
        <v>1582</v>
      </c>
      <c r="I2133" s="38">
        <v>4800</v>
      </c>
      <c r="J2133" s="39">
        <v>10</v>
      </c>
      <c r="K2133" s="38">
        <v>289.32</v>
      </c>
      <c r="L2133" s="38">
        <v>480</v>
      </c>
      <c r="M2133" s="38">
        <v>769.32</v>
      </c>
      <c r="N2133" s="38">
        <v>4030.68</v>
      </c>
      <c r="O2133" s="40">
        <v>365</v>
      </c>
      <c r="P2133" t="str">
        <f>IFERROR(VLOOKUP($C2133,'Patrimoine 2018'!$C:$I,COLUMN(E2129),0),"")</f>
        <v>SM</v>
      </c>
      <c r="Q2133" t="str">
        <f>IFERROR(VLOOKUP($C2133,'Patrimoine 2018'!$C:$I,COLUMN(F2129),0),"")</f>
        <v>LIQUIDATION DES DOSSIERS DE MALADIE</v>
      </c>
      <c r="R2133">
        <f>IFERROR(VLOOKUP($C2133,'Patrimoine 2018'!$C:$I,COLUMN(G2129),0),"")</f>
        <v>4</v>
      </c>
    </row>
    <row r="2134" spans="1:18" x14ac:dyDescent="0.25">
      <c r="A2134" s="33">
        <v>2626</v>
      </c>
      <c r="B2134" s="34">
        <v>0</v>
      </c>
      <c r="C2134" s="35" t="str">
        <f t="shared" si="33"/>
        <v>2626-42881-ORDINATE</v>
      </c>
      <c r="D2134" s="35">
        <v>1</v>
      </c>
      <c r="E2134" s="34">
        <v>2355</v>
      </c>
      <c r="F2134" s="36">
        <v>42881</v>
      </c>
      <c r="G2134" s="37" t="s">
        <v>2055</v>
      </c>
      <c r="H2134" s="33" t="s">
        <v>1582</v>
      </c>
      <c r="I2134" s="38">
        <v>4800</v>
      </c>
      <c r="J2134" s="39">
        <v>10</v>
      </c>
      <c r="K2134" s="38">
        <v>289.32</v>
      </c>
      <c r="L2134" s="38">
        <v>480</v>
      </c>
      <c r="M2134" s="38">
        <v>769.32</v>
      </c>
      <c r="N2134" s="38">
        <v>4030.68</v>
      </c>
      <c r="O2134" s="40">
        <v>365</v>
      </c>
      <c r="P2134" t="str">
        <f>IFERROR(VLOOKUP($C2134,'Patrimoine 2018'!$C:$I,COLUMN(E2130),0),"")</f>
        <v>SM</v>
      </c>
      <c r="Q2134" t="str">
        <f>IFERROR(VLOOKUP($C2134,'Patrimoine 2018'!$C:$I,COLUMN(F2130),0),"")</f>
        <v>GESTION DES PRECOMPTES</v>
      </c>
      <c r="R2134" t="str">
        <f>IFERROR(VLOOKUP($C2134,'Patrimoine 2018'!$C:$I,COLUMN(G2130),0),"")</f>
        <v>RC1</v>
      </c>
    </row>
    <row r="2135" spans="1:18" x14ac:dyDescent="0.25">
      <c r="A2135" s="33">
        <v>2627</v>
      </c>
      <c r="B2135" s="34">
        <v>911</v>
      </c>
      <c r="C2135" s="35" t="str">
        <f t="shared" si="33"/>
        <v>2627-42881-ORDINATE</v>
      </c>
      <c r="D2135" s="35">
        <v>1</v>
      </c>
      <c r="E2135" s="34">
        <v>2355</v>
      </c>
      <c r="F2135" s="36">
        <v>42881</v>
      </c>
      <c r="G2135" s="37" t="s">
        <v>2055</v>
      </c>
      <c r="H2135" s="33" t="s">
        <v>1582</v>
      </c>
      <c r="I2135" s="38">
        <v>4800</v>
      </c>
      <c r="J2135" s="39">
        <v>10</v>
      </c>
      <c r="K2135" s="38">
        <v>289.32</v>
      </c>
      <c r="L2135" s="38">
        <v>480</v>
      </c>
      <c r="M2135" s="38">
        <v>769.32</v>
      </c>
      <c r="N2135" s="38">
        <v>4030.68</v>
      </c>
      <c r="O2135" s="40">
        <v>365</v>
      </c>
      <c r="P2135" t="str">
        <f>IFERROR(VLOOKUP($C2135,'Patrimoine 2018'!$C:$I,COLUMN(E2131),0),"")</f>
        <v>SM</v>
      </c>
      <c r="Q2135" t="str">
        <f>IFERROR(VLOOKUP($C2135,'Patrimoine 2018'!$C:$I,COLUMN(F2131),0),"")</f>
        <v>CELLULE DE REPRESENTATION REGIONALE EL JADIDA</v>
      </c>
      <c r="R2135" t="str">
        <f>IFERROR(VLOOKUP($C2135,'Patrimoine 2018'!$C:$I,COLUMN(G2131),0),"")</f>
        <v>EJ</v>
      </c>
    </row>
    <row r="2136" spans="1:18" x14ac:dyDescent="0.25">
      <c r="A2136" s="33">
        <v>2628</v>
      </c>
      <c r="B2136" s="34">
        <v>904</v>
      </c>
      <c r="C2136" s="35" t="str">
        <f t="shared" si="33"/>
        <v>2628-42881-ORDINATE</v>
      </c>
      <c r="D2136" s="35">
        <v>1</v>
      </c>
      <c r="E2136" s="34">
        <v>2355</v>
      </c>
      <c r="F2136" s="36">
        <v>42881</v>
      </c>
      <c r="G2136" s="37" t="s">
        <v>2055</v>
      </c>
      <c r="H2136" s="33" t="s">
        <v>1582</v>
      </c>
      <c r="I2136" s="38">
        <v>4800</v>
      </c>
      <c r="J2136" s="39">
        <v>10</v>
      </c>
      <c r="K2136" s="38">
        <v>289.32</v>
      </c>
      <c r="L2136" s="38">
        <v>480</v>
      </c>
      <c r="M2136" s="38">
        <v>769.32</v>
      </c>
      <c r="N2136" s="38">
        <v>4030.68</v>
      </c>
      <c r="O2136" s="40">
        <v>365</v>
      </c>
      <c r="P2136" t="str">
        <f>IFERROR(VLOOKUP($C2136,'Patrimoine 2018'!$C:$I,COLUMN(E2132),0),"")</f>
        <v>SM</v>
      </c>
      <c r="Q2136" t="str">
        <f>IFERROR(VLOOKUP($C2136,'Patrimoine 2018'!$C:$I,COLUMN(F2132),0),"")</f>
        <v>CELLULE DE REPRESENTATION REGIONALE-DAR LAMANE</v>
      </c>
      <c r="R2136" t="str">
        <f>IFERROR(VLOOKUP($C2136,'Patrimoine 2018'!$C:$I,COLUMN(G2132),0),"")</f>
        <v>DR</v>
      </c>
    </row>
    <row r="2137" spans="1:18" x14ac:dyDescent="0.25">
      <c r="A2137" s="33">
        <v>2629</v>
      </c>
      <c r="B2137" s="34">
        <v>906</v>
      </c>
      <c r="C2137" s="35" t="str">
        <f t="shared" si="33"/>
        <v>2629-42881-ORDINATE</v>
      </c>
      <c r="D2137" s="35">
        <v>1</v>
      </c>
      <c r="E2137" s="34">
        <v>2355</v>
      </c>
      <c r="F2137" s="36">
        <v>42881</v>
      </c>
      <c r="G2137" s="37" t="s">
        <v>2055</v>
      </c>
      <c r="H2137" s="33" t="s">
        <v>1582</v>
      </c>
      <c r="I2137" s="38">
        <v>4800</v>
      </c>
      <c r="J2137" s="39">
        <v>10</v>
      </c>
      <c r="K2137" s="38">
        <v>289.32</v>
      </c>
      <c r="L2137" s="38">
        <v>480</v>
      </c>
      <c r="M2137" s="38">
        <v>769.32</v>
      </c>
      <c r="N2137" s="38">
        <v>4030.68</v>
      </c>
      <c r="O2137" s="40">
        <v>365</v>
      </c>
      <c r="P2137" t="str">
        <f>IFERROR(VLOOKUP($C2137,'Patrimoine 2018'!$C:$I,COLUMN(E2133),0),"")</f>
        <v>SM</v>
      </c>
      <c r="Q2137" t="str">
        <f>IFERROR(VLOOKUP($C2137,'Patrimoine 2018'!$C:$I,COLUMN(F2133),0),"")</f>
        <v>CELLULE DE REPRESENTATION REGIONALE MARRAKECH</v>
      </c>
      <c r="R2137" t="str">
        <f>IFERROR(VLOOKUP($C2137,'Patrimoine 2018'!$C:$I,COLUMN(G2133),0),"")</f>
        <v>MR</v>
      </c>
    </row>
    <row r="2138" spans="1:18" x14ac:dyDescent="0.25">
      <c r="A2138" s="33">
        <v>2630</v>
      </c>
      <c r="B2138" s="34">
        <v>0</v>
      </c>
      <c r="C2138" s="35" t="str">
        <f t="shared" si="33"/>
        <v>2630-42881-ORDINATE</v>
      </c>
      <c r="D2138" s="35">
        <v>1</v>
      </c>
      <c r="E2138" s="34">
        <v>2355</v>
      </c>
      <c r="F2138" s="36">
        <v>42881</v>
      </c>
      <c r="G2138" s="37" t="s">
        <v>2055</v>
      </c>
      <c r="H2138" s="33" t="s">
        <v>1582</v>
      </c>
      <c r="I2138" s="38">
        <v>4800</v>
      </c>
      <c r="J2138" s="39">
        <v>10</v>
      </c>
      <c r="K2138" s="38">
        <v>289.32</v>
      </c>
      <c r="L2138" s="38">
        <v>480</v>
      </c>
      <c r="M2138" s="38">
        <v>769.32</v>
      </c>
      <c r="N2138" s="38">
        <v>4030.68</v>
      </c>
      <c r="O2138" s="40">
        <v>365</v>
      </c>
      <c r="P2138" t="str">
        <f>IFERROR(VLOOKUP($C2138,'Patrimoine 2018'!$C:$I,COLUMN(E2134),0),"")</f>
        <v>SM</v>
      </c>
      <c r="Q2138" t="str">
        <f>IFERROR(VLOOKUP($C2138,'Patrimoine 2018'!$C:$I,COLUMN(F2134),0),"")</f>
        <v>LOGISTIQUE</v>
      </c>
      <c r="R2138" t="str">
        <f>IFERROR(VLOOKUP($C2138,'Patrimoine 2018'!$C:$I,COLUMN(G2134),0),"")</f>
        <v>205.</v>
      </c>
    </row>
    <row r="2139" spans="1:18" x14ac:dyDescent="0.25">
      <c r="A2139" s="33">
        <v>2631</v>
      </c>
      <c r="B2139" s="34">
        <v>958</v>
      </c>
      <c r="C2139" s="35" t="str">
        <f t="shared" si="33"/>
        <v>2631-42881-ORDINATE</v>
      </c>
      <c r="D2139" s="35">
        <v>1</v>
      </c>
      <c r="E2139" s="34">
        <v>2355</v>
      </c>
      <c r="F2139" s="36">
        <v>42881</v>
      </c>
      <c r="G2139" s="37" t="s">
        <v>2055</v>
      </c>
      <c r="H2139" s="33" t="s">
        <v>1582</v>
      </c>
      <c r="I2139" s="38">
        <v>4800</v>
      </c>
      <c r="J2139" s="39">
        <v>10</v>
      </c>
      <c r="K2139" s="38">
        <v>289.32</v>
      </c>
      <c r="L2139" s="38">
        <v>480</v>
      </c>
      <c r="M2139" s="38">
        <v>769.32</v>
      </c>
      <c r="N2139" s="38">
        <v>4030.68</v>
      </c>
      <c r="O2139" s="40">
        <v>365</v>
      </c>
      <c r="P2139" t="str">
        <f>IFERROR(VLOOKUP($C2139,'Patrimoine 2018'!$C:$I,COLUMN(E2135),0),"")</f>
        <v>SM</v>
      </c>
      <c r="Q2139" t="str">
        <f>IFERROR(VLOOKUP($C2139,'Patrimoine 2018'!$C:$I,COLUMN(F2135),0),"")</f>
        <v>LIQUIDATION</v>
      </c>
      <c r="R2139">
        <f>IFERROR(VLOOKUP($C2139,'Patrimoine 2018'!$C:$I,COLUMN(G2135),0),"")</f>
        <v>0</v>
      </c>
    </row>
    <row r="2140" spans="1:18" x14ac:dyDescent="0.25">
      <c r="A2140" s="33">
        <v>2632</v>
      </c>
      <c r="B2140" s="34">
        <v>0</v>
      </c>
      <c r="C2140" s="35" t="str">
        <f t="shared" si="33"/>
        <v>2632-42881-ORDINATE</v>
      </c>
      <c r="D2140" s="35">
        <v>1</v>
      </c>
      <c r="E2140" s="34">
        <v>2355</v>
      </c>
      <c r="F2140" s="36">
        <v>42881</v>
      </c>
      <c r="G2140" s="37" t="s">
        <v>2055</v>
      </c>
      <c r="H2140" s="33" t="s">
        <v>1582</v>
      </c>
      <c r="I2140" s="38">
        <v>4800</v>
      </c>
      <c r="J2140" s="39">
        <v>10</v>
      </c>
      <c r="K2140" s="38">
        <v>289.32</v>
      </c>
      <c r="L2140" s="38">
        <v>480</v>
      </c>
      <c r="M2140" s="38">
        <v>769.32</v>
      </c>
      <c r="N2140" s="38">
        <v>4030.68</v>
      </c>
      <c r="O2140" s="40">
        <v>365</v>
      </c>
      <c r="P2140" t="str">
        <f>IFERROR(VLOOKUP($C2140,'Patrimoine 2018'!$C:$I,COLUMN(E2136),0),"")</f>
        <v>SM</v>
      </c>
      <c r="Q2140" t="str">
        <f>IFERROR(VLOOKUP($C2140,'Patrimoine 2018'!$C:$I,COLUMN(F2136),0),"")</f>
        <v>GESTION DE BUDGET ET COMTABLE BUDGETAIRE</v>
      </c>
      <c r="R2140">
        <f>IFERROR(VLOOKUP($C2140,'Patrimoine 2018'!$C:$I,COLUMN(G2136),0),"")</f>
        <v>308</v>
      </c>
    </row>
    <row r="2141" spans="1:18" x14ac:dyDescent="0.25">
      <c r="A2141" s="33">
        <v>2633</v>
      </c>
      <c r="B2141" s="34">
        <v>0</v>
      </c>
      <c r="C2141" s="35" t="str">
        <f t="shared" si="33"/>
        <v>2633-42881-ORDINATE</v>
      </c>
      <c r="D2141" s="35">
        <v>1</v>
      </c>
      <c r="E2141" s="34">
        <v>2355</v>
      </c>
      <c r="F2141" s="36">
        <v>42881</v>
      </c>
      <c r="G2141" s="37" t="s">
        <v>2055</v>
      </c>
      <c r="H2141" s="33" t="s">
        <v>1582</v>
      </c>
      <c r="I2141" s="38">
        <v>4800</v>
      </c>
      <c r="J2141" s="39">
        <v>10</v>
      </c>
      <c r="K2141" s="38">
        <v>289.32</v>
      </c>
      <c r="L2141" s="38">
        <v>480</v>
      </c>
      <c r="M2141" s="38">
        <v>769.32</v>
      </c>
      <c r="N2141" s="38">
        <v>4030.68</v>
      </c>
      <c r="O2141" s="40">
        <v>365</v>
      </c>
      <c r="P2141" t="str">
        <f>IFERROR(VLOOKUP($C2141,'Patrimoine 2018'!$C:$I,COLUMN(E2137),0),"")</f>
        <v>SM</v>
      </c>
      <c r="Q2141" t="str">
        <f>IFERROR(VLOOKUP($C2141,'Patrimoine 2018'!$C:$I,COLUMN(F2137),0),"")</f>
        <v>FINANCIER</v>
      </c>
      <c r="R2141">
        <f>IFERROR(VLOOKUP($C2141,'Patrimoine 2018'!$C:$I,COLUMN(G2137),0),"")</f>
        <v>306</v>
      </c>
    </row>
    <row r="2142" spans="1:18" x14ac:dyDescent="0.25">
      <c r="A2142" s="33">
        <v>2634</v>
      </c>
      <c r="B2142" s="34">
        <v>0</v>
      </c>
      <c r="C2142" s="35" t="str">
        <f t="shared" si="33"/>
        <v>2634-42881-ORDINATE</v>
      </c>
      <c r="D2142" s="35">
        <v>1</v>
      </c>
      <c r="E2142" s="34">
        <v>2355</v>
      </c>
      <c r="F2142" s="36">
        <v>42881</v>
      </c>
      <c r="G2142" s="37" t="s">
        <v>2056</v>
      </c>
      <c r="H2142" s="33" t="s">
        <v>1582</v>
      </c>
      <c r="I2142" s="38">
        <v>6360</v>
      </c>
      <c r="J2142" s="39">
        <v>10</v>
      </c>
      <c r="K2142" s="38">
        <v>383.34</v>
      </c>
      <c r="L2142" s="38">
        <v>636</v>
      </c>
      <c r="M2142" s="38">
        <v>1019.34</v>
      </c>
      <c r="N2142" s="38">
        <v>5340.66</v>
      </c>
      <c r="O2142" s="40">
        <v>365</v>
      </c>
      <c r="P2142" t="str">
        <f>IFERROR(VLOOKUP($C2142,'Patrimoine 2018'!$C:$I,COLUMN(E2138),0),"")</f>
        <v>SM</v>
      </c>
      <c r="Q2142" t="str">
        <f>IFERROR(VLOOKUP($C2142,'Patrimoine 2018'!$C:$I,COLUMN(F2138),0),"")</f>
        <v>EXPLOITATION</v>
      </c>
      <c r="R2142">
        <f>IFERROR(VLOOKUP($C2142,'Patrimoine 2018'!$C:$I,COLUMN(G2138),0),"")</f>
        <v>208</v>
      </c>
    </row>
    <row r="2143" spans="1:18" x14ac:dyDescent="0.25">
      <c r="A2143" s="33">
        <v>2635</v>
      </c>
      <c r="B2143" s="34">
        <v>0</v>
      </c>
      <c r="C2143" s="35" t="str">
        <f t="shared" si="33"/>
        <v>2635-42881-ORDINATE</v>
      </c>
      <c r="D2143" s="35">
        <v>1</v>
      </c>
      <c r="E2143" s="34">
        <v>2355</v>
      </c>
      <c r="F2143" s="36">
        <v>42881</v>
      </c>
      <c r="G2143" s="37" t="s">
        <v>2056</v>
      </c>
      <c r="H2143" s="33" t="s">
        <v>1582</v>
      </c>
      <c r="I2143" s="38">
        <v>6360</v>
      </c>
      <c r="J2143" s="39">
        <v>10</v>
      </c>
      <c r="K2143" s="38">
        <v>383.34</v>
      </c>
      <c r="L2143" s="38">
        <v>636</v>
      </c>
      <c r="M2143" s="38">
        <v>1019.34</v>
      </c>
      <c r="N2143" s="38">
        <v>5340.66</v>
      </c>
      <c r="O2143" s="40">
        <v>365</v>
      </c>
      <c r="P2143" t="str">
        <f>IFERROR(VLOOKUP($C2143,'Patrimoine 2018'!$C:$I,COLUMN(E2139),0),"")</f>
        <v>SM</v>
      </c>
      <c r="Q2143" t="str">
        <f>IFERROR(VLOOKUP($C2143,'Patrimoine 2018'!$C:$I,COLUMN(F2139),0),"")</f>
        <v>Systeme information et communication</v>
      </c>
      <c r="R2143">
        <f>IFERROR(VLOOKUP($C2143,'Patrimoine 2018'!$C:$I,COLUMN(G2139),0),"")</f>
        <v>208</v>
      </c>
    </row>
    <row r="2144" spans="1:18" x14ac:dyDescent="0.25">
      <c r="A2144" s="33">
        <v>2636</v>
      </c>
      <c r="B2144" s="34">
        <v>0</v>
      </c>
      <c r="C2144" s="35" t="str">
        <f t="shared" si="33"/>
        <v>2636-42881-ORDINATE</v>
      </c>
      <c r="D2144" s="35">
        <v>1</v>
      </c>
      <c r="E2144" s="34">
        <v>2355</v>
      </c>
      <c r="F2144" s="36">
        <v>42881</v>
      </c>
      <c r="G2144" s="37" t="s">
        <v>2056</v>
      </c>
      <c r="H2144" s="33" t="s">
        <v>1582</v>
      </c>
      <c r="I2144" s="38">
        <v>6360</v>
      </c>
      <c r="J2144" s="39">
        <v>10</v>
      </c>
      <c r="K2144" s="38">
        <v>383.34</v>
      </c>
      <c r="L2144" s="38">
        <v>636</v>
      </c>
      <c r="M2144" s="38">
        <v>1019.34</v>
      </c>
      <c r="N2144" s="38">
        <v>5340.66</v>
      </c>
      <c r="O2144" s="40">
        <v>365</v>
      </c>
      <c r="P2144" t="str">
        <f>IFERROR(VLOOKUP($C2144,'Patrimoine 2018'!$C:$I,COLUMN(E2140),0),"")</f>
        <v>SM</v>
      </c>
      <c r="Q2144" t="str">
        <f>IFERROR(VLOOKUP($C2144,'Patrimoine 2018'!$C:$I,COLUMN(F2140),0),"")</f>
        <v>FINANCIER &amp; COMPTABLE</v>
      </c>
      <c r="R2144">
        <f>IFERROR(VLOOKUP($C2144,'Patrimoine 2018'!$C:$I,COLUMN(G2140),0),"")</f>
        <v>307</v>
      </c>
    </row>
    <row r="2145" spans="1:18" x14ac:dyDescent="0.25">
      <c r="A2145" s="33">
        <v>2637</v>
      </c>
      <c r="B2145" s="34">
        <v>0</v>
      </c>
      <c r="C2145" s="35" t="str">
        <f t="shared" si="33"/>
        <v>2637-42881-ECRAN DE</v>
      </c>
      <c r="D2145" s="35">
        <v>1</v>
      </c>
      <c r="E2145" s="34">
        <v>2355</v>
      </c>
      <c r="F2145" s="36">
        <v>42881</v>
      </c>
      <c r="G2145" s="37" t="s">
        <v>2052</v>
      </c>
      <c r="H2145" s="33" t="s">
        <v>1582</v>
      </c>
      <c r="I2145" s="38">
        <v>1320</v>
      </c>
      <c r="J2145" s="39">
        <v>10</v>
      </c>
      <c r="K2145" s="38">
        <v>79.56</v>
      </c>
      <c r="L2145" s="38">
        <v>132</v>
      </c>
      <c r="M2145" s="38">
        <v>211.56</v>
      </c>
      <c r="N2145" s="38">
        <v>1108.44</v>
      </c>
      <c r="O2145" s="40">
        <v>365</v>
      </c>
      <c r="P2145" t="str">
        <f>IFERROR(VLOOKUP($C2145,'Patrimoine 2018'!$C:$I,COLUMN(E2141),0),"")</f>
        <v>SM</v>
      </c>
      <c r="Q2145" t="str">
        <f>IFERROR(VLOOKUP($C2145,'Patrimoine 2018'!$C:$I,COLUMN(F2141),0),"")</f>
        <v>FINANCIER &amp; COMPTABLE</v>
      </c>
      <c r="R2145">
        <f>IFERROR(VLOOKUP($C2145,'Patrimoine 2018'!$C:$I,COLUMN(G2141),0),"")</f>
        <v>307</v>
      </c>
    </row>
    <row r="2146" spans="1:18" x14ac:dyDescent="0.25">
      <c r="A2146" s="33">
        <v>2638</v>
      </c>
      <c r="B2146" s="34">
        <v>0</v>
      </c>
      <c r="C2146" s="35" t="str">
        <f t="shared" si="33"/>
        <v>2638-42881-ECRAN DE</v>
      </c>
      <c r="D2146" s="35">
        <v>1</v>
      </c>
      <c r="E2146" s="34">
        <v>2355</v>
      </c>
      <c r="F2146" s="36">
        <v>42881</v>
      </c>
      <c r="G2146" s="37" t="s">
        <v>2052</v>
      </c>
      <c r="H2146" s="33" t="s">
        <v>1582</v>
      </c>
      <c r="I2146" s="38">
        <v>1320</v>
      </c>
      <c r="J2146" s="39">
        <v>10</v>
      </c>
      <c r="K2146" s="38">
        <v>79.56</v>
      </c>
      <c r="L2146" s="38">
        <v>132</v>
      </c>
      <c r="M2146" s="38">
        <v>211.56</v>
      </c>
      <c r="N2146" s="38">
        <v>1108.44</v>
      </c>
      <c r="O2146" s="40">
        <v>365</v>
      </c>
      <c r="P2146" t="str">
        <f>IFERROR(VLOOKUP($C2146,'Patrimoine 2018'!$C:$I,COLUMN(E2142),0),"")</f>
        <v>SM</v>
      </c>
      <c r="Q2146" t="str">
        <f>IFERROR(VLOOKUP($C2146,'Patrimoine 2018'!$C:$I,COLUMN(F2142),0),"")</f>
        <v>EXPLOITATION</v>
      </c>
      <c r="R2146">
        <f>IFERROR(VLOOKUP($C2146,'Patrimoine 2018'!$C:$I,COLUMN(G2142),0),"")</f>
        <v>208</v>
      </c>
    </row>
    <row r="2147" spans="1:18" x14ac:dyDescent="0.25">
      <c r="A2147" s="33">
        <v>2639</v>
      </c>
      <c r="B2147" s="34">
        <v>0</v>
      </c>
      <c r="C2147" s="35" t="str">
        <f t="shared" si="33"/>
        <v>2639-42881-ECRAN DE</v>
      </c>
      <c r="D2147" s="35">
        <v>1</v>
      </c>
      <c r="E2147" s="34">
        <v>2355</v>
      </c>
      <c r="F2147" s="36">
        <v>42881</v>
      </c>
      <c r="G2147" s="37" t="s">
        <v>2052</v>
      </c>
      <c r="H2147" s="33" t="s">
        <v>1582</v>
      </c>
      <c r="I2147" s="38">
        <v>1320</v>
      </c>
      <c r="J2147" s="39">
        <v>10</v>
      </c>
      <c r="K2147" s="38">
        <v>79.56</v>
      </c>
      <c r="L2147" s="38">
        <v>132</v>
      </c>
      <c r="M2147" s="38">
        <v>211.56</v>
      </c>
      <c r="N2147" s="38">
        <v>1108.44</v>
      </c>
      <c r="O2147" s="40">
        <v>365</v>
      </c>
      <c r="P2147" t="str">
        <f>IFERROR(VLOOKUP($C2147,'Patrimoine 2018'!$C:$I,COLUMN(E2143),0),"")</f>
        <v>SM</v>
      </c>
      <c r="Q2147" t="str">
        <f>IFERROR(VLOOKUP($C2147,'Patrimoine 2018'!$C:$I,COLUMN(F2143),0),"")</f>
        <v>COMPTABILITE</v>
      </c>
      <c r="R2147">
        <f>IFERROR(VLOOKUP($C2147,'Patrimoine 2018'!$C:$I,COLUMN(G2143),0),"")</f>
        <v>308</v>
      </c>
    </row>
    <row r="2148" spans="1:18" x14ac:dyDescent="0.25">
      <c r="A2148" s="41">
        <v>2553</v>
      </c>
      <c r="B2148" s="42">
        <v>0</v>
      </c>
      <c r="C2148" s="43" t="str">
        <f t="shared" si="33"/>
        <v>2553-42882-IMPRIMAN</v>
      </c>
      <c r="D2148" s="43">
        <v>0</v>
      </c>
      <c r="E2148" s="42">
        <v>2355</v>
      </c>
      <c r="F2148" s="44">
        <v>42882</v>
      </c>
      <c r="G2148" s="45" t="s">
        <v>2057</v>
      </c>
      <c r="H2148" s="33" t="s">
        <v>1582</v>
      </c>
      <c r="I2148" s="46">
        <v>1320</v>
      </c>
      <c r="J2148" s="39">
        <v>10</v>
      </c>
      <c r="K2148" s="38">
        <v>79.2</v>
      </c>
      <c r="L2148" s="38">
        <v>132</v>
      </c>
      <c r="M2148" s="38">
        <v>211.2</v>
      </c>
      <c r="N2148" s="38">
        <v>1108.8</v>
      </c>
      <c r="O2148" s="40">
        <v>365</v>
      </c>
      <c r="P2148" t="str">
        <f>IFERROR(VLOOKUP($C2148,'Patrimoine 2018'!$C:$I,COLUMN(E2144),0),"")</f>
        <v/>
      </c>
      <c r="Q2148" t="str">
        <f>IFERROR(VLOOKUP($C2148,'Patrimoine 2018'!$C:$I,COLUMN(F2144),0),"")</f>
        <v/>
      </c>
      <c r="R2148" t="str">
        <f>IFERROR(VLOOKUP($C2148,'Patrimoine 2018'!$C:$I,COLUMN(G2144),0),"")</f>
        <v/>
      </c>
    </row>
    <row r="2149" spans="1:18" x14ac:dyDescent="0.25">
      <c r="A2149" s="41">
        <v>2554</v>
      </c>
      <c r="B2149" s="42">
        <v>946</v>
      </c>
      <c r="C2149" s="43" t="str">
        <f t="shared" si="33"/>
        <v>2554-42883-IMPRIMAN</v>
      </c>
      <c r="D2149" s="43">
        <v>0</v>
      </c>
      <c r="E2149" s="42">
        <v>2355</v>
      </c>
      <c r="F2149" s="44">
        <v>42883</v>
      </c>
      <c r="G2149" s="45" t="s">
        <v>2057</v>
      </c>
      <c r="H2149" s="33" t="s">
        <v>1582</v>
      </c>
      <c r="I2149" s="46">
        <v>1320</v>
      </c>
      <c r="J2149" s="39">
        <v>10</v>
      </c>
      <c r="K2149" s="38">
        <v>78.84</v>
      </c>
      <c r="L2149" s="38">
        <v>132</v>
      </c>
      <c r="M2149" s="38">
        <v>210.84</v>
      </c>
      <c r="N2149" s="38">
        <v>1109.1600000000001</v>
      </c>
      <c r="O2149" s="40">
        <v>365</v>
      </c>
      <c r="P2149" t="str">
        <f>IFERROR(VLOOKUP($C2149,'Patrimoine 2018'!$C:$I,COLUMN(E2145),0),"")</f>
        <v/>
      </c>
      <c r="Q2149" t="str">
        <f>IFERROR(VLOOKUP($C2149,'Patrimoine 2018'!$C:$I,COLUMN(F2145),0),"")</f>
        <v/>
      </c>
      <c r="R2149" t="str">
        <f>IFERROR(VLOOKUP($C2149,'Patrimoine 2018'!$C:$I,COLUMN(G2145),0),"")</f>
        <v/>
      </c>
    </row>
    <row r="2150" spans="1:18" x14ac:dyDescent="0.25">
      <c r="A2150" s="41">
        <v>2555</v>
      </c>
      <c r="B2150" s="42">
        <v>909</v>
      </c>
      <c r="C2150" s="43" t="str">
        <f t="shared" si="33"/>
        <v>2555-42884-IMPRIMAN</v>
      </c>
      <c r="D2150" s="43">
        <v>0</v>
      </c>
      <c r="E2150" s="42">
        <v>2355</v>
      </c>
      <c r="F2150" s="44">
        <v>42884</v>
      </c>
      <c r="G2150" s="45" t="s">
        <v>2057</v>
      </c>
      <c r="H2150" s="33" t="s">
        <v>1582</v>
      </c>
      <c r="I2150" s="46">
        <v>1320</v>
      </c>
      <c r="J2150" s="39">
        <v>10</v>
      </c>
      <c r="K2150" s="38">
        <v>78.48</v>
      </c>
      <c r="L2150" s="38">
        <v>132</v>
      </c>
      <c r="M2150" s="38">
        <v>210.48</v>
      </c>
      <c r="N2150" s="38">
        <v>1109.52</v>
      </c>
      <c r="O2150" s="40">
        <v>365</v>
      </c>
      <c r="P2150" t="str">
        <f>IFERROR(VLOOKUP($C2150,'Patrimoine 2018'!$C:$I,COLUMN(E2146),0),"")</f>
        <v/>
      </c>
      <c r="Q2150" t="str">
        <f>IFERROR(VLOOKUP($C2150,'Patrimoine 2018'!$C:$I,COLUMN(F2146),0),"")</f>
        <v/>
      </c>
      <c r="R2150" t="str">
        <f>IFERROR(VLOOKUP($C2150,'Patrimoine 2018'!$C:$I,COLUMN(G2146),0),"")</f>
        <v/>
      </c>
    </row>
    <row r="2151" spans="1:18" x14ac:dyDescent="0.25">
      <c r="A2151" s="41">
        <v>2556</v>
      </c>
      <c r="B2151" s="42">
        <v>917</v>
      </c>
      <c r="C2151" s="43" t="str">
        <f t="shared" si="33"/>
        <v>2556-42885-IMPRIMAN</v>
      </c>
      <c r="D2151" s="43">
        <v>0</v>
      </c>
      <c r="E2151" s="42">
        <v>2355</v>
      </c>
      <c r="F2151" s="44">
        <v>42885</v>
      </c>
      <c r="G2151" s="45" t="s">
        <v>2057</v>
      </c>
      <c r="H2151" s="33" t="s">
        <v>1582</v>
      </c>
      <c r="I2151" s="46">
        <v>1320</v>
      </c>
      <c r="J2151" s="39">
        <v>10</v>
      </c>
      <c r="K2151" s="38">
        <v>78.12</v>
      </c>
      <c r="L2151" s="38">
        <v>132</v>
      </c>
      <c r="M2151" s="38">
        <v>210.12</v>
      </c>
      <c r="N2151" s="38">
        <v>1109.8800000000001</v>
      </c>
      <c r="O2151" s="40">
        <v>365</v>
      </c>
      <c r="P2151" t="str">
        <f>IFERROR(VLOOKUP($C2151,'Patrimoine 2018'!$C:$I,COLUMN(E2147),0),"")</f>
        <v/>
      </c>
      <c r="Q2151" t="str">
        <f>IFERROR(VLOOKUP($C2151,'Patrimoine 2018'!$C:$I,COLUMN(F2147),0),"")</f>
        <v/>
      </c>
      <c r="R2151" t="str">
        <f>IFERROR(VLOOKUP($C2151,'Patrimoine 2018'!$C:$I,COLUMN(G2147),0),"")</f>
        <v/>
      </c>
    </row>
    <row r="2152" spans="1:18" x14ac:dyDescent="0.25">
      <c r="A2152" s="41">
        <v>2557</v>
      </c>
      <c r="B2152" s="42">
        <v>908</v>
      </c>
      <c r="C2152" s="43" t="str">
        <f t="shared" si="33"/>
        <v>2557-42886-IMPRIMAN</v>
      </c>
      <c r="D2152" s="43">
        <v>0</v>
      </c>
      <c r="E2152" s="42">
        <v>2355</v>
      </c>
      <c r="F2152" s="44">
        <v>42886</v>
      </c>
      <c r="G2152" s="45" t="s">
        <v>2057</v>
      </c>
      <c r="H2152" s="33" t="s">
        <v>1582</v>
      </c>
      <c r="I2152" s="46">
        <v>1320</v>
      </c>
      <c r="J2152" s="39">
        <v>10</v>
      </c>
      <c r="K2152" s="38">
        <v>77.75</v>
      </c>
      <c r="L2152" s="38">
        <v>132</v>
      </c>
      <c r="M2152" s="38">
        <v>209.75</v>
      </c>
      <c r="N2152" s="38">
        <v>1110.25</v>
      </c>
      <c r="O2152" s="40">
        <v>365</v>
      </c>
      <c r="P2152" t="str">
        <f>IFERROR(VLOOKUP($C2152,'Patrimoine 2018'!$C:$I,COLUMN(E2148),0),"")</f>
        <v/>
      </c>
      <c r="Q2152" t="str">
        <f>IFERROR(VLOOKUP($C2152,'Patrimoine 2018'!$C:$I,COLUMN(F2148),0),"")</f>
        <v/>
      </c>
      <c r="R2152" t="str">
        <f>IFERROR(VLOOKUP($C2152,'Patrimoine 2018'!$C:$I,COLUMN(G2148),0),"")</f>
        <v/>
      </c>
    </row>
    <row r="2153" spans="1:18" x14ac:dyDescent="0.25">
      <c r="A2153" s="41">
        <v>2558</v>
      </c>
      <c r="B2153" s="42">
        <v>918</v>
      </c>
      <c r="C2153" s="43" t="str">
        <f t="shared" si="33"/>
        <v>2558-42887-IMPRIMAN</v>
      </c>
      <c r="D2153" s="43">
        <v>0</v>
      </c>
      <c r="E2153" s="42">
        <v>2355</v>
      </c>
      <c r="F2153" s="44">
        <v>42887</v>
      </c>
      <c r="G2153" s="45" t="s">
        <v>2057</v>
      </c>
      <c r="H2153" s="33" t="s">
        <v>1582</v>
      </c>
      <c r="I2153" s="46">
        <v>1320</v>
      </c>
      <c r="J2153" s="39">
        <v>10</v>
      </c>
      <c r="K2153" s="38">
        <v>77.39</v>
      </c>
      <c r="L2153" s="38">
        <v>132</v>
      </c>
      <c r="M2153" s="38">
        <v>209.39</v>
      </c>
      <c r="N2153" s="38">
        <v>1110.6099999999999</v>
      </c>
      <c r="O2153" s="40">
        <v>365</v>
      </c>
      <c r="P2153" t="str">
        <f>IFERROR(VLOOKUP($C2153,'Patrimoine 2018'!$C:$I,COLUMN(E2149),0),"")</f>
        <v/>
      </c>
      <c r="Q2153" t="str">
        <f>IFERROR(VLOOKUP($C2153,'Patrimoine 2018'!$C:$I,COLUMN(F2149),0),"")</f>
        <v/>
      </c>
      <c r="R2153" t="str">
        <f>IFERROR(VLOOKUP($C2153,'Patrimoine 2018'!$C:$I,COLUMN(G2149),0),"")</f>
        <v/>
      </c>
    </row>
    <row r="2154" spans="1:18" x14ac:dyDescent="0.25">
      <c r="A2154" s="41">
        <v>2559</v>
      </c>
      <c r="B2154" s="42">
        <v>906</v>
      </c>
      <c r="C2154" s="43" t="str">
        <f t="shared" si="33"/>
        <v>2559-42888-IMPRIMAN</v>
      </c>
      <c r="D2154" s="43">
        <v>0</v>
      </c>
      <c r="E2154" s="42">
        <v>2355</v>
      </c>
      <c r="F2154" s="44">
        <v>42888</v>
      </c>
      <c r="G2154" s="45" t="s">
        <v>2057</v>
      </c>
      <c r="H2154" s="33" t="s">
        <v>1582</v>
      </c>
      <c r="I2154" s="46">
        <v>1320</v>
      </c>
      <c r="J2154" s="39">
        <v>10</v>
      </c>
      <c r="K2154" s="38">
        <v>77.03</v>
      </c>
      <c r="L2154" s="38">
        <v>132</v>
      </c>
      <c r="M2154" s="38">
        <v>209.03</v>
      </c>
      <c r="N2154" s="38">
        <v>1110.97</v>
      </c>
      <c r="O2154" s="40">
        <v>365</v>
      </c>
      <c r="P2154" t="str">
        <f>IFERROR(VLOOKUP($C2154,'Patrimoine 2018'!$C:$I,COLUMN(E2150),0),"")</f>
        <v/>
      </c>
      <c r="Q2154" t="str">
        <f>IFERROR(VLOOKUP($C2154,'Patrimoine 2018'!$C:$I,COLUMN(F2150),0),"")</f>
        <v/>
      </c>
      <c r="R2154" t="str">
        <f>IFERROR(VLOOKUP($C2154,'Patrimoine 2018'!$C:$I,COLUMN(G2150),0),"")</f>
        <v/>
      </c>
    </row>
    <row r="2155" spans="1:18" x14ac:dyDescent="0.25">
      <c r="A2155" s="41">
        <v>2560</v>
      </c>
      <c r="B2155" s="42">
        <v>950</v>
      </c>
      <c r="C2155" s="43" t="str">
        <f t="shared" si="33"/>
        <v>2560-42889-IMPRIMAN</v>
      </c>
      <c r="D2155" s="43">
        <v>0</v>
      </c>
      <c r="E2155" s="42">
        <v>2355</v>
      </c>
      <c r="F2155" s="44">
        <v>42889</v>
      </c>
      <c r="G2155" s="45" t="s">
        <v>2057</v>
      </c>
      <c r="H2155" s="33" t="s">
        <v>1582</v>
      </c>
      <c r="I2155" s="46">
        <v>1320</v>
      </c>
      <c r="J2155" s="39">
        <v>10</v>
      </c>
      <c r="K2155" s="38">
        <v>76.67</v>
      </c>
      <c r="L2155" s="38">
        <v>132</v>
      </c>
      <c r="M2155" s="38">
        <v>208.67</v>
      </c>
      <c r="N2155" s="38">
        <v>1111.33</v>
      </c>
      <c r="O2155" s="40">
        <v>365</v>
      </c>
      <c r="P2155" t="str">
        <f>IFERROR(VLOOKUP($C2155,'Patrimoine 2018'!$C:$I,COLUMN(E2151),0),"")</f>
        <v/>
      </c>
      <c r="Q2155" t="str">
        <f>IFERROR(VLOOKUP($C2155,'Patrimoine 2018'!$C:$I,COLUMN(F2151),0),"")</f>
        <v/>
      </c>
      <c r="R2155" t="str">
        <f>IFERROR(VLOOKUP($C2155,'Patrimoine 2018'!$C:$I,COLUMN(G2151),0),"")</f>
        <v/>
      </c>
    </row>
    <row r="2156" spans="1:18" x14ac:dyDescent="0.25">
      <c r="A2156" s="41">
        <v>2561</v>
      </c>
      <c r="B2156" s="42">
        <v>951</v>
      </c>
      <c r="C2156" s="43" t="str">
        <f t="shared" si="33"/>
        <v>2561-42890-IMPRIMAN</v>
      </c>
      <c r="D2156" s="43">
        <v>0</v>
      </c>
      <c r="E2156" s="42">
        <v>2355</v>
      </c>
      <c r="F2156" s="44">
        <v>42890</v>
      </c>
      <c r="G2156" s="45" t="s">
        <v>2057</v>
      </c>
      <c r="H2156" s="33" t="s">
        <v>1582</v>
      </c>
      <c r="I2156" s="46">
        <v>1320</v>
      </c>
      <c r="J2156" s="39">
        <v>10</v>
      </c>
      <c r="K2156" s="38">
        <v>76.31</v>
      </c>
      <c r="L2156" s="38">
        <v>132</v>
      </c>
      <c r="M2156" s="38">
        <v>208.31</v>
      </c>
      <c r="N2156" s="38">
        <v>1111.69</v>
      </c>
      <c r="O2156" s="40">
        <v>365</v>
      </c>
      <c r="P2156" t="str">
        <f>IFERROR(VLOOKUP($C2156,'Patrimoine 2018'!$C:$I,COLUMN(E2152),0),"")</f>
        <v/>
      </c>
      <c r="Q2156" t="str">
        <f>IFERROR(VLOOKUP($C2156,'Patrimoine 2018'!$C:$I,COLUMN(F2152),0),"")</f>
        <v/>
      </c>
      <c r="R2156" t="str">
        <f>IFERROR(VLOOKUP($C2156,'Patrimoine 2018'!$C:$I,COLUMN(G2152),0),"")</f>
        <v/>
      </c>
    </row>
    <row r="2157" spans="1:18" x14ac:dyDescent="0.25">
      <c r="A2157" s="41">
        <v>2562</v>
      </c>
      <c r="B2157" s="42">
        <v>0</v>
      </c>
      <c r="C2157" s="43" t="str">
        <f t="shared" si="33"/>
        <v>2562-42891-iMPRIMAN</v>
      </c>
      <c r="D2157" s="43">
        <v>0</v>
      </c>
      <c r="E2157" s="42">
        <v>2355</v>
      </c>
      <c r="F2157" s="44">
        <v>42891</v>
      </c>
      <c r="G2157" s="45" t="s">
        <v>2058</v>
      </c>
      <c r="H2157" s="33" t="s">
        <v>1582</v>
      </c>
      <c r="I2157" s="46">
        <v>3300</v>
      </c>
      <c r="J2157" s="39">
        <v>10</v>
      </c>
      <c r="K2157" s="38">
        <v>189.86</v>
      </c>
      <c r="L2157" s="38">
        <v>330</v>
      </c>
      <c r="M2157" s="38">
        <v>519.86</v>
      </c>
      <c r="N2157" s="38">
        <v>2780.14</v>
      </c>
      <c r="O2157" s="40">
        <v>365</v>
      </c>
      <c r="P2157" t="str">
        <f>IFERROR(VLOOKUP($C2157,'Patrimoine 2018'!$C:$I,COLUMN(E2153),0),"")</f>
        <v/>
      </c>
      <c r="Q2157" t="str">
        <f>IFERROR(VLOOKUP($C2157,'Patrimoine 2018'!$C:$I,COLUMN(F2153),0),"")</f>
        <v/>
      </c>
      <c r="R2157" t="str">
        <f>IFERROR(VLOOKUP($C2157,'Patrimoine 2018'!$C:$I,COLUMN(G2153),0),"")</f>
        <v/>
      </c>
    </row>
    <row r="2158" spans="1:18" x14ac:dyDescent="0.25">
      <c r="A2158" s="33">
        <v>2648</v>
      </c>
      <c r="B2158" s="34">
        <v>0</v>
      </c>
      <c r="C2158" s="35" t="str">
        <f t="shared" si="33"/>
        <v>2648-42891-DISQUE D</v>
      </c>
      <c r="D2158" s="35">
        <v>1</v>
      </c>
      <c r="E2158" s="34">
        <v>2355</v>
      </c>
      <c r="F2158" s="36">
        <v>42891</v>
      </c>
      <c r="G2158" s="37" t="s">
        <v>2059</v>
      </c>
      <c r="H2158" s="33" t="s">
        <v>1582</v>
      </c>
      <c r="I2158" s="38">
        <v>960</v>
      </c>
      <c r="J2158" s="39">
        <v>10</v>
      </c>
      <c r="K2158" s="38">
        <v>55.23</v>
      </c>
      <c r="L2158" s="38">
        <v>96</v>
      </c>
      <c r="M2158" s="38">
        <v>151.22999999999999</v>
      </c>
      <c r="N2158" s="38">
        <v>808.77</v>
      </c>
      <c r="O2158" s="40">
        <v>365</v>
      </c>
      <c r="P2158" t="str">
        <f>IFERROR(VLOOKUP($C2158,'Patrimoine 2018'!$C:$I,COLUMN(E2154),0),"")</f>
        <v>SM</v>
      </c>
      <c r="Q2158" t="str">
        <f>IFERROR(VLOOKUP($C2158,'Patrimoine 2018'!$C:$I,COLUMN(F2154),0),"")</f>
        <v>EXPLOITATION</v>
      </c>
      <c r="R2158">
        <f>IFERROR(VLOOKUP($C2158,'Patrimoine 2018'!$C:$I,COLUMN(G2154),0),"")</f>
        <v>208</v>
      </c>
    </row>
    <row r="2159" spans="1:18" x14ac:dyDescent="0.25">
      <c r="A2159" s="41">
        <v>2563</v>
      </c>
      <c r="B2159" s="42">
        <v>0</v>
      </c>
      <c r="C2159" s="43" t="str">
        <f t="shared" si="33"/>
        <v>2563-42892-iMPRIMAN</v>
      </c>
      <c r="D2159" s="43">
        <v>0</v>
      </c>
      <c r="E2159" s="42">
        <v>2355</v>
      </c>
      <c r="F2159" s="44">
        <v>42892</v>
      </c>
      <c r="G2159" s="45" t="s">
        <v>2058</v>
      </c>
      <c r="H2159" s="33" t="s">
        <v>1582</v>
      </c>
      <c r="I2159" s="46">
        <v>3300</v>
      </c>
      <c r="J2159" s="39">
        <v>10</v>
      </c>
      <c r="K2159" s="38">
        <v>188.96</v>
      </c>
      <c r="L2159" s="38">
        <v>330</v>
      </c>
      <c r="M2159" s="38">
        <v>518.96</v>
      </c>
      <c r="N2159" s="38">
        <v>2781.04</v>
      </c>
      <c r="O2159" s="40">
        <v>365</v>
      </c>
      <c r="P2159" t="str">
        <f>IFERROR(VLOOKUP($C2159,'Patrimoine 2018'!$C:$I,COLUMN(E2155),0),"")</f>
        <v/>
      </c>
      <c r="Q2159" t="str">
        <f>IFERROR(VLOOKUP($C2159,'Patrimoine 2018'!$C:$I,COLUMN(F2155),0),"")</f>
        <v/>
      </c>
      <c r="R2159" t="str">
        <f>IFERROR(VLOOKUP($C2159,'Patrimoine 2018'!$C:$I,COLUMN(G2155),0),"")</f>
        <v/>
      </c>
    </row>
    <row r="2160" spans="1:18" x14ac:dyDescent="0.25">
      <c r="A2160" s="41">
        <v>2564</v>
      </c>
      <c r="B2160" s="42">
        <v>0</v>
      </c>
      <c r="C2160" s="43" t="str">
        <f t="shared" si="33"/>
        <v>2564-42893-iMPRIMAN</v>
      </c>
      <c r="D2160" s="43">
        <v>0</v>
      </c>
      <c r="E2160" s="42">
        <v>2355</v>
      </c>
      <c r="F2160" s="44">
        <v>42893</v>
      </c>
      <c r="G2160" s="45" t="s">
        <v>2060</v>
      </c>
      <c r="H2160" s="33" t="s">
        <v>1582</v>
      </c>
      <c r="I2160" s="46">
        <v>3300</v>
      </c>
      <c r="J2160" s="39">
        <v>10</v>
      </c>
      <c r="K2160" s="38">
        <v>188.05</v>
      </c>
      <c r="L2160" s="38">
        <v>330</v>
      </c>
      <c r="M2160" s="38">
        <v>518.04999999999995</v>
      </c>
      <c r="N2160" s="38">
        <v>2781.95</v>
      </c>
      <c r="O2160" s="40">
        <v>365</v>
      </c>
      <c r="P2160" t="str">
        <f>IFERROR(VLOOKUP($C2160,'Patrimoine 2018'!$C:$I,COLUMN(E2156),0),"")</f>
        <v/>
      </c>
      <c r="Q2160" t="str">
        <f>IFERROR(VLOOKUP($C2160,'Patrimoine 2018'!$C:$I,COLUMN(F2156),0),"")</f>
        <v/>
      </c>
      <c r="R2160" t="str">
        <f>IFERROR(VLOOKUP($C2160,'Patrimoine 2018'!$C:$I,COLUMN(G2156),0),"")</f>
        <v/>
      </c>
    </row>
    <row r="2161" spans="1:18" x14ac:dyDescent="0.25">
      <c r="A2161" s="41">
        <v>2565</v>
      </c>
      <c r="B2161" s="42">
        <v>0</v>
      </c>
      <c r="C2161" s="43" t="str">
        <f t="shared" si="33"/>
        <v>2565-42894-iMPRIMAN</v>
      </c>
      <c r="D2161" s="43">
        <v>0</v>
      </c>
      <c r="E2161" s="42">
        <v>2355</v>
      </c>
      <c r="F2161" s="44">
        <v>42894</v>
      </c>
      <c r="G2161" s="45" t="s">
        <v>2060</v>
      </c>
      <c r="H2161" s="33" t="s">
        <v>1582</v>
      </c>
      <c r="I2161" s="46">
        <v>3300</v>
      </c>
      <c r="J2161" s="39">
        <v>10</v>
      </c>
      <c r="K2161" s="38">
        <v>187.15</v>
      </c>
      <c r="L2161" s="38">
        <v>330</v>
      </c>
      <c r="M2161" s="38">
        <v>517.15</v>
      </c>
      <c r="N2161" s="38">
        <v>2782.85</v>
      </c>
      <c r="O2161" s="40">
        <v>365</v>
      </c>
      <c r="P2161" t="str">
        <f>IFERROR(VLOOKUP($C2161,'Patrimoine 2018'!$C:$I,COLUMN(E2157),0),"")</f>
        <v/>
      </c>
      <c r="Q2161" t="str">
        <f>IFERROR(VLOOKUP($C2161,'Patrimoine 2018'!$C:$I,COLUMN(F2157),0),"")</f>
        <v/>
      </c>
      <c r="R2161" t="str">
        <f>IFERROR(VLOOKUP($C2161,'Patrimoine 2018'!$C:$I,COLUMN(G2157),0),"")</f>
        <v/>
      </c>
    </row>
    <row r="2162" spans="1:18" x14ac:dyDescent="0.25">
      <c r="A2162" s="41">
        <v>2566</v>
      </c>
      <c r="B2162" s="42">
        <v>0</v>
      </c>
      <c r="C2162" s="43" t="str">
        <f t="shared" si="33"/>
        <v>2566-42895-IMPRIMAN</v>
      </c>
      <c r="D2162" s="43">
        <v>0</v>
      </c>
      <c r="E2162" s="42">
        <v>2355</v>
      </c>
      <c r="F2162" s="44">
        <v>42895</v>
      </c>
      <c r="G2162" s="45" t="s">
        <v>2061</v>
      </c>
      <c r="H2162" s="33" t="s">
        <v>1582</v>
      </c>
      <c r="I2162" s="46">
        <v>2460</v>
      </c>
      <c r="J2162" s="39">
        <v>10</v>
      </c>
      <c r="K2162" s="38">
        <v>138.84</v>
      </c>
      <c r="L2162" s="38">
        <v>246</v>
      </c>
      <c r="M2162" s="38">
        <v>384.84</v>
      </c>
      <c r="N2162" s="38">
        <v>2075.16</v>
      </c>
      <c r="O2162" s="40">
        <v>365</v>
      </c>
      <c r="P2162" t="str">
        <f>IFERROR(VLOOKUP($C2162,'Patrimoine 2018'!$C:$I,COLUMN(E2158),0),"")</f>
        <v/>
      </c>
      <c r="Q2162" t="str">
        <f>IFERROR(VLOOKUP($C2162,'Patrimoine 2018'!$C:$I,COLUMN(F2158),0),"")</f>
        <v/>
      </c>
      <c r="R2162" t="str">
        <f>IFERROR(VLOOKUP($C2162,'Patrimoine 2018'!$C:$I,COLUMN(G2158),0),"")</f>
        <v/>
      </c>
    </row>
    <row r="2163" spans="1:18" x14ac:dyDescent="0.25">
      <c r="A2163" s="33">
        <v>2654</v>
      </c>
      <c r="B2163" s="34">
        <v>0</v>
      </c>
      <c r="C2163" s="35" t="str">
        <f t="shared" si="33"/>
        <v>2654-42895-IMPRIMAN</v>
      </c>
      <c r="D2163" s="35">
        <v>1</v>
      </c>
      <c r="E2163" s="34">
        <v>2355</v>
      </c>
      <c r="F2163" s="36">
        <v>42895</v>
      </c>
      <c r="G2163" s="37" t="s">
        <v>2062</v>
      </c>
      <c r="H2163" s="33" t="s">
        <v>1582</v>
      </c>
      <c r="I2163" s="38">
        <v>3300</v>
      </c>
      <c r="J2163" s="39">
        <v>10</v>
      </c>
      <c r="K2163" s="38">
        <v>186.25</v>
      </c>
      <c r="L2163" s="38">
        <v>330</v>
      </c>
      <c r="M2163" s="38">
        <v>516.25</v>
      </c>
      <c r="N2163" s="38">
        <v>2783.75</v>
      </c>
      <c r="O2163" s="40">
        <v>365</v>
      </c>
      <c r="P2163" t="str">
        <f>IFERROR(VLOOKUP($C2163,'Patrimoine 2018'!$C:$I,COLUMN(E2159),0),"")</f>
        <v>SM</v>
      </c>
      <c r="Q2163" t="str">
        <f>IFERROR(VLOOKUP($C2163,'Patrimoine 2018'!$C:$I,COLUMN(F2159),0),"")</f>
        <v>GESTION DES RESSOURCES HUMAINES</v>
      </c>
      <c r="R2163">
        <f>IFERROR(VLOOKUP($C2163,'Patrimoine 2018'!$C:$I,COLUMN(G2159),0),"")</f>
        <v>314</v>
      </c>
    </row>
    <row r="2164" spans="1:18" x14ac:dyDescent="0.25">
      <c r="A2164" s="41">
        <v>2567</v>
      </c>
      <c r="B2164" s="42">
        <v>0</v>
      </c>
      <c r="C2164" s="43" t="str">
        <f t="shared" si="33"/>
        <v>2567-42896-IMPRIMAN</v>
      </c>
      <c r="D2164" s="43">
        <v>0</v>
      </c>
      <c r="E2164" s="42">
        <v>2355</v>
      </c>
      <c r="F2164" s="44">
        <v>42896</v>
      </c>
      <c r="G2164" s="45" t="s">
        <v>2061</v>
      </c>
      <c r="H2164" s="33" t="s">
        <v>1582</v>
      </c>
      <c r="I2164" s="46">
        <v>2460</v>
      </c>
      <c r="J2164" s="39">
        <v>10</v>
      </c>
      <c r="K2164" s="38">
        <v>138.16</v>
      </c>
      <c r="L2164" s="38">
        <v>246</v>
      </c>
      <c r="M2164" s="38">
        <v>384.16</v>
      </c>
      <c r="N2164" s="38">
        <v>2075.84</v>
      </c>
      <c r="O2164" s="40">
        <v>365</v>
      </c>
      <c r="P2164" t="str">
        <f>IFERROR(VLOOKUP($C2164,'Patrimoine 2018'!$C:$I,COLUMN(E2160),0),"")</f>
        <v/>
      </c>
      <c r="Q2164" t="str">
        <f>IFERROR(VLOOKUP($C2164,'Patrimoine 2018'!$C:$I,COLUMN(F2160),0),"")</f>
        <v/>
      </c>
      <c r="R2164" t="str">
        <f>IFERROR(VLOOKUP($C2164,'Patrimoine 2018'!$C:$I,COLUMN(G2160),0),"")</f>
        <v/>
      </c>
    </row>
    <row r="2165" spans="1:18" x14ac:dyDescent="0.25">
      <c r="A2165" s="33">
        <v>2764</v>
      </c>
      <c r="B2165" s="34">
        <v>915</v>
      </c>
      <c r="C2165" s="35" t="str">
        <f t="shared" si="33"/>
        <v>2764-43174-IMPRIMAN</v>
      </c>
      <c r="D2165" s="35">
        <v>1</v>
      </c>
      <c r="E2165" s="34">
        <v>2355</v>
      </c>
      <c r="F2165" s="36">
        <v>43174</v>
      </c>
      <c r="G2165" s="37" t="s">
        <v>2063</v>
      </c>
      <c r="H2165" s="33" t="s">
        <v>1582</v>
      </c>
      <c r="I2165" s="38">
        <v>1044</v>
      </c>
      <c r="J2165" s="39">
        <v>10</v>
      </c>
      <c r="K2165" s="48"/>
      <c r="L2165" s="38">
        <v>83.52</v>
      </c>
      <c r="M2165" s="38">
        <v>83.52</v>
      </c>
      <c r="N2165" s="38">
        <v>960.48</v>
      </c>
      <c r="O2165" s="40">
        <v>292</v>
      </c>
      <c r="P2165" t="str">
        <f>IFERROR(VLOOKUP($C2165,'Patrimoine 2018'!$C:$I,COLUMN(E2161),0),"")</f>
        <v>SM</v>
      </c>
      <c r="Q2165" t="str">
        <f>IFERROR(VLOOKUP($C2165,'Patrimoine 2018'!$C:$I,COLUMN(F2161),0),"")</f>
        <v>CELLULE DE REPRESENTATION REGIONALE BERKANE</v>
      </c>
      <c r="R2165" t="str">
        <f>IFERROR(VLOOKUP($C2165,'Patrimoine 2018'!$C:$I,COLUMN(G2161),0),"")</f>
        <v>BR</v>
      </c>
    </row>
    <row r="2166" spans="1:18" x14ac:dyDescent="0.25">
      <c r="A2166" s="33">
        <v>2786</v>
      </c>
      <c r="B2166" s="34">
        <v>909</v>
      </c>
      <c r="C2166" s="35" t="str">
        <f t="shared" si="33"/>
        <v>2786-43194-IMPRIMAN</v>
      </c>
      <c r="D2166" s="35">
        <v>1</v>
      </c>
      <c r="E2166" s="34">
        <v>2355</v>
      </c>
      <c r="F2166" s="36">
        <v>43194</v>
      </c>
      <c r="G2166" s="37" t="s">
        <v>2064</v>
      </c>
      <c r="H2166" s="33" t="s">
        <v>1582</v>
      </c>
      <c r="I2166" s="38">
        <v>2340</v>
      </c>
      <c r="J2166" s="39">
        <v>10</v>
      </c>
      <c r="K2166" s="48"/>
      <c r="L2166" s="38">
        <v>174.38</v>
      </c>
      <c r="M2166" s="38">
        <v>174.38</v>
      </c>
      <c r="N2166" s="38">
        <v>2165.62</v>
      </c>
      <c r="O2166" s="40">
        <v>272</v>
      </c>
      <c r="P2166" t="str">
        <f>IFERROR(VLOOKUP($C2166,'Patrimoine 2018'!$C:$I,COLUMN(E2162),0),"")</f>
        <v>SM</v>
      </c>
      <c r="Q2166" t="str">
        <f>IFERROR(VLOOKUP($C2166,'Patrimoine 2018'!$C:$I,COLUMN(F2162),0),"")</f>
        <v>CELLULE DE REPRESENTATION REGIONALE RABAT</v>
      </c>
      <c r="R2166" t="str">
        <f>IFERROR(VLOOKUP($C2166,'Patrimoine 2018'!$C:$I,COLUMN(G2162),0),"")</f>
        <v>RB</v>
      </c>
    </row>
    <row r="2167" spans="1:18" x14ac:dyDescent="0.25">
      <c r="A2167" s="41">
        <v>2839</v>
      </c>
      <c r="B2167" s="42">
        <v>0</v>
      </c>
      <c r="C2167" s="43" t="str">
        <f t="shared" si="33"/>
        <v>2839-43391-IMPRIMAN</v>
      </c>
      <c r="D2167" s="43">
        <v>0</v>
      </c>
      <c r="E2167" s="42">
        <v>2355</v>
      </c>
      <c r="F2167" s="44">
        <v>43391</v>
      </c>
      <c r="G2167" s="45" t="s">
        <v>2065</v>
      </c>
      <c r="H2167" s="33" t="s">
        <v>1582</v>
      </c>
      <c r="I2167" s="46">
        <v>3768</v>
      </c>
      <c r="J2167" s="39">
        <v>10</v>
      </c>
      <c r="K2167" s="48"/>
      <c r="L2167" s="38">
        <v>77.42</v>
      </c>
      <c r="M2167" s="38">
        <v>77.42</v>
      </c>
      <c r="N2167" s="38">
        <v>3690.58</v>
      </c>
      <c r="O2167" s="40">
        <v>75</v>
      </c>
      <c r="P2167" t="str">
        <f>IFERROR(VLOOKUP($C2167,'Patrimoine 2018'!$C:$I,COLUMN(E2163),0),"")</f>
        <v/>
      </c>
      <c r="Q2167" t="str">
        <f>IFERROR(VLOOKUP($C2167,'Patrimoine 2018'!$C:$I,COLUMN(F2163),0),"")</f>
        <v/>
      </c>
      <c r="R2167" t="str">
        <f>IFERROR(VLOOKUP($C2167,'Patrimoine 2018'!$C:$I,COLUMN(G2163),0),"")</f>
        <v/>
      </c>
    </row>
    <row r="2168" spans="1:18" x14ac:dyDescent="0.25">
      <c r="A2168" s="41">
        <v>2840</v>
      </c>
      <c r="B2168" s="42">
        <v>0</v>
      </c>
      <c r="C2168" s="43" t="str">
        <f t="shared" si="33"/>
        <v>2840-43391-IMPRIMAN</v>
      </c>
      <c r="D2168" s="43">
        <v>0</v>
      </c>
      <c r="E2168" s="42">
        <v>2355</v>
      </c>
      <c r="F2168" s="44">
        <v>43391</v>
      </c>
      <c r="G2168" s="45" t="s">
        <v>2065</v>
      </c>
      <c r="H2168" s="33" t="s">
        <v>1582</v>
      </c>
      <c r="I2168" s="46">
        <v>3768</v>
      </c>
      <c r="J2168" s="39">
        <v>10</v>
      </c>
      <c r="K2168" s="48"/>
      <c r="L2168" s="38">
        <v>77.42</v>
      </c>
      <c r="M2168" s="38">
        <v>77.42</v>
      </c>
      <c r="N2168" s="38">
        <v>3690.58</v>
      </c>
      <c r="O2168" s="40">
        <v>75</v>
      </c>
      <c r="P2168" t="str">
        <f>IFERROR(VLOOKUP($C2168,'Patrimoine 2018'!$C:$I,COLUMN(E2164),0),"")</f>
        <v/>
      </c>
      <c r="Q2168" t="str">
        <f>IFERROR(VLOOKUP($C2168,'Patrimoine 2018'!$C:$I,COLUMN(F2164),0),"")</f>
        <v/>
      </c>
      <c r="R2168" t="str">
        <f>IFERROR(VLOOKUP($C2168,'Patrimoine 2018'!$C:$I,COLUMN(G2164),0),"")</f>
        <v/>
      </c>
    </row>
    <row r="2169" spans="1:18" x14ac:dyDescent="0.25">
      <c r="A2169" s="41">
        <v>1</v>
      </c>
      <c r="B2169" s="42">
        <v>904</v>
      </c>
      <c r="C2169" s="43" t="str">
        <f t="shared" si="33"/>
        <v>1-31706-Amenagem</v>
      </c>
      <c r="D2169" s="43">
        <v>0</v>
      </c>
      <c r="E2169" s="42">
        <v>2356</v>
      </c>
      <c r="F2169" s="44">
        <v>31706</v>
      </c>
      <c r="G2169" s="45" t="s">
        <v>43</v>
      </c>
      <c r="H2169" s="33" t="s">
        <v>1582</v>
      </c>
      <c r="I2169" s="46">
        <v>75000</v>
      </c>
      <c r="J2169" s="39">
        <v>10</v>
      </c>
      <c r="K2169" s="38">
        <v>75000</v>
      </c>
      <c r="L2169" s="38">
        <v>0</v>
      </c>
      <c r="M2169" s="38">
        <v>75000</v>
      </c>
      <c r="N2169" s="38">
        <v>0</v>
      </c>
      <c r="O2169" s="47"/>
      <c r="P2169" t="str">
        <f>IFERROR(VLOOKUP($C2169,'Patrimoine 2018'!$C:$I,COLUMN(E2165),0),"")</f>
        <v/>
      </c>
      <c r="Q2169" t="str">
        <f>IFERROR(VLOOKUP($C2169,'Patrimoine 2018'!$C:$I,COLUMN(F2165),0),"")</f>
        <v/>
      </c>
      <c r="R2169" t="str">
        <f>IFERROR(VLOOKUP($C2169,'Patrimoine 2018'!$C:$I,COLUMN(G2165),0),"")</f>
        <v/>
      </c>
    </row>
    <row r="2170" spans="1:18" x14ac:dyDescent="0.25">
      <c r="A2170" s="41">
        <v>2</v>
      </c>
      <c r="B2170" s="42">
        <v>904</v>
      </c>
      <c r="C2170" s="43" t="str">
        <f t="shared" si="33"/>
        <v>2-31814-Amenagem</v>
      </c>
      <c r="D2170" s="43">
        <v>0</v>
      </c>
      <c r="E2170" s="42">
        <v>2356</v>
      </c>
      <c r="F2170" s="44">
        <v>31814</v>
      </c>
      <c r="G2170" s="45" t="s">
        <v>43</v>
      </c>
      <c r="H2170" s="33" t="s">
        <v>1582</v>
      </c>
      <c r="I2170" s="46">
        <v>27360</v>
      </c>
      <c r="J2170" s="39">
        <v>10</v>
      </c>
      <c r="K2170" s="38">
        <v>27360</v>
      </c>
      <c r="L2170" s="38">
        <v>0</v>
      </c>
      <c r="M2170" s="38">
        <v>27360</v>
      </c>
      <c r="N2170" s="38">
        <v>0</v>
      </c>
      <c r="O2170" s="47"/>
      <c r="P2170" t="str">
        <f>IFERROR(VLOOKUP($C2170,'Patrimoine 2018'!$C:$I,COLUMN(E2166),0),"")</f>
        <v/>
      </c>
      <c r="Q2170" t="str">
        <f>IFERROR(VLOOKUP($C2170,'Patrimoine 2018'!$C:$I,COLUMN(F2166),0),"")</f>
        <v/>
      </c>
      <c r="R2170" t="str">
        <f>IFERROR(VLOOKUP($C2170,'Patrimoine 2018'!$C:$I,COLUMN(G2166),0),"")</f>
        <v/>
      </c>
    </row>
    <row r="2171" spans="1:18" x14ac:dyDescent="0.25">
      <c r="A2171" s="41">
        <v>20</v>
      </c>
      <c r="B2171" s="42">
        <v>904</v>
      </c>
      <c r="C2171" s="43" t="str">
        <f t="shared" si="33"/>
        <v xml:space="preserve">20-32862-Travaux </v>
      </c>
      <c r="D2171" s="43">
        <v>0</v>
      </c>
      <c r="E2171" s="42">
        <v>2356</v>
      </c>
      <c r="F2171" s="44">
        <v>32862</v>
      </c>
      <c r="G2171" s="45" t="s">
        <v>300</v>
      </c>
      <c r="H2171" s="33" t="s">
        <v>1582</v>
      </c>
      <c r="I2171" s="46">
        <v>32512.799999999999</v>
      </c>
      <c r="J2171" s="39">
        <v>10</v>
      </c>
      <c r="K2171" s="38">
        <v>32512.799999999999</v>
      </c>
      <c r="L2171" s="38">
        <v>0</v>
      </c>
      <c r="M2171" s="38">
        <v>32512.799999999999</v>
      </c>
      <c r="N2171" s="38">
        <v>0</v>
      </c>
      <c r="O2171" s="47"/>
      <c r="P2171" t="str">
        <f>IFERROR(VLOOKUP($C2171,'Patrimoine 2018'!$C:$I,COLUMN(E2167),0),"")</f>
        <v/>
      </c>
      <c r="Q2171" t="str">
        <f>IFERROR(VLOOKUP($C2171,'Patrimoine 2018'!$C:$I,COLUMN(F2167),0),"")</f>
        <v/>
      </c>
      <c r="R2171" t="str">
        <f>IFERROR(VLOOKUP($C2171,'Patrimoine 2018'!$C:$I,COLUMN(G2167),0),"")</f>
        <v/>
      </c>
    </row>
    <row r="2172" spans="1:18" x14ac:dyDescent="0.25">
      <c r="A2172" s="41">
        <v>36</v>
      </c>
      <c r="B2172" s="42">
        <v>904</v>
      </c>
      <c r="C2172" s="43" t="str">
        <f t="shared" si="33"/>
        <v>36-36264-T. D'Ame</v>
      </c>
      <c r="D2172" s="43">
        <v>0</v>
      </c>
      <c r="E2172" s="42">
        <v>2356</v>
      </c>
      <c r="F2172" s="44">
        <v>36264</v>
      </c>
      <c r="G2172" s="45" t="s">
        <v>2066</v>
      </c>
      <c r="H2172" s="33" t="s">
        <v>1582</v>
      </c>
      <c r="I2172" s="46">
        <v>109700</v>
      </c>
      <c r="J2172" s="39">
        <v>10</v>
      </c>
      <c r="K2172" s="38">
        <v>109700</v>
      </c>
      <c r="L2172" s="38">
        <v>0</v>
      </c>
      <c r="M2172" s="38">
        <v>109700</v>
      </c>
      <c r="N2172" s="38">
        <v>0</v>
      </c>
      <c r="O2172" s="47"/>
      <c r="P2172" t="str">
        <f>IFERROR(VLOOKUP($C2172,'Patrimoine 2018'!$C:$I,COLUMN(E2168),0),"")</f>
        <v/>
      </c>
      <c r="Q2172" t="str">
        <f>IFERROR(VLOOKUP($C2172,'Patrimoine 2018'!$C:$I,COLUMN(F2168),0),"")</f>
        <v/>
      </c>
      <c r="R2172" t="str">
        <f>IFERROR(VLOOKUP($C2172,'Patrimoine 2018'!$C:$I,COLUMN(G2168),0),"")</f>
        <v/>
      </c>
    </row>
    <row r="2173" spans="1:18" x14ac:dyDescent="0.25">
      <c r="A2173" s="41">
        <v>77</v>
      </c>
      <c r="B2173" s="42">
        <v>904</v>
      </c>
      <c r="C2173" s="43" t="str">
        <f t="shared" si="33"/>
        <v>77-36353-Agenceme</v>
      </c>
      <c r="D2173" s="43">
        <v>0</v>
      </c>
      <c r="E2173" s="42">
        <v>2356</v>
      </c>
      <c r="F2173" s="44">
        <v>36353</v>
      </c>
      <c r="G2173" s="45" t="s">
        <v>2067</v>
      </c>
      <c r="H2173" s="33" t="s">
        <v>1582</v>
      </c>
      <c r="I2173" s="46">
        <v>75250</v>
      </c>
      <c r="J2173" s="39">
        <v>10</v>
      </c>
      <c r="K2173" s="38">
        <v>75250</v>
      </c>
      <c r="L2173" s="38">
        <v>0</v>
      </c>
      <c r="M2173" s="38">
        <v>75250</v>
      </c>
      <c r="N2173" s="38">
        <v>0</v>
      </c>
      <c r="O2173" s="47"/>
      <c r="P2173" t="str">
        <f>IFERROR(VLOOKUP($C2173,'Patrimoine 2018'!$C:$I,COLUMN(E2169),0),"")</f>
        <v/>
      </c>
      <c r="Q2173" t="str">
        <f>IFERROR(VLOOKUP($C2173,'Patrimoine 2018'!$C:$I,COLUMN(F2169),0),"")</f>
        <v/>
      </c>
      <c r="R2173" t="str">
        <f>IFERROR(VLOOKUP($C2173,'Patrimoine 2018'!$C:$I,COLUMN(G2169),0),"")</f>
        <v/>
      </c>
    </row>
    <row r="2174" spans="1:18" x14ac:dyDescent="0.25">
      <c r="A2174" s="41">
        <v>143</v>
      </c>
      <c r="B2174" s="42">
        <v>904</v>
      </c>
      <c r="C2174" s="43" t="str">
        <f t="shared" si="33"/>
        <v>143-37104-Amenagem</v>
      </c>
      <c r="D2174" s="43">
        <v>0</v>
      </c>
      <c r="E2174" s="42">
        <v>2356</v>
      </c>
      <c r="F2174" s="44">
        <v>37104</v>
      </c>
      <c r="G2174" s="45" t="s">
        <v>2068</v>
      </c>
      <c r="H2174" s="33" t="s">
        <v>1582</v>
      </c>
      <c r="I2174" s="46">
        <v>19370</v>
      </c>
      <c r="J2174" s="39">
        <v>10</v>
      </c>
      <c r="K2174" s="38">
        <v>19370</v>
      </c>
      <c r="L2174" s="38">
        <v>0</v>
      </c>
      <c r="M2174" s="38">
        <v>19370</v>
      </c>
      <c r="N2174" s="38">
        <v>0</v>
      </c>
      <c r="O2174" s="47"/>
      <c r="P2174" t="str">
        <f>IFERROR(VLOOKUP($C2174,'Patrimoine 2018'!$C:$I,COLUMN(E2170),0),"")</f>
        <v/>
      </c>
      <c r="Q2174" t="str">
        <f>IFERROR(VLOOKUP($C2174,'Patrimoine 2018'!$C:$I,COLUMN(F2170),0),"")</f>
        <v/>
      </c>
      <c r="R2174" t="str">
        <f>IFERROR(VLOOKUP($C2174,'Patrimoine 2018'!$C:$I,COLUMN(G2170),0),"")</f>
        <v/>
      </c>
    </row>
    <row r="2175" spans="1:18" x14ac:dyDescent="0.25">
      <c r="A2175" s="41">
        <v>146</v>
      </c>
      <c r="B2175" s="42">
        <v>904</v>
      </c>
      <c r="C2175" s="43" t="str">
        <f t="shared" si="33"/>
        <v xml:space="preserve">146-37160-Travaux </v>
      </c>
      <c r="D2175" s="43">
        <v>0</v>
      </c>
      <c r="E2175" s="42">
        <v>2356</v>
      </c>
      <c r="F2175" s="44">
        <v>37160</v>
      </c>
      <c r="G2175" s="45" t="s">
        <v>2069</v>
      </c>
      <c r="H2175" s="33" t="s">
        <v>1582</v>
      </c>
      <c r="I2175" s="46">
        <v>19733.400000000001</v>
      </c>
      <c r="J2175" s="39">
        <v>10</v>
      </c>
      <c r="K2175" s="38">
        <v>19733.400000000001</v>
      </c>
      <c r="L2175" s="38">
        <v>0</v>
      </c>
      <c r="M2175" s="38">
        <v>19733.400000000001</v>
      </c>
      <c r="N2175" s="38">
        <v>0</v>
      </c>
      <c r="O2175" s="47"/>
      <c r="P2175" t="str">
        <f>IFERROR(VLOOKUP($C2175,'Patrimoine 2018'!$C:$I,COLUMN(E2171),0),"")</f>
        <v/>
      </c>
      <c r="Q2175" t="str">
        <f>IFERROR(VLOOKUP($C2175,'Patrimoine 2018'!$C:$I,COLUMN(F2171),0),"")</f>
        <v/>
      </c>
      <c r="R2175" t="str">
        <f>IFERROR(VLOOKUP($C2175,'Patrimoine 2018'!$C:$I,COLUMN(G2171),0),"")</f>
        <v/>
      </c>
    </row>
    <row r="2176" spans="1:18" x14ac:dyDescent="0.25">
      <c r="A2176" s="41">
        <v>150</v>
      </c>
      <c r="B2176" s="42">
        <v>904</v>
      </c>
      <c r="C2176" s="43" t="str">
        <f t="shared" si="33"/>
        <v>150-37361-Branc/ G</v>
      </c>
      <c r="D2176" s="43">
        <v>0</v>
      </c>
      <c r="E2176" s="42">
        <v>2356</v>
      </c>
      <c r="F2176" s="44">
        <v>37361</v>
      </c>
      <c r="G2176" s="45" t="s">
        <v>2070</v>
      </c>
      <c r="H2176" s="33" t="s">
        <v>1582</v>
      </c>
      <c r="I2176" s="46">
        <v>19325.5</v>
      </c>
      <c r="J2176" s="39">
        <v>10</v>
      </c>
      <c r="K2176" s="38">
        <v>19325.5</v>
      </c>
      <c r="L2176" s="38">
        <v>0</v>
      </c>
      <c r="M2176" s="38">
        <v>19325.5</v>
      </c>
      <c r="N2176" s="38">
        <v>0</v>
      </c>
      <c r="O2176" s="47"/>
      <c r="P2176" t="str">
        <f>IFERROR(VLOOKUP($C2176,'Patrimoine 2018'!$C:$I,COLUMN(E2172),0),"")</f>
        <v/>
      </c>
      <c r="Q2176" t="str">
        <f>IFERROR(VLOOKUP($C2176,'Patrimoine 2018'!$C:$I,COLUMN(F2172),0),"")</f>
        <v/>
      </c>
      <c r="R2176" t="str">
        <f>IFERROR(VLOOKUP($C2176,'Patrimoine 2018'!$C:$I,COLUMN(G2172),0),"")</f>
        <v/>
      </c>
    </row>
    <row r="2177" spans="1:18" x14ac:dyDescent="0.25">
      <c r="A2177" s="33">
        <v>9</v>
      </c>
      <c r="B2177" s="34">
        <v>922</v>
      </c>
      <c r="C2177" s="35" t="str">
        <f t="shared" si="33"/>
        <v>9-37662-Frais D'</v>
      </c>
      <c r="D2177" s="35">
        <v>1</v>
      </c>
      <c r="E2177" s="34">
        <v>2356</v>
      </c>
      <c r="F2177" s="36">
        <v>37662</v>
      </c>
      <c r="G2177" s="37" t="s">
        <v>2071</v>
      </c>
      <c r="H2177" s="33" t="s">
        <v>1582</v>
      </c>
      <c r="I2177" s="38">
        <v>3291.55</v>
      </c>
      <c r="J2177" s="39">
        <v>10</v>
      </c>
      <c r="K2177" s="38">
        <v>3291.55</v>
      </c>
      <c r="L2177" s="38">
        <v>0</v>
      </c>
      <c r="M2177" s="38">
        <v>3291.55</v>
      </c>
      <c r="N2177" s="38">
        <v>0</v>
      </c>
      <c r="O2177" s="47"/>
      <c r="P2177" t="str">
        <f>IFERROR(VLOOKUP($C2177,'Patrimoine 2018'!$C:$I,COLUMN(E2173),0),"")</f>
        <v>SM</v>
      </c>
      <c r="Q2177" t="str">
        <f>IFERROR(VLOOKUP($C2177,'Patrimoine 2018'!$C:$I,COLUMN(F2173),0),"")</f>
        <v>CELLULE DE REPRESENTATION REGIONALE ESSAOUIRA</v>
      </c>
      <c r="R2177" t="str">
        <f>IFERROR(VLOOKUP($C2177,'Patrimoine 2018'!$C:$I,COLUMN(G2173),0),"")</f>
        <v>ES</v>
      </c>
    </row>
    <row r="2178" spans="1:18" x14ac:dyDescent="0.25">
      <c r="A2178" s="33">
        <v>29</v>
      </c>
      <c r="B2178" s="34">
        <v>922</v>
      </c>
      <c r="C2178" s="35" t="str">
        <f t="shared" si="33"/>
        <v>29-37817-Amenagem</v>
      </c>
      <c r="D2178" s="35">
        <v>1</v>
      </c>
      <c r="E2178" s="34">
        <v>2356</v>
      </c>
      <c r="F2178" s="36">
        <v>37817</v>
      </c>
      <c r="G2178" s="37" t="s">
        <v>2072</v>
      </c>
      <c r="H2178" s="33" t="s">
        <v>1582</v>
      </c>
      <c r="I2178" s="38">
        <v>112388.97</v>
      </c>
      <c r="J2178" s="39">
        <v>10</v>
      </c>
      <c r="K2178" s="38">
        <v>112388.97</v>
      </c>
      <c r="L2178" s="38">
        <v>0</v>
      </c>
      <c r="M2178" s="38">
        <v>112388.97</v>
      </c>
      <c r="N2178" s="38">
        <v>0</v>
      </c>
      <c r="O2178" s="47"/>
      <c r="P2178" t="str">
        <f>IFERROR(VLOOKUP($C2178,'Patrimoine 2018'!$C:$I,COLUMN(E2174),0),"")</f>
        <v>SM</v>
      </c>
      <c r="Q2178" t="str">
        <f>IFERROR(VLOOKUP($C2178,'Patrimoine 2018'!$C:$I,COLUMN(F2174),0),"")</f>
        <v>CELLULE DE REPRESENTATION REGIONALE ESSAOUIRA</v>
      </c>
      <c r="R2178" t="str">
        <f>IFERROR(VLOOKUP($C2178,'Patrimoine 2018'!$C:$I,COLUMN(G2174),0),"")</f>
        <v>ES</v>
      </c>
    </row>
    <row r="2179" spans="1:18" x14ac:dyDescent="0.25">
      <c r="A2179" s="41">
        <v>1</v>
      </c>
      <c r="B2179" s="42">
        <v>933</v>
      </c>
      <c r="C2179" s="43" t="str">
        <f t="shared" si="33"/>
        <v>1-37845-Amenagem</v>
      </c>
      <c r="D2179" s="43">
        <v>0</v>
      </c>
      <c r="E2179" s="42">
        <v>2356</v>
      </c>
      <c r="F2179" s="44">
        <v>37845</v>
      </c>
      <c r="G2179" s="45" t="s">
        <v>2073</v>
      </c>
      <c r="H2179" s="33" t="s">
        <v>1582</v>
      </c>
      <c r="I2179" s="46">
        <v>150570</v>
      </c>
      <c r="J2179" s="39">
        <v>10</v>
      </c>
      <c r="K2179" s="38">
        <v>150570</v>
      </c>
      <c r="L2179" s="38">
        <v>0</v>
      </c>
      <c r="M2179" s="38">
        <v>150570</v>
      </c>
      <c r="N2179" s="38">
        <v>0</v>
      </c>
      <c r="O2179" s="47"/>
      <c r="P2179" t="str">
        <f>IFERROR(VLOOKUP($C2179,'Patrimoine 2018'!$C:$I,COLUMN(E2175),0),"")</f>
        <v/>
      </c>
      <c r="Q2179" t="str">
        <f>IFERROR(VLOOKUP($C2179,'Patrimoine 2018'!$C:$I,COLUMN(F2175),0),"")</f>
        <v/>
      </c>
      <c r="R2179" t="str">
        <f>IFERROR(VLOOKUP($C2179,'Patrimoine 2018'!$C:$I,COLUMN(G2175),0),"")</f>
        <v/>
      </c>
    </row>
    <row r="2180" spans="1:18" x14ac:dyDescent="0.25">
      <c r="A2180" s="33">
        <v>34</v>
      </c>
      <c r="B2180" s="34">
        <v>926</v>
      </c>
      <c r="C2180" s="35" t="str">
        <f t="shared" si="33"/>
        <v>34-37859-Amenagem</v>
      </c>
      <c r="D2180" s="35">
        <v>1</v>
      </c>
      <c r="E2180" s="34">
        <v>2356</v>
      </c>
      <c r="F2180" s="36">
        <v>37859</v>
      </c>
      <c r="G2180" s="37" t="s">
        <v>426</v>
      </c>
      <c r="H2180" s="33" t="s">
        <v>1582</v>
      </c>
      <c r="I2180" s="38">
        <v>91149.5</v>
      </c>
      <c r="J2180" s="39">
        <v>10</v>
      </c>
      <c r="K2180" s="38">
        <v>91149.5</v>
      </c>
      <c r="L2180" s="38">
        <v>0</v>
      </c>
      <c r="M2180" s="38">
        <v>91149.5</v>
      </c>
      <c r="N2180" s="38">
        <v>0</v>
      </c>
      <c r="O2180" s="47"/>
      <c r="P2180" t="str">
        <f>IFERROR(VLOOKUP($C2180,'Patrimoine 2018'!$C:$I,COLUMN(E2176),0),"")</f>
        <v>SM</v>
      </c>
      <c r="Q2180" t="str">
        <f>IFERROR(VLOOKUP($C2180,'Patrimoine 2018'!$C:$I,COLUMN(F2176),0),"")</f>
        <v>SECTION</v>
      </c>
      <c r="R2180" t="str">
        <f>IFERROR(VLOOKUP($C2180,'Patrimoine 2018'!$C:$I,COLUMN(G2176),0),"")</f>
        <v>GM</v>
      </c>
    </row>
    <row r="2181" spans="1:18" x14ac:dyDescent="0.25">
      <c r="A2181" s="41">
        <v>26</v>
      </c>
      <c r="B2181" s="42">
        <v>930</v>
      </c>
      <c r="C2181" s="43" t="str">
        <f t="shared" si="33"/>
        <v>26-37865-Amenagem</v>
      </c>
      <c r="D2181" s="43">
        <v>0</v>
      </c>
      <c r="E2181" s="42">
        <v>2356</v>
      </c>
      <c r="F2181" s="44">
        <v>37865</v>
      </c>
      <c r="G2181" s="45" t="s">
        <v>2074</v>
      </c>
      <c r="H2181" s="33" t="s">
        <v>1582</v>
      </c>
      <c r="I2181" s="46">
        <v>212331.84</v>
      </c>
      <c r="J2181" s="39">
        <v>10</v>
      </c>
      <c r="K2181" s="38">
        <v>212331.84</v>
      </c>
      <c r="L2181" s="38">
        <v>0</v>
      </c>
      <c r="M2181" s="38">
        <v>212331.84</v>
      </c>
      <c r="N2181" s="38">
        <v>0</v>
      </c>
      <c r="O2181" s="47"/>
      <c r="P2181" t="str">
        <f>IFERROR(VLOOKUP($C2181,'Patrimoine 2018'!$C:$I,COLUMN(E2177),0),"")</f>
        <v/>
      </c>
      <c r="Q2181" t="str">
        <f>IFERROR(VLOOKUP($C2181,'Patrimoine 2018'!$C:$I,COLUMN(F2177),0),"")</f>
        <v/>
      </c>
      <c r="R2181" t="str">
        <f>IFERROR(VLOOKUP($C2181,'Patrimoine 2018'!$C:$I,COLUMN(G2177),0),"")</f>
        <v/>
      </c>
    </row>
    <row r="2182" spans="1:18" x14ac:dyDescent="0.25">
      <c r="A2182" s="41">
        <v>167</v>
      </c>
      <c r="B2182" s="42">
        <v>904</v>
      </c>
      <c r="C2182" s="43" t="str">
        <f t="shared" ref="C2182:C2245" si="34">A2182&amp;"-"&amp;F2182&amp;"-"&amp;LEFT(G2182,8)</f>
        <v>167-38217-Amenagem</v>
      </c>
      <c r="D2182" s="43">
        <v>0</v>
      </c>
      <c r="E2182" s="42">
        <v>2356</v>
      </c>
      <c r="F2182" s="44">
        <v>38217</v>
      </c>
      <c r="G2182" s="45" t="s">
        <v>2075</v>
      </c>
      <c r="H2182" s="33" t="s">
        <v>1582</v>
      </c>
      <c r="I2182" s="46">
        <v>95109.17</v>
      </c>
      <c r="J2182" s="39">
        <v>10</v>
      </c>
      <c r="K2182" s="38">
        <v>95109.17</v>
      </c>
      <c r="L2182" s="38">
        <v>0</v>
      </c>
      <c r="M2182" s="38">
        <v>95109.17</v>
      </c>
      <c r="N2182" s="38">
        <v>0</v>
      </c>
      <c r="O2182" s="47"/>
      <c r="P2182" t="str">
        <f>IFERROR(VLOOKUP($C2182,'Patrimoine 2018'!$C:$I,COLUMN(E2178),0),"")</f>
        <v/>
      </c>
      <c r="Q2182" t="str">
        <f>IFERROR(VLOOKUP($C2182,'Patrimoine 2018'!$C:$I,COLUMN(F2178),0),"")</f>
        <v/>
      </c>
      <c r="R2182" t="str">
        <f>IFERROR(VLOOKUP($C2182,'Patrimoine 2018'!$C:$I,COLUMN(G2178),0),"")</f>
        <v/>
      </c>
    </row>
    <row r="2183" spans="1:18" x14ac:dyDescent="0.25">
      <c r="A2183" s="41">
        <v>700</v>
      </c>
      <c r="B2183" s="42">
        <v>0</v>
      </c>
      <c r="C2183" s="43" t="str">
        <f t="shared" si="34"/>
        <v xml:space="preserve">700-39132-Travaux </v>
      </c>
      <c r="D2183" s="43">
        <v>0</v>
      </c>
      <c r="E2183" s="42">
        <v>2356</v>
      </c>
      <c r="F2183" s="44">
        <v>39132</v>
      </c>
      <c r="G2183" s="45" t="s">
        <v>2076</v>
      </c>
      <c r="H2183" s="33" t="s">
        <v>1582</v>
      </c>
      <c r="I2183" s="46">
        <v>17100</v>
      </c>
      <c r="J2183" s="39">
        <v>10</v>
      </c>
      <c r="K2183" s="38">
        <v>17100</v>
      </c>
      <c r="L2183" s="38">
        <v>0</v>
      </c>
      <c r="M2183" s="38">
        <v>17100</v>
      </c>
      <c r="N2183" s="38">
        <v>0</v>
      </c>
      <c r="O2183" s="47"/>
      <c r="P2183" t="str">
        <f>IFERROR(VLOOKUP($C2183,'Patrimoine 2018'!$C:$I,COLUMN(E2179),0),"")</f>
        <v/>
      </c>
      <c r="Q2183" t="str">
        <f>IFERROR(VLOOKUP($C2183,'Patrimoine 2018'!$C:$I,COLUMN(F2179),0),"")</f>
        <v/>
      </c>
      <c r="R2183" t="str">
        <f>IFERROR(VLOOKUP($C2183,'Patrimoine 2018'!$C:$I,COLUMN(G2179),0),"")</f>
        <v/>
      </c>
    </row>
    <row r="2184" spans="1:18" x14ac:dyDescent="0.25">
      <c r="A2184" s="33">
        <v>705</v>
      </c>
      <c r="B2184" s="34">
        <v>0</v>
      </c>
      <c r="C2184" s="35" t="str">
        <f t="shared" si="34"/>
        <v>705-39141-Fournitu</v>
      </c>
      <c r="D2184" s="35">
        <v>1</v>
      </c>
      <c r="E2184" s="34">
        <v>2356</v>
      </c>
      <c r="F2184" s="36">
        <v>39141</v>
      </c>
      <c r="G2184" s="37" t="s">
        <v>2077</v>
      </c>
      <c r="H2184" s="33" t="s">
        <v>1582</v>
      </c>
      <c r="I2184" s="38">
        <v>18000</v>
      </c>
      <c r="J2184" s="39">
        <v>10</v>
      </c>
      <c r="K2184" s="38">
        <v>18000</v>
      </c>
      <c r="L2184" s="38">
        <v>0</v>
      </c>
      <c r="M2184" s="38">
        <v>18000</v>
      </c>
      <c r="N2184" s="38">
        <v>0</v>
      </c>
      <c r="O2184" s="47"/>
      <c r="P2184" t="str">
        <f>IFERROR(VLOOKUP($C2184,'Patrimoine 2018'!$C:$I,COLUMN(E2180),0),"")</f>
        <v>SM</v>
      </c>
      <c r="Q2184" t="str">
        <f>IFERROR(VLOOKUP($C2184,'Patrimoine 2018'!$C:$I,COLUMN(F2180),0),"")</f>
        <v>NON AFFECTES</v>
      </c>
      <c r="R2184">
        <f>IFERROR(VLOOKUP($C2184,'Patrimoine 2018'!$C:$I,COLUMN(G2180),0),"")</f>
        <v>0</v>
      </c>
    </row>
    <row r="2185" spans="1:18" x14ac:dyDescent="0.25">
      <c r="A2185" s="33">
        <v>706</v>
      </c>
      <c r="B2185" s="34">
        <v>0</v>
      </c>
      <c r="C2185" s="35" t="str">
        <f t="shared" si="34"/>
        <v>706-39141-Porte Cl</v>
      </c>
      <c r="D2185" s="35">
        <v>1</v>
      </c>
      <c r="E2185" s="34">
        <v>2356</v>
      </c>
      <c r="F2185" s="36">
        <v>39141</v>
      </c>
      <c r="G2185" s="37" t="s">
        <v>555</v>
      </c>
      <c r="H2185" s="33" t="s">
        <v>1582</v>
      </c>
      <c r="I2185" s="38">
        <v>7200</v>
      </c>
      <c r="J2185" s="39">
        <v>10</v>
      </c>
      <c r="K2185" s="38">
        <v>7200</v>
      </c>
      <c r="L2185" s="38">
        <v>0</v>
      </c>
      <c r="M2185" s="38">
        <v>7200</v>
      </c>
      <c r="N2185" s="38">
        <v>0</v>
      </c>
      <c r="O2185" s="47"/>
      <c r="P2185" t="str">
        <f>IFERROR(VLOOKUP($C2185,'Patrimoine 2018'!$C:$I,COLUMN(E2181),0),"")</f>
        <v>SM</v>
      </c>
      <c r="Q2185" t="str">
        <f>IFERROR(VLOOKUP($C2185,'Patrimoine 2018'!$C:$I,COLUMN(F2181),0),"")</f>
        <v>NON AFFECTES</v>
      </c>
      <c r="R2185">
        <f>IFERROR(VLOOKUP($C2185,'Patrimoine 2018'!$C:$I,COLUMN(G2181),0),"")</f>
        <v>0</v>
      </c>
    </row>
    <row r="2186" spans="1:18" x14ac:dyDescent="0.25">
      <c r="A2186" s="33">
        <v>707</v>
      </c>
      <c r="B2186" s="34">
        <v>0</v>
      </c>
      <c r="C2186" s="35" t="str">
        <f t="shared" si="34"/>
        <v>707-39141-Double C</v>
      </c>
      <c r="D2186" s="35">
        <v>1</v>
      </c>
      <c r="E2186" s="34">
        <v>2356</v>
      </c>
      <c r="F2186" s="36">
        <v>39141</v>
      </c>
      <c r="G2186" s="37" t="s">
        <v>556</v>
      </c>
      <c r="H2186" s="33" t="s">
        <v>1582</v>
      </c>
      <c r="I2186" s="38">
        <v>20808</v>
      </c>
      <c r="J2186" s="39">
        <v>10</v>
      </c>
      <c r="K2186" s="38">
        <v>20808</v>
      </c>
      <c r="L2186" s="38">
        <v>0</v>
      </c>
      <c r="M2186" s="38">
        <v>20808</v>
      </c>
      <c r="N2186" s="38">
        <v>0</v>
      </c>
      <c r="O2186" s="47"/>
      <c r="P2186" t="str">
        <f>IFERROR(VLOOKUP($C2186,'Patrimoine 2018'!$C:$I,COLUMN(E2182),0),"")</f>
        <v>SM</v>
      </c>
      <c r="Q2186" t="str">
        <f>IFERROR(VLOOKUP($C2186,'Patrimoine 2018'!$C:$I,COLUMN(F2182),0),"")</f>
        <v>NON AFFECTES</v>
      </c>
      <c r="R2186">
        <f>IFERROR(VLOOKUP($C2186,'Patrimoine 2018'!$C:$I,COLUMN(G2182),0),"")</f>
        <v>0</v>
      </c>
    </row>
    <row r="2187" spans="1:18" x14ac:dyDescent="0.25">
      <c r="A2187" s="41">
        <v>708</v>
      </c>
      <c r="B2187" s="42">
        <v>0</v>
      </c>
      <c r="C2187" s="43" t="str">
        <f t="shared" si="34"/>
        <v>708-39141-Cachet V</v>
      </c>
      <c r="D2187" s="43">
        <v>0</v>
      </c>
      <c r="E2187" s="42">
        <v>2356</v>
      </c>
      <c r="F2187" s="44">
        <v>39141</v>
      </c>
      <c r="G2187" s="45" t="s">
        <v>2078</v>
      </c>
      <c r="H2187" s="33" t="s">
        <v>1582</v>
      </c>
      <c r="I2187" s="46">
        <v>1392</v>
      </c>
      <c r="J2187" s="39">
        <v>10</v>
      </c>
      <c r="K2187" s="38">
        <v>1392</v>
      </c>
      <c r="L2187" s="38">
        <v>0</v>
      </c>
      <c r="M2187" s="38">
        <v>1392</v>
      </c>
      <c r="N2187" s="38">
        <v>0</v>
      </c>
      <c r="O2187" s="47"/>
      <c r="P2187" t="str">
        <f>IFERROR(VLOOKUP($C2187,'Patrimoine 2018'!$C:$I,COLUMN(E2183),0),"")</f>
        <v/>
      </c>
      <c r="Q2187" t="str">
        <f>IFERROR(VLOOKUP($C2187,'Patrimoine 2018'!$C:$I,COLUMN(F2183),0),"")</f>
        <v/>
      </c>
      <c r="R2187" t="str">
        <f>IFERROR(VLOOKUP($C2187,'Patrimoine 2018'!$C:$I,COLUMN(G2183),0),"")</f>
        <v/>
      </c>
    </row>
    <row r="2188" spans="1:18" x14ac:dyDescent="0.25">
      <c r="A2188" s="33">
        <v>709</v>
      </c>
      <c r="B2188" s="34">
        <v>0</v>
      </c>
      <c r="C2188" s="35" t="str">
        <f t="shared" si="34"/>
        <v>709-39141-Porte D'</v>
      </c>
      <c r="D2188" s="35">
        <v>1</v>
      </c>
      <c r="E2188" s="34">
        <v>2356</v>
      </c>
      <c r="F2188" s="36">
        <v>39141</v>
      </c>
      <c r="G2188" s="37" t="s">
        <v>557</v>
      </c>
      <c r="H2188" s="33" t="s">
        <v>1582</v>
      </c>
      <c r="I2188" s="38">
        <v>4800</v>
      </c>
      <c r="J2188" s="39">
        <v>10</v>
      </c>
      <c r="K2188" s="38">
        <v>4800</v>
      </c>
      <c r="L2188" s="38">
        <v>0</v>
      </c>
      <c r="M2188" s="38">
        <v>4800</v>
      </c>
      <c r="N2188" s="38">
        <v>0</v>
      </c>
      <c r="O2188" s="47"/>
      <c r="P2188" t="str">
        <f>IFERROR(VLOOKUP($C2188,'Patrimoine 2018'!$C:$I,COLUMN(E2184),0),"")</f>
        <v>SM</v>
      </c>
      <c r="Q2188" t="str">
        <f>IFERROR(VLOOKUP($C2188,'Patrimoine 2018'!$C:$I,COLUMN(F2184),0),"")</f>
        <v>NON AFFECTES</v>
      </c>
      <c r="R2188">
        <f>IFERROR(VLOOKUP($C2188,'Patrimoine 2018'!$C:$I,COLUMN(G2184),0),"")</f>
        <v>0</v>
      </c>
    </row>
    <row r="2189" spans="1:18" x14ac:dyDescent="0.25">
      <c r="A2189" s="41">
        <v>170</v>
      </c>
      <c r="B2189" s="42">
        <v>904</v>
      </c>
      <c r="C2189" s="43" t="str">
        <f t="shared" si="34"/>
        <v xml:space="preserve">170-39160-Travaux </v>
      </c>
      <c r="D2189" s="43">
        <v>0</v>
      </c>
      <c r="E2189" s="42">
        <v>2356</v>
      </c>
      <c r="F2189" s="44">
        <v>39160</v>
      </c>
      <c r="G2189" s="45" t="s">
        <v>2079</v>
      </c>
      <c r="H2189" s="33" t="s">
        <v>1582</v>
      </c>
      <c r="I2189" s="46">
        <v>38988</v>
      </c>
      <c r="J2189" s="39">
        <v>10</v>
      </c>
      <c r="K2189" s="38">
        <v>38988</v>
      </c>
      <c r="L2189" s="38">
        <v>0</v>
      </c>
      <c r="M2189" s="38">
        <v>38988</v>
      </c>
      <c r="N2189" s="38">
        <v>0</v>
      </c>
      <c r="O2189" s="47"/>
      <c r="P2189" t="str">
        <f>IFERROR(VLOOKUP($C2189,'Patrimoine 2018'!$C:$I,COLUMN(E2185),0),"")</f>
        <v/>
      </c>
      <c r="Q2189" t="str">
        <f>IFERROR(VLOOKUP($C2189,'Patrimoine 2018'!$C:$I,COLUMN(F2185),0),"")</f>
        <v/>
      </c>
      <c r="R2189" t="str">
        <f>IFERROR(VLOOKUP($C2189,'Patrimoine 2018'!$C:$I,COLUMN(G2185),0),"")</f>
        <v/>
      </c>
    </row>
    <row r="2190" spans="1:18" x14ac:dyDescent="0.25">
      <c r="A2190" s="33">
        <v>717</v>
      </c>
      <c r="B2190" s="34">
        <v>0</v>
      </c>
      <c r="C2190" s="35" t="str">
        <f t="shared" si="34"/>
        <v xml:space="preserve">717-39209-Travaux </v>
      </c>
      <c r="D2190" s="35">
        <v>1</v>
      </c>
      <c r="E2190" s="34">
        <v>2356</v>
      </c>
      <c r="F2190" s="36">
        <v>39209</v>
      </c>
      <c r="G2190" s="37" t="s">
        <v>566</v>
      </c>
      <c r="H2190" s="33" t="s">
        <v>1582</v>
      </c>
      <c r="I2190" s="38">
        <v>35163.18</v>
      </c>
      <c r="J2190" s="39">
        <v>10</v>
      </c>
      <c r="K2190" s="38">
        <v>35163.18</v>
      </c>
      <c r="L2190" s="38">
        <v>0</v>
      </c>
      <c r="M2190" s="38">
        <v>35163.18</v>
      </c>
      <c r="N2190" s="38">
        <v>0</v>
      </c>
      <c r="O2190" s="47"/>
      <c r="P2190" t="str">
        <f>IFERROR(VLOOKUP($C2190,'Patrimoine 2018'!$C:$I,COLUMN(E2186),0),"")</f>
        <v>SM</v>
      </c>
      <c r="Q2190" t="str">
        <f>IFERROR(VLOOKUP($C2190,'Patrimoine 2018'!$C:$I,COLUMN(F2186),0),"")</f>
        <v>NON AFFECTES</v>
      </c>
      <c r="R2190">
        <f>IFERROR(VLOOKUP($C2190,'Patrimoine 2018'!$C:$I,COLUMN(G2186),0),"")</f>
        <v>0</v>
      </c>
    </row>
    <row r="2191" spans="1:18" x14ac:dyDescent="0.25">
      <c r="A2191" s="41">
        <v>192</v>
      </c>
      <c r="B2191" s="42">
        <v>904</v>
      </c>
      <c r="C2191" s="43" t="str">
        <f t="shared" si="34"/>
        <v>192-39399-Construc</v>
      </c>
      <c r="D2191" s="43">
        <v>0</v>
      </c>
      <c r="E2191" s="42">
        <v>2356</v>
      </c>
      <c r="F2191" s="44">
        <v>39399</v>
      </c>
      <c r="G2191" s="45" t="s">
        <v>2080</v>
      </c>
      <c r="H2191" s="33" t="s">
        <v>1582</v>
      </c>
      <c r="I2191" s="46">
        <v>25935</v>
      </c>
      <c r="J2191" s="39">
        <v>10</v>
      </c>
      <c r="K2191" s="38">
        <v>25935</v>
      </c>
      <c r="L2191" s="38">
        <v>0</v>
      </c>
      <c r="M2191" s="38">
        <v>25935</v>
      </c>
      <c r="N2191" s="38">
        <v>0</v>
      </c>
      <c r="O2191" s="47"/>
      <c r="P2191" t="str">
        <f>IFERROR(VLOOKUP($C2191,'Patrimoine 2018'!$C:$I,COLUMN(E2187),0),"")</f>
        <v/>
      </c>
      <c r="Q2191" t="str">
        <f>IFERROR(VLOOKUP($C2191,'Patrimoine 2018'!$C:$I,COLUMN(F2187),0),"")</f>
        <v/>
      </c>
      <c r="R2191" t="str">
        <f>IFERROR(VLOOKUP($C2191,'Patrimoine 2018'!$C:$I,COLUMN(G2187),0),"")</f>
        <v/>
      </c>
    </row>
    <row r="2192" spans="1:18" x14ac:dyDescent="0.25">
      <c r="A2192" s="41">
        <v>1520</v>
      </c>
      <c r="B2192" s="42">
        <v>100</v>
      </c>
      <c r="C2192" s="43" t="str">
        <f t="shared" si="34"/>
        <v>1520-41051-Fournitu</v>
      </c>
      <c r="D2192" s="43">
        <v>0</v>
      </c>
      <c r="E2192" s="42">
        <v>2356</v>
      </c>
      <c r="F2192" s="44">
        <v>41051</v>
      </c>
      <c r="G2192" s="45" t="s">
        <v>2081</v>
      </c>
      <c r="H2192" s="33" t="s">
        <v>1582</v>
      </c>
      <c r="I2192" s="46">
        <v>35000</v>
      </c>
      <c r="J2192" s="39">
        <v>10</v>
      </c>
      <c r="K2192" s="38">
        <v>19638.36</v>
      </c>
      <c r="L2192" s="38">
        <v>3500</v>
      </c>
      <c r="M2192" s="38">
        <v>23138.36</v>
      </c>
      <c r="N2192" s="38">
        <v>11861.64</v>
      </c>
      <c r="O2192" s="40">
        <v>365</v>
      </c>
      <c r="P2192" t="str">
        <f>IFERROR(VLOOKUP($C2192,'Patrimoine 2018'!$C:$I,COLUMN(E2188),0),"")</f>
        <v/>
      </c>
      <c r="Q2192" t="str">
        <f>IFERROR(VLOOKUP($C2192,'Patrimoine 2018'!$C:$I,COLUMN(F2188),0),"")</f>
        <v/>
      </c>
      <c r="R2192" t="str">
        <f>IFERROR(VLOOKUP($C2192,'Patrimoine 2018'!$C:$I,COLUMN(G2188),0),"")</f>
        <v/>
      </c>
    </row>
    <row r="2193" spans="1:18" x14ac:dyDescent="0.25">
      <c r="A2193" s="33">
        <v>1525</v>
      </c>
      <c r="B2193" s="34">
        <v>0</v>
      </c>
      <c r="C2193" s="35" t="str">
        <f t="shared" si="34"/>
        <v>1525-41072-Fournitu</v>
      </c>
      <c r="D2193" s="35">
        <v>1</v>
      </c>
      <c r="E2193" s="34">
        <v>2356</v>
      </c>
      <c r="F2193" s="36">
        <v>41072</v>
      </c>
      <c r="G2193" s="37" t="s">
        <v>2082</v>
      </c>
      <c r="H2193" s="33" t="s">
        <v>1582</v>
      </c>
      <c r="I2193" s="38">
        <v>26000</v>
      </c>
      <c r="J2193" s="39">
        <v>10</v>
      </c>
      <c r="K2193" s="38">
        <v>14438.9</v>
      </c>
      <c r="L2193" s="38">
        <v>2600</v>
      </c>
      <c r="M2193" s="38">
        <v>17038.900000000001</v>
      </c>
      <c r="N2193" s="38">
        <v>8961.1</v>
      </c>
      <c r="O2193" s="40">
        <v>365</v>
      </c>
      <c r="P2193" t="str">
        <f>IFERROR(VLOOKUP($C2193,'Patrimoine 2018'!$C:$I,COLUMN(E2189),0),"")</f>
        <v>SM</v>
      </c>
      <c r="Q2193" t="str">
        <f>IFERROR(VLOOKUP($C2193,'Patrimoine 2018'!$C:$I,COLUMN(F2189),0),"")</f>
        <v>CONTROLE DE LIQUIDATION</v>
      </c>
      <c r="R2193">
        <f>IFERROR(VLOOKUP($C2193,'Patrimoine 2018'!$C:$I,COLUMN(G2189),0),"")</f>
        <v>3</v>
      </c>
    </row>
    <row r="2194" spans="1:18" x14ac:dyDescent="0.25">
      <c r="A2194" s="33">
        <v>1549</v>
      </c>
      <c r="B2194" s="34">
        <v>100</v>
      </c>
      <c r="C2194" s="35" t="str">
        <f t="shared" si="34"/>
        <v>1549-41092-Corniere</v>
      </c>
      <c r="D2194" s="35">
        <v>1</v>
      </c>
      <c r="E2194" s="34">
        <v>2356</v>
      </c>
      <c r="F2194" s="36">
        <v>41092</v>
      </c>
      <c r="G2194" s="37" t="s">
        <v>2083</v>
      </c>
      <c r="H2194" s="33" t="s">
        <v>1582</v>
      </c>
      <c r="I2194" s="38">
        <v>55488</v>
      </c>
      <c r="J2194" s="39">
        <v>10</v>
      </c>
      <c r="K2194" s="38">
        <v>30510.799999999999</v>
      </c>
      <c r="L2194" s="38">
        <v>5548.8</v>
      </c>
      <c r="M2194" s="38">
        <v>36059.599999999999</v>
      </c>
      <c r="N2194" s="38">
        <v>19428.400000000001</v>
      </c>
      <c r="O2194" s="40">
        <v>365</v>
      </c>
      <c r="P2194" t="str">
        <f>IFERROR(VLOOKUP($C2194,'Patrimoine 2018'!$C:$I,COLUMN(E2190),0),"")</f>
        <v>SM</v>
      </c>
      <c r="Q2194" t="str">
        <f>IFERROR(VLOOKUP($C2194,'Patrimoine 2018'!$C:$I,COLUMN(F2190),0),"")</f>
        <v>SERVICE DES ARCHIVES</v>
      </c>
      <c r="R2194">
        <f>IFERROR(VLOOKUP($C2194,'Patrimoine 2018'!$C:$I,COLUMN(G2190),0),"")</f>
        <v>1</v>
      </c>
    </row>
    <row r="2195" spans="1:18" x14ac:dyDescent="0.25">
      <c r="A2195" s="41">
        <v>1550</v>
      </c>
      <c r="B2195" s="42">
        <v>933</v>
      </c>
      <c r="C2195" s="43" t="str">
        <f t="shared" si="34"/>
        <v>1550-41124-Dressage</v>
      </c>
      <c r="D2195" s="43">
        <v>0</v>
      </c>
      <c r="E2195" s="42">
        <v>2356</v>
      </c>
      <c r="F2195" s="44">
        <v>41124</v>
      </c>
      <c r="G2195" s="45" t="s">
        <v>2084</v>
      </c>
      <c r="H2195" s="33" t="s">
        <v>1582</v>
      </c>
      <c r="I2195" s="46">
        <v>20400</v>
      </c>
      <c r="J2195" s="39">
        <v>10</v>
      </c>
      <c r="K2195" s="38">
        <v>11038.36</v>
      </c>
      <c r="L2195" s="38">
        <v>2040</v>
      </c>
      <c r="M2195" s="38">
        <v>13078.36</v>
      </c>
      <c r="N2195" s="38">
        <v>7321.64</v>
      </c>
      <c r="O2195" s="40">
        <v>365</v>
      </c>
      <c r="P2195" t="str">
        <f>IFERROR(VLOOKUP($C2195,'Patrimoine 2018'!$C:$I,COLUMN(E2191),0),"")</f>
        <v/>
      </c>
      <c r="Q2195" t="str">
        <f>IFERROR(VLOOKUP($C2195,'Patrimoine 2018'!$C:$I,COLUMN(F2191),0),"")</f>
        <v/>
      </c>
      <c r="R2195" t="str">
        <f>IFERROR(VLOOKUP($C2195,'Patrimoine 2018'!$C:$I,COLUMN(G2191),0),"")</f>
        <v/>
      </c>
    </row>
    <row r="2196" spans="1:18" x14ac:dyDescent="0.25">
      <c r="A2196" s="33">
        <v>1671</v>
      </c>
      <c r="B2196" s="34">
        <v>943</v>
      </c>
      <c r="C2196" s="35" t="str">
        <f t="shared" si="34"/>
        <v>1671-41253-Refectio</v>
      </c>
      <c r="D2196" s="35">
        <v>1</v>
      </c>
      <c r="E2196" s="34">
        <v>2356</v>
      </c>
      <c r="F2196" s="36">
        <v>41253</v>
      </c>
      <c r="G2196" s="37" t="s">
        <v>2085</v>
      </c>
      <c r="H2196" s="33" t="s">
        <v>1582</v>
      </c>
      <c r="I2196" s="38">
        <v>17198.7</v>
      </c>
      <c r="J2196" s="39">
        <v>10</v>
      </c>
      <c r="K2196" s="38">
        <v>8752.73</v>
      </c>
      <c r="L2196" s="38">
        <v>1719.87</v>
      </c>
      <c r="M2196" s="38">
        <v>10472.6</v>
      </c>
      <c r="N2196" s="38">
        <v>6726.1</v>
      </c>
      <c r="O2196" s="40">
        <v>365</v>
      </c>
      <c r="P2196" t="str">
        <f>IFERROR(VLOOKUP($C2196,'Patrimoine 2018'!$C:$I,COLUMN(E2192),0),"")</f>
        <v>SM</v>
      </c>
      <c r="Q2196" t="str">
        <f>IFERROR(VLOOKUP($C2196,'Patrimoine 2018'!$C:$I,COLUMN(F2192),0),"")</f>
        <v>CELLULE DE REPRESENTATION REGIONALE EDDAKHLA</v>
      </c>
      <c r="R2196" t="str">
        <f>IFERROR(VLOOKUP($C2196,'Patrimoine 2018'!$C:$I,COLUMN(G2192),0),"")</f>
        <v>DK</v>
      </c>
    </row>
    <row r="2197" spans="1:18" x14ac:dyDescent="0.25">
      <c r="A2197" s="33">
        <v>2095</v>
      </c>
      <c r="B2197" s="34">
        <v>0</v>
      </c>
      <c r="C2197" s="35" t="str">
        <f t="shared" si="34"/>
        <v xml:space="preserve">2095-42044-Travaux </v>
      </c>
      <c r="D2197" s="35">
        <v>1</v>
      </c>
      <c r="E2197" s="34">
        <v>2356</v>
      </c>
      <c r="F2197" s="36">
        <v>42044</v>
      </c>
      <c r="G2197" s="37" t="s">
        <v>1041</v>
      </c>
      <c r="H2197" s="33" t="s">
        <v>1582</v>
      </c>
      <c r="I2197" s="38">
        <v>21840</v>
      </c>
      <c r="J2197" s="39">
        <v>10</v>
      </c>
      <c r="K2197" s="38">
        <v>6318.64</v>
      </c>
      <c r="L2197" s="38">
        <v>2184</v>
      </c>
      <c r="M2197" s="38">
        <v>8502.64</v>
      </c>
      <c r="N2197" s="38">
        <v>13337.36</v>
      </c>
      <c r="O2197" s="40">
        <v>365</v>
      </c>
      <c r="P2197" t="str">
        <f>IFERROR(VLOOKUP($C2197,'Patrimoine 2018'!$C:$I,COLUMN(E2193),0),"")</f>
        <v>SM</v>
      </c>
      <c r="Q2197" t="str">
        <f>IFERROR(VLOOKUP($C2197,'Patrimoine 2018'!$C:$I,COLUMN(F2193),0),"")</f>
        <v>NON AFFECTES</v>
      </c>
      <c r="R2197">
        <f>IFERROR(VLOOKUP($C2197,'Patrimoine 2018'!$C:$I,COLUMN(G2193),0),"")</f>
        <v>0</v>
      </c>
    </row>
    <row r="2198" spans="1:18" x14ac:dyDescent="0.25">
      <c r="A2198" s="33">
        <v>2096</v>
      </c>
      <c r="B2198" s="34">
        <v>0</v>
      </c>
      <c r="C2198" s="35" t="str">
        <f t="shared" si="34"/>
        <v xml:space="preserve">2096-42079-Travaux </v>
      </c>
      <c r="D2198" s="35">
        <v>1</v>
      </c>
      <c r="E2198" s="34">
        <v>2356</v>
      </c>
      <c r="F2198" s="36">
        <v>42079</v>
      </c>
      <c r="G2198" s="37" t="s">
        <v>1042</v>
      </c>
      <c r="H2198" s="33" t="s">
        <v>1582</v>
      </c>
      <c r="I2198" s="38">
        <v>73052.399999999994</v>
      </c>
      <c r="J2198" s="39">
        <v>10</v>
      </c>
      <c r="K2198" s="38">
        <v>20434.66</v>
      </c>
      <c r="L2198" s="38">
        <v>7305.24</v>
      </c>
      <c r="M2198" s="38">
        <v>27739.9</v>
      </c>
      <c r="N2198" s="38">
        <v>45312.5</v>
      </c>
      <c r="O2198" s="40">
        <v>365</v>
      </c>
      <c r="P2198" t="str">
        <f>IFERROR(VLOOKUP($C2198,'Patrimoine 2018'!$C:$I,COLUMN(E2194),0),"")</f>
        <v>SM</v>
      </c>
      <c r="Q2198" t="str">
        <f>IFERROR(VLOOKUP($C2198,'Patrimoine 2018'!$C:$I,COLUMN(F2194),0),"")</f>
        <v>NON AFFECTES</v>
      </c>
      <c r="R2198">
        <f>IFERROR(VLOOKUP($C2198,'Patrimoine 2018'!$C:$I,COLUMN(G2194),0),"")</f>
        <v>0</v>
      </c>
    </row>
    <row r="2199" spans="1:18" x14ac:dyDescent="0.25">
      <c r="A2199" s="33">
        <v>2119</v>
      </c>
      <c r="B2199" s="34">
        <v>903</v>
      </c>
      <c r="C2199" s="35" t="str">
        <f t="shared" si="34"/>
        <v xml:space="preserve">2119-42149-TRAVAUX </v>
      </c>
      <c r="D2199" s="35">
        <v>1</v>
      </c>
      <c r="E2199" s="34">
        <v>2356</v>
      </c>
      <c r="F2199" s="36">
        <v>42149</v>
      </c>
      <c r="G2199" s="37" t="s">
        <v>2086</v>
      </c>
      <c r="H2199" s="33" t="s">
        <v>1582</v>
      </c>
      <c r="I2199" s="38">
        <v>24510</v>
      </c>
      <c r="J2199" s="39">
        <v>10</v>
      </c>
      <c r="K2199" s="38">
        <v>6386.03</v>
      </c>
      <c r="L2199" s="38">
        <v>2451</v>
      </c>
      <c r="M2199" s="38">
        <v>8837.0300000000007</v>
      </c>
      <c r="N2199" s="38">
        <v>15672.97</v>
      </c>
      <c r="O2199" s="40">
        <v>365</v>
      </c>
      <c r="P2199" t="str">
        <f>IFERROR(VLOOKUP($C2199,'Patrimoine 2018'!$C:$I,COLUMN(E2195),0),"")</f>
        <v>SM</v>
      </c>
      <c r="Q2199" t="str">
        <f>IFERROR(VLOOKUP($C2199,'Patrimoine 2018'!$C:$I,COLUMN(F2195),0),"")</f>
        <v>CELLULE DE REPRESENTATION REGIONALE CASA-MAARIF</v>
      </c>
      <c r="R2199" t="str">
        <f>IFERROR(VLOOKUP($C2199,'Patrimoine 2018'!$C:$I,COLUMN(G2195),0),"")</f>
        <v>MRF</v>
      </c>
    </row>
    <row r="2200" spans="1:18" x14ac:dyDescent="0.25">
      <c r="A2200" s="33">
        <v>2157</v>
      </c>
      <c r="B2200" s="34">
        <v>100</v>
      </c>
      <c r="C2200" s="35" t="str">
        <f t="shared" si="34"/>
        <v>2157-42193-Rideau m</v>
      </c>
      <c r="D2200" s="35">
        <v>1</v>
      </c>
      <c r="E2200" s="34">
        <v>2356</v>
      </c>
      <c r="F2200" s="36">
        <v>42193</v>
      </c>
      <c r="G2200" s="37" t="s">
        <v>2087</v>
      </c>
      <c r="H2200" s="33" t="s">
        <v>1582</v>
      </c>
      <c r="I2200" s="38">
        <v>14130</v>
      </c>
      <c r="J2200" s="39">
        <v>10</v>
      </c>
      <c r="K2200" s="38">
        <v>3511.21</v>
      </c>
      <c r="L2200" s="38">
        <v>1413</v>
      </c>
      <c r="M2200" s="38">
        <v>4924.21</v>
      </c>
      <c r="N2200" s="38">
        <v>9205.7900000000009</v>
      </c>
      <c r="O2200" s="40">
        <v>365</v>
      </c>
      <c r="P2200" t="str">
        <f>IFERROR(VLOOKUP($C2200,'Patrimoine 2018'!$C:$I,COLUMN(E2196),0),"")</f>
        <v>SM</v>
      </c>
      <c r="Q2200" t="str">
        <f>IFERROR(VLOOKUP($C2200,'Patrimoine 2018'!$C:$I,COLUMN(F2196),0),"")</f>
        <v>SERVICE DES ARCHIVES</v>
      </c>
      <c r="R2200">
        <f>IFERROR(VLOOKUP($C2200,'Patrimoine 2018'!$C:$I,COLUMN(G2196),0),"")</f>
        <v>1</v>
      </c>
    </row>
    <row r="2201" spans="1:18" x14ac:dyDescent="0.25">
      <c r="A2201" s="33">
        <v>2158</v>
      </c>
      <c r="B2201" s="34">
        <v>100</v>
      </c>
      <c r="C2201" s="35" t="str">
        <f t="shared" si="34"/>
        <v xml:space="preserve">2158-42199-Travaux </v>
      </c>
      <c r="D2201" s="35">
        <v>1</v>
      </c>
      <c r="E2201" s="34">
        <v>2356</v>
      </c>
      <c r="F2201" s="36">
        <v>42199</v>
      </c>
      <c r="G2201" s="37" t="s">
        <v>1041</v>
      </c>
      <c r="H2201" s="33" t="s">
        <v>1582</v>
      </c>
      <c r="I2201" s="38">
        <v>64320</v>
      </c>
      <c r="J2201" s="39">
        <v>10</v>
      </c>
      <c r="K2201" s="38">
        <v>15877.35</v>
      </c>
      <c r="L2201" s="38">
        <v>6432</v>
      </c>
      <c r="M2201" s="38">
        <v>22309.35</v>
      </c>
      <c r="N2201" s="38">
        <v>42010.65</v>
      </c>
      <c r="O2201" s="40">
        <v>365</v>
      </c>
      <c r="P2201" t="str">
        <f>IFERROR(VLOOKUP($C2201,'Patrimoine 2018'!$C:$I,COLUMN(E2197),0),"")</f>
        <v>SM</v>
      </c>
      <c r="Q2201" t="str">
        <f>IFERROR(VLOOKUP($C2201,'Patrimoine 2018'!$C:$I,COLUMN(F2197),0),"")</f>
        <v>SERVICE DES ARCHIVES</v>
      </c>
      <c r="R2201">
        <f>IFERROR(VLOOKUP($C2201,'Patrimoine 2018'!$C:$I,COLUMN(G2197),0),"")</f>
        <v>1</v>
      </c>
    </row>
    <row r="2202" spans="1:18" x14ac:dyDescent="0.25">
      <c r="A2202" s="33">
        <v>2163</v>
      </c>
      <c r="B2202" s="34">
        <v>100</v>
      </c>
      <c r="C2202" s="35" t="str">
        <f t="shared" si="34"/>
        <v>2163-42200-Frais de</v>
      </c>
      <c r="D2202" s="35">
        <v>1</v>
      </c>
      <c r="E2202" s="34">
        <v>2356</v>
      </c>
      <c r="F2202" s="36">
        <v>42200</v>
      </c>
      <c r="G2202" s="37" t="s">
        <v>2088</v>
      </c>
      <c r="H2202" s="33" t="s">
        <v>1582</v>
      </c>
      <c r="I2202" s="38">
        <v>34164</v>
      </c>
      <c r="J2202" s="39">
        <v>10</v>
      </c>
      <c r="K2202" s="38">
        <v>8424</v>
      </c>
      <c r="L2202" s="38">
        <v>3416.4</v>
      </c>
      <c r="M2202" s="38">
        <v>11840.4</v>
      </c>
      <c r="N2202" s="38">
        <v>22323.599999999999</v>
      </c>
      <c r="O2202" s="40">
        <v>365</v>
      </c>
      <c r="P2202" t="str">
        <f>IFERROR(VLOOKUP($C2202,'Patrimoine 2018'!$C:$I,COLUMN(E2198),0),"")</f>
        <v>SM</v>
      </c>
      <c r="Q2202" t="str">
        <f>IFERROR(VLOOKUP($C2202,'Patrimoine 2018'!$C:$I,COLUMN(F2198),0),"")</f>
        <v>SERVICE DES ARCHIVES</v>
      </c>
      <c r="R2202">
        <f>IFERROR(VLOOKUP($C2202,'Patrimoine 2018'!$C:$I,COLUMN(G2198),0),"")</f>
        <v>1</v>
      </c>
    </row>
    <row r="2203" spans="1:18" x14ac:dyDescent="0.25">
      <c r="A2203" s="41">
        <v>2164</v>
      </c>
      <c r="B2203" s="42">
        <v>100</v>
      </c>
      <c r="C2203" s="43" t="str">
        <f t="shared" si="34"/>
        <v>2164-42243-Frais de</v>
      </c>
      <c r="D2203" s="43">
        <v>0</v>
      </c>
      <c r="E2203" s="42">
        <v>2356</v>
      </c>
      <c r="F2203" s="44">
        <v>42243</v>
      </c>
      <c r="G2203" s="45" t="s">
        <v>2089</v>
      </c>
      <c r="H2203" s="33" t="s">
        <v>1582</v>
      </c>
      <c r="I2203" s="46">
        <v>79405.649999999994</v>
      </c>
      <c r="J2203" s="39">
        <v>10</v>
      </c>
      <c r="K2203" s="38">
        <v>18644.02</v>
      </c>
      <c r="L2203" s="38">
        <v>7940.57</v>
      </c>
      <c r="M2203" s="38">
        <v>26584.59</v>
      </c>
      <c r="N2203" s="38">
        <v>52821.07</v>
      </c>
      <c r="O2203" s="40">
        <v>365</v>
      </c>
      <c r="P2203" t="str">
        <f>IFERROR(VLOOKUP($C2203,'Patrimoine 2018'!$C:$I,COLUMN(E2199),0),"")</f>
        <v/>
      </c>
      <c r="Q2203" t="str">
        <f>IFERROR(VLOOKUP($C2203,'Patrimoine 2018'!$C:$I,COLUMN(F2199),0),"")</f>
        <v/>
      </c>
      <c r="R2203" t="str">
        <f>IFERROR(VLOOKUP($C2203,'Patrimoine 2018'!$C:$I,COLUMN(G2199),0),"")</f>
        <v/>
      </c>
    </row>
    <row r="2204" spans="1:18" x14ac:dyDescent="0.25">
      <c r="A2204" s="41">
        <v>2165</v>
      </c>
      <c r="B2204" s="42">
        <v>100</v>
      </c>
      <c r="C2204" s="43" t="str">
        <f t="shared" si="34"/>
        <v>2165-42247-Frais de</v>
      </c>
      <c r="D2204" s="43">
        <v>0</v>
      </c>
      <c r="E2204" s="42">
        <v>2356</v>
      </c>
      <c r="F2204" s="44">
        <v>42247</v>
      </c>
      <c r="G2204" s="45" t="s">
        <v>2090</v>
      </c>
      <c r="H2204" s="33" t="s">
        <v>1582</v>
      </c>
      <c r="I2204" s="46">
        <v>72404.399999999994</v>
      </c>
      <c r="J2204" s="39">
        <v>10</v>
      </c>
      <c r="K2204" s="38">
        <v>16920.810000000001</v>
      </c>
      <c r="L2204" s="38">
        <v>7240.44</v>
      </c>
      <c r="M2204" s="38">
        <v>24161.25</v>
      </c>
      <c r="N2204" s="38">
        <v>48243.15</v>
      </c>
      <c r="O2204" s="40">
        <v>365</v>
      </c>
      <c r="P2204" t="str">
        <f>IFERROR(VLOOKUP($C2204,'Patrimoine 2018'!$C:$I,COLUMN(E2200),0),"")</f>
        <v/>
      </c>
      <c r="Q2204" t="str">
        <f>IFERROR(VLOOKUP($C2204,'Patrimoine 2018'!$C:$I,COLUMN(F2200),0),"")</f>
        <v/>
      </c>
      <c r="R2204" t="str">
        <f>IFERROR(VLOOKUP($C2204,'Patrimoine 2018'!$C:$I,COLUMN(G2200),0),"")</f>
        <v/>
      </c>
    </row>
    <row r="2205" spans="1:18" x14ac:dyDescent="0.25">
      <c r="A2205" s="33">
        <v>2252</v>
      </c>
      <c r="B2205" s="34">
        <v>908</v>
      </c>
      <c r="C2205" s="35" t="str">
        <f t="shared" si="34"/>
        <v xml:space="preserve">2252-42358-Pose de </v>
      </c>
      <c r="D2205" s="35">
        <v>1</v>
      </c>
      <c r="E2205" s="34">
        <v>2356</v>
      </c>
      <c r="F2205" s="36">
        <v>42358</v>
      </c>
      <c r="G2205" s="37" t="s">
        <v>1127</v>
      </c>
      <c r="H2205" s="33" t="s">
        <v>1582</v>
      </c>
      <c r="I2205" s="38">
        <v>38300.400000000001</v>
      </c>
      <c r="J2205" s="39">
        <v>10</v>
      </c>
      <c r="K2205" s="38">
        <v>7786</v>
      </c>
      <c r="L2205" s="38">
        <v>3830.04</v>
      </c>
      <c r="M2205" s="38">
        <v>11616.04</v>
      </c>
      <c r="N2205" s="38">
        <v>26684.36</v>
      </c>
      <c r="O2205" s="40">
        <v>365</v>
      </c>
      <c r="P2205" t="str">
        <f>IFERROR(VLOOKUP($C2205,'Patrimoine 2018'!$C:$I,COLUMN(E2201),0),"")</f>
        <v>SM</v>
      </c>
      <c r="Q2205" t="str">
        <f>IFERROR(VLOOKUP($C2205,'Patrimoine 2018'!$C:$I,COLUMN(F2201),0),"")</f>
        <v>CELLULE DE REPRESENTATION REGIONALE LAAYOUNE</v>
      </c>
      <c r="R2205" t="str">
        <f>IFERROR(VLOOKUP($C2205,'Patrimoine 2018'!$C:$I,COLUMN(G2201),0),"")</f>
        <v>LY</v>
      </c>
    </row>
    <row r="2206" spans="1:18" x14ac:dyDescent="0.25">
      <c r="A2206" s="33">
        <v>2262</v>
      </c>
      <c r="B2206" s="34">
        <v>908</v>
      </c>
      <c r="C2206" s="35" t="str">
        <f t="shared" si="34"/>
        <v>2262-42440-Porte en</v>
      </c>
      <c r="D2206" s="35">
        <v>1</v>
      </c>
      <c r="E2206" s="34">
        <v>2356</v>
      </c>
      <c r="F2206" s="36">
        <v>42440</v>
      </c>
      <c r="G2206" s="37" t="s">
        <v>2091</v>
      </c>
      <c r="H2206" s="33" t="s">
        <v>1582</v>
      </c>
      <c r="I2206" s="38">
        <v>37500</v>
      </c>
      <c r="J2206" s="39">
        <v>10</v>
      </c>
      <c r="K2206" s="38">
        <v>6780.82</v>
      </c>
      <c r="L2206" s="38">
        <v>3750</v>
      </c>
      <c r="M2206" s="38">
        <v>10530.82</v>
      </c>
      <c r="N2206" s="38">
        <v>26969.18</v>
      </c>
      <c r="O2206" s="40">
        <v>365</v>
      </c>
      <c r="P2206" t="str">
        <f>IFERROR(VLOOKUP($C2206,'Patrimoine 2018'!$C:$I,COLUMN(E2202),0),"")</f>
        <v>SM</v>
      </c>
      <c r="Q2206" t="str">
        <f>IFERROR(VLOOKUP($C2206,'Patrimoine 2018'!$C:$I,COLUMN(F2202),0),"")</f>
        <v>CELLULE DE REPRESENTATION REGIONALE LAAYOUNE</v>
      </c>
      <c r="R2206" t="str">
        <f>IFERROR(VLOOKUP($C2206,'Patrimoine 2018'!$C:$I,COLUMN(G2202),0),"")</f>
        <v>LY</v>
      </c>
    </row>
    <row r="2207" spans="1:18" x14ac:dyDescent="0.25">
      <c r="A2207" s="33">
        <v>2270</v>
      </c>
      <c r="B2207" s="34">
        <v>933</v>
      </c>
      <c r="C2207" s="35" t="str">
        <f t="shared" si="34"/>
        <v>2270-42485-FOURNITU</v>
      </c>
      <c r="D2207" s="35">
        <v>1</v>
      </c>
      <c r="E2207" s="34">
        <v>2356</v>
      </c>
      <c r="F2207" s="36">
        <v>42485</v>
      </c>
      <c r="G2207" s="37" t="s">
        <v>2092</v>
      </c>
      <c r="H2207" s="33" t="s">
        <v>1582</v>
      </c>
      <c r="I2207" s="38">
        <v>30150</v>
      </c>
      <c r="J2207" s="39">
        <v>10</v>
      </c>
      <c r="K2207" s="38">
        <v>5080.07</v>
      </c>
      <c r="L2207" s="38">
        <v>3015</v>
      </c>
      <c r="M2207" s="38">
        <v>8095.07</v>
      </c>
      <c r="N2207" s="38">
        <v>22054.93</v>
      </c>
      <c r="O2207" s="40">
        <v>365</v>
      </c>
      <c r="P2207" t="str">
        <f>IFERROR(VLOOKUP($C2207,'Patrimoine 2018'!$C:$I,COLUMN(E2203),0),"")</f>
        <v>SM</v>
      </c>
      <c r="Q2207" t="str">
        <f>IFERROR(VLOOKUP($C2207,'Patrimoine 2018'!$C:$I,COLUMN(F2203),0),"")</f>
        <v>CELLULE DE REPRESENTATION REGIONALE SAFI</v>
      </c>
      <c r="R2207" t="str">
        <f>IFERROR(VLOOKUP($C2207,'Patrimoine 2018'!$C:$I,COLUMN(G2203),0),"")</f>
        <v>SF</v>
      </c>
    </row>
    <row r="2208" spans="1:18" x14ac:dyDescent="0.25">
      <c r="A2208" s="33">
        <v>2706</v>
      </c>
      <c r="B2208" s="34">
        <v>0</v>
      </c>
      <c r="C2208" s="35" t="str">
        <f t="shared" si="34"/>
        <v>2706-42945-FOURNITU</v>
      </c>
      <c r="D2208" s="35">
        <v>1</v>
      </c>
      <c r="E2208" s="34">
        <v>2356</v>
      </c>
      <c r="F2208" s="36">
        <v>42945</v>
      </c>
      <c r="G2208" s="37" t="s">
        <v>2093</v>
      </c>
      <c r="H2208" s="33" t="s">
        <v>1582</v>
      </c>
      <c r="I2208" s="38">
        <v>11800</v>
      </c>
      <c r="J2208" s="39">
        <v>10</v>
      </c>
      <c r="K2208" s="38">
        <v>504.33</v>
      </c>
      <c r="L2208" s="38">
        <v>1180</v>
      </c>
      <c r="M2208" s="38">
        <v>1684.33</v>
      </c>
      <c r="N2208" s="38">
        <v>10115.67</v>
      </c>
      <c r="O2208" s="40">
        <v>365</v>
      </c>
      <c r="P2208" t="str">
        <f>IFERROR(VLOOKUP($C2208,'Patrimoine 2018'!$C:$I,COLUMN(E2204),0),"")</f>
        <v>SM</v>
      </c>
      <c r="Q2208" t="str">
        <f>IFERROR(VLOOKUP($C2208,'Patrimoine 2018'!$C:$I,COLUMN(F2204),0),"")</f>
        <v>SERVICE DES ARCHIVES</v>
      </c>
      <c r="R2208">
        <f>IFERROR(VLOOKUP($C2208,'Patrimoine 2018'!$C:$I,COLUMN(G2204),0),"")</f>
        <v>1</v>
      </c>
    </row>
    <row r="2209" spans="1:18" x14ac:dyDescent="0.25">
      <c r="A2209" s="41">
        <v>2829</v>
      </c>
      <c r="B2209" s="42">
        <v>100</v>
      </c>
      <c r="C2209" s="43" t="str">
        <f t="shared" si="34"/>
        <v>2829-43292-FOURNITU</v>
      </c>
      <c r="D2209" s="43">
        <v>0</v>
      </c>
      <c r="E2209" s="42">
        <v>2356</v>
      </c>
      <c r="F2209" s="44">
        <v>43292</v>
      </c>
      <c r="G2209" s="45" t="s">
        <v>2094</v>
      </c>
      <c r="H2209" s="33" t="s">
        <v>1582</v>
      </c>
      <c r="I2209" s="46">
        <v>27300</v>
      </c>
      <c r="J2209" s="39">
        <v>10</v>
      </c>
      <c r="K2209" s="48"/>
      <c r="L2209" s="38">
        <v>1301.42</v>
      </c>
      <c r="M2209" s="38">
        <v>1301.42</v>
      </c>
      <c r="N2209" s="38">
        <v>25998.58</v>
      </c>
      <c r="O2209" s="40">
        <v>174</v>
      </c>
      <c r="P2209" t="str">
        <f>IFERROR(VLOOKUP($C2209,'Patrimoine 2018'!$C:$I,COLUMN(E2205),0),"")</f>
        <v/>
      </c>
      <c r="Q2209" t="str">
        <f>IFERROR(VLOOKUP($C2209,'Patrimoine 2018'!$C:$I,COLUMN(F2205),0),"")</f>
        <v/>
      </c>
      <c r="R2209" t="str">
        <f>IFERROR(VLOOKUP($C2209,'Patrimoine 2018'!$C:$I,COLUMN(G2205),0),"")</f>
        <v/>
      </c>
    </row>
    <row r="2210" spans="1:18" x14ac:dyDescent="0.25">
      <c r="A2210" s="33">
        <v>2830</v>
      </c>
      <c r="B2210" s="34">
        <v>100</v>
      </c>
      <c r="C2210" s="35" t="str">
        <f t="shared" si="34"/>
        <v>2830-43298-FOURNITU</v>
      </c>
      <c r="D2210" s="35">
        <v>1</v>
      </c>
      <c r="E2210" s="34">
        <v>2356</v>
      </c>
      <c r="F2210" s="36">
        <v>43298</v>
      </c>
      <c r="G2210" s="37" t="s">
        <v>2094</v>
      </c>
      <c r="H2210" s="33" t="s">
        <v>1582</v>
      </c>
      <c r="I2210" s="38">
        <v>27300</v>
      </c>
      <c r="J2210" s="39">
        <v>10</v>
      </c>
      <c r="K2210" s="48"/>
      <c r="L2210" s="38">
        <v>1256.55</v>
      </c>
      <c r="M2210" s="38">
        <v>1256.55</v>
      </c>
      <c r="N2210" s="38">
        <v>26043.45</v>
      </c>
      <c r="O2210" s="40">
        <v>168</v>
      </c>
      <c r="P2210" t="str">
        <f>IFERROR(VLOOKUP($C2210,'Patrimoine 2018'!$C:$I,COLUMN(E2206),0),"")</f>
        <v>SM</v>
      </c>
      <c r="Q2210" t="str">
        <f>IFERROR(VLOOKUP($C2210,'Patrimoine 2018'!$C:$I,COLUMN(F2206),0),"")</f>
        <v>GESTION DES STOCKS</v>
      </c>
      <c r="R2210">
        <f>IFERROR(VLOOKUP($C2210,'Patrimoine 2018'!$C:$I,COLUMN(G2206),0),"")</f>
        <v>2</v>
      </c>
    </row>
    <row r="2211" spans="1:18" x14ac:dyDescent="0.25">
      <c r="A2211" s="33">
        <v>2831</v>
      </c>
      <c r="B2211" s="34">
        <v>100</v>
      </c>
      <c r="C2211" s="35" t="str">
        <f t="shared" si="34"/>
        <v>2831-43308-FOURNITU</v>
      </c>
      <c r="D2211" s="35">
        <v>1</v>
      </c>
      <c r="E2211" s="34">
        <v>2356</v>
      </c>
      <c r="F2211" s="36">
        <v>43308</v>
      </c>
      <c r="G2211" s="37" t="s">
        <v>2095</v>
      </c>
      <c r="H2211" s="33" t="s">
        <v>1582</v>
      </c>
      <c r="I2211" s="38">
        <v>27880.32</v>
      </c>
      <c r="J2211" s="39">
        <v>10</v>
      </c>
      <c r="K2211" s="48"/>
      <c r="L2211" s="38">
        <v>1206.8699999999999</v>
      </c>
      <c r="M2211" s="38">
        <v>1206.8699999999999</v>
      </c>
      <c r="N2211" s="38">
        <v>26673.45</v>
      </c>
      <c r="O2211" s="40">
        <v>158</v>
      </c>
      <c r="P2211" t="str">
        <f>IFERROR(VLOOKUP($C2211,'Patrimoine 2018'!$C:$I,COLUMN(E2207),0),"")</f>
        <v>SM</v>
      </c>
      <c r="Q2211" t="str">
        <f>IFERROR(VLOOKUP($C2211,'Patrimoine 2018'!$C:$I,COLUMN(F2207),0),"")</f>
        <v>SERVICE DES ARCHIVES</v>
      </c>
      <c r="R2211">
        <f>IFERROR(VLOOKUP($C2211,'Patrimoine 2018'!$C:$I,COLUMN(G2207),0),"")</f>
        <v>1</v>
      </c>
    </row>
    <row r="2212" spans="1:18" x14ac:dyDescent="0.25">
      <c r="A2212" s="33">
        <v>2832</v>
      </c>
      <c r="B2212" s="34">
        <v>100</v>
      </c>
      <c r="C2212" s="35" t="str">
        <f t="shared" si="34"/>
        <v xml:space="preserve">2832-43308-CHAUFFE </v>
      </c>
      <c r="D2212" s="35">
        <v>1</v>
      </c>
      <c r="E2212" s="34">
        <v>2356</v>
      </c>
      <c r="F2212" s="36">
        <v>43308</v>
      </c>
      <c r="G2212" s="37" t="s">
        <v>2096</v>
      </c>
      <c r="H2212" s="33" t="s">
        <v>1582</v>
      </c>
      <c r="I2212" s="38">
        <v>3840</v>
      </c>
      <c r="J2212" s="39">
        <v>10</v>
      </c>
      <c r="K2212" s="48"/>
      <c r="L2212" s="38">
        <v>166.22</v>
      </c>
      <c r="M2212" s="38">
        <v>166.22</v>
      </c>
      <c r="N2212" s="38">
        <v>3673.78</v>
      </c>
      <c r="O2212" s="40">
        <v>158</v>
      </c>
      <c r="P2212" t="str">
        <f>IFERROR(VLOOKUP($C2212,'Patrimoine 2018'!$C:$I,COLUMN(E2208),0),"")</f>
        <v>SM</v>
      </c>
      <c r="Q2212" t="str">
        <f>IFERROR(VLOOKUP($C2212,'Patrimoine 2018'!$C:$I,COLUMN(F2208),0),"")</f>
        <v>SERVICE DES ARCHIVES</v>
      </c>
      <c r="R2212">
        <f>IFERROR(VLOOKUP($C2212,'Patrimoine 2018'!$C:$I,COLUMN(G2208),0),"")</f>
        <v>1</v>
      </c>
    </row>
    <row r="2213" spans="1:18" x14ac:dyDescent="0.25">
      <c r="A2213" s="33">
        <v>2863</v>
      </c>
      <c r="B2213" s="34">
        <v>961</v>
      </c>
      <c r="C2213" s="35" t="str">
        <f t="shared" si="34"/>
        <v xml:space="preserve">2863-43420-Travaux </v>
      </c>
      <c r="D2213" s="35">
        <v>1</v>
      </c>
      <c r="E2213" s="34">
        <v>2356</v>
      </c>
      <c r="F2213" s="36">
        <v>43420</v>
      </c>
      <c r="G2213" s="37" t="s">
        <v>1417</v>
      </c>
      <c r="H2213" s="33" t="s">
        <v>1582</v>
      </c>
      <c r="I2213" s="38">
        <v>32000</v>
      </c>
      <c r="J2213" s="39">
        <v>10</v>
      </c>
      <c r="K2213" s="48"/>
      <c r="L2213" s="38">
        <v>403.29</v>
      </c>
      <c r="M2213" s="38">
        <v>403.29</v>
      </c>
      <c r="N2213" s="38">
        <v>31596.71</v>
      </c>
      <c r="O2213" s="40">
        <v>46</v>
      </c>
      <c r="P2213" t="str">
        <f>IFERROR(VLOOKUP($C2213,'Patrimoine 2018'!$C:$I,COLUMN(E2209),0),"")</f>
        <v>SM</v>
      </c>
      <c r="Q2213" t="str">
        <f>IFERROR(VLOOKUP($C2213,'Patrimoine 2018'!$C:$I,COLUMN(F2209),0),"")</f>
        <v>CELLULE DE LAMHAMID</v>
      </c>
      <c r="R2213" t="str">
        <f>IFERROR(VLOOKUP($C2213,'Patrimoine 2018'!$C:$I,COLUMN(G2209),0),"")</f>
        <v>MH</v>
      </c>
    </row>
    <row r="2214" spans="1:18" x14ac:dyDescent="0.25">
      <c r="A2214" s="33">
        <v>2</v>
      </c>
      <c r="B2214" s="34">
        <v>0</v>
      </c>
      <c r="C2214" s="35" t="str">
        <f t="shared" si="34"/>
        <v>2-26299-Install.</v>
      </c>
      <c r="D2214" s="35">
        <v>1</v>
      </c>
      <c r="E2214" s="34">
        <v>2358</v>
      </c>
      <c r="F2214" s="36">
        <v>26299</v>
      </c>
      <c r="G2214" s="37" t="s">
        <v>15</v>
      </c>
      <c r="H2214" s="33" t="s">
        <v>1582</v>
      </c>
      <c r="I2214" s="38">
        <v>112064.26</v>
      </c>
      <c r="J2214" s="39">
        <v>10</v>
      </c>
      <c r="K2214" s="38">
        <v>112064.26</v>
      </c>
      <c r="L2214" s="38">
        <v>0</v>
      </c>
      <c r="M2214" s="38">
        <v>112064.26</v>
      </c>
      <c r="N2214" s="38">
        <v>0</v>
      </c>
      <c r="O2214" s="47"/>
      <c r="P2214" t="str">
        <f>IFERROR(VLOOKUP($C2214,'Patrimoine 2018'!$C:$I,COLUMN(E2210),0),"")</f>
        <v>SM</v>
      </c>
      <c r="Q2214" t="str">
        <f>IFERROR(VLOOKUP($C2214,'Patrimoine 2018'!$C:$I,COLUMN(F2210),0),"")</f>
        <v>NON AFFECTES</v>
      </c>
      <c r="R2214">
        <f>IFERROR(VLOOKUP($C2214,'Patrimoine 2018'!$C:$I,COLUMN(G2210),0),"")</f>
        <v>0</v>
      </c>
    </row>
    <row r="2215" spans="1:18" x14ac:dyDescent="0.25">
      <c r="A2215" s="33">
        <v>10</v>
      </c>
      <c r="B2215" s="34">
        <v>0</v>
      </c>
      <c r="C2215" s="35" t="str">
        <f t="shared" si="34"/>
        <v>10-26604-Extincte</v>
      </c>
      <c r="D2215" s="35">
        <v>1</v>
      </c>
      <c r="E2215" s="34">
        <v>2358</v>
      </c>
      <c r="F2215" s="36">
        <v>26604</v>
      </c>
      <c r="G2215" s="37" t="s">
        <v>16</v>
      </c>
      <c r="H2215" s="33" t="s">
        <v>1582</v>
      </c>
      <c r="I2215" s="38">
        <v>275</v>
      </c>
      <c r="J2215" s="39">
        <v>10</v>
      </c>
      <c r="K2215" s="38">
        <v>275</v>
      </c>
      <c r="L2215" s="38">
        <v>0</v>
      </c>
      <c r="M2215" s="38">
        <v>275</v>
      </c>
      <c r="N2215" s="38">
        <v>0</v>
      </c>
      <c r="O2215" s="47"/>
      <c r="P2215" t="str">
        <f>IFERROR(VLOOKUP($C2215,'Patrimoine 2018'!$C:$I,COLUMN(E2211),0),"")</f>
        <v>SM</v>
      </c>
      <c r="Q2215" t="str">
        <f>IFERROR(VLOOKUP($C2215,'Patrimoine 2018'!$C:$I,COLUMN(F2211),0),"")</f>
        <v>NON AFFECTES</v>
      </c>
      <c r="R2215">
        <f>IFERROR(VLOOKUP($C2215,'Patrimoine 2018'!$C:$I,COLUMN(G2211),0),"")</f>
        <v>0</v>
      </c>
    </row>
    <row r="2216" spans="1:18" x14ac:dyDescent="0.25">
      <c r="A2216" s="33">
        <v>11</v>
      </c>
      <c r="B2216" s="34">
        <v>0</v>
      </c>
      <c r="C2216" s="35" t="str">
        <f t="shared" si="34"/>
        <v>11-26604-Extincte</v>
      </c>
      <c r="D2216" s="35">
        <v>1</v>
      </c>
      <c r="E2216" s="34">
        <v>2358</v>
      </c>
      <c r="F2216" s="36">
        <v>26604</v>
      </c>
      <c r="G2216" s="37" t="s">
        <v>16</v>
      </c>
      <c r="H2216" s="33" t="s">
        <v>1582</v>
      </c>
      <c r="I2216" s="38">
        <v>275</v>
      </c>
      <c r="J2216" s="39">
        <v>10</v>
      </c>
      <c r="K2216" s="38">
        <v>275</v>
      </c>
      <c r="L2216" s="38">
        <v>0</v>
      </c>
      <c r="M2216" s="38">
        <v>275</v>
      </c>
      <c r="N2216" s="38">
        <v>0</v>
      </c>
      <c r="O2216" s="47"/>
      <c r="P2216" t="str">
        <f>IFERROR(VLOOKUP($C2216,'Patrimoine 2018'!$C:$I,COLUMN(E2212),0),"")</f>
        <v>SM</v>
      </c>
      <c r="Q2216" t="str">
        <f>IFERROR(VLOOKUP($C2216,'Patrimoine 2018'!$C:$I,COLUMN(F2212),0),"")</f>
        <v>NON AFFECTES</v>
      </c>
      <c r="R2216">
        <f>IFERROR(VLOOKUP($C2216,'Patrimoine 2018'!$C:$I,COLUMN(G2212),0),"")</f>
        <v>0</v>
      </c>
    </row>
    <row r="2217" spans="1:18" x14ac:dyDescent="0.25">
      <c r="A2217" s="41">
        <v>12</v>
      </c>
      <c r="B2217" s="42">
        <v>0</v>
      </c>
      <c r="C2217" s="43" t="str">
        <f t="shared" si="34"/>
        <v>12-26604-Extincte</v>
      </c>
      <c r="D2217" s="43">
        <v>0</v>
      </c>
      <c r="E2217" s="42">
        <v>2358</v>
      </c>
      <c r="F2217" s="44">
        <v>26604</v>
      </c>
      <c r="G2217" s="45" t="s">
        <v>16</v>
      </c>
      <c r="H2217" s="33" t="s">
        <v>1582</v>
      </c>
      <c r="I2217" s="46">
        <v>275</v>
      </c>
      <c r="J2217" s="39">
        <v>10</v>
      </c>
      <c r="K2217" s="38">
        <v>275</v>
      </c>
      <c r="L2217" s="38">
        <v>0</v>
      </c>
      <c r="M2217" s="38">
        <v>275</v>
      </c>
      <c r="N2217" s="38">
        <v>0</v>
      </c>
      <c r="O2217" s="47"/>
      <c r="P2217" t="str">
        <f>IFERROR(VLOOKUP($C2217,'Patrimoine 2018'!$C:$I,COLUMN(E2213),0),"")</f>
        <v/>
      </c>
      <c r="Q2217" t="str">
        <f>IFERROR(VLOOKUP($C2217,'Patrimoine 2018'!$C:$I,COLUMN(F2213),0),"")</f>
        <v/>
      </c>
      <c r="R2217" t="str">
        <f>IFERROR(VLOOKUP($C2217,'Patrimoine 2018'!$C:$I,COLUMN(G2213),0),"")</f>
        <v/>
      </c>
    </row>
    <row r="2218" spans="1:18" x14ac:dyDescent="0.25">
      <c r="A2218" s="41">
        <v>13</v>
      </c>
      <c r="B2218" s="42">
        <v>0</v>
      </c>
      <c r="C2218" s="43" t="str">
        <f t="shared" si="34"/>
        <v>13-26604-Extincte</v>
      </c>
      <c r="D2218" s="43">
        <v>0</v>
      </c>
      <c r="E2218" s="42">
        <v>2358</v>
      </c>
      <c r="F2218" s="44">
        <v>26604</v>
      </c>
      <c r="G2218" s="45" t="s">
        <v>16</v>
      </c>
      <c r="H2218" s="33" t="s">
        <v>1582</v>
      </c>
      <c r="I2218" s="46">
        <v>275</v>
      </c>
      <c r="J2218" s="39">
        <v>10</v>
      </c>
      <c r="K2218" s="38">
        <v>275</v>
      </c>
      <c r="L2218" s="38">
        <v>0</v>
      </c>
      <c r="M2218" s="38">
        <v>275</v>
      </c>
      <c r="N2218" s="38">
        <v>0</v>
      </c>
      <c r="O2218" s="47"/>
      <c r="P2218" t="str">
        <f>IFERROR(VLOOKUP($C2218,'Patrimoine 2018'!$C:$I,COLUMN(E2214),0),"")</f>
        <v/>
      </c>
      <c r="Q2218" t="str">
        <f>IFERROR(VLOOKUP($C2218,'Patrimoine 2018'!$C:$I,COLUMN(F2214),0),"")</f>
        <v/>
      </c>
      <c r="R2218" t="str">
        <f>IFERROR(VLOOKUP($C2218,'Patrimoine 2018'!$C:$I,COLUMN(G2214),0),"")</f>
        <v/>
      </c>
    </row>
    <row r="2219" spans="1:18" x14ac:dyDescent="0.25">
      <c r="A2219" s="41">
        <v>14</v>
      </c>
      <c r="B2219" s="42">
        <v>0</v>
      </c>
      <c r="C2219" s="43" t="str">
        <f t="shared" si="34"/>
        <v>14-26604-Extincte</v>
      </c>
      <c r="D2219" s="43">
        <v>0</v>
      </c>
      <c r="E2219" s="42">
        <v>2358</v>
      </c>
      <c r="F2219" s="44">
        <v>26604</v>
      </c>
      <c r="G2219" s="45" t="s">
        <v>16</v>
      </c>
      <c r="H2219" s="33" t="s">
        <v>1582</v>
      </c>
      <c r="I2219" s="46">
        <v>275</v>
      </c>
      <c r="J2219" s="39">
        <v>10</v>
      </c>
      <c r="K2219" s="38">
        <v>275</v>
      </c>
      <c r="L2219" s="38">
        <v>0</v>
      </c>
      <c r="M2219" s="38">
        <v>275</v>
      </c>
      <c r="N2219" s="38">
        <v>0</v>
      </c>
      <c r="O2219" s="47"/>
      <c r="P2219" t="str">
        <f>IFERROR(VLOOKUP($C2219,'Patrimoine 2018'!$C:$I,COLUMN(E2215),0),"")</f>
        <v/>
      </c>
      <c r="Q2219" t="str">
        <f>IFERROR(VLOOKUP($C2219,'Patrimoine 2018'!$C:$I,COLUMN(F2215),0),"")</f>
        <v/>
      </c>
      <c r="R2219" t="str">
        <f>IFERROR(VLOOKUP($C2219,'Patrimoine 2018'!$C:$I,COLUMN(G2215),0),"")</f>
        <v/>
      </c>
    </row>
    <row r="2220" spans="1:18" x14ac:dyDescent="0.25">
      <c r="A2220" s="41">
        <v>15</v>
      </c>
      <c r="B2220" s="42">
        <v>0</v>
      </c>
      <c r="C2220" s="43" t="str">
        <f t="shared" si="34"/>
        <v>15-26604-Extincte</v>
      </c>
      <c r="D2220" s="43">
        <v>0</v>
      </c>
      <c r="E2220" s="42">
        <v>2358</v>
      </c>
      <c r="F2220" s="44">
        <v>26604</v>
      </c>
      <c r="G2220" s="45" t="s">
        <v>2097</v>
      </c>
      <c r="H2220" s="33" t="s">
        <v>1582</v>
      </c>
      <c r="I2220" s="46">
        <v>180</v>
      </c>
      <c r="J2220" s="39">
        <v>10</v>
      </c>
      <c r="K2220" s="38">
        <v>180</v>
      </c>
      <c r="L2220" s="38">
        <v>0</v>
      </c>
      <c r="M2220" s="38">
        <v>180</v>
      </c>
      <c r="N2220" s="38">
        <v>0</v>
      </c>
      <c r="O2220" s="47"/>
      <c r="P2220" t="str">
        <f>IFERROR(VLOOKUP($C2220,'Patrimoine 2018'!$C:$I,COLUMN(E2216),0),"")</f>
        <v/>
      </c>
      <c r="Q2220" t="str">
        <f>IFERROR(VLOOKUP($C2220,'Patrimoine 2018'!$C:$I,COLUMN(F2216),0),"")</f>
        <v/>
      </c>
      <c r="R2220" t="str">
        <f>IFERROR(VLOOKUP($C2220,'Patrimoine 2018'!$C:$I,COLUMN(G2216),0),"")</f>
        <v/>
      </c>
    </row>
    <row r="2221" spans="1:18" x14ac:dyDescent="0.25">
      <c r="A2221" s="41">
        <v>16</v>
      </c>
      <c r="B2221" s="42">
        <v>0</v>
      </c>
      <c r="C2221" s="43" t="str">
        <f t="shared" si="34"/>
        <v>16-26604-Extincte</v>
      </c>
      <c r="D2221" s="43">
        <v>0</v>
      </c>
      <c r="E2221" s="42">
        <v>2358</v>
      </c>
      <c r="F2221" s="44">
        <v>26604</v>
      </c>
      <c r="G2221" s="45" t="s">
        <v>2097</v>
      </c>
      <c r="H2221" s="33" t="s">
        <v>1582</v>
      </c>
      <c r="I2221" s="46">
        <v>180</v>
      </c>
      <c r="J2221" s="39">
        <v>10</v>
      </c>
      <c r="K2221" s="38">
        <v>180</v>
      </c>
      <c r="L2221" s="38">
        <v>0</v>
      </c>
      <c r="M2221" s="38">
        <v>180</v>
      </c>
      <c r="N2221" s="38">
        <v>0</v>
      </c>
      <c r="O2221" s="47"/>
      <c r="P2221" t="str">
        <f>IFERROR(VLOOKUP($C2221,'Patrimoine 2018'!$C:$I,COLUMN(E2217),0),"")</f>
        <v/>
      </c>
      <c r="Q2221" t="str">
        <f>IFERROR(VLOOKUP($C2221,'Patrimoine 2018'!$C:$I,COLUMN(F2217),0),"")</f>
        <v/>
      </c>
      <c r="R2221" t="str">
        <f>IFERROR(VLOOKUP($C2221,'Patrimoine 2018'!$C:$I,COLUMN(G2217),0),"")</f>
        <v/>
      </c>
    </row>
    <row r="2222" spans="1:18" x14ac:dyDescent="0.25">
      <c r="A2222" s="41">
        <v>17</v>
      </c>
      <c r="B2222" s="42">
        <v>0</v>
      </c>
      <c r="C2222" s="43" t="str">
        <f t="shared" si="34"/>
        <v>17-26604-Extincte</v>
      </c>
      <c r="D2222" s="43">
        <v>0</v>
      </c>
      <c r="E2222" s="42">
        <v>2358</v>
      </c>
      <c r="F2222" s="44">
        <v>26604</v>
      </c>
      <c r="G2222" s="45" t="s">
        <v>2097</v>
      </c>
      <c r="H2222" s="33" t="s">
        <v>1582</v>
      </c>
      <c r="I2222" s="46">
        <v>314</v>
      </c>
      <c r="J2222" s="39">
        <v>10</v>
      </c>
      <c r="K2222" s="38">
        <v>314</v>
      </c>
      <c r="L2222" s="38">
        <v>0</v>
      </c>
      <c r="M2222" s="38">
        <v>314</v>
      </c>
      <c r="N2222" s="38">
        <v>0</v>
      </c>
      <c r="O2222" s="47"/>
      <c r="P2222" t="str">
        <f>IFERROR(VLOOKUP($C2222,'Patrimoine 2018'!$C:$I,COLUMN(E2218),0),"")</f>
        <v/>
      </c>
      <c r="Q2222" t="str">
        <f>IFERROR(VLOOKUP($C2222,'Patrimoine 2018'!$C:$I,COLUMN(F2218),0),"")</f>
        <v/>
      </c>
      <c r="R2222" t="str">
        <f>IFERROR(VLOOKUP($C2222,'Patrimoine 2018'!$C:$I,COLUMN(G2218),0),"")</f>
        <v/>
      </c>
    </row>
    <row r="2223" spans="1:18" x14ac:dyDescent="0.25">
      <c r="A2223" s="33">
        <v>3</v>
      </c>
      <c r="B2223" s="34">
        <v>0</v>
      </c>
      <c r="C2223" s="35" t="str">
        <f t="shared" si="34"/>
        <v>3-26604-Extincte</v>
      </c>
      <c r="D2223" s="35">
        <v>1</v>
      </c>
      <c r="E2223" s="34">
        <v>2358</v>
      </c>
      <c r="F2223" s="36">
        <v>26604</v>
      </c>
      <c r="G2223" s="37" t="s">
        <v>16</v>
      </c>
      <c r="H2223" s="33" t="s">
        <v>1582</v>
      </c>
      <c r="I2223" s="38">
        <v>275</v>
      </c>
      <c r="J2223" s="39">
        <v>10</v>
      </c>
      <c r="K2223" s="38">
        <v>275</v>
      </c>
      <c r="L2223" s="38">
        <v>0</v>
      </c>
      <c r="M2223" s="38">
        <v>275</v>
      </c>
      <c r="N2223" s="38">
        <v>0</v>
      </c>
      <c r="O2223" s="47"/>
      <c r="P2223" t="str">
        <f>IFERROR(VLOOKUP($C2223,'Patrimoine 2018'!$C:$I,COLUMN(E2219),0),"")</f>
        <v>SM</v>
      </c>
      <c r="Q2223" t="str">
        <f>IFERROR(VLOOKUP($C2223,'Patrimoine 2018'!$C:$I,COLUMN(F2219),0),"")</f>
        <v>NON AFFECTES</v>
      </c>
      <c r="R2223">
        <f>IFERROR(VLOOKUP($C2223,'Patrimoine 2018'!$C:$I,COLUMN(G2219),0),"")</f>
        <v>0</v>
      </c>
    </row>
    <row r="2224" spans="1:18" x14ac:dyDescent="0.25">
      <c r="A2224" s="33">
        <v>4</v>
      </c>
      <c r="B2224" s="34">
        <v>0</v>
      </c>
      <c r="C2224" s="35" t="str">
        <f t="shared" si="34"/>
        <v>4-26604-Extincte</v>
      </c>
      <c r="D2224" s="35">
        <v>1</v>
      </c>
      <c r="E2224" s="34">
        <v>2358</v>
      </c>
      <c r="F2224" s="36">
        <v>26604</v>
      </c>
      <c r="G2224" s="37" t="s">
        <v>16</v>
      </c>
      <c r="H2224" s="33" t="s">
        <v>1582</v>
      </c>
      <c r="I2224" s="38">
        <v>275</v>
      </c>
      <c r="J2224" s="39">
        <v>10</v>
      </c>
      <c r="K2224" s="38">
        <v>275</v>
      </c>
      <c r="L2224" s="38">
        <v>0</v>
      </c>
      <c r="M2224" s="38">
        <v>275</v>
      </c>
      <c r="N2224" s="38">
        <v>0</v>
      </c>
      <c r="O2224" s="47"/>
      <c r="P2224" t="str">
        <f>IFERROR(VLOOKUP($C2224,'Patrimoine 2018'!$C:$I,COLUMN(E2220),0),"")</f>
        <v>SM</v>
      </c>
      <c r="Q2224" t="str">
        <f>IFERROR(VLOOKUP($C2224,'Patrimoine 2018'!$C:$I,COLUMN(F2220),0),"")</f>
        <v>NON AFFECTES</v>
      </c>
      <c r="R2224">
        <f>IFERROR(VLOOKUP($C2224,'Patrimoine 2018'!$C:$I,COLUMN(G2220),0),"")</f>
        <v>0</v>
      </c>
    </row>
    <row r="2225" spans="1:18" x14ac:dyDescent="0.25">
      <c r="A2225" s="33">
        <v>5</v>
      </c>
      <c r="B2225" s="34">
        <v>0</v>
      </c>
      <c r="C2225" s="35" t="str">
        <f t="shared" si="34"/>
        <v>5-26604-Extincte</v>
      </c>
      <c r="D2225" s="35">
        <v>1</v>
      </c>
      <c r="E2225" s="34">
        <v>2358</v>
      </c>
      <c r="F2225" s="36">
        <v>26604</v>
      </c>
      <c r="G2225" s="37" t="s">
        <v>16</v>
      </c>
      <c r="H2225" s="33" t="s">
        <v>1582</v>
      </c>
      <c r="I2225" s="38">
        <v>275</v>
      </c>
      <c r="J2225" s="39">
        <v>10</v>
      </c>
      <c r="K2225" s="38">
        <v>275</v>
      </c>
      <c r="L2225" s="38">
        <v>0</v>
      </c>
      <c r="M2225" s="38">
        <v>275</v>
      </c>
      <c r="N2225" s="38">
        <v>0</v>
      </c>
      <c r="O2225" s="47"/>
      <c r="P2225" t="str">
        <f>IFERROR(VLOOKUP($C2225,'Patrimoine 2018'!$C:$I,COLUMN(E2221),0),"")</f>
        <v>SM</v>
      </c>
      <c r="Q2225" t="str">
        <f>IFERROR(VLOOKUP($C2225,'Patrimoine 2018'!$C:$I,COLUMN(F2221),0),"")</f>
        <v>NON AFFECTES</v>
      </c>
      <c r="R2225">
        <f>IFERROR(VLOOKUP($C2225,'Patrimoine 2018'!$C:$I,COLUMN(G2221),0),"")</f>
        <v>0</v>
      </c>
    </row>
    <row r="2226" spans="1:18" x14ac:dyDescent="0.25">
      <c r="A2226" s="33">
        <v>6</v>
      </c>
      <c r="B2226" s="34">
        <v>0</v>
      </c>
      <c r="C2226" s="35" t="str">
        <f t="shared" si="34"/>
        <v>6-26604-Extincte</v>
      </c>
      <c r="D2226" s="35">
        <v>1</v>
      </c>
      <c r="E2226" s="34">
        <v>2358</v>
      </c>
      <c r="F2226" s="36">
        <v>26604</v>
      </c>
      <c r="G2226" s="37" t="s">
        <v>16</v>
      </c>
      <c r="H2226" s="33" t="s">
        <v>1582</v>
      </c>
      <c r="I2226" s="38">
        <v>275</v>
      </c>
      <c r="J2226" s="39">
        <v>10</v>
      </c>
      <c r="K2226" s="38">
        <v>275</v>
      </c>
      <c r="L2226" s="38">
        <v>0</v>
      </c>
      <c r="M2226" s="38">
        <v>275</v>
      </c>
      <c r="N2226" s="38">
        <v>0</v>
      </c>
      <c r="O2226" s="47"/>
      <c r="P2226" t="str">
        <f>IFERROR(VLOOKUP($C2226,'Patrimoine 2018'!$C:$I,COLUMN(E2222),0),"")</f>
        <v>SM</v>
      </c>
      <c r="Q2226" t="str">
        <f>IFERROR(VLOOKUP($C2226,'Patrimoine 2018'!$C:$I,COLUMN(F2222),0),"")</f>
        <v>NON AFFECTES</v>
      </c>
      <c r="R2226">
        <f>IFERROR(VLOOKUP($C2226,'Patrimoine 2018'!$C:$I,COLUMN(G2222),0),"")</f>
        <v>0</v>
      </c>
    </row>
    <row r="2227" spans="1:18" x14ac:dyDescent="0.25">
      <c r="A2227" s="33">
        <v>7</v>
      </c>
      <c r="B2227" s="34">
        <v>0</v>
      </c>
      <c r="C2227" s="35" t="str">
        <f t="shared" si="34"/>
        <v>7-26604-Extincte</v>
      </c>
      <c r="D2227" s="35">
        <v>1</v>
      </c>
      <c r="E2227" s="34">
        <v>2358</v>
      </c>
      <c r="F2227" s="36">
        <v>26604</v>
      </c>
      <c r="G2227" s="37" t="s">
        <v>16</v>
      </c>
      <c r="H2227" s="33" t="s">
        <v>1582</v>
      </c>
      <c r="I2227" s="38">
        <v>275</v>
      </c>
      <c r="J2227" s="39">
        <v>10</v>
      </c>
      <c r="K2227" s="38">
        <v>275</v>
      </c>
      <c r="L2227" s="38">
        <v>0</v>
      </c>
      <c r="M2227" s="38">
        <v>275</v>
      </c>
      <c r="N2227" s="38">
        <v>0</v>
      </c>
      <c r="O2227" s="47"/>
      <c r="P2227" t="str">
        <f>IFERROR(VLOOKUP($C2227,'Patrimoine 2018'!$C:$I,COLUMN(E2223),0),"")</f>
        <v>SM</v>
      </c>
      <c r="Q2227" t="str">
        <f>IFERROR(VLOOKUP($C2227,'Patrimoine 2018'!$C:$I,COLUMN(F2223),0),"")</f>
        <v>NON AFFECTES</v>
      </c>
      <c r="R2227">
        <f>IFERROR(VLOOKUP($C2227,'Patrimoine 2018'!$C:$I,COLUMN(G2223),0),"")</f>
        <v>0</v>
      </c>
    </row>
    <row r="2228" spans="1:18" x14ac:dyDescent="0.25">
      <c r="A2228" s="33">
        <v>8</v>
      </c>
      <c r="B2228" s="34">
        <v>0</v>
      </c>
      <c r="C2228" s="35" t="str">
        <f t="shared" si="34"/>
        <v>8-26604-Extincte</v>
      </c>
      <c r="D2228" s="35">
        <v>1</v>
      </c>
      <c r="E2228" s="34">
        <v>2358</v>
      </c>
      <c r="F2228" s="36">
        <v>26604</v>
      </c>
      <c r="G2228" s="37" t="s">
        <v>16</v>
      </c>
      <c r="H2228" s="33" t="s">
        <v>1582</v>
      </c>
      <c r="I2228" s="38">
        <v>275</v>
      </c>
      <c r="J2228" s="39">
        <v>10</v>
      </c>
      <c r="K2228" s="38">
        <v>275</v>
      </c>
      <c r="L2228" s="38">
        <v>0</v>
      </c>
      <c r="M2228" s="38">
        <v>275</v>
      </c>
      <c r="N2228" s="38">
        <v>0</v>
      </c>
      <c r="O2228" s="47"/>
      <c r="P2228" t="str">
        <f>IFERROR(VLOOKUP($C2228,'Patrimoine 2018'!$C:$I,COLUMN(E2224),0),"")</f>
        <v>SM</v>
      </c>
      <c r="Q2228" t="str">
        <f>IFERROR(VLOOKUP($C2228,'Patrimoine 2018'!$C:$I,COLUMN(F2224),0),"")</f>
        <v>CELLULE DE REPRESENTATION REGIONALE CASA-MAARIF</v>
      </c>
      <c r="R2228" t="str">
        <f>IFERROR(VLOOKUP($C2228,'Patrimoine 2018'!$C:$I,COLUMN(G2224),0),"")</f>
        <v>MRF</v>
      </c>
    </row>
    <row r="2229" spans="1:18" x14ac:dyDescent="0.25">
      <c r="A2229" s="33">
        <v>9</v>
      </c>
      <c r="B2229" s="34">
        <v>0</v>
      </c>
      <c r="C2229" s="35" t="str">
        <f t="shared" si="34"/>
        <v>9-26604-Extincte</v>
      </c>
      <c r="D2229" s="35">
        <v>1</v>
      </c>
      <c r="E2229" s="34">
        <v>2358</v>
      </c>
      <c r="F2229" s="36">
        <v>26604</v>
      </c>
      <c r="G2229" s="37" t="s">
        <v>16</v>
      </c>
      <c r="H2229" s="33" t="s">
        <v>1582</v>
      </c>
      <c r="I2229" s="38">
        <v>275</v>
      </c>
      <c r="J2229" s="39">
        <v>10</v>
      </c>
      <c r="K2229" s="38">
        <v>275</v>
      </c>
      <c r="L2229" s="38">
        <v>0</v>
      </c>
      <c r="M2229" s="38">
        <v>275</v>
      </c>
      <c r="N2229" s="38">
        <v>0</v>
      </c>
      <c r="O2229" s="47"/>
      <c r="P2229" t="str">
        <f>IFERROR(VLOOKUP($C2229,'Patrimoine 2018'!$C:$I,COLUMN(E2225),0),"")</f>
        <v>SM</v>
      </c>
      <c r="Q2229" t="str">
        <f>IFERROR(VLOOKUP($C2229,'Patrimoine 2018'!$C:$I,COLUMN(F2225),0),"")</f>
        <v>Systeme information et communication</v>
      </c>
      <c r="R2229">
        <f>IFERROR(VLOOKUP($C2229,'Patrimoine 2018'!$C:$I,COLUMN(G2225),0),"")</f>
        <v>210</v>
      </c>
    </row>
    <row r="2230" spans="1:18" x14ac:dyDescent="0.25">
      <c r="A2230" s="33">
        <v>27</v>
      </c>
      <c r="B2230" s="34">
        <v>0</v>
      </c>
      <c r="C2230" s="35" t="str">
        <f t="shared" si="34"/>
        <v>27-28506-Coffre F</v>
      </c>
      <c r="D2230" s="35">
        <v>1</v>
      </c>
      <c r="E2230" s="34">
        <v>2358</v>
      </c>
      <c r="F2230" s="36">
        <v>28506</v>
      </c>
      <c r="G2230" s="37" t="s">
        <v>20</v>
      </c>
      <c r="H2230" s="33" t="s">
        <v>1582</v>
      </c>
      <c r="I2230" s="38">
        <v>2802.5</v>
      </c>
      <c r="J2230" s="39">
        <v>10</v>
      </c>
      <c r="K2230" s="38">
        <v>2802.5</v>
      </c>
      <c r="L2230" s="38">
        <v>0</v>
      </c>
      <c r="M2230" s="38">
        <v>2802.5</v>
      </c>
      <c r="N2230" s="38">
        <v>0</v>
      </c>
      <c r="O2230" s="47"/>
      <c r="P2230" t="str">
        <f>IFERROR(VLOOKUP($C2230,'Patrimoine 2018'!$C:$I,COLUMN(E2226),0),"")</f>
        <v>SM</v>
      </c>
      <c r="Q2230" t="str">
        <f>IFERROR(VLOOKUP($C2230,'Patrimoine 2018'!$C:$I,COLUMN(F2226),0),"")</f>
        <v>FINANCIER</v>
      </c>
      <c r="R2230">
        <f>IFERROR(VLOOKUP($C2230,'Patrimoine 2018'!$C:$I,COLUMN(G2226),0),"")</f>
        <v>306</v>
      </c>
    </row>
    <row r="2231" spans="1:18" x14ac:dyDescent="0.25">
      <c r="A2231" s="33">
        <v>33</v>
      </c>
      <c r="B2231" s="34">
        <v>906</v>
      </c>
      <c r="C2231" s="35" t="str">
        <f t="shared" si="34"/>
        <v xml:space="preserve">33-34700-Echelle </v>
      </c>
      <c r="D2231" s="35">
        <v>1</v>
      </c>
      <c r="E2231" s="34">
        <v>2358</v>
      </c>
      <c r="F2231" s="36">
        <v>34700</v>
      </c>
      <c r="G2231" s="37" t="s">
        <v>101</v>
      </c>
      <c r="H2231" s="33" t="s">
        <v>1582</v>
      </c>
      <c r="I2231" s="38">
        <v>550</v>
      </c>
      <c r="J2231" s="39">
        <v>10</v>
      </c>
      <c r="K2231" s="38">
        <v>550</v>
      </c>
      <c r="L2231" s="38">
        <v>0</v>
      </c>
      <c r="M2231" s="38">
        <v>550</v>
      </c>
      <c r="N2231" s="38">
        <v>0</v>
      </c>
      <c r="O2231" s="47"/>
      <c r="P2231" t="str">
        <f>IFERROR(VLOOKUP($C2231,'Patrimoine 2018'!$C:$I,COLUMN(E2227),0),"")</f>
        <v>SM</v>
      </c>
      <c r="Q2231" t="str">
        <f>IFERROR(VLOOKUP($C2231,'Patrimoine 2018'!$C:$I,COLUMN(F2227),0),"")</f>
        <v>C.D.M. MARRAKECH</v>
      </c>
      <c r="R2231">
        <f>IFERROR(VLOOKUP($C2231,'Patrimoine 2018'!$C:$I,COLUMN(G2227),0),"")</f>
        <v>0</v>
      </c>
    </row>
    <row r="2232" spans="1:18" x14ac:dyDescent="0.25">
      <c r="A2232" s="33">
        <v>80</v>
      </c>
      <c r="B2232" s="34">
        <v>0</v>
      </c>
      <c r="C2232" s="35" t="str">
        <f t="shared" si="34"/>
        <v xml:space="preserve">80-34718-Echelle </v>
      </c>
      <c r="D2232" s="35">
        <v>1</v>
      </c>
      <c r="E2232" s="34">
        <v>2358</v>
      </c>
      <c r="F2232" s="36">
        <v>34718</v>
      </c>
      <c r="G2232" s="37" t="s">
        <v>102</v>
      </c>
      <c r="H2232" s="33" t="s">
        <v>1582</v>
      </c>
      <c r="I2232" s="38">
        <v>550</v>
      </c>
      <c r="J2232" s="39">
        <v>10</v>
      </c>
      <c r="K2232" s="38">
        <v>550</v>
      </c>
      <c r="L2232" s="38">
        <v>0</v>
      </c>
      <c r="M2232" s="38">
        <v>550</v>
      </c>
      <c r="N2232" s="38">
        <v>0</v>
      </c>
      <c r="O2232" s="47"/>
      <c r="P2232" t="str">
        <f>IFERROR(VLOOKUP($C2232,'Patrimoine 2018'!$C:$I,COLUMN(E2228),0),"")</f>
        <v>SM</v>
      </c>
      <c r="Q2232" t="str">
        <f>IFERROR(VLOOKUP($C2232,'Patrimoine 2018'!$C:$I,COLUMN(F2228),0),"")</f>
        <v>CELLULE DE REPRESENTATION REGIONALE ESSAMARA</v>
      </c>
      <c r="R2232" t="str">
        <f>IFERROR(VLOOKUP($C2232,'Patrimoine 2018'!$C:$I,COLUMN(G2228),0),"")</f>
        <v>SM</v>
      </c>
    </row>
    <row r="2233" spans="1:18" x14ac:dyDescent="0.25">
      <c r="A2233" s="41">
        <v>91</v>
      </c>
      <c r="B2233" s="42">
        <v>0</v>
      </c>
      <c r="C2233" s="43" t="str">
        <f t="shared" si="34"/>
        <v>91-35032-Amenagem</v>
      </c>
      <c r="D2233" s="43">
        <v>0</v>
      </c>
      <c r="E2233" s="42">
        <v>2358</v>
      </c>
      <c r="F2233" s="44">
        <v>35032</v>
      </c>
      <c r="G2233" s="45" t="s">
        <v>2098</v>
      </c>
      <c r="H2233" s="33" t="s">
        <v>1582</v>
      </c>
      <c r="I2233" s="46">
        <v>28700</v>
      </c>
      <c r="J2233" s="39">
        <v>10</v>
      </c>
      <c r="K2233" s="38">
        <v>28700</v>
      </c>
      <c r="L2233" s="38">
        <v>0</v>
      </c>
      <c r="M2233" s="38">
        <v>28700</v>
      </c>
      <c r="N2233" s="38">
        <v>0</v>
      </c>
      <c r="O2233" s="47"/>
      <c r="P2233" t="str">
        <f>IFERROR(VLOOKUP($C2233,'Patrimoine 2018'!$C:$I,COLUMN(E2229),0),"")</f>
        <v/>
      </c>
      <c r="Q2233" t="str">
        <f>IFERROR(VLOOKUP($C2233,'Patrimoine 2018'!$C:$I,COLUMN(F2229),0),"")</f>
        <v/>
      </c>
      <c r="R2233" t="str">
        <f>IFERROR(VLOOKUP($C2233,'Patrimoine 2018'!$C:$I,COLUMN(G2229),0),"")</f>
        <v/>
      </c>
    </row>
    <row r="2234" spans="1:18" x14ac:dyDescent="0.25">
      <c r="A2234" s="33">
        <v>95</v>
      </c>
      <c r="B2234" s="34">
        <v>0</v>
      </c>
      <c r="C2234" s="35" t="str">
        <f t="shared" si="34"/>
        <v>95-35479-Amenagem</v>
      </c>
      <c r="D2234" s="35">
        <v>1</v>
      </c>
      <c r="E2234" s="34">
        <v>2358</v>
      </c>
      <c r="F2234" s="36">
        <v>35479</v>
      </c>
      <c r="G2234" s="37" t="s">
        <v>123</v>
      </c>
      <c r="H2234" s="33" t="s">
        <v>1582</v>
      </c>
      <c r="I2234" s="38">
        <v>16000</v>
      </c>
      <c r="J2234" s="39">
        <v>10</v>
      </c>
      <c r="K2234" s="38">
        <v>16000</v>
      </c>
      <c r="L2234" s="38">
        <v>0</v>
      </c>
      <c r="M2234" s="38">
        <v>16000</v>
      </c>
      <c r="N2234" s="38">
        <v>0</v>
      </c>
      <c r="O2234" s="47"/>
      <c r="P2234" t="str">
        <f>IFERROR(VLOOKUP($C2234,'Patrimoine 2018'!$C:$I,COLUMN(E2230),0),"")</f>
        <v>SM</v>
      </c>
      <c r="Q2234" t="str">
        <f>IFERROR(VLOOKUP($C2234,'Patrimoine 2018'!$C:$I,COLUMN(F2230),0),"")</f>
        <v>STANDARD</v>
      </c>
      <c r="R2234">
        <f>IFERROR(VLOOKUP($C2234,'Patrimoine 2018'!$C:$I,COLUMN(G2230),0),"")</f>
        <v>315</v>
      </c>
    </row>
    <row r="2235" spans="1:18" x14ac:dyDescent="0.25">
      <c r="A2235" s="33">
        <v>152</v>
      </c>
      <c r="B2235" s="34">
        <v>909</v>
      </c>
      <c r="C2235" s="35" t="str">
        <f t="shared" si="34"/>
        <v>152-35574-Extincte</v>
      </c>
      <c r="D2235" s="35">
        <v>1</v>
      </c>
      <c r="E2235" s="34">
        <v>2358</v>
      </c>
      <c r="F2235" s="36">
        <v>35574</v>
      </c>
      <c r="G2235" s="37" t="s">
        <v>141</v>
      </c>
      <c r="H2235" s="33" t="s">
        <v>1582</v>
      </c>
      <c r="I2235" s="38">
        <v>275</v>
      </c>
      <c r="J2235" s="39">
        <v>10</v>
      </c>
      <c r="K2235" s="38">
        <v>275</v>
      </c>
      <c r="L2235" s="38">
        <v>0</v>
      </c>
      <c r="M2235" s="38">
        <v>275</v>
      </c>
      <c r="N2235" s="38">
        <v>0</v>
      </c>
      <c r="O2235" s="47"/>
      <c r="P2235" t="str">
        <f>IFERROR(VLOOKUP($C2235,'Patrimoine 2018'!$C:$I,COLUMN(E2231),0),"")</f>
        <v>SM</v>
      </c>
      <c r="Q2235" t="str">
        <f>IFERROR(VLOOKUP($C2235,'Patrimoine 2018'!$C:$I,COLUMN(F2231),0),"")</f>
        <v>CELLULE DE REPRESENTATION REGIONALE RABAT</v>
      </c>
      <c r="R2235">
        <f>IFERROR(VLOOKUP($C2235,'Patrimoine 2018'!$C:$I,COLUMN(G2231),0),"")</f>
        <v>0</v>
      </c>
    </row>
    <row r="2236" spans="1:18" x14ac:dyDescent="0.25">
      <c r="A2236" s="33">
        <v>123</v>
      </c>
      <c r="B2236" s="34">
        <v>0</v>
      </c>
      <c r="C2236" s="35" t="str">
        <f t="shared" si="34"/>
        <v>123-35641-Climatis</v>
      </c>
      <c r="D2236" s="35">
        <v>1</v>
      </c>
      <c r="E2236" s="34">
        <v>2358</v>
      </c>
      <c r="F2236" s="36">
        <v>35641</v>
      </c>
      <c r="G2236" s="37" t="s">
        <v>148</v>
      </c>
      <c r="H2236" s="33" t="s">
        <v>1582</v>
      </c>
      <c r="I2236" s="38">
        <v>10550.7</v>
      </c>
      <c r="J2236" s="39">
        <v>10</v>
      </c>
      <c r="K2236" s="38">
        <v>10550.7</v>
      </c>
      <c r="L2236" s="38">
        <v>0</v>
      </c>
      <c r="M2236" s="38">
        <v>10550.7</v>
      </c>
      <c r="N2236" s="38">
        <v>0</v>
      </c>
      <c r="O2236" s="47"/>
      <c r="P2236" t="str">
        <f>IFERROR(VLOOKUP($C2236,'Patrimoine 2018'!$C:$I,COLUMN(E2232),0),"")</f>
        <v>SM</v>
      </c>
      <c r="Q2236" t="str">
        <f>IFERROR(VLOOKUP($C2236,'Patrimoine 2018'!$C:$I,COLUMN(F2232),0),"")</f>
        <v>FINANCIER &amp; COMPTABLE</v>
      </c>
      <c r="R2236">
        <f>IFERROR(VLOOKUP($C2236,'Patrimoine 2018'!$C:$I,COLUMN(G2232),0),"")</f>
        <v>307</v>
      </c>
    </row>
    <row r="2237" spans="1:18" x14ac:dyDescent="0.25">
      <c r="A2237" s="33">
        <v>131</v>
      </c>
      <c r="B2237" s="34">
        <v>0</v>
      </c>
      <c r="C2237" s="35" t="str">
        <f t="shared" si="34"/>
        <v xml:space="preserve">131-35657-Amenag. </v>
      </c>
      <c r="D2237" s="35">
        <v>1</v>
      </c>
      <c r="E2237" s="34">
        <v>2358</v>
      </c>
      <c r="F2237" s="36">
        <v>35657</v>
      </c>
      <c r="G2237" s="37" t="s">
        <v>149</v>
      </c>
      <c r="H2237" s="33" t="s">
        <v>1582</v>
      </c>
      <c r="I2237" s="38">
        <v>98405</v>
      </c>
      <c r="J2237" s="39">
        <v>10</v>
      </c>
      <c r="K2237" s="38">
        <v>98405</v>
      </c>
      <c r="L2237" s="38">
        <v>0</v>
      </c>
      <c r="M2237" s="38">
        <v>98405</v>
      </c>
      <c r="N2237" s="38">
        <v>0</v>
      </c>
      <c r="O2237" s="47"/>
      <c r="P2237" t="str">
        <f>IFERROR(VLOOKUP($C2237,'Patrimoine 2018'!$C:$I,COLUMN(E2233),0),"")</f>
        <v>SM</v>
      </c>
      <c r="Q2237" t="str">
        <f>IFERROR(VLOOKUP($C2237,'Patrimoine 2018'!$C:$I,COLUMN(F2233),0),"")</f>
        <v>NON AFFECTES</v>
      </c>
      <c r="R2237">
        <f>IFERROR(VLOOKUP($C2237,'Patrimoine 2018'!$C:$I,COLUMN(G2233),0),"")</f>
        <v>0</v>
      </c>
    </row>
    <row r="2238" spans="1:18" x14ac:dyDescent="0.25">
      <c r="A2238" s="33">
        <v>132</v>
      </c>
      <c r="B2238" s="34">
        <v>0</v>
      </c>
      <c r="C2238" s="35" t="str">
        <f t="shared" si="34"/>
        <v>132-35692-T.D'Amen</v>
      </c>
      <c r="D2238" s="35">
        <v>1</v>
      </c>
      <c r="E2238" s="34">
        <v>2358</v>
      </c>
      <c r="F2238" s="36">
        <v>35692</v>
      </c>
      <c r="G2238" s="37" t="s">
        <v>150</v>
      </c>
      <c r="H2238" s="33" t="s">
        <v>1582</v>
      </c>
      <c r="I2238" s="38">
        <v>37339.47</v>
      </c>
      <c r="J2238" s="39">
        <v>10</v>
      </c>
      <c r="K2238" s="38">
        <v>37339.47</v>
      </c>
      <c r="L2238" s="38">
        <v>0</v>
      </c>
      <c r="M2238" s="38">
        <v>37339.47</v>
      </c>
      <c r="N2238" s="38">
        <v>0</v>
      </c>
      <c r="O2238" s="47"/>
      <c r="P2238" t="str">
        <f>IFERROR(VLOOKUP($C2238,'Patrimoine 2018'!$C:$I,COLUMN(E2234),0),"")</f>
        <v>SM</v>
      </c>
      <c r="Q2238" t="str">
        <f>IFERROR(VLOOKUP($C2238,'Patrimoine 2018'!$C:$I,COLUMN(F2234),0),"")</f>
        <v>NON AFFECTES</v>
      </c>
      <c r="R2238">
        <f>IFERROR(VLOOKUP($C2238,'Patrimoine 2018'!$C:$I,COLUMN(G2234),0),"")</f>
        <v>0</v>
      </c>
    </row>
    <row r="2239" spans="1:18" x14ac:dyDescent="0.25">
      <c r="A2239" s="33">
        <v>89</v>
      </c>
      <c r="B2239" s="34">
        <v>916</v>
      </c>
      <c r="C2239" s="35" t="str">
        <f t="shared" si="34"/>
        <v xml:space="preserve">89-35747-Echelle </v>
      </c>
      <c r="D2239" s="35">
        <v>1</v>
      </c>
      <c r="E2239" s="34">
        <v>2358</v>
      </c>
      <c r="F2239" s="36">
        <v>35747</v>
      </c>
      <c r="G2239" s="37" t="s">
        <v>155</v>
      </c>
      <c r="H2239" s="33" t="s">
        <v>1582</v>
      </c>
      <c r="I2239" s="38">
        <v>500</v>
      </c>
      <c r="J2239" s="39">
        <v>10</v>
      </c>
      <c r="K2239" s="38">
        <v>500</v>
      </c>
      <c r="L2239" s="38">
        <v>0</v>
      </c>
      <c r="M2239" s="38">
        <v>500</v>
      </c>
      <c r="N2239" s="38">
        <v>0</v>
      </c>
      <c r="O2239" s="47"/>
      <c r="P2239" t="str">
        <f>IFERROR(VLOOKUP($C2239,'Patrimoine 2018'!$C:$I,COLUMN(E2235),0),"")</f>
        <v>SM</v>
      </c>
      <c r="Q2239" t="str">
        <f>IFERROR(VLOOKUP($C2239,'Patrimoine 2018'!$C:$I,COLUMN(F2235),0),"")</f>
        <v>CELLULE DE REPRESENTATION REGIONALE SETTAT</v>
      </c>
      <c r="R2239" t="str">
        <f>IFERROR(VLOOKUP($C2239,'Patrimoine 2018'!$C:$I,COLUMN(G2235),0),"")</f>
        <v>ST</v>
      </c>
    </row>
    <row r="2240" spans="1:18" x14ac:dyDescent="0.25">
      <c r="A2240" s="33">
        <v>135</v>
      </c>
      <c r="B2240" s="34">
        <v>0</v>
      </c>
      <c r="C2240" s="35" t="str">
        <f t="shared" si="34"/>
        <v>135-35769-Climatis</v>
      </c>
      <c r="D2240" s="35">
        <v>1</v>
      </c>
      <c r="E2240" s="34">
        <v>2358</v>
      </c>
      <c r="F2240" s="36">
        <v>35769</v>
      </c>
      <c r="G2240" s="37" t="s">
        <v>156</v>
      </c>
      <c r="H2240" s="33" t="s">
        <v>1582</v>
      </c>
      <c r="I2240" s="38">
        <v>16763.7</v>
      </c>
      <c r="J2240" s="39">
        <v>10</v>
      </c>
      <c r="K2240" s="38">
        <v>16763.7</v>
      </c>
      <c r="L2240" s="38">
        <v>0</v>
      </c>
      <c r="M2240" s="38">
        <v>16763.7</v>
      </c>
      <c r="N2240" s="38">
        <v>0</v>
      </c>
      <c r="O2240" s="47"/>
      <c r="P2240" t="str">
        <f>IFERROR(VLOOKUP($C2240,'Patrimoine 2018'!$C:$I,COLUMN(E2236),0),"")</f>
        <v>SM</v>
      </c>
      <c r="Q2240" t="str">
        <f>IFERROR(VLOOKUP($C2240,'Patrimoine 2018'!$C:$I,COLUMN(F2236),0),"")</f>
        <v>OEUVRES SOCIALES</v>
      </c>
      <c r="R2240" t="str">
        <f>IFERROR(VLOOKUP($C2240,'Patrimoine 2018'!$C:$I,COLUMN(G2236),0),"")</f>
        <v>OS</v>
      </c>
    </row>
    <row r="2241" spans="1:18" x14ac:dyDescent="0.25">
      <c r="A2241" s="41">
        <v>181</v>
      </c>
      <c r="B2241" s="42">
        <v>0</v>
      </c>
      <c r="C2241" s="43" t="str">
        <f t="shared" si="34"/>
        <v>181-35845-Instl. C</v>
      </c>
      <c r="D2241" s="43">
        <v>0</v>
      </c>
      <c r="E2241" s="42">
        <v>2358</v>
      </c>
      <c r="F2241" s="44">
        <v>35845</v>
      </c>
      <c r="G2241" s="45" t="s">
        <v>2099</v>
      </c>
      <c r="H2241" s="33" t="s">
        <v>1582</v>
      </c>
      <c r="I2241" s="46">
        <v>3648</v>
      </c>
      <c r="J2241" s="39">
        <v>10</v>
      </c>
      <c r="K2241" s="38">
        <v>3648</v>
      </c>
      <c r="L2241" s="38">
        <v>0</v>
      </c>
      <c r="M2241" s="38">
        <v>3648</v>
      </c>
      <c r="N2241" s="38">
        <v>0</v>
      </c>
      <c r="O2241" s="47"/>
      <c r="P2241" t="str">
        <f>IFERROR(VLOOKUP($C2241,'Patrimoine 2018'!$C:$I,COLUMN(E2237),0),"")</f>
        <v/>
      </c>
      <c r="Q2241" t="str">
        <f>IFERROR(VLOOKUP($C2241,'Patrimoine 2018'!$C:$I,COLUMN(F2237),0),"")</f>
        <v/>
      </c>
      <c r="R2241" t="str">
        <f>IFERROR(VLOOKUP($C2241,'Patrimoine 2018'!$C:$I,COLUMN(G2237),0),"")</f>
        <v/>
      </c>
    </row>
    <row r="2242" spans="1:18" x14ac:dyDescent="0.25">
      <c r="A2242" s="33">
        <v>210</v>
      </c>
      <c r="B2242" s="34">
        <v>0</v>
      </c>
      <c r="C2242" s="35" t="str">
        <f t="shared" si="34"/>
        <v>210-35862-Amenagem</v>
      </c>
      <c r="D2242" s="35">
        <v>1</v>
      </c>
      <c r="E2242" s="34">
        <v>2358</v>
      </c>
      <c r="F2242" s="36">
        <v>35862</v>
      </c>
      <c r="G2242" s="37" t="s">
        <v>205</v>
      </c>
      <c r="H2242" s="33" t="s">
        <v>1582</v>
      </c>
      <c r="I2242" s="38">
        <v>49205.49</v>
      </c>
      <c r="J2242" s="39">
        <v>10</v>
      </c>
      <c r="K2242" s="38">
        <v>49205.49</v>
      </c>
      <c r="L2242" s="38">
        <v>0</v>
      </c>
      <c r="M2242" s="38">
        <v>49205.49</v>
      </c>
      <c r="N2242" s="38">
        <v>0</v>
      </c>
      <c r="O2242" s="47"/>
      <c r="P2242" t="str">
        <f>IFERROR(VLOOKUP($C2242,'Patrimoine 2018'!$C:$I,COLUMN(E2238),0),"")</f>
        <v>SM</v>
      </c>
      <c r="Q2242" t="str">
        <f>IFERROR(VLOOKUP($C2242,'Patrimoine 2018'!$C:$I,COLUMN(F2238),0),"")</f>
        <v>NON AFFECTES</v>
      </c>
      <c r="R2242">
        <f>IFERROR(VLOOKUP($C2242,'Patrimoine 2018'!$C:$I,COLUMN(G2238),0),"")</f>
        <v>0</v>
      </c>
    </row>
    <row r="2243" spans="1:18" x14ac:dyDescent="0.25">
      <c r="A2243" s="33">
        <v>34</v>
      </c>
      <c r="B2243" s="34">
        <v>910</v>
      </c>
      <c r="C2243" s="35" t="str">
        <f t="shared" si="34"/>
        <v>34-35886-Extincte</v>
      </c>
      <c r="D2243" s="35">
        <v>1</v>
      </c>
      <c r="E2243" s="34">
        <v>2358</v>
      </c>
      <c r="F2243" s="36">
        <v>35886</v>
      </c>
      <c r="G2243" s="37" t="s">
        <v>209</v>
      </c>
      <c r="H2243" s="33" t="s">
        <v>1582</v>
      </c>
      <c r="I2243" s="38">
        <v>275</v>
      </c>
      <c r="J2243" s="39">
        <v>10</v>
      </c>
      <c r="K2243" s="38">
        <v>275</v>
      </c>
      <c r="L2243" s="38">
        <v>0</v>
      </c>
      <c r="M2243" s="38">
        <v>275</v>
      </c>
      <c r="N2243" s="38">
        <v>0</v>
      </c>
      <c r="O2243" s="47"/>
      <c r="P2243" t="str">
        <f>IFERROR(VLOOKUP($C2243,'Patrimoine 2018'!$C:$I,COLUMN(E2239),0),"")</f>
        <v>SM</v>
      </c>
      <c r="Q2243" t="str">
        <f>IFERROR(VLOOKUP($C2243,'Patrimoine 2018'!$C:$I,COLUMN(F2239),0),"")</f>
        <v>CELLULE DE REP. REGIONALE AGADIR</v>
      </c>
      <c r="R2243" t="str">
        <f>IFERROR(VLOOKUP($C2243,'Patrimoine 2018'!$C:$I,COLUMN(G2239),0),"")</f>
        <v>AG</v>
      </c>
    </row>
    <row r="2244" spans="1:18" x14ac:dyDescent="0.25">
      <c r="A2244" s="33">
        <v>35</v>
      </c>
      <c r="B2244" s="34">
        <v>910</v>
      </c>
      <c r="C2244" s="35" t="str">
        <f t="shared" si="34"/>
        <v>35-35886-Extincte</v>
      </c>
      <c r="D2244" s="35">
        <v>1</v>
      </c>
      <c r="E2244" s="34">
        <v>2358</v>
      </c>
      <c r="F2244" s="36">
        <v>35886</v>
      </c>
      <c r="G2244" s="37" t="s">
        <v>209</v>
      </c>
      <c r="H2244" s="33" t="s">
        <v>1582</v>
      </c>
      <c r="I2244" s="38">
        <v>275</v>
      </c>
      <c r="J2244" s="39">
        <v>10</v>
      </c>
      <c r="K2244" s="38">
        <v>275</v>
      </c>
      <c r="L2244" s="38">
        <v>0</v>
      </c>
      <c r="M2244" s="38">
        <v>275</v>
      </c>
      <c r="N2244" s="38">
        <v>0</v>
      </c>
      <c r="O2244" s="47"/>
      <c r="P2244" t="str">
        <f>IFERROR(VLOOKUP($C2244,'Patrimoine 2018'!$C:$I,COLUMN(E2240),0),"")</f>
        <v>SM</v>
      </c>
      <c r="Q2244" t="str">
        <f>IFERROR(VLOOKUP($C2244,'Patrimoine 2018'!$C:$I,COLUMN(F2240),0),"")</f>
        <v>C.D.M. AGADIR</v>
      </c>
      <c r="R2244">
        <f>IFERROR(VLOOKUP($C2244,'Patrimoine 2018'!$C:$I,COLUMN(G2240),0),"")</f>
        <v>0</v>
      </c>
    </row>
    <row r="2245" spans="1:18" x14ac:dyDescent="0.25">
      <c r="A2245" s="33">
        <v>40</v>
      </c>
      <c r="B2245" s="34">
        <v>910</v>
      </c>
      <c r="C2245" s="35" t="str">
        <f t="shared" si="34"/>
        <v xml:space="preserve">40-35886-Echelle </v>
      </c>
      <c r="D2245" s="35">
        <v>1</v>
      </c>
      <c r="E2245" s="34">
        <v>2358</v>
      </c>
      <c r="F2245" s="36">
        <v>35886</v>
      </c>
      <c r="G2245" s="37" t="s">
        <v>211</v>
      </c>
      <c r="H2245" s="33" t="s">
        <v>1582</v>
      </c>
      <c r="I2245" s="38">
        <v>550</v>
      </c>
      <c r="J2245" s="39">
        <v>10</v>
      </c>
      <c r="K2245" s="38">
        <v>550</v>
      </c>
      <c r="L2245" s="38">
        <v>0</v>
      </c>
      <c r="M2245" s="38">
        <v>550</v>
      </c>
      <c r="N2245" s="38">
        <v>0</v>
      </c>
      <c r="O2245" s="47"/>
      <c r="P2245" t="str">
        <f>IFERROR(VLOOKUP($C2245,'Patrimoine 2018'!$C:$I,COLUMN(E2241),0),"")</f>
        <v>SM</v>
      </c>
      <c r="Q2245" t="str">
        <f>IFERROR(VLOOKUP($C2245,'Patrimoine 2018'!$C:$I,COLUMN(F2241),0),"")</f>
        <v>CELLULE DE REP. REGIONALE AGADIR</v>
      </c>
      <c r="R2245" t="str">
        <f>IFERROR(VLOOKUP($C2245,'Patrimoine 2018'!$C:$I,COLUMN(G2241),0),"")</f>
        <v>AG</v>
      </c>
    </row>
    <row r="2246" spans="1:18" x14ac:dyDescent="0.25">
      <c r="A2246" s="33">
        <v>232</v>
      </c>
      <c r="B2246" s="34">
        <v>0</v>
      </c>
      <c r="C2246" s="35" t="str">
        <f t="shared" ref="C2246:C2309" si="35">A2246&amp;"-"&amp;F2246&amp;"-"&amp;LEFT(G2246,8)</f>
        <v>232-36031-Climatis</v>
      </c>
      <c r="D2246" s="35">
        <v>1</v>
      </c>
      <c r="E2246" s="34">
        <v>2358</v>
      </c>
      <c r="F2246" s="36">
        <v>36031</v>
      </c>
      <c r="G2246" s="37" t="s">
        <v>2100</v>
      </c>
      <c r="H2246" s="33" t="s">
        <v>1582</v>
      </c>
      <c r="I2246" s="38">
        <v>12373.97</v>
      </c>
      <c r="J2246" s="39">
        <v>10</v>
      </c>
      <c r="K2246" s="38">
        <v>12373.97</v>
      </c>
      <c r="L2246" s="38">
        <v>0</v>
      </c>
      <c r="M2246" s="38">
        <v>12373.97</v>
      </c>
      <c r="N2246" s="38">
        <v>0</v>
      </c>
      <c r="O2246" s="47"/>
      <c r="P2246" t="str">
        <f>IFERROR(VLOOKUP($C2246,'Patrimoine 2018'!$C:$I,COLUMN(E2242),0),"")</f>
        <v>SM</v>
      </c>
      <c r="Q2246" t="str">
        <f>IFERROR(VLOOKUP($C2246,'Patrimoine 2018'!$C:$I,COLUMN(F2242),0),"")</f>
        <v>EXPLOITATION</v>
      </c>
      <c r="R2246">
        <f>IFERROR(VLOOKUP($C2246,'Patrimoine 2018'!$C:$I,COLUMN(G2242),0),"")</f>
        <v>206</v>
      </c>
    </row>
    <row r="2247" spans="1:18" x14ac:dyDescent="0.25">
      <c r="A2247" s="33">
        <v>233</v>
      </c>
      <c r="B2247" s="34">
        <v>0</v>
      </c>
      <c r="C2247" s="35" t="str">
        <f t="shared" si="35"/>
        <v>233-36031-Climatis</v>
      </c>
      <c r="D2247" s="35">
        <v>1</v>
      </c>
      <c r="E2247" s="34">
        <v>2358</v>
      </c>
      <c r="F2247" s="36">
        <v>36031</v>
      </c>
      <c r="G2247" s="37" t="s">
        <v>2100</v>
      </c>
      <c r="H2247" s="33" t="s">
        <v>1582</v>
      </c>
      <c r="I2247" s="38">
        <v>12373.97</v>
      </c>
      <c r="J2247" s="39">
        <v>10</v>
      </c>
      <c r="K2247" s="38">
        <v>12373.97</v>
      </c>
      <c r="L2247" s="38">
        <v>0</v>
      </c>
      <c r="M2247" s="38">
        <v>12373.97</v>
      </c>
      <c r="N2247" s="38">
        <v>0</v>
      </c>
      <c r="O2247" s="47"/>
      <c r="P2247" t="str">
        <f>IFERROR(VLOOKUP($C2247,'Patrimoine 2018'!$C:$I,COLUMN(E2243),0),"")</f>
        <v>SM</v>
      </c>
      <c r="Q2247" t="str">
        <f>IFERROR(VLOOKUP($C2247,'Patrimoine 2018'!$C:$I,COLUMN(F2243),0),"")</f>
        <v>APPROVISIONNEMENTS &amp; MARCHES</v>
      </c>
      <c r="R2247" t="str">
        <f>IFERROR(VLOOKUP($C2247,'Patrimoine 2018'!$C:$I,COLUMN(G2243),0),"")</f>
        <v>205.</v>
      </c>
    </row>
    <row r="2248" spans="1:18" x14ac:dyDescent="0.25">
      <c r="A2248" s="41">
        <v>333</v>
      </c>
      <c r="B2248" s="42">
        <v>0</v>
      </c>
      <c r="C2248" s="43" t="str">
        <f t="shared" si="35"/>
        <v xml:space="preserve">333-36031-Rechaud </v>
      </c>
      <c r="D2248" s="43">
        <v>0</v>
      </c>
      <c r="E2248" s="42">
        <v>2358</v>
      </c>
      <c r="F2248" s="44">
        <v>36031</v>
      </c>
      <c r="G2248" s="45" t="s">
        <v>228</v>
      </c>
      <c r="H2248" s="33" t="s">
        <v>1582</v>
      </c>
      <c r="I2248" s="46">
        <v>1200</v>
      </c>
      <c r="J2248" s="39">
        <v>10</v>
      </c>
      <c r="K2248" s="38">
        <v>1200</v>
      </c>
      <c r="L2248" s="38">
        <v>0</v>
      </c>
      <c r="M2248" s="38">
        <v>1200</v>
      </c>
      <c r="N2248" s="38">
        <v>0</v>
      </c>
      <c r="O2248" s="47"/>
      <c r="P2248" t="str">
        <f>IFERROR(VLOOKUP($C2248,'Patrimoine 2018'!$C:$I,COLUMN(E2244),0),"")</f>
        <v/>
      </c>
      <c r="Q2248" t="str">
        <f>IFERROR(VLOOKUP($C2248,'Patrimoine 2018'!$C:$I,COLUMN(F2244),0),"")</f>
        <v/>
      </c>
      <c r="R2248" t="str">
        <f>IFERROR(VLOOKUP($C2248,'Patrimoine 2018'!$C:$I,COLUMN(G2244),0),"")</f>
        <v/>
      </c>
    </row>
    <row r="2249" spans="1:18" x14ac:dyDescent="0.25">
      <c r="A2249" s="33">
        <v>338</v>
      </c>
      <c r="B2249" s="34">
        <v>0</v>
      </c>
      <c r="C2249" s="35" t="str">
        <f t="shared" si="35"/>
        <v xml:space="preserve">338-36031-Rechaud </v>
      </c>
      <c r="D2249" s="35">
        <v>1</v>
      </c>
      <c r="E2249" s="34">
        <v>2358</v>
      </c>
      <c r="F2249" s="36">
        <v>36031</v>
      </c>
      <c r="G2249" s="37" t="s">
        <v>228</v>
      </c>
      <c r="H2249" s="33" t="s">
        <v>1582</v>
      </c>
      <c r="I2249" s="38">
        <v>1200</v>
      </c>
      <c r="J2249" s="39">
        <v>10</v>
      </c>
      <c r="K2249" s="38">
        <v>1200</v>
      </c>
      <c r="L2249" s="38">
        <v>0</v>
      </c>
      <c r="M2249" s="38">
        <v>1200</v>
      </c>
      <c r="N2249" s="38">
        <v>0</v>
      </c>
      <c r="O2249" s="47"/>
      <c r="P2249" t="str">
        <f>IFERROR(VLOOKUP($C2249,'Patrimoine 2018'!$C:$I,COLUMN(E2245),0),"")</f>
        <v>SM</v>
      </c>
      <c r="Q2249" t="str">
        <f>IFERROR(VLOOKUP($C2249,'Patrimoine 2018'!$C:$I,COLUMN(F2245),0),"")</f>
        <v>FINANCIER &amp; COMPTABLE</v>
      </c>
      <c r="R2249">
        <f>IFERROR(VLOOKUP($C2249,'Patrimoine 2018'!$C:$I,COLUMN(G2245),0),"")</f>
        <v>307</v>
      </c>
    </row>
    <row r="2250" spans="1:18" x14ac:dyDescent="0.25">
      <c r="A2250" s="33">
        <v>339</v>
      </c>
      <c r="B2250" s="34">
        <v>0</v>
      </c>
      <c r="C2250" s="35" t="str">
        <f t="shared" si="35"/>
        <v xml:space="preserve">339-36031-Rechaud </v>
      </c>
      <c r="D2250" s="35">
        <v>1</v>
      </c>
      <c r="E2250" s="34">
        <v>2358</v>
      </c>
      <c r="F2250" s="36">
        <v>36031</v>
      </c>
      <c r="G2250" s="37" t="s">
        <v>228</v>
      </c>
      <c r="H2250" s="33" t="s">
        <v>1582</v>
      </c>
      <c r="I2250" s="38">
        <v>1200</v>
      </c>
      <c r="J2250" s="39">
        <v>10</v>
      </c>
      <c r="K2250" s="38">
        <v>1200</v>
      </c>
      <c r="L2250" s="38">
        <v>0</v>
      </c>
      <c r="M2250" s="38">
        <v>1200</v>
      </c>
      <c r="N2250" s="38">
        <v>0</v>
      </c>
      <c r="O2250" s="47"/>
      <c r="P2250" t="str">
        <f>IFERROR(VLOOKUP($C2250,'Patrimoine 2018'!$C:$I,COLUMN(E2246),0),"")</f>
        <v>SM</v>
      </c>
      <c r="Q2250" t="str">
        <f>IFERROR(VLOOKUP($C2250,'Patrimoine 2018'!$C:$I,COLUMN(F2246),0),"")</f>
        <v>PRESTATIONS</v>
      </c>
      <c r="R2250">
        <f>IFERROR(VLOOKUP($C2250,'Patrimoine 2018'!$C:$I,COLUMN(G2246),0),"")</f>
        <v>304</v>
      </c>
    </row>
    <row r="2251" spans="1:18" x14ac:dyDescent="0.25">
      <c r="A2251" s="33">
        <v>91</v>
      </c>
      <c r="B2251" s="34">
        <v>909</v>
      </c>
      <c r="C2251" s="35" t="str">
        <f t="shared" si="35"/>
        <v>91-36143-Radiateu</v>
      </c>
      <c r="D2251" s="35">
        <v>1</v>
      </c>
      <c r="E2251" s="34">
        <v>2358</v>
      </c>
      <c r="F2251" s="36">
        <v>36143</v>
      </c>
      <c r="G2251" s="37" t="s">
        <v>2101</v>
      </c>
      <c r="H2251" s="33" t="s">
        <v>1582</v>
      </c>
      <c r="I2251" s="38">
        <v>830</v>
      </c>
      <c r="J2251" s="39">
        <v>10</v>
      </c>
      <c r="K2251" s="38">
        <v>830</v>
      </c>
      <c r="L2251" s="38">
        <v>0</v>
      </c>
      <c r="M2251" s="38">
        <v>830</v>
      </c>
      <c r="N2251" s="38">
        <v>0</v>
      </c>
      <c r="O2251" s="47"/>
      <c r="P2251" t="str">
        <f>IFERROR(VLOOKUP($C2251,'Patrimoine 2018'!$C:$I,COLUMN(E2247),0),"")</f>
        <v>SM</v>
      </c>
      <c r="Q2251" t="str">
        <f>IFERROR(VLOOKUP($C2251,'Patrimoine 2018'!$C:$I,COLUMN(F2247),0),"")</f>
        <v>CELLULE DE REPRESENTATION REGIONALE RABAT</v>
      </c>
      <c r="R2251" t="str">
        <f>IFERROR(VLOOKUP($C2251,'Patrimoine 2018'!$C:$I,COLUMN(G2247),0),"")</f>
        <v>RB</v>
      </c>
    </row>
    <row r="2252" spans="1:18" x14ac:dyDescent="0.25">
      <c r="A2252" s="33">
        <v>143</v>
      </c>
      <c r="B2252" s="34">
        <v>906</v>
      </c>
      <c r="C2252" s="35" t="str">
        <f t="shared" si="35"/>
        <v xml:space="preserve">143-36146-Echelle </v>
      </c>
      <c r="D2252" s="35">
        <v>1</v>
      </c>
      <c r="E2252" s="34">
        <v>2358</v>
      </c>
      <c r="F2252" s="36">
        <v>36146</v>
      </c>
      <c r="G2252" s="37" t="s">
        <v>211</v>
      </c>
      <c r="H2252" s="33" t="s">
        <v>1582</v>
      </c>
      <c r="I2252" s="38">
        <v>550</v>
      </c>
      <c r="J2252" s="39">
        <v>10</v>
      </c>
      <c r="K2252" s="38">
        <v>550</v>
      </c>
      <c r="L2252" s="38">
        <v>0</v>
      </c>
      <c r="M2252" s="38">
        <v>550</v>
      </c>
      <c r="N2252" s="38">
        <v>0</v>
      </c>
      <c r="O2252" s="47"/>
      <c r="P2252" t="str">
        <f>IFERROR(VLOOKUP($C2252,'Patrimoine 2018'!$C:$I,COLUMN(E2248),0),"")</f>
        <v>SM</v>
      </c>
      <c r="Q2252" t="str">
        <f>IFERROR(VLOOKUP($C2252,'Patrimoine 2018'!$C:$I,COLUMN(F2248),0),"")</f>
        <v>C.D.M. MARRAKECH</v>
      </c>
      <c r="R2252">
        <f>IFERROR(VLOOKUP($C2252,'Patrimoine 2018'!$C:$I,COLUMN(G2248),0),"")</f>
        <v>0</v>
      </c>
    </row>
    <row r="2253" spans="1:18" x14ac:dyDescent="0.25">
      <c r="A2253" s="33">
        <v>12</v>
      </c>
      <c r="B2253" s="34">
        <v>915</v>
      </c>
      <c r="C2253" s="35" t="str">
        <f t="shared" si="35"/>
        <v>12-36154-Radiateu</v>
      </c>
      <c r="D2253" s="35">
        <v>1</v>
      </c>
      <c r="E2253" s="34">
        <v>2358</v>
      </c>
      <c r="F2253" s="36">
        <v>36154</v>
      </c>
      <c r="G2253" s="37" t="s">
        <v>248</v>
      </c>
      <c r="H2253" s="33" t="s">
        <v>1582</v>
      </c>
      <c r="I2253" s="38">
        <v>900</v>
      </c>
      <c r="J2253" s="39">
        <v>10</v>
      </c>
      <c r="K2253" s="38">
        <v>900</v>
      </c>
      <c r="L2253" s="38">
        <v>0</v>
      </c>
      <c r="M2253" s="38">
        <v>900</v>
      </c>
      <c r="N2253" s="38">
        <v>0</v>
      </c>
      <c r="O2253" s="47"/>
      <c r="P2253" t="str">
        <f>IFERROR(VLOOKUP($C2253,'Patrimoine 2018'!$C:$I,COLUMN(E2249),0),"")</f>
        <v>SM</v>
      </c>
      <c r="Q2253" t="str">
        <f>IFERROR(VLOOKUP($C2253,'Patrimoine 2018'!$C:$I,COLUMN(F2249),0),"")</f>
        <v>CELLULE DE REPRESENTATION REGIONALE BERKANE</v>
      </c>
      <c r="R2253" t="str">
        <f>IFERROR(VLOOKUP($C2253,'Patrimoine 2018'!$C:$I,COLUMN(G2249),0),"")</f>
        <v>BR</v>
      </c>
    </row>
    <row r="2254" spans="1:18" x14ac:dyDescent="0.25">
      <c r="A2254" s="41">
        <v>252</v>
      </c>
      <c r="B2254" s="42">
        <v>0</v>
      </c>
      <c r="C2254" s="43" t="str">
        <f t="shared" si="35"/>
        <v>252-36217-Massicot</v>
      </c>
      <c r="D2254" s="43">
        <v>0</v>
      </c>
      <c r="E2254" s="42">
        <v>2358</v>
      </c>
      <c r="F2254" s="44">
        <v>36217</v>
      </c>
      <c r="G2254" s="45" t="s">
        <v>2102</v>
      </c>
      <c r="H2254" s="33" t="s">
        <v>1582</v>
      </c>
      <c r="I2254" s="46">
        <v>900</v>
      </c>
      <c r="J2254" s="39">
        <v>10</v>
      </c>
      <c r="K2254" s="38">
        <v>900</v>
      </c>
      <c r="L2254" s="38">
        <v>0</v>
      </c>
      <c r="M2254" s="38">
        <v>900</v>
      </c>
      <c r="N2254" s="38">
        <v>0</v>
      </c>
      <c r="O2254" s="47"/>
      <c r="P2254" t="str">
        <f>IFERROR(VLOOKUP($C2254,'Patrimoine 2018'!$C:$I,COLUMN(E2250),0),"")</f>
        <v/>
      </c>
      <c r="Q2254" t="str">
        <f>IFERROR(VLOOKUP($C2254,'Patrimoine 2018'!$C:$I,COLUMN(F2250),0),"")</f>
        <v/>
      </c>
      <c r="R2254" t="str">
        <f>IFERROR(VLOOKUP($C2254,'Patrimoine 2018'!$C:$I,COLUMN(G2250),0),"")</f>
        <v/>
      </c>
    </row>
    <row r="2255" spans="1:18" x14ac:dyDescent="0.25">
      <c r="A2255" s="33">
        <v>280</v>
      </c>
      <c r="B2255" s="34">
        <v>0</v>
      </c>
      <c r="C2255" s="35" t="str">
        <f t="shared" si="35"/>
        <v>280-36494-Convecte</v>
      </c>
      <c r="D2255" s="35">
        <v>1</v>
      </c>
      <c r="E2255" s="34">
        <v>2358</v>
      </c>
      <c r="F2255" s="36">
        <v>36494</v>
      </c>
      <c r="G2255" s="37" t="s">
        <v>284</v>
      </c>
      <c r="H2255" s="33" t="s">
        <v>1582</v>
      </c>
      <c r="I2255" s="38">
        <v>1240</v>
      </c>
      <c r="J2255" s="39">
        <v>10</v>
      </c>
      <c r="K2255" s="38">
        <v>1240</v>
      </c>
      <c r="L2255" s="38">
        <v>0</v>
      </c>
      <c r="M2255" s="38">
        <v>1240</v>
      </c>
      <c r="N2255" s="38">
        <v>0</v>
      </c>
      <c r="O2255" s="47"/>
      <c r="P2255" t="str">
        <f>IFERROR(VLOOKUP($C2255,'Patrimoine 2018'!$C:$I,COLUMN(E2251),0),"")</f>
        <v>SM</v>
      </c>
      <c r="Q2255" t="str">
        <f>IFERROR(VLOOKUP($C2255,'Patrimoine 2018'!$C:$I,COLUMN(F2251),0),"")</f>
        <v>DIRECTION</v>
      </c>
      <c r="R2255">
        <f>IFERROR(VLOOKUP($C2255,'Patrimoine 2018'!$C:$I,COLUMN(G2251),0),"")</f>
        <v>310</v>
      </c>
    </row>
    <row r="2256" spans="1:18" x14ac:dyDescent="0.25">
      <c r="A2256" s="41">
        <v>435</v>
      </c>
      <c r="B2256" s="42">
        <v>0</v>
      </c>
      <c r="C2256" s="43" t="str">
        <f t="shared" si="35"/>
        <v>435-36494-Convecte</v>
      </c>
      <c r="D2256" s="43">
        <v>0</v>
      </c>
      <c r="E2256" s="42">
        <v>2358</v>
      </c>
      <c r="F2256" s="44">
        <v>36494</v>
      </c>
      <c r="G2256" s="45" t="s">
        <v>2103</v>
      </c>
      <c r="H2256" s="33" t="s">
        <v>1582</v>
      </c>
      <c r="I2256" s="46">
        <v>1240</v>
      </c>
      <c r="J2256" s="39">
        <v>10</v>
      </c>
      <c r="K2256" s="38">
        <v>1240</v>
      </c>
      <c r="L2256" s="38">
        <v>0</v>
      </c>
      <c r="M2256" s="38">
        <v>1240</v>
      </c>
      <c r="N2256" s="38">
        <v>0</v>
      </c>
      <c r="O2256" s="47"/>
      <c r="P2256" t="str">
        <f>IFERROR(VLOOKUP($C2256,'Patrimoine 2018'!$C:$I,COLUMN(E2252),0),"")</f>
        <v/>
      </c>
      <c r="Q2256" t="str">
        <f>IFERROR(VLOOKUP($C2256,'Patrimoine 2018'!$C:$I,COLUMN(F2252),0),"")</f>
        <v/>
      </c>
      <c r="R2256" t="str">
        <f>IFERROR(VLOOKUP($C2256,'Patrimoine 2018'!$C:$I,COLUMN(G2252),0),"")</f>
        <v/>
      </c>
    </row>
    <row r="2257" spans="1:18" x14ac:dyDescent="0.25">
      <c r="A2257" s="33">
        <v>135</v>
      </c>
      <c r="B2257" s="34">
        <v>906</v>
      </c>
      <c r="C2257" s="35" t="str">
        <f t="shared" si="35"/>
        <v>135-36511-Extincte</v>
      </c>
      <c r="D2257" s="35">
        <v>1</v>
      </c>
      <c r="E2257" s="34">
        <v>2358</v>
      </c>
      <c r="F2257" s="36">
        <v>36511</v>
      </c>
      <c r="G2257" s="37" t="s">
        <v>209</v>
      </c>
      <c r="H2257" s="33" t="s">
        <v>1582</v>
      </c>
      <c r="I2257" s="38">
        <v>1200</v>
      </c>
      <c r="J2257" s="39">
        <v>10</v>
      </c>
      <c r="K2257" s="38">
        <v>1200</v>
      </c>
      <c r="L2257" s="38">
        <v>0</v>
      </c>
      <c r="M2257" s="38">
        <v>1200</v>
      </c>
      <c r="N2257" s="38">
        <v>0</v>
      </c>
      <c r="O2257" s="47"/>
      <c r="P2257" t="str">
        <f>IFERROR(VLOOKUP($C2257,'Patrimoine 2018'!$C:$I,COLUMN(E2253),0),"")</f>
        <v>SM</v>
      </c>
      <c r="Q2257" t="str">
        <f>IFERROR(VLOOKUP($C2257,'Patrimoine 2018'!$C:$I,COLUMN(F2253),0),"")</f>
        <v>C.D.M. MARRAKECH</v>
      </c>
      <c r="R2257">
        <f>IFERROR(VLOOKUP($C2257,'Patrimoine 2018'!$C:$I,COLUMN(G2253),0),"")</f>
        <v>0</v>
      </c>
    </row>
    <row r="2258" spans="1:18" x14ac:dyDescent="0.25">
      <c r="A2258" s="33">
        <v>136</v>
      </c>
      <c r="B2258" s="34">
        <v>906</v>
      </c>
      <c r="C2258" s="35" t="str">
        <f t="shared" si="35"/>
        <v>136-36511-Extincte</v>
      </c>
      <c r="D2258" s="35">
        <v>1</v>
      </c>
      <c r="E2258" s="34">
        <v>2358</v>
      </c>
      <c r="F2258" s="36">
        <v>36511</v>
      </c>
      <c r="G2258" s="37" t="s">
        <v>209</v>
      </c>
      <c r="H2258" s="33" t="s">
        <v>1582</v>
      </c>
      <c r="I2258" s="38">
        <v>1200</v>
      </c>
      <c r="J2258" s="39">
        <v>10</v>
      </c>
      <c r="K2258" s="38">
        <v>1200</v>
      </c>
      <c r="L2258" s="38">
        <v>0</v>
      </c>
      <c r="M2258" s="38">
        <v>1200</v>
      </c>
      <c r="N2258" s="38">
        <v>0</v>
      </c>
      <c r="O2258" s="47"/>
      <c r="P2258" t="str">
        <f>IFERROR(VLOOKUP($C2258,'Patrimoine 2018'!$C:$I,COLUMN(E2254),0),"")</f>
        <v>SM</v>
      </c>
      <c r="Q2258" t="str">
        <f>IFERROR(VLOOKUP($C2258,'Patrimoine 2018'!$C:$I,COLUMN(F2254),0),"")</f>
        <v>C.D.M. MARRAKECH</v>
      </c>
      <c r="R2258">
        <f>IFERROR(VLOOKUP($C2258,'Patrimoine 2018'!$C:$I,COLUMN(G2254),0),"")</f>
        <v>0</v>
      </c>
    </row>
    <row r="2259" spans="1:18" x14ac:dyDescent="0.25">
      <c r="A2259" s="33">
        <v>137</v>
      </c>
      <c r="B2259" s="34">
        <v>906</v>
      </c>
      <c r="C2259" s="35" t="str">
        <f t="shared" si="35"/>
        <v>137-36511-Extincte</v>
      </c>
      <c r="D2259" s="35">
        <v>1</v>
      </c>
      <c r="E2259" s="34">
        <v>2358</v>
      </c>
      <c r="F2259" s="36">
        <v>36511</v>
      </c>
      <c r="G2259" s="37" t="s">
        <v>209</v>
      </c>
      <c r="H2259" s="33" t="s">
        <v>1582</v>
      </c>
      <c r="I2259" s="38">
        <v>1200</v>
      </c>
      <c r="J2259" s="39">
        <v>10</v>
      </c>
      <c r="K2259" s="38">
        <v>1200</v>
      </c>
      <c r="L2259" s="38">
        <v>0</v>
      </c>
      <c r="M2259" s="38">
        <v>1200</v>
      </c>
      <c r="N2259" s="38">
        <v>0</v>
      </c>
      <c r="O2259" s="47"/>
      <c r="P2259" t="str">
        <f>IFERROR(VLOOKUP($C2259,'Patrimoine 2018'!$C:$I,COLUMN(E2255),0),"")</f>
        <v>SM</v>
      </c>
      <c r="Q2259" t="str">
        <f>IFERROR(VLOOKUP($C2259,'Patrimoine 2018'!$C:$I,COLUMN(F2255),0),"")</f>
        <v>C.D.M. MARRAKECH</v>
      </c>
      <c r="R2259">
        <f>IFERROR(VLOOKUP($C2259,'Patrimoine 2018'!$C:$I,COLUMN(G2255),0),"")</f>
        <v>0</v>
      </c>
    </row>
    <row r="2260" spans="1:18" x14ac:dyDescent="0.25">
      <c r="A2260" s="33">
        <v>100</v>
      </c>
      <c r="B2260" s="34">
        <v>909</v>
      </c>
      <c r="C2260" s="35" t="str">
        <f t="shared" si="35"/>
        <v>100-36523-Convecte</v>
      </c>
      <c r="D2260" s="35">
        <v>1</v>
      </c>
      <c r="E2260" s="34">
        <v>2358</v>
      </c>
      <c r="F2260" s="36">
        <v>36523</v>
      </c>
      <c r="G2260" s="37" t="s">
        <v>285</v>
      </c>
      <c r="H2260" s="33" t="s">
        <v>1582</v>
      </c>
      <c r="I2260" s="38">
        <v>1000</v>
      </c>
      <c r="J2260" s="39">
        <v>10</v>
      </c>
      <c r="K2260" s="38">
        <v>1000</v>
      </c>
      <c r="L2260" s="38">
        <v>0</v>
      </c>
      <c r="M2260" s="38">
        <v>1000</v>
      </c>
      <c r="N2260" s="38">
        <v>0</v>
      </c>
      <c r="O2260" s="47"/>
      <c r="P2260" t="str">
        <f>IFERROR(VLOOKUP($C2260,'Patrimoine 2018'!$C:$I,COLUMN(E2256),0),"")</f>
        <v>SM</v>
      </c>
      <c r="Q2260" t="str">
        <f>IFERROR(VLOOKUP($C2260,'Patrimoine 2018'!$C:$I,COLUMN(F2256),0),"")</f>
        <v>CELLULE DE REPRESENTATION REGIONALE RABAT</v>
      </c>
      <c r="R2260" t="str">
        <f>IFERROR(VLOOKUP($C2260,'Patrimoine 2018'!$C:$I,COLUMN(G2256),0),"")</f>
        <v>RB</v>
      </c>
    </row>
    <row r="2261" spans="1:18" x14ac:dyDescent="0.25">
      <c r="A2261" s="33">
        <v>166</v>
      </c>
      <c r="B2261" s="34">
        <v>909</v>
      </c>
      <c r="C2261" s="35" t="str">
        <f t="shared" si="35"/>
        <v xml:space="preserve">166-36805-Travaux </v>
      </c>
      <c r="D2261" s="35">
        <v>1</v>
      </c>
      <c r="E2261" s="34">
        <v>2358</v>
      </c>
      <c r="F2261" s="36">
        <v>36805</v>
      </c>
      <c r="G2261" s="37" t="s">
        <v>303</v>
      </c>
      <c r="H2261" s="33" t="s">
        <v>1582</v>
      </c>
      <c r="I2261" s="38">
        <v>7500</v>
      </c>
      <c r="J2261" s="39">
        <v>10</v>
      </c>
      <c r="K2261" s="38">
        <v>7500</v>
      </c>
      <c r="L2261" s="38">
        <v>0</v>
      </c>
      <c r="M2261" s="38">
        <v>7500</v>
      </c>
      <c r="N2261" s="38">
        <v>0</v>
      </c>
      <c r="O2261" s="47"/>
      <c r="P2261" t="str">
        <f>IFERROR(VLOOKUP($C2261,'Patrimoine 2018'!$C:$I,COLUMN(E2257),0),"")</f>
        <v>SM</v>
      </c>
      <c r="Q2261" t="str">
        <f>IFERROR(VLOOKUP($C2261,'Patrimoine 2018'!$C:$I,COLUMN(F2257),0),"")</f>
        <v>SECTION</v>
      </c>
      <c r="R2261" t="str">
        <f>IFERROR(VLOOKUP($C2261,'Patrimoine 2018'!$C:$I,COLUMN(G2257),0),"")</f>
        <v>RB</v>
      </c>
    </row>
    <row r="2262" spans="1:18" x14ac:dyDescent="0.25">
      <c r="A2262" s="33">
        <v>59</v>
      </c>
      <c r="B2262" s="34">
        <v>914</v>
      </c>
      <c r="C2262" s="35" t="str">
        <f t="shared" si="35"/>
        <v>59-37027-Extincte</v>
      </c>
      <c r="D2262" s="35">
        <v>1</v>
      </c>
      <c r="E2262" s="34">
        <v>2358</v>
      </c>
      <c r="F2262" s="36">
        <v>37027</v>
      </c>
      <c r="G2262" s="37" t="s">
        <v>307</v>
      </c>
      <c r="H2262" s="33" t="s">
        <v>1582</v>
      </c>
      <c r="I2262" s="38">
        <v>700</v>
      </c>
      <c r="J2262" s="39">
        <v>10</v>
      </c>
      <c r="K2262" s="38">
        <v>700</v>
      </c>
      <c r="L2262" s="38">
        <v>0</v>
      </c>
      <c r="M2262" s="38">
        <v>700</v>
      </c>
      <c r="N2262" s="38">
        <v>0</v>
      </c>
      <c r="O2262" s="47"/>
      <c r="P2262" t="str">
        <f>IFERROR(VLOOKUP($C2262,'Patrimoine 2018'!$C:$I,COLUMN(E2258),0),"")</f>
        <v>SM</v>
      </c>
      <c r="Q2262" t="str">
        <f>IFERROR(VLOOKUP($C2262,'Patrimoine 2018'!$C:$I,COLUMN(F2258),0),"")</f>
        <v>CELLULE DE REPRESENTATION REGIONALE EL KALAA DES SGRAGHNA</v>
      </c>
      <c r="R2262" t="str">
        <f>IFERROR(VLOOKUP($C2262,'Patrimoine 2018'!$C:$I,COLUMN(G2258),0),"")</f>
        <v>KL</v>
      </c>
    </row>
    <row r="2263" spans="1:18" x14ac:dyDescent="0.25">
      <c r="A2263" s="33">
        <v>357</v>
      </c>
      <c r="B2263" s="34">
        <v>0</v>
      </c>
      <c r="C2263" s="35" t="str">
        <f t="shared" si="35"/>
        <v xml:space="preserve">357-37222-Amenag. </v>
      </c>
      <c r="D2263" s="35">
        <v>1</v>
      </c>
      <c r="E2263" s="34">
        <v>2358</v>
      </c>
      <c r="F2263" s="36">
        <v>37222</v>
      </c>
      <c r="G2263" s="37" t="s">
        <v>315</v>
      </c>
      <c r="H2263" s="33" t="s">
        <v>1582</v>
      </c>
      <c r="I2263" s="38">
        <v>9360</v>
      </c>
      <c r="J2263" s="39">
        <v>10</v>
      </c>
      <c r="K2263" s="38">
        <v>9360</v>
      </c>
      <c r="L2263" s="38">
        <v>0</v>
      </c>
      <c r="M2263" s="38">
        <v>9360</v>
      </c>
      <c r="N2263" s="38">
        <v>0</v>
      </c>
      <c r="O2263" s="47"/>
      <c r="P2263" t="str">
        <f>IFERROR(VLOOKUP($C2263,'Patrimoine 2018'!$C:$I,COLUMN(E2259),0),"")</f>
        <v>SM</v>
      </c>
      <c r="Q2263" t="str">
        <f>IFERROR(VLOOKUP($C2263,'Patrimoine 2018'!$C:$I,COLUMN(F2259),0),"")</f>
        <v>NON AFFECTES</v>
      </c>
      <c r="R2263">
        <f>IFERROR(VLOOKUP($C2263,'Patrimoine 2018'!$C:$I,COLUMN(G2259),0),"")</f>
        <v>0</v>
      </c>
    </row>
    <row r="2264" spans="1:18" x14ac:dyDescent="0.25">
      <c r="A2264" s="33">
        <v>362</v>
      </c>
      <c r="B2264" s="34">
        <v>0</v>
      </c>
      <c r="C2264" s="35" t="str">
        <f t="shared" si="35"/>
        <v xml:space="preserve">362-37249-AMENAG. </v>
      </c>
      <c r="D2264" s="35">
        <v>1</v>
      </c>
      <c r="E2264" s="34">
        <v>2358</v>
      </c>
      <c r="F2264" s="36">
        <v>37249</v>
      </c>
      <c r="G2264" s="37" t="s">
        <v>317</v>
      </c>
      <c r="H2264" s="33" t="s">
        <v>1582</v>
      </c>
      <c r="I2264" s="38">
        <v>60900</v>
      </c>
      <c r="J2264" s="39">
        <v>10</v>
      </c>
      <c r="K2264" s="38">
        <v>60900</v>
      </c>
      <c r="L2264" s="38">
        <v>0</v>
      </c>
      <c r="M2264" s="38">
        <v>60900</v>
      </c>
      <c r="N2264" s="38">
        <v>0</v>
      </c>
      <c r="O2264" s="47"/>
      <c r="P2264" t="str">
        <f>IFERROR(VLOOKUP($C2264,'Patrimoine 2018'!$C:$I,COLUMN(E2260),0),"")</f>
        <v>SM</v>
      </c>
      <c r="Q2264" t="str">
        <f>IFERROR(VLOOKUP($C2264,'Patrimoine 2018'!$C:$I,COLUMN(F2260),0),"")</f>
        <v>NON AFFECTES</v>
      </c>
      <c r="R2264">
        <f>IFERROR(VLOOKUP($C2264,'Patrimoine 2018'!$C:$I,COLUMN(G2260),0),"")</f>
        <v>0</v>
      </c>
    </row>
    <row r="2265" spans="1:18" x14ac:dyDescent="0.25">
      <c r="A2265" s="33">
        <v>116</v>
      </c>
      <c r="B2265" s="34">
        <v>906</v>
      </c>
      <c r="C2265" s="35" t="str">
        <f t="shared" si="35"/>
        <v>116-37275-Convecte</v>
      </c>
      <c r="D2265" s="35">
        <v>1</v>
      </c>
      <c r="E2265" s="34">
        <v>2358</v>
      </c>
      <c r="F2265" s="36">
        <v>37275</v>
      </c>
      <c r="G2265" s="37" t="s">
        <v>319</v>
      </c>
      <c r="H2265" s="33" t="s">
        <v>1582</v>
      </c>
      <c r="I2265" s="38">
        <v>1000</v>
      </c>
      <c r="J2265" s="39">
        <v>10</v>
      </c>
      <c r="K2265" s="38">
        <v>1000</v>
      </c>
      <c r="L2265" s="38">
        <v>0</v>
      </c>
      <c r="M2265" s="38">
        <v>1000</v>
      </c>
      <c r="N2265" s="38">
        <v>0</v>
      </c>
      <c r="O2265" s="47"/>
      <c r="P2265" t="str">
        <f>IFERROR(VLOOKUP($C2265,'Patrimoine 2018'!$C:$I,COLUMN(E2261),0),"")</f>
        <v>SM</v>
      </c>
      <c r="Q2265" t="str">
        <f>IFERROR(VLOOKUP($C2265,'Patrimoine 2018'!$C:$I,COLUMN(F2261),0),"")</f>
        <v>C.D.M. MARRAKECH</v>
      </c>
      <c r="R2265">
        <f>IFERROR(VLOOKUP($C2265,'Patrimoine 2018'!$C:$I,COLUMN(G2261),0),"")</f>
        <v>0</v>
      </c>
    </row>
    <row r="2266" spans="1:18" x14ac:dyDescent="0.25">
      <c r="A2266" s="33">
        <v>69</v>
      </c>
      <c r="B2266" s="34">
        <v>921</v>
      </c>
      <c r="C2266" s="35" t="str">
        <f t="shared" si="35"/>
        <v xml:space="preserve">69-37282-Echelle </v>
      </c>
      <c r="D2266" s="35">
        <v>1</v>
      </c>
      <c r="E2266" s="34">
        <v>2358</v>
      </c>
      <c r="F2266" s="36">
        <v>37282</v>
      </c>
      <c r="G2266" s="37" t="s">
        <v>321</v>
      </c>
      <c r="H2266" s="33" t="s">
        <v>1582</v>
      </c>
      <c r="I2266" s="38">
        <v>400</v>
      </c>
      <c r="J2266" s="39">
        <v>10</v>
      </c>
      <c r="K2266" s="38">
        <v>400</v>
      </c>
      <c r="L2266" s="38">
        <v>0</v>
      </c>
      <c r="M2266" s="38">
        <v>400</v>
      </c>
      <c r="N2266" s="38">
        <v>0</v>
      </c>
      <c r="O2266" s="47"/>
      <c r="P2266" t="str">
        <f>IFERROR(VLOOKUP($C2266,'Patrimoine 2018'!$C:$I,COLUMN(E2262),0),"")</f>
        <v>SM</v>
      </c>
      <c r="Q2266" t="str">
        <f>IFERROR(VLOOKUP($C2266,'Patrimoine 2018'!$C:$I,COLUMN(F2262),0),"")</f>
        <v>CELLULE DE REPRESENTATION REGIONALE OUJDA</v>
      </c>
      <c r="R2266" t="str">
        <f>IFERROR(VLOOKUP($C2266,'Patrimoine 2018'!$C:$I,COLUMN(G2262),0),"")</f>
        <v>OJ</v>
      </c>
    </row>
    <row r="2267" spans="1:18" x14ac:dyDescent="0.25">
      <c r="A2267" s="33">
        <v>58</v>
      </c>
      <c r="B2267" s="34">
        <v>923</v>
      </c>
      <c r="C2267" s="35" t="str">
        <f t="shared" si="35"/>
        <v xml:space="preserve">58-37569-Echelle </v>
      </c>
      <c r="D2267" s="35">
        <v>1</v>
      </c>
      <c r="E2267" s="34">
        <v>2358</v>
      </c>
      <c r="F2267" s="36">
        <v>37569</v>
      </c>
      <c r="G2267" s="37" t="s">
        <v>374</v>
      </c>
      <c r="H2267" s="33" t="s">
        <v>1582</v>
      </c>
      <c r="I2267" s="38">
        <v>600</v>
      </c>
      <c r="J2267" s="39">
        <v>10</v>
      </c>
      <c r="K2267" s="38">
        <v>600</v>
      </c>
      <c r="L2267" s="38">
        <v>0</v>
      </c>
      <c r="M2267" s="38">
        <v>600</v>
      </c>
      <c r="N2267" s="38">
        <v>0</v>
      </c>
      <c r="O2267" s="47"/>
      <c r="P2267" t="str">
        <f>IFERROR(VLOOKUP($C2267,'Patrimoine 2018'!$C:$I,COLUMN(E2263),0),"")</f>
        <v>SM</v>
      </c>
      <c r="Q2267" t="str">
        <f>IFERROR(VLOOKUP($C2267,'Patrimoine 2018'!$C:$I,COLUMN(F2263),0),"")</f>
        <v>CELLULE DE REPRESENTATION REGIONALE ERRACHIDIA</v>
      </c>
      <c r="R2267" t="str">
        <f>IFERROR(VLOOKUP($C2267,'Patrimoine 2018'!$C:$I,COLUMN(G2263),0),"")</f>
        <v>ER</v>
      </c>
    </row>
    <row r="2268" spans="1:18" x14ac:dyDescent="0.25">
      <c r="A2268" s="33">
        <v>59</v>
      </c>
      <c r="B2268" s="34">
        <v>923</v>
      </c>
      <c r="C2268" s="35" t="str">
        <f t="shared" si="35"/>
        <v>59-37569-Perceuse</v>
      </c>
      <c r="D2268" s="35">
        <v>1</v>
      </c>
      <c r="E2268" s="34">
        <v>2358</v>
      </c>
      <c r="F2268" s="36">
        <v>37569</v>
      </c>
      <c r="G2268" s="37" t="s">
        <v>375</v>
      </c>
      <c r="H2268" s="33" t="s">
        <v>1582</v>
      </c>
      <c r="I2268" s="38">
        <v>400</v>
      </c>
      <c r="J2268" s="39">
        <v>10</v>
      </c>
      <c r="K2268" s="38">
        <v>400</v>
      </c>
      <c r="L2268" s="38">
        <v>0</v>
      </c>
      <c r="M2268" s="38">
        <v>400</v>
      </c>
      <c r="N2268" s="38">
        <v>0</v>
      </c>
      <c r="O2268" s="47"/>
      <c r="P2268" t="str">
        <f>IFERROR(VLOOKUP($C2268,'Patrimoine 2018'!$C:$I,COLUMN(E2264),0),"")</f>
        <v>SM</v>
      </c>
      <c r="Q2268" t="str">
        <f>IFERROR(VLOOKUP($C2268,'Patrimoine 2018'!$C:$I,COLUMN(F2264),0),"")</f>
        <v>CELLULE DE REPRESENTATION REGIONALE ERRACHIDIA</v>
      </c>
      <c r="R2268" t="str">
        <f>IFERROR(VLOOKUP($C2268,'Patrimoine 2018'!$C:$I,COLUMN(G2264),0),"")</f>
        <v>ER</v>
      </c>
    </row>
    <row r="2269" spans="1:18" x14ac:dyDescent="0.25">
      <c r="A2269" s="33">
        <v>54</v>
      </c>
      <c r="B2269" s="34">
        <v>928</v>
      </c>
      <c r="C2269" s="35" t="str">
        <f t="shared" si="35"/>
        <v>54-37608-Radiateu</v>
      </c>
      <c r="D2269" s="35">
        <v>1</v>
      </c>
      <c r="E2269" s="34">
        <v>2358</v>
      </c>
      <c r="F2269" s="36">
        <v>37608</v>
      </c>
      <c r="G2269" s="37" t="s">
        <v>2104</v>
      </c>
      <c r="H2269" s="33" t="s">
        <v>1582</v>
      </c>
      <c r="I2269" s="38">
        <v>750</v>
      </c>
      <c r="J2269" s="39">
        <v>10</v>
      </c>
      <c r="K2269" s="38">
        <v>750</v>
      </c>
      <c r="L2269" s="38">
        <v>0</v>
      </c>
      <c r="M2269" s="38">
        <v>750</v>
      </c>
      <c r="N2269" s="38">
        <v>0</v>
      </c>
      <c r="O2269" s="47"/>
      <c r="P2269" t="str">
        <f>IFERROR(VLOOKUP($C2269,'Patrimoine 2018'!$C:$I,COLUMN(E2265),0),"")</f>
        <v>SM</v>
      </c>
      <c r="Q2269" t="str">
        <f>IFERROR(VLOOKUP($C2269,'Patrimoine 2018'!$C:$I,COLUMN(F2265),0),"")</f>
        <v>C.D.M OUARZAZATE</v>
      </c>
      <c r="R2269" t="str">
        <f>IFERROR(VLOOKUP($C2269,'Patrimoine 2018'!$C:$I,COLUMN(G2265),0),"")</f>
        <v>OZ</v>
      </c>
    </row>
    <row r="2270" spans="1:18" x14ac:dyDescent="0.25">
      <c r="A2270" s="33">
        <v>47</v>
      </c>
      <c r="B2270" s="34">
        <v>923</v>
      </c>
      <c r="C2270" s="35" t="str">
        <f t="shared" si="35"/>
        <v>47-37610-Radiateu</v>
      </c>
      <c r="D2270" s="35">
        <v>1</v>
      </c>
      <c r="E2270" s="34">
        <v>2358</v>
      </c>
      <c r="F2270" s="36">
        <v>37610</v>
      </c>
      <c r="G2270" s="37" t="s">
        <v>388</v>
      </c>
      <c r="H2270" s="33" t="s">
        <v>1582</v>
      </c>
      <c r="I2270" s="38">
        <v>750</v>
      </c>
      <c r="J2270" s="39">
        <v>10</v>
      </c>
      <c r="K2270" s="38">
        <v>750</v>
      </c>
      <c r="L2270" s="38">
        <v>0</v>
      </c>
      <c r="M2270" s="38">
        <v>750</v>
      </c>
      <c r="N2270" s="38">
        <v>0</v>
      </c>
      <c r="O2270" s="47"/>
      <c r="P2270" t="str">
        <f>IFERROR(VLOOKUP($C2270,'Patrimoine 2018'!$C:$I,COLUMN(E2266),0),"")</f>
        <v>SM</v>
      </c>
      <c r="Q2270" t="str">
        <f>IFERROR(VLOOKUP($C2270,'Patrimoine 2018'!$C:$I,COLUMN(F2266),0),"")</f>
        <v>CELLULE DE REPRESENTATION REGIONALE ERRACHIDIA</v>
      </c>
      <c r="R2270" t="str">
        <f>IFERROR(VLOOKUP($C2270,'Patrimoine 2018'!$C:$I,COLUMN(G2266),0),"")</f>
        <v>ER</v>
      </c>
    </row>
    <row r="2271" spans="1:18" x14ac:dyDescent="0.25">
      <c r="A2271" s="33">
        <v>51</v>
      </c>
      <c r="B2271" s="34">
        <v>923</v>
      </c>
      <c r="C2271" s="35" t="str">
        <f t="shared" si="35"/>
        <v>51-37610-Radiateu</v>
      </c>
      <c r="D2271" s="35">
        <v>1</v>
      </c>
      <c r="E2271" s="34">
        <v>2358</v>
      </c>
      <c r="F2271" s="36">
        <v>37610</v>
      </c>
      <c r="G2271" s="37" t="s">
        <v>389</v>
      </c>
      <c r="H2271" s="33" t="s">
        <v>1582</v>
      </c>
      <c r="I2271" s="38">
        <v>750</v>
      </c>
      <c r="J2271" s="39">
        <v>10</v>
      </c>
      <c r="K2271" s="38">
        <v>750</v>
      </c>
      <c r="L2271" s="38">
        <v>0</v>
      </c>
      <c r="M2271" s="38">
        <v>750</v>
      </c>
      <c r="N2271" s="38">
        <v>0</v>
      </c>
      <c r="O2271" s="47"/>
      <c r="P2271" t="str">
        <f>IFERROR(VLOOKUP($C2271,'Patrimoine 2018'!$C:$I,COLUMN(E2267),0),"")</f>
        <v>SM</v>
      </c>
      <c r="Q2271" t="str">
        <f>IFERROR(VLOOKUP($C2271,'Patrimoine 2018'!$C:$I,COLUMN(F2267),0),"")</f>
        <v>C.D.M  ERRACHIDIA</v>
      </c>
      <c r="R2271" t="str">
        <f>IFERROR(VLOOKUP($C2271,'Patrimoine 2018'!$C:$I,COLUMN(G2267),0),"")</f>
        <v>ER</v>
      </c>
    </row>
    <row r="2272" spans="1:18" x14ac:dyDescent="0.25">
      <c r="A2272" s="33">
        <v>43</v>
      </c>
      <c r="B2272" s="34">
        <v>916</v>
      </c>
      <c r="C2272" s="35" t="str">
        <f t="shared" si="35"/>
        <v>43-37612-Convecte</v>
      </c>
      <c r="D2272" s="35">
        <v>1</v>
      </c>
      <c r="E2272" s="34">
        <v>2358</v>
      </c>
      <c r="F2272" s="36">
        <v>37612</v>
      </c>
      <c r="G2272" s="37" t="s">
        <v>390</v>
      </c>
      <c r="H2272" s="33" t="s">
        <v>1582</v>
      </c>
      <c r="I2272" s="38">
        <v>895</v>
      </c>
      <c r="J2272" s="39">
        <v>10</v>
      </c>
      <c r="K2272" s="38">
        <v>895</v>
      </c>
      <c r="L2272" s="38">
        <v>0</v>
      </c>
      <c r="M2272" s="38">
        <v>895</v>
      </c>
      <c r="N2272" s="38">
        <v>0</v>
      </c>
      <c r="O2272" s="47"/>
      <c r="P2272" t="str">
        <f>IFERROR(VLOOKUP($C2272,'Patrimoine 2018'!$C:$I,COLUMN(E2268),0),"")</f>
        <v>SM</v>
      </c>
      <c r="Q2272" t="str">
        <f>IFERROR(VLOOKUP($C2272,'Patrimoine 2018'!$C:$I,COLUMN(F2268),0),"")</f>
        <v>CELLULE DE REPRESENTATION REGIONALE SETTAT</v>
      </c>
      <c r="R2272" t="str">
        <f>IFERROR(VLOOKUP($C2272,'Patrimoine 2018'!$C:$I,COLUMN(G2268),0),"")</f>
        <v>ST</v>
      </c>
    </row>
    <row r="2273" spans="1:18" x14ac:dyDescent="0.25">
      <c r="A2273" s="33">
        <v>44</v>
      </c>
      <c r="B2273" s="34">
        <v>916</v>
      </c>
      <c r="C2273" s="35" t="str">
        <f t="shared" si="35"/>
        <v>44-37615-Convecte</v>
      </c>
      <c r="D2273" s="35">
        <v>1</v>
      </c>
      <c r="E2273" s="34">
        <v>2358</v>
      </c>
      <c r="F2273" s="36">
        <v>37615</v>
      </c>
      <c r="G2273" s="37" t="s">
        <v>390</v>
      </c>
      <c r="H2273" s="33" t="s">
        <v>1582</v>
      </c>
      <c r="I2273" s="38">
        <v>895</v>
      </c>
      <c r="J2273" s="39">
        <v>10</v>
      </c>
      <c r="K2273" s="38">
        <v>895</v>
      </c>
      <c r="L2273" s="38">
        <v>0</v>
      </c>
      <c r="M2273" s="38">
        <v>895</v>
      </c>
      <c r="N2273" s="38">
        <v>0</v>
      </c>
      <c r="O2273" s="47"/>
      <c r="P2273" t="str">
        <f>IFERROR(VLOOKUP($C2273,'Patrimoine 2018'!$C:$I,COLUMN(E2269),0),"")</f>
        <v>SM</v>
      </c>
      <c r="Q2273" t="str">
        <f>IFERROR(VLOOKUP($C2273,'Patrimoine 2018'!$C:$I,COLUMN(F2269),0),"")</f>
        <v>CELLULE DE REPRESENTATION REGIONALE SETTAT</v>
      </c>
      <c r="R2273" t="str">
        <f>IFERROR(VLOOKUP($C2273,'Patrimoine 2018'!$C:$I,COLUMN(G2269),0),"")</f>
        <v>ST</v>
      </c>
    </row>
    <row r="2274" spans="1:18" x14ac:dyDescent="0.25">
      <c r="A2274" s="33">
        <v>74</v>
      </c>
      <c r="B2274" s="34">
        <v>928</v>
      </c>
      <c r="C2274" s="35" t="str">
        <f t="shared" si="35"/>
        <v xml:space="preserve">74-37616-Echelle </v>
      </c>
      <c r="D2274" s="35">
        <v>1</v>
      </c>
      <c r="E2274" s="34">
        <v>2358</v>
      </c>
      <c r="F2274" s="36">
        <v>37616</v>
      </c>
      <c r="G2274" s="37" t="s">
        <v>391</v>
      </c>
      <c r="H2274" s="33" t="s">
        <v>1582</v>
      </c>
      <c r="I2274" s="38">
        <v>500</v>
      </c>
      <c r="J2274" s="39">
        <v>10</v>
      </c>
      <c r="K2274" s="38">
        <v>500</v>
      </c>
      <c r="L2274" s="38">
        <v>0</v>
      </c>
      <c r="M2274" s="38">
        <v>500</v>
      </c>
      <c r="N2274" s="38">
        <v>0</v>
      </c>
      <c r="O2274" s="47"/>
      <c r="P2274" t="str">
        <f>IFERROR(VLOOKUP($C2274,'Patrimoine 2018'!$C:$I,COLUMN(E2270),0),"")</f>
        <v>SM</v>
      </c>
      <c r="Q2274" t="str">
        <f>IFERROR(VLOOKUP($C2274,'Patrimoine 2018'!$C:$I,COLUMN(F2270),0),"")</f>
        <v>C.D.M OUARZAZATE</v>
      </c>
      <c r="R2274" t="str">
        <f>IFERROR(VLOOKUP($C2274,'Patrimoine 2018'!$C:$I,COLUMN(G2270),0),"")</f>
        <v>OZ</v>
      </c>
    </row>
    <row r="2275" spans="1:18" x14ac:dyDescent="0.25">
      <c r="A2275" s="33">
        <v>2</v>
      </c>
      <c r="B2275" s="34">
        <v>926</v>
      </c>
      <c r="C2275" s="35" t="str">
        <f t="shared" si="35"/>
        <v>2-37763-Amenagem</v>
      </c>
      <c r="D2275" s="35">
        <v>1</v>
      </c>
      <c r="E2275" s="34">
        <v>2358</v>
      </c>
      <c r="F2275" s="36">
        <v>37763</v>
      </c>
      <c r="G2275" s="37" t="s">
        <v>411</v>
      </c>
      <c r="H2275" s="33" t="s">
        <v>1582</v>
      </c>
      <c r="I2275" s="38">
        <v>9972</v>
      </c>
      <c r="J2275" s="39">
        <v>10</v>
      </c>
      <c r="K2275" s="38">
        <v>9972</v>
      </c>
      <c r="L2275" s="38">
        <v>0</v>
      </c>
      <c r="M2275" s="38">
        <v>9972</v>
      </c>
      <c r="N2275" s="38">
        <v>0</v>
      </c>
      <c r="O2275" s="47"/>
      <c r="P2275" t="str">
        <f>IFERROR(VLOOKUP($C2275,'Patrimoine 2018'!$C:$I,COLUMN(E2271),0),"")</f>
        <v>SM</v>
      </c>
      <c r="Q2275" t="str">
        <f>IFERROR(VLOOKUP($C2275,'Patrimoine 2018'!$C:$I,COLUMN(F2271),0),"")</f>
        <v>SECTION</v>
      </c>
      <c r="R2275" t="str">
        <f>IFERROR(VLOOKUP($C2275,'Patrimoine 2018'!$C:$I,COLUMN(G2271),0),"")</f>
        <v>GM</v>
      </c>
    </row>
    <row r="2276" spans="1:18" x14ac:dyDescent="0.25">
      <c r="A2276" s="33">
        <v>5</v>
      </c>
      <c r="B2276" s="34">
        <v>922</v>
      </c>
      <c r="C2276" s="35" t="str">
        <f t="shared" si="35"/>
        <v>5-37763-Amenagem</v>
      </c>
      <c r="D2276" s="35">
        <v>1</v>
      </c>
      <c r="E2276" s="34">
        <v>2358</v>
      </c>
      <c r="F2276" s="36">
        <v>37763</v>
      </c>
      <c r="G2276" s="37" t="s">
        <v>411</v>
      </c>
      <c r="H2276" s="33" t="s">
        <v>1582</v>
      </c>
      <c r="I2276" s="38">
        <v>6816</v>
      </c>
      <c r="J2276" s="39">
        <v>10</v>
      </c>
      <c r="K2276" s="38">
        <v>6816</v>
      </c>
      <c r="L2276" s="38">
        <v>0</v>
      </c>
      <c r="M2276" s="38">
        <v>6816</v>
      </c>
      <c r="N2276" s="38">
        <v>0</v>
      </c>
      <c r="O2276" s="47"/>
      <c r="P2276" t="str">
        <f>IFERROR(VLOOKUP($C2276,'Patrimoine 2018'!$C:$I,COLUMN(E2272),0),"")</f>
        <v>SM</v>
      </c>
      <c r="Q2276" t="str">
        <f>IFERROR(VLOOKUP($C2276,'Patrimoine 2018'!$C:$I,COLUMN(F2272),0),"")</f>
        <v>CELLULE DE REPRESENTATION REGIONALE ESSAOUIRA</v>
      </c>
      <c r="R2276" t="str">
        <f>IFERROR(VLOOKUP($C2276,'Patrimoine 2018'!$C:$I,COLUMN(G2272),0),"")</f>
        <v>ES</v>
      </c>
    </row>
    <row r="2277" spans="1:18" x14ac:dyDescent="0.25">
      <c r="A2277" s="33">
        <v>3</v>
      </c>
      <c r="B2277" s="34">
        <v>926</v>
      </c>
      <c r="C2277" s="35" t="str">
        <f t="shared" si="35"/>
        <v>3-37778-Materiel</v>
      </c>
      <c r="D2277" s="35">
        <v>1</v>
      </c>
      <c r="E2277" s="34">
        <v>2358</v>
      </c>
      <c r="F2277" s="36">
        <v>37778</v>
      </c>
      <c r="G2277" s="37" t="s">
        <v>2105</v>
      </c>
      <c r="H2277" s="33" t="s">
        <v>1582</v>
      </c>
      <c r="I2277" s="38">
        <v>3000</v>
      </c>
      <c r="J2277" s="39">
        <v>10</v>
      </c>
      <c r="K2277" s="38">
        <v>3000</v>
      </c>
      <c r="L2277" s="38">
        <v>0</v>
      </c>
      <c r="M2277" s="38">
        <v>3000</v>
      </c>
      <c r="N2277" s="38">
        <v>0</v>
      </c>
      <c r="O2277" s="47"/>
      <c r="P2277" t="str">
        <f>IFERROR(VLOOKUP($C2277,'Patrimoine 2018'!$C:$I,COLUMN(E2273),0),"")</f>
        <v>SM</v>
      </c>
      <c r="Q2277" t="str">
        <f>IFERROR(VLOOKUP($C2277,'Patrimoine 2018'!$C:$I,COLUMN(F2273),0),"")</f>
        <v>C.D.M GUELMIM</v>
      </c>
      <c r="R2277">
        <f>IFERROR(VLOOKUP($C2277,'Patrimoine 2018'!$C:$I,COLUMN(G2273),0),"")</f>
        <v>0</v>
      </c>
    </row>
    <row r="2278" spans="1:18" x14ac:dyDescent="0.25">
      <c r="A2278" s="41">
        <v>6</v>
      </c>
      <c r="B2278" s="42">
        <v>922</v>
      </c>
      <c r="C2278" s="43" t="str">
        <f t="shared" si="35"/>
        <v xml:space="preserve">6-37778-Matriel </v>
      </c>
      <c r="D2278" s="43">
        <v>0</v>
      </c>
      <c r="E2278" s="42">
        <v>2358</v>
      </c>
      <c r="F2278" s="44">
        <v>37778</v>
      </c>
      <c r="G2278" s="45" t="s">
        <v>2106</v>
      </c>
      <c r="H2278" s="33" t="s">
        <v>1582</v>
      </c>
      <c r="I2278" s="46">
        <v>6240</v>
      </c>
      <c r="J2278" s="39">
        <v>10</v>
      </c>
      <c r="K2278" s="38">
        <v>6240</v>
      </c>
      <c r="L2278" s="38">
        <v>0</v>
      </c>
      <c r="M2278" s="38">
        <v>6240</v>
      </c>
      <c r="N2278" s="38">
        <v>0</v>
      </c>
      <c r="O2278" s="47"/>
      <c r="P2278" t="str">
        <f>IFERROR(VLOOKUP($C2278,'Patrimoine 2018'!$C:$I,COLUMN(E2274),0),"")</f>
        <v/>
      </c>
      <c r="Q2278" t="str">
        <f>IFERROR(VLOOKUP($C2278,'Patrimoine 2018'!$C:$I,COLUMN(F2274),0),"")</f>
        <v/>
      </c>
      <c r="R2278" t="str">
        <f>IFERROR(VLOOKUP($C2278,'Patrimoine 2018'!$C:$I,COLUMN(G2274),0),"")</f>
        <v/>
      </c>
    </row>
    <row r="2279" spans="1:18" x14ac:dyDescent="0.25">
      <c r="A2279" s="33">
        <v>505</v>
      </c>
      <c r="B2279" s="34">
        <v>0</v>
      </c>
      <c r="C2279" s="35" t="str">
        <f t="shared" si="35"/>
        <v>505-37786-Autocomm</v>
      </c>
      <c r="D2279" s="35">
        <v>1</v>
      </c>
      <c r="E2279" s="34">
        <v>2358</v>
      </c>
      <c r="F2279" s="36">
        <v>37786</v>
      </c>
      <c r="G2279" s="37" t="s">
        <v>416</v>
      </c>
      <c r="H2279" s="33" t="s">
        <v>1582</v>
      </c>
      <c r="I2279" s="38">
        <v>66168.36</v>
      </c>
      <c r="J2279" s="39">
        <v>10</v>
      </c>
      <c r="K2279" s="38">
        <v>66168.36</v>
      </c>
      <c r="L2279" s="38">
        <v>0</v>
      </c>
      <c r="M2279" s="38">
        <v>66168.36</v>
      </c>
      <c r="N2279" s="38">
        <v>0</v>
      </c>
      <c r="O2279" s="47"/>
      <c r="P2279" t="str">
        <f>IFERROR(VLOOKUP($C2279,'Patrimoine 2018'!$C:$I,COLUMN(E2275),0),"")</f>
        <v>SM</v>
      </c>
      <c r="Q2279" t="str">
        <f>IFERROR(VLOOKUP($C2279,'Patrimoine 2018'!$C:$I,COLUMN(F2275),0),"")</f>
        <v>FINANCIER &amp; COMPTABLE</v>
      </c>
      <c r="R2279">
        <f>IFERROR(VLOOKUP($C2279,'Patrimoine 2018'!$C:$I,COLUMN(G2275),0),"")</f>
        <v>307</v>
      </c>
    </row>
    <row r="2280" spans="1:18" x14ac:dyDescent="0.25">
      <c r="A2280" s="33">
        <v>25</v>
      </c>
      <c r="B2280" s="34">
        <v>933</v>
      </c>
      <c r="C2280" s="35" t="str">
        <f t="shared" si="35"/>
        <v>25-37812-Materiel</v>
      </c>
      <c r="D2280" s="35">
        <v>1</v>
      </c>
      <c r="E2280" s="34">
        <v>2358</v>
      </c>
      <c r="F2280" s="36">
        <v>37812</v>
      </c>
      <c r="G2280" s="37" t="s">
        <v>2107</v>
      </c>
      <c r="H2280" s="33" t="s">
        <v>1582</v>
      </c>
      <c r="I2280" s="38">
        <v>6240</v>
      </c>
      <c r="J2280" s="39">
        <v>10</v>
      </c>
      <c r="K2280" s="38">
        <v>6240</v>
      </c>
      <c r="L2280" s="38">
        <v>0</v>
      </c>
      <c r="M2280" s="38">
        <v>6240</v>
      </c>
      <c r="N2280" s="38">
        <v>0</v>
      </c>
      <c r="O2280" s="47"/>
      <c r="P2280" t="str">
        <f>IFERROR(VLOOKUP($C2280,'Patrimoine 2018'!$C:$I,COLUMN(E2276),0),"")</f>
        <v>SM</v>
      </c>
      <c r="Q2280" t="str">
        <f>IFERROR(VLOOKUP($C2280,'Patrimoine 2018'!$C:$I,COLUMN(F2276),0),"")</f>
        <v>CDM SAFI</v>
      </c>
      <c r="R2280">
        <f>IFERROR(VLOOKUP($C2280,'Patrimoine 2018'!$C:$I,COLUMN(G2276),0),"")</f>
        <v>0</v>
      </c>
    </row>
    <row r="2281" spans="1:18" x14ac:dyDescent="0.25">
      <c r="A2281" s="41">
        <v>26</v>
      </c>
      <c r="B2281" s="42">
        <v>933</v>
      </c>
      <c r="C2281" s="43" t="str">
        <f t="shared" si="35"/>
        <v>26-37812-Amenagem</v>
      </c>
      <c r="D2281" s="43">
        <v>0</v>
      </c>
      <c r="E2281" s="42">
        <v>2358</v>
      </c>
      <c r="F2281" s="44">
        <v>37812</v>
      </c>
      <c r="G2281" s="45" t="s">
        <v>2108</v>
      </c>
      <c r="H2281" s="33" t="s">
        <v>1582</v>
      </c>
      <c r="I2281" s="46">
        <v>5292</v>
      </c>
      <c r="J2281" s="39">
        <v>10</v>
      </c>
      <c r="K2281" s="38">
        <v>5292</v>
      </c>
      <c r="L2281" s="38">
        <v>0</v>
      </c>
      <c r="M2281" s="38">
        <v>5292</v>
      </c>
      <c r="N2281" s="38">
        <v>0</v>
      </c>
      <c r="O2281" s="47"/>
      <c r="P2281" t="str">
        <f>IFERROR(VLOOKUP($C2281,'Patrimoine 2018'!$C:$I,COLUMN(E2277),0),"")</f>
        <v/>
      </c>
      <c r="Q2281" t="str">
        <f>IFERROR(VLOOKUP($C2281,'Patrimoine 2018'!$C:$I,COLUMN(F2277),0),"")</f>
        <v/>
      </c>
      <c r="R2281" t="str">
        <f>IFERROR(VLOOKUP($C2281,'Patrimoine 2018'!$C:$I,COLUMN(G2277),0),"")</f>
        <v/>
      </c>
    </row>
    <row r="2282" spans="1:18" x14ac:dyDescent="0.25">
      <c r="A2282" s="41">
        <v>28</v>
      </c>
      <c r="B2282" s="42">
        <v>933</v>
      </c>
      <c r="C2282" s="43" t="str">
        <f t="shared" si="35"/>
        <v>28-37833-Amenagem</v>
      </c>
      <c r="D2282" s="43">
        <v>0</v>
      </c>
      <c r="E2282" s="42">
        <v>2358</v>
      </c>
      <c r="F2282" s="44">
        <v>37833</v>
      </c>
      <c r="G2282" s="45" t="s">
        <v>2109</v>
      </c>
      <c r="H2282" s="33" t="s">
        <v>1582</v>
      </c>
      <c r="I2282" s="46">
        <v>2940</v>
      </c>
      <c r="J2282" s="39">
        <v>10</v>
      </c>
      <c r="K2282" s="38">
        <v>2940</v>
      </c>
      <c r="L2282" s="38">
        <v>0</v>
      </c>
      <c r="M2282" s="38">
        <v>2940</v>
      </c>
      <c r="N2282" s="38">
        <v>0</v>
      </c>
      <c r="O2282" s="47"/>
      <c r="P2282" t="str">
        <f>IFERROR(VLOOKUP($C2282,'Patrimoine 2018'!$C:$I,COLUMN(E2278),0),"")</f>
        <v/>
      </c>
      <c r="Q2282" t="str">
        <f>IFERROR(VLOOKUP($C2282,'Patrimoine 2018'!$C:$I,COLUMN(F2278),0),"")</f>
        <v/>
      </c>
      <c r="R2282" t="str">
        <f>IFERROR(VLOOKUP($C2282,'Patrimoine 2018'!$C:$I,COLUMN(G2278),0),"")</f>
        <v/>
      </c>
    </row>
    <row r="2283" spans="1:18" x14ac:dyDescent="0.25">
      <c r="A2283" s="33">
        <v>507</v>
      </c>
      <c r="B2283" s="34">
        <v>0</v>
      </c>
      <c r="C2283" s="35" t="str">
        <f t="shared" si="35"/>
        <v xml:space="preserve">507-37839-Echelle </v>
      </c>
      <c r="D2283" s="35">
        <v>1</v>
      </c>
      <c r="E2283" s="34">
        <v>2358</v>
      </c>
      <c r="F2283" s="36">
        <v>37839</v>
      </c>
      <c r="G2283" s="37" t="s">
        <v>424</v>
      </c>
      <c r="H2283" s="33" t="s">
        <v>1582</v>
      </c>
      <c r="I2283" s="38">
        <v>950</v>
      </c>
      <c r="J2283" s="39">
        <v>10</v>
      </c>
      <c r="K2283" s="38">
        <v>950</v>
      </c>
      <c r="L2283" s="38">
        <v>0</v>
      </c>
      <c r="M2283" s="38">
        <v>950</v>
      </c>
      <c r="N2283" s="38">
        <v>0</v>
      </c>
      <c r="O2283" s="47"/>
      <c r="P2283" t="str">
        <f>IFERROR(VLOOKUP($C2283,'Patrimoine 2018'!$C:$I,COLUMN(E2279),0),"")</f>
        <v>SM</v>
      </c>
      <c r="Q2283" t="str">
        <f>IFERROR(VLOOKUP($C2283,'Patrimoine 2018'!$C:$I,COLUMN(F2279),0),"")</f>
        <v>GESTION DES STOCKS</v>
      </c>
      <c r="R2283">
        <f>IFERROR(VLOOKUP($C2283,'Patrimoine 2018'!$C:$I,COLUMN(G2279),0),"")</f>
        <v>2</v>
      </c>
    </row>
    <row r="2284" spans="1:18" x14ac:dyDescent="0.25">
      <c r="A2284" s="33">
        <v>62</v>
      </c>
      <c r="B2284" s="34">
        <v>926</v>
      </c>
      <c r="C2284" s="35" t="str">
        <f t="shared" si="35"/>
        <v>62-37855-Perceuse</v>
      </c>
      <c r="D2284" s="35">
        <v>1</v>
      </c>
      <c r="E2284" s="34">
        <v>2358</v>
      </c>
      <c r="F2284" s="36">
        <v>37855</v>
      </c>
      <c r="G2284" s="37" t="s">
        <v>425</v>
      </c>
      <c r="H2284" s="33" t="s">
        <v>1582</v>
      </c>
      <c r="I2284" s="38">
        <v>836</v>
      </c>
      <c r="J2284" s="39">
        <v>10</v>
      </c>
      <c r="K2284" s="38">
        <v>836</v>
      </c>
      <c r="L2284" s="38">
        <v>0</v>
      </c>
      <c r="M2284" s="38">
        <v>836</v>
      </c>
      <c r="N2284" s="38">
        <v>0</v>
      </c>
      <c r="O2284" s="47"/>
      <c r="P2284" t="str">
        <f>IFERROR(VLOOKUP($C2284,'Patrimoine 2018'!$C:$I,COLUMN(E2280),0),"")</f>
        <v>SM</v>
      </c>
      <c r="Q2284" t="str">
        <f>IFERROR(VLOOKUP($C2284,'Patrimoine 2018'!$C:$I,COLUMN(F2280),0),"")</f>
        <v>C.D.M GUELMIM</v>
      </c>
      <c r="R2284">
        <f>IFERROR(VLOOKUP($C2284,'Patrimoine 2018'!$C:$I,COLUMN(G2280),0),"")</f>
        <v>0</v>
      </c>
    </row>
    <row r="2285" spans="1:18" x14ac:dyDescent="0.25">
      <c r="A2285" s="33">
        <v>40</v>
      </c>
      <c r="B2285" s="34">
        <v>926</v>
      </c>
      <c r="C2285" s="35" t="str">
        <f t="shared" si="35"/>
        <v xml:space="preserve">40-37891-Echelle </v>
      </c>
      <c r="D2285" s="35">
        <v>1</v>
      </c>
      <c r="E2285" s="34">
        <v>2358</v>
      </c>
      <c r="F2285" s="36">
        <v>37891</v>
      </c>
      <c r="G2285" s="37" t="s">
        <v>468</v>
      </c>
      <c r="H2285" s="33" t="s">
        <v>1582</v>
      </c>
      <c r="I2285" s="38">
        <v>800</v>
      </c>
      <c r="J2285" s="39">
        <v>10</v>
      </c>
      <c r="K2285" s="38">
        <v>800</v>
      </c>
      <c r="L2285" s="38">
        <v>0</v>
      </c>
      <c r="M2285" s="38">
        <v>800</v>
      </c>
      <c r="N2285" s="38">
        <v>0</v>
      </c>
      <c r="O2285" s="47"/>
      <c r="P2285" t="str">
        <f>IFERROR(VLOOKUP($C2285,'Patrimoine 2018'!$C:$I,COLUMN(E2281),0),"")</f>
        <v>SM</v>
      </c>
      <c r="Q2285" t="str">
        <f>IFERROR(VLOOKUP($C2285,'Patrimoine 2018'!$C:$I,COLUMN(F2281),0),"")</f>
        <v>CELLULE DE REPRESENTATION REGIONALE GUELMIM</v>
      </c>
      <c r="R2285" t="str">
        <f>IFERROR(VLOOKUP($C2285,'Patrimoine 2018'!$C:$I,COLUMN(G2281),0),"")</f>
        <v>GM</v>
      </c>
    </row>
    <row r="2286" spans="1:18" x14ac:dyDescent="0.25">
      <c r="A2286" s="33">
        <v>45</v>
      </c>
      <c r="B2286" s="34">
        <v>926</v>
      </c>
      <c r="C2286" s="35" t="str">
        <f t="shared" si="35"/>
        <v>45-37923-Extincte</v>
      </c>
      <c r="D2286" s="35">
        <v>1</v>
      </c>
      <c r="E2286" s="34">
        <v>2358</v>
      </c>
      <c r="F2286" s="36">
        <v>37923</v>
      </c>
      <c r="G2286" s="37" t="s">
        <v>469</v>
      </c>
      <c r="H2286" s="33" t="s">
        <v>1582</v>
      </c>
      <c r="I2286" s="38">
        <v>600</v>
      </c>
      <c r="J2286" s="39">
        <v>10</v>
      </c>
      <c r="K2286" s="38">
        <v>600</v>
      </c>
      <c r="L2286" s="38">
        <v>0</v>
      </c>
      <c r="M2286" s="38">
        <v>600</v>
      </c>
      <c r="N2286" s="38">
        <v>0</v>
      </c>
      <c r="O2286" s="47"/>
      <c r="P2286" t="str">
        <f>IFERROR(VLOOKUP($C2286,'Patrimoine 2018'!$C:$I,COLUMN(E2282),0),"")</f>
        <v>SM</v>
      </c>
      <c r="Q2286" t="str">
        <f>IFERROR(VLOOKUP($C2286,'Patrimoine 2018'!$C:$I,COLUMN(F2282),0),"")</f>
        <v>CELLULE DE REPRESENTATION REGIONALE GUELMIM</v>
      </c>
      <c r="R2286" t="str">
        <f>IFERROR(VLOOKUP($C2286,'Patrimoine 2018'!$C:$I,COLUMN(G2282),0),"")</f>
        <v>GM</v>
      </c>
    </row>
    <row r="2287" spans="1:18" x14ac:dyDescent="0.25">
      <c r="A2287" s="33">
        <v>42</v>
      </c>
      <c r="B2287" s="34">
        <v>926</v>
      </c>
      <c r="C2287" s="35" t="str">
        <f t="shared" si="35"/>
        <v>42-37930-CHAUFFAG</v>
      </c>
      <c r="D2287" s="35">
        <v>1</v>
      </c>
      <c r="E2287" s="34">
        <v>2358</v>
      </c>
      <c r="F2287" s="36">
        <v>37930</v>
      </c>
      <c r="G2287" s="37" t="s">
        <v>472</v>
      </c>
      <c r="H2287" s="33" t="s">
        <v>1582</v>
      </c>
      <c r="I2287" s="38">
        <v>1200</v>
      </c>
      <c r="J2287" s="39">
        <v>10</v>
      </c>
      <c r="K2287" s="38">
        <v>1200</v>
      </c>
      <c r="L2287" s="38">
        <v>0</v>
      </c>
      <c r="M2287" s="38">
        <v>1200</v>
      </c>
      <c r="N2287" s="38">
        <v>0</v>
      </c>
      <c r="O2287" s="47"/>
      <c r="P2287" t="str">
        <f>IFERROR(VLOOKUP($C2287,'Patrimoine 2018'!$C:$I,COLUMN(E2283),0),"")</f>
        <v>SM</v>
      </c>
      <c r="Q2287" t="str">
        <f>IFERROR(VLOOKUP($C2287,'Patrimoine 2018'!$C:$I,COLUMN(F2283),0),"")</f>
        <v>CELLULE DE REPRESENTATION REGIONALE GUELMIM</v>
      </c>
      <c r="R2287" t="str">
        <f>IFERROR(VLOOKUP($C2287,'Patrimoine 2018'!$C:$I,COLUMN(G2283),0),"")</f>
        <v>GM</v>
      </c>
    </row>
    <row r="2288" spans="1:18" x14ac:dyDescent="0.25">
      <c r="A2288" s="33">
        <v>54</v>
      </c>
      <c r="B2288" s="34">
        <v>933</v>
      </c>
      <c r="C2288" s="35" t="str">
        <f t="shared" si="35"/>
        <v>54-37930-Chauffag</v>
      </c>
      <c r="D2288" s="35">
        <v>1</v>
      </c>
      <c r="E2288" s="34">
        <v>2358</v>
      </c>
      <c r="F2288" s="36">
        <v>37930</v>
      </c>
      <c r="G2288" s="37" t="s">
        <v>2110</v>
      </c>
      <c r="H2288" s="33" t="s">
        <v>1582</v>
      </c>
      <c r="I2288" s="38">
        <v>1200</v>
      </c>
      <c r="J2288" s="39">
        <v>10</v>
      </c>
      <c r="K2288" s="38">
        <v>1200</v>
      </c>
      <c r="L2288" s="38">
        <v>0</v>
      </c>
      <c r="M2288" s="38">
        <v>1200</v>
      </c>
      <c r="N2288" s="38">
        <v>0</v>
      </c>
      <c r="O2288" s="47"/>
      <c r="P2288" t="str">
        <f>IFERROR(VLOOKUP($C2288,'Patrimoine 2018'!$C:$I,COLUMN(E2284),0),"")</f>
        <v>SM</v>
      </c>
      <c r="Q2288" t="str">
        <f>IFERROR(VLOOKUP($C2288,'Patrimoine 2018'!$C:$I,COLUMN(F2284),0),"")</f>
        <v>CDM SAFI</v>
      </c>
      <c r="R2288">
        <f>IFERROR(VLOOKUP($C2288,'Patrimoine 2018'!$C:$I,COLUMN(G2284),0),"")</f>
        <v>0</v>
      </c>
    </row>
    <row r="2289" spans="1:18" x14ac:dyDescent="0.25">
      <c r="A2289" s="41">
        <v>683</v>
      </c>
      <c r="B2289" s="42">
        <v>0</v>
      </c>
      <c r="C2289" s="43" t="str">
        <f t="shared" si="35"/>
        <v>683-37930-Chauffag</v>
      </c>
      <c r="D2289" s="43">
        <v>0</v>
      </c>
      <c r="E2289" s="42">
        <v>2358</v>
      </c>
      <c r="F2289" s="44">
        <v>37930</v>
      </c>
      <c r="G2289" s="45" t="s">
        <v>480</v>
      </c>
      <c r="H2289" s="33" t="s">
        <v>1582</v>
      </c>
      <c r="I2289" s="46">
        <v>1200</v>
      </c>
      <c r="J2289" s="39">
        <v>10</v>
      </c>
      <c r="K2289" s="38">
        <v>1200</v>
      </c>
      <c r="L2289" s="38">
        <v>0</v>
      </c>
      <c r="M2289" s="38">
        <v>1200</v>
      </c>
      <c r="N2289" s="38">
        <v>0</v>
      </c>
      <c r="O2289" s="47"/>
      <c r="P2289" t="str">
        <f>IFERROR(VLOOKUP($C2289,'Patrimoine 2018'!$C:$I,COLUMN(E2285),0),"")</f>
        <v/>
      </c>
      <c r="Q2289" t="str">
        <f>IFERROR(VLOOKUP($C2289,'Patrimoine 2018'!$C:$I,COLUMN(F2285),0),"")</f>
        <v/>
      </c>
      <c r="R2289" t="str">
        <f>IFERROR(VLOOKUP($C2289,'Patrimoine 2018'!$C:$I,COLUMN(G2285),0),"")</f>
        <v/>
      </c>
    </row>
    <row r="2290" spans="1:18" x14ac:dyDescent="0.25">
      <c r="A2290" s="33">
        <v>519</v>
      </c>
      <c r="B2290" s="34">
        <v>0</v>
      </c>
      <c r="C2290" s="35" t="str">
        <f t="shared" si="35"/>
        <v>519-37938-Installa</v>
      </c>
      <c r="D2290" s="35">
        <v>1</v>
      </c>
      <c r="E2290" s="34">
        <v>2358</v>
      </c>
      <c r="F2290" s="36">
        <v>37938</v>
      </c>
      <c r="G2290" s="37" t="s">
        <v>476</v>
      </c>
      <c r="H2290" s="33" t="s">
        <v>1582</v>
      </c>
      <c r="I2290" s="38">
        <v>66826.2</v>
      </c>
      <c r="J2290" s="39">
        <v>10</v>
      </c>
      <c r="K2290" s="38">
        <v>66826.2</v>
      </c>
      <c r="L2290" s="38">
        <v>0</v>
      </c>
      <c r="M2290" s="38">
        <v>66826.2</v>
      </c>
      <c r="N2290" s="38">
        <v>0</v>
      </c>
      <c r="O2290" s="47"/>
      <c r="P2290" t="str">
        <f>IFERROR(VLOOKUP($C2290,'Patrimoine 2018'!$C:$I,COLUMN(E2286),0),"")</f>
        <v>SM</v>
      </c>
      <c r="Q2290" t="str">
        <f>IFERROR(VLOOKUP($C2290,'Patrimoine 2018'!$C:$I,COLUMN(F2286),0),"")</f>
        <v>NON AFFECTES</v>
      </c>
      <c r="R2290">
        <f>IFERROR(VLOOKUP($C2290,'Patrimoine 2018'!$C:$I,COLUMN(G2286),0),"")</f>
        <v>0</v>
      </c>
    </row>
    <row r="2291" spans="1:18" x14ac:dyDescent="0.25">
      <c r="A2291" s="33">
        <v>84</v>
      </c>
      <c r="B2291" s="34">
        <v>901</v>
      </c>
      <c r="C2291" s="35" t="str">
        <f t="shared" si="35"/>
        <v>84-38000-Distilla</v>
      </c>
      <c r="D2291" s="35">
        <v>1</v>
      </c>
      <c r="E2291" s="34">
        <v>2358</v>
      </c>
      <c r="F2291" s="36">
        <v>38000</v>
      </c>
      <c r="G2291" s="37" t="s">
        <v>479</v>
      </c>
      <c r="H2291" s="33" t="s">
        <v>1582</v>
      </c>
      <c r="I2291" s="38">
        <v>13800</v>
      </c>
      <c r="J2291" s="39">
        <v>10</v>
      </c>
      <c r="K2291" s="38">
        <v>13800</v>
      </c>
      <c r="L2291" s="38">
        <v>0</v>
      </c>
      <c r="M2291" s="38">
        <v>13800</v>
      </c>
      <c r="N2291" s="38">
        <v>0</v>
      </c>
      <c r="O2291" s="47"/>
      <c r="P2291" t="str">
        <f>IFERROR(VLOOKUP($C2291,'Patrimoine 2018'!$C:$I,COLUMN(E2287),0),"")</f>
        <v>SM</v>
      </c>
      <c r="Q2291" t="str">
        <f>IFERROR(VLOOKUP($C2291,'Patrimoine 2018'!$C:$I,COLUMN(F2287),0),"")</f>
        <v>C.D.M. CASA-MERS SULTAN</v>
      </c>
      <c r="R2291">
        <f>IFERROR(VLOOKUP($C2291,'Patrimoine 2018'!$C:$I,COLUMN(G2287),0),"")</f>
        <v>0</v>
      </c>
    </row>
    <row r="2292" spans="1:18" x14ac:dyDescent="0.25">
      <c r="A2292" s="33">
        <v>170</v>
      </c>
      <c r="B2292" s="34">
        <v>906</v>
      </c>
      <c r="C2292" s="35" t="str">
        <f t="shared" si="35"/>
        <v>170-38042-Chauffag</v>
      </c>
      <c r="D2292" s="35">
        <v>1</v>
      </c>
      <c r="E2292" s="34">
        <v>2358</v>
      </c>
      <c r="F2292" s="36">
        <v>38042</v>
      </c>
      <c r="G2292" s="37" t="s">
        <v>480</v>
      </c>
      <c r="H2292" s="33" t="s">
        <v>1582</v>
      </c>
      <c r="I2292" s="38">
        <v>1200</v>
      </c>
      <c r="J2292" s="39">
        <v>10</v>
      </c>
      <c r="K2292" s="38">
        <v>1200</v>
      </c>
      <c r="L2292" s="38">
        <v>0</v>
      </c>
      <c r="M2292" s="38">
        <v>1200</v>
      </c>
      <c r="N2292" s="38">
        <v>0</v>
      </c>
      <c r="O2292" s="47"/>
      <c r="P2292" t="str">
        <f>IFERROR(VLOOKUP($C2292,'Patrimoine 2018'!$C:$I,COLUMN(E2288),0),"")</f>
        <v>SM</v>
      </c>
      <c r="Q2292" t="str">
        <f>IFERROR(VLOOKUP($C2292,'Patrimoine 2018'!$C:$I,COLUMN(F2288),0),"")</f>
        <v>C.D.M. MARRAKECH</v>
      </c>
      <c r="R2292">
        <f>IFERROR(VLOOKUP($C2292,'Patrimoine 2018'!$C:$I,COLUMN(G2288),0),"")</f>
        <v>0</v>
      </c>
    </row>
    <row r="2293" spans="1:18" x14ac:dyDescent="0.25">
      <c r="A2293" s="33">
        <v>171</v>
      </c>
      <c r="B2293" s="34">
        <v>906</v>
      </c>
      <c r="C2293" s="35" t="str">
        <f t="shared" si="35"/>
        <v>171-38042-Chauffag</v>
      </c>
      <c r="D2293" s="35">
        <v>1</v>
      </c>
      <c r="E2293" s="34">
        <v>2358</v>
      </c>
      <c r="F2293" s="36">
        <v>38042</v>
      </c>
      <c r="G2293" s="37" t="s">
        <v>480</v>
      </c>
      <c r="H2293" s="33" t="s">
        <v>1582</v>
      </c>
      <c r="I2293" s="38">
        <v>1200</v>
      </c>
      <c r="J2293" s="39">
        <v>10</v>
      </c>
      <c r="K2293" s="38">
        <v>1200</v>
      </c>
      <c r="L2293" s="38">
        <v>0</v>
      </c>
      <c r="M2293" s="38">
        <v>1200</v>
      </c>
      <c r="N2293" s="38">
        <v>0</v>
      </c>
      <c r="O2293" s="47"/>
      <c r="P2293" t="str">
        <f>IFERROR(VLOOKUP($C2293,'Patrimoine 2018'!$C:$I,COLUMN(E2289),0),"")</f>
        <v>SM</v>
      </c>
      <c r="Q2293" t="str">
        <f>IFERROR(VLOOKUP($C2293,'Patrimoine 2018'!$C:$I,COLUMN(F2289),0),"")</f>
        <v>C.D.M. MARRAKECH</v>
      </c>
      <c r="R2293">
        <f>IFERROR(VLOOKUP($C2293,'Patrimoine 2018'!$C:$I,COLUMN(G2289),0),"")</f>
        <v>0</v>
      </c>
    </row>
    <row r="2294" spans="1:18" x14ac:dyDescent="0.25">
      <c r="A2294" s="33">
        <v>539</v>
      </c>
      <c r="B2294" s="34">
        <v>0</v>
      </c>
      <c r="C2294" s="35" t="str">
        <f t="shared" si="35"/>
        <v xml:space="preserve">539-38084-Travaux </v>
      </c>
      <c r="D2294" s="35">
        <v>1</v>
      </c>
      <c r="E2294" s="34">
        <v>2358</v>
      </c>
      <c r="F2294" s="36">
        <v>38084</v>
      </c>
      <c r="G2294" s="37" t="s">
        <v>2111</v>
      </c>
      <c r="H2294" s="33" t="s">
        <v>1582</v>
      </c>
      <c r="I2294" s="38">
        <v>71844</v>
      </c>
      <c r="J2294" s="39">
        <v>10</v>
      </c>
      <c r="K2294" s="38">
        <v>71844</v>
      </c>
      <c r="L2294" s="38">
        <v>0</v>
      </c>
      <c r="M2294" s="38">
        <v>71844</v>
      </c>
      <c r="N2294" s="38">
        <v>0</v>
      </c>
      <c r="O2294" s="47"/>
      <c r="P2294" t="str">
        <f>IFERROR(VLOOKUP($C2294,'Patrimoine 2018'!$C:$I,COLUMN(E2290),0),"")</f>
        <v>SM</v>
      </c>
      <c r="Q2294" t="str">
        <f>IFERROR(VLOOKUP($C2294,'Patrimoine 2018'!$C:$I,COLUMN(F2290),0),"")</f>
        <v>NON AFFECTES</v>
      </c>
      <c r="R2294">
        <f>IFERROR(VLOOKUP($C2294,'Patrimoine 2018'!$C:$I,COLUMN(G2290),0),"")</f>
        <v>0</v>
      </c>
    </row>
    <row r="2295" spans="1:18" x14ac:dyDescent="0.25">
      <c r="A2295" s="33">
        <v>144</v>
      </c>
      <c r="B2295" s="34">
        <v>906</v>
      </c>
      <c r="C2295" s="35" t="str">
        <f t="shared" si="35"/>
        <v>144-38245-Amenagem</v>
      </c>
      <c r="D2295" s="35">
        <v>1</v>
      </c>
      <c r="E2295" s="34">
        <v>2358</v>
      </c>
      <c r="F2295" s="36">
        <v>38245</v>
      </c>
      <c r="G2295" s="37" t="s">
        <v>504</v>
      </c>
      <c r="H2295" s="33" t="s">
        <v>1582</v>
      </c>
      <c r="I2295" s="38">
        <v>23780.2</v>
      </c>
      <c r="J2295" s="39">
        <v>10</v>
      </c>
      <c r="K2295" s="38">
        <v>23780.2</v>
      </c>
      <c r="L2295" s="38">
        <v>0</v>
      </c>
      <c r="M2295" s="38">
        <v>23780.2</v>
      </c>
      <c r="N2295" s="38">
        <v>0</v>
      </c>
      <c r="O2295" s="47"/>
      <c r="P2295" t="str">
        <f>IFERROR(VLOOKUP($C2295,'Patrimoine 2018'!$C:$I,COLUMN(E2291),0),"")</f>
        <v>SM</v>
      </c>
      <c r="Q2295" t="str">
        <f>IFERROR(VLOOKUP($C2295,'Patrimoine 2018'!$C:$I,COLUMN(F2291),0),"")</f>
        <v>SECTION</v>
      </c>
      <c r="R2295" t="str">
        <f>IFERROR(VLOOKUP($C2295,'Patrimoine 2018'!$C:$I,COLUMN(G2291),0),"")</f>
        <v>MR</v>
      </c>
    </row>
    <row r="2296" spans="1:18" x14ac:dyDescent="0.25">
      <c r="A2296" s="33">
        <v>70</v>
      </c>
      <c r="B2296" s="34">
        <v>914</v>
      </c>
      <c r="C2296" s="35" t="str">
        <f t="shared" si="35"/>
        <v>70-38353-Climatis</v>
      </c>
      <c r="D2296" s="35">
        <v>1</v>
      </c>
      <c r="E2296" s="34">
        <v>2358</v>
      </c>
      <c r="F2296" s="36">
        <v>38353</v>
      </c>
      <c r="G2296" s="37" t="s">
        <v>505</v>
      </c>
      <c r="H2296" s="33" t="s">
        <v>1582</v>
      </c>
      <c r="I2296" s="38">
        <v>5250</v>
      </c>
      <c r="J2296" s="39">
        <v>10</v>
      </c>
      <c r="K2296" s="38">
        <v>5250</v>
      </c>
      <c r="L2296" s="38">
        <v>0</v>
      </c>
      <c r="M2296" s="38">
        <v>5250</v>
      </c>
      <c r="N2296" s="38">
        <v>0</v>
      </c>
      <c r="O2296" s="47"/>
      <c r="P2296" t="str">
        <f>IFERROR(VLOOKUP($C2296,'Patrimoine 2018'!$C:$I,COLUMN(E2292),0),"")</f>
        <v>SM</v>
      </c>
      <c r="Q2296" t="str">
        <f>IFERROR(VLOOKUP($C2296,'Patrimoine 2018'!$C:$I,COLUMN(F2292),0),"")</f>
        <v>CELLULE DE REPRESENTATION REGIONALE EL KALAA DES SGRAGHNA</v>
      </c>
      <c r="R2296" t="str">
        <f>IFERROR(VLOOKUP($C2296,'Patrimoine 2018'!$C:$I,COLUMN(G2292),0),"")</f>
        <v>KL</v>
      </c>
    </row>
    <row r="2297" spans="1:18" x14ac:dyDescent="0.25">
      <c r="A2297" s="33">
        <v>45</v>
      </c>
      <c r="B2297" s="34">
        <v>930</v>
      </c>
      <c r="C2297" s="35" t="str">
        <f t="shared" si="35"/>
        <v xml:space="preserve">45-38505-Echelle </v>
      </c>
      <c r="D2297" s="35">
        <v>1</v>
      </c>
      <c r="E2297" s="34">
        <v>2358</v>
      </c>
      <c r="F2297" s="36">
        <v>38505</v>
      </c>
      <c r="G2297" s="37" t="s">
        <v>513</v>
      </c>
      <c r="H2297" s="33" t="s">
        <v>1582</v>
      </c>
      <c r="I2297" s="38">
        <v>400</v>
      </c>
      <c r="J2297" s="39">
        <v>10</v>
      </c>
      <c r="K2297" s="38">
        <v>400</v>
      </c>
      <c r="L2297" s="38">
        <v>0</v>
      </c>
      <c r="M2297" s="38">
        <v>400</v>
      </c>
      <c r="N2297" s="38">
        <v>0</v>
      </c>
      <c r="O2297" s="47"/>
      <c r="P2297" t="str">
        <f>IFERROR(VLOOKUP($C2297,'Patrimoine 2018'!$C:$I,COLUMN(E2293),0),"")</f>
        <v>SM</v>
      </c>
      <c r="Q2297" t="str">
        <f>IFERROR(VLOOKUP($C2297,'Patrimoine 2018'!$C:$I,COLUMN(F2293),0),"")</f>
        <v>C.D.M TANGER</v>
      </c>
      <c r="R2297" t="str">
        <f>IFERROR(VLOOKUP($C2297,'Patrimoine 2018'!$C:$I,COLUMN(G2293),0),"")</f>
        <v>TG</v>
      </c>
    </row>
    <row r="2298" spans="1:18" x14ac:dyDescent="0.25">
      <c r="A2298" s="33">
        <v>202</v>
      </c>
      <c r="B2298" s="34">
        <v>909</v>
      </c>
      <c r="C2298" s="35" t="str">
        <f t="shared" si="35"/>
        <v>202-38517-Fournitu</v>
      </c>
      <c r="D2298" s="35">
        <v>1</v>
      </c>
      <c r="E2298" s="34">
        <v>2358</v>
      </c>
      <c r="F2298" s="36">
        <v>38517</v>
      </c>
      <c r="G2298" s="37" t="s">
        <v>514</v>
      </c>
      <c r="H2298" s="33" t="s">
        <v>1582</v>
      </c>
      <c r="I2298" s="38">
        <v>2552.96</v>
      </c>
      <c r="J2298" s="39">
        <v>10</v>
      </c>
      <c r="K2298" s="38">
        <v>2552.96</v>
      </c>
      <c r="L2298" s="38">
        <v>0</v>
      </c>
      <c r="M2298" s="38">
        <v>2552.96</v>
      </c>
      <c r="N2298" s="38">
        <v>0</v>
      </c>
      <c r="O2298" s="47"/>
      <c r="P2298" t="str">
        <f>IFERROR(VLOOKUP($C2298,'Patrimoine 2018'!$C:$I,COLUMN(E2294),0),"")</f>
        <v>SM</v>
      </c>
      <c r="Q2298" t="str">
        <f>IFERROR(VLOOKUP($C2298,'Patrimoine 2018'!$C:$I,COLUMN(F2294),0),"")</f>
        <v>SECTION</v>
      </c>
      <c r="R2298" t="str">
        <f>IFERROR(VLOOKUP($C2298,'Patrimoine 2018'!$C:$I,COLUMN(G2294),0),"")</f>
        <v>RB</v>
      </c>
    </row>
    <row r="2299" spans="1:18" x14ac:dyDescent="0.25">
      <c r="A2299" s="33">
        <v>68</v>
      </c>
      <c r="B2299" s="34">
        <v>917</v>
      </c>
      <c r="C2299" s="35" t="str">
        <f t="shared" si="35"/>
        <v xml:space="preserve">68-38749-Echelle </v>
      </c>
      <c r="D2299" s="35">
        <v>1</v>
      </c>
      <c r="E2299" s="34">
        <v>2358</v>
      </c>
      <c r="F2299" s="36">
        <v>38749</v>
      </c>
      <c r="G2299" s="37" t="s">
        <v>513</v>
      </c>
      <c r="H2299" s="33" t="s">
        <v>1582</v>
      </c>
      <c r="I2299" s="38">
        <v>800</v>
      </c>
      <c r="J2299" s="39">
        <v>10</v>
      </c>
      <c r="K2299" s="38">
        <v>800</v>
      </c>
      <c r="L2299" s="38">
        <v>0</v>
      </c>
      <c r="M2299" s="38">
        <v>800</v>
      </c>
      <c r="N2299" s="38">
        <v>0</v>
      </c>
      <c r="O2299" s="47"/>
      <c r="P2299" t="str">
        <f>IFERROR(VLOOKUP($C2299,'Patrimoine 2018'!$C:$I,COLUMN(E2295),0),"")</f>
        <v>SM</v>
      </c>
      <c r="Q2299" t="str">
        <f>IFERROR(VLOOKUP($C2299,'Patrimoine 2018'!$C:$I,COLUMN(F2295),0),"")</f>
        <v>CELLULE DE REPRESENTATION REGIONALE FES</v>
      </c>
      <c r="R2299" t="str">
        <f>IFERROR(VLOOKUP($C2299,'Patrimoine 2018'!$C:$I,COLUMN(G2295),0),"")</f>
        <v>FS</v>
      </c>
    </row>
    <row r="2300" spans="1:18" x14ac:dyDescent="0.25">
      <c r="A2300" s="33">
        <v>641</v>
      </c>
      <c r="B2300" s="34">
        <v>0</v>
      </c>
      <c r="C2300" s="35" t="str">
        <f t="shared" si="35"/>
        <v>641-38825-Extincte</v>
      </c>
      <c r="D2300" s="35">
        <v>1</v>
      </c>
      <c r="E2300" s="34">
        <v>2358</v>
      </c>
      <c r="F2300" s="36">
        <v>38825</v>
      </c>
      <c r="G2300" s="37" t="s">
        <v>528</v>
      </c>
      <c r="H2300" s="33" t="s">
        <v>1582</v>
      </c>
      <c r="I2300" s="38">
        <v>600</v>
      </c>
      <c r="J2300" s="39">
        <v>10</v>
      </c>
      <c r="K2300" s="38">
        <v>600</v>
      </c>
      <c r="L2300" s="38">
        <v>0</v>
      </c>
      <c r="M2300" s="38">
        <v>600</v>
      </c>
      <c r="N2300" s="38">
        <v>0</v>
      </c>
      <c r="O2300" s="47"/>
      <c r="P2300" t="str">
        <f>IFERROR(VLOOKUP($C2300,'Patrimoine 2018'!$C:$I,COLUMN(E2296),0),"")</f>
        <v>SM</v>
      </c>
      <c r="Q2300" t="str">
        <f>IFERROR(VLOOKUP($C2300,'Patrimoine 2018'!$C:$I,COLUMN(F2296),0),"")</f>
        <v>SERVICE TRAITEMENT DES REJETS</v>
      </c>
      <c r="R2300">
        <f>IFERROR(VLOOKUP($C2300,'Patrimoine 2018'!$C:$I,COLUMN(G2296),0),"")</f>
        <v>7</v>
      </c>
    </row>
    <row r="2301" spans="1:18" x14ac:dyDescent="0.25">
      <c r="A2301" s="33">
        <v>642</v>
      </c>
      <c r="B2301" s="34">
        <v>0</v>
      </c>
      <c r="C2301" s="35" t="str">
        <f t="shared" si="35"/>
        <v>642-38825-Extincte</v>
      </c>
      <c r="D2301" s="35">
        <v>1</v>
      </c>
      <c r="E2301" s="34">
        <v>2358</v>
      </c>
      <c r="F2301" s="36">
        <v>38825</v>
      </c>
      <c r="G2301" s="37" t="s">
        <v>528</v>
      </c>
      <c r="H2301" s="33" t="s">
        <v>1582</v>
      </c>
      <c r="I2301" s="38">
        <v>600</v>
      </c>
      <c r="J2301" s="39">
        <v>10</v>
      </c>
      <c r="K2301" s="38">
        <v>600</v>
      </c>
      <c r="L2301" s="38">
        <v>0</v>
      </c>
      <c r="M2301" s="38">
        <v>600</v>
      </c>
      <c r="N2301" s="38">
        <v>0</v>
      </c>
      <c r="O2301" s="47"/>
      <c r="P2301" t="str">
        <f>IFERROR(VLOOKUP($C2301,'Patrimoine 2018'!$C:$I,COLUMN(E2297),0),"")</f>
        <v>SM</v>
      </c>
      <c r="Q2301" t="str">
        <f>IFERROR(VLOOKUP($C2301,'Patrimoine 2018'!$C:$I,COLUMN(F2297),0),"")</f>
        <v>SERVICE DES ARCHIVES</v>
      </c>
      <c r="R2301">
        <f>IFERROR(VLOOKUP($C2301,'Patrimoine 2018'!$C:$I,COLUMN(G2297),0),"")</f>
        <v>1</v>
      </c>
    </row>
    <row r="2302" spans="1:18" x14ac:dyDescent="0.25">
      <c r="A2302" s="33">
        <v>643</v>
      </c>
      <c r="B2302" s="34">
        <v>0</v>
      </c>
      <c r="C2302" s="35" t="str">
        <f t="shared" si="35"/>
        <v>643-38825-Extincte</v>
      </c>
      <c r="D2302" s="35">
        <v>1</v>
      </c>
      <c r="E2302" s="34">
        <v>2358</v>
      </c>
      <c r="F2302" s="36">
        <v>38825</v>
      </c>
      <c r="G2302" s="37" t="s">
        <v>528</v>
      </c>
      <c r="H2302" s="33" t="s">
        <v>1582</v>
      </c>
      <c r="I2302" s="38">
        <v>600</v>
      </c>
      <c r="J2302" s="39">
        <v>10</v>
      </c>
      <c r="K2302" s="38">
        <v>600</v>
      </c>
      <c r="L2302" s="38">
        <v>0</v>
      </c>
      <c r="M2302" s="38">
        <v>600</v>
      </c>
      <c r="N2302" s="38">
        <v>0</v>
      </c>
      <c r="O2302" s="47"/>
      <c r="P2302" t="str">
        <f>IFERROR(VLOOKUP($C2302,'Patrimoine 2018'!$C:$I,COLUMN(E2298),0),"")</f>
        <v>SM</v>
      </c>
      <c r="Q2302" t="str">
        <f>IFERROR(VLOOKUP($C2302,'Patrimoine 2018'!$C:$I,COLUMN(F2298),0),"")</f>
        <v>SERVICE DES ARCHIVES</v>
      </c>
      <c r="R2302">
        <f>IFERROR(VLOOKUP($C2302,'Patrimoine 2018'!$C:$I,COLUMN(G2298),0),"")</f>
        <v>1</v>
      </c>
    </row>
    <row r="2303" spans="1:18" x14ac:dyDescent="0.25">
      <c r="A2303" s="33">
        <v>644</v>
      </c>
      <c r="B2303" s="34">
        <v>0</v>
      </c>
      <c r="C2303" s="35" t="str">
        <f t="shared" si="35"/>
        <v>644-38825-Extincte</v>
      </c>
      <c r="D2303" s="35">
        <v>1</v>
      </c>
      <c r="E2303" s="34">
        <v>2358</v>
      </c>
      <c r="F2303" s="36">
        <v>38825</v>
      </c>
      <c r="G2303" s="37" t="s">
        <v>528</v>
      </c>
      <c r="H2303" s="33" t="s">
        <v>1582</v>
      </c>
      <c r="I2303" s="38">
        <v>600</v>
      </c>
      <c r="J2303" s="39">
        <v>10</v>
      </c>
      <c r="K2303" s="38">
        <v>600</v>
      </c>
      <c r="L2303" s="38">
        <v>0</v>
      </c>
      <c r="M2303" s="38">
        <v>600</v>
      </c>
      <c r="N2303" s="38">
        <v>0</v>
      </c>
      <c r="O2303" s="47"/>
      <c r="P2303" t="str">
        <f>IFERROR(VLOOKUP($C2303,'Patrimoine 2018'!$C:$I,COLUMN(E2299),0),"")</f>
        <v>SM</v>
      </c>
      <c r="Q2303" t="str">
        <f>IFERROR(VLOOKUP($C2303,'Patrimoine 2018'!$C:$I,COLUMN(F2299),0),"")</f>
        <v>SERVICE DES ARCHIVES</v>
      </c>
      <c r="R2303">
        <f>IFERROR(VLOOKUP($C2303,'Patrimoine 2018'!$C:$I,COLUMN(G2299),0),"")</f>
        <v>1</v>
      </c>
    </row>
    <row r="2304" spans="1:18" x14ac:dyDescent="0.25">
      <c r="A2304" s="33">
        <v>645</v>
      </c>
      <c r="B2304" s="34">
        <v>0</v>
      </c>
      <c r="C2304" s="35" t="str">
        <f t="shared" si="35"/>
        <v>645-38825-Extincte</v>
      </c>
      <c r="D2304" s="35">
        <v>1</v>
      </c>
      <c r="E2304" s="34">
        <v>2358</v>
      </c>
      <c r="F2304" s="36">
        <v>38825</v>
      </c>
      <c r="G2304" s="37" t="s">
        <v>529</v>
      </c>
      <c r="H2304" s="33" t="s">
        <v>1582</v>
      </c>
      <c r="I2304" s="38">
        <v>444</v>
      </c>
      <c r="J2304" s="39">
        <v>10</v>
      </c>
      <c r="K2304" s="38">
        <v>444</v>
      </c>
      <c r="L2304" s="38">
        <v>0</v>
      </c>
      <c r="M2304" s="38">
        <v>444</v>
      </c>
      <c r="N2304" s="38">
        <v>0</v>
      </c>
      <c r="O2304" s="47"/>
      <c r="P2304" t="str">
        <f>IFERROR(VLOOKUP($C2304,'Patrimoine 2018'!$C:$I,COLUMN(E2300),0),"")</f>
        <v>SM</v>
      </c>
      <c r="Q2304" t="str">
        <f>IFERROR(VLOOKUP($C2304,'Patrimoine 2018'!$C:$I,COLUMN(F2300),0),"")</f>
        <v>GESTION DES STOCKS</v>
      </c>
      <c r="R2304">
        <f>IFERROR(VLOOKUP($C2304,'Patrimoine 2018'!$C:$I,COLUMN(G2300),0),"")</f>
        <v>2</v>
      </c>
    </row>
    <row r="2305" spans="1:18" x14ac:dyDescent="0.25">
      <c r="A2305" s="33">
        <v>646</v>
      </c>
      <c r="B2305" s="34">
        <v>0</v>
      </c>
      <c r="C2305" s="35" t="str">
        <f t="shared" si="35"/>
        <v>646-38825-Extincte</v>
      </c>
      <c r="D2305" s="35">
        <v>1</v>
      </c>
      <c r="E2305" s="34">
        <v>2358</v>
      </c>
      <c r="F2305" s="36">
        <v>38825</v>
      </c>
      <c r="G2305" s="37" t="s">
        <v>529</v>
      </c>
      <c r="H2305" s="33" t="s">
        <v>1582</v>
      </c>
      <c r="I2305" s="38">
        <v>444</v>
      </c>
      <c r="J2305" s="39">
        <v>10</v>
      </c>
      <c r="K2305" s="38">
        <v>444</v>
      </c>
      <c r="L2305" s="38">
        <v>0</v>
      </c>
      <c r="M2305" s="38">
        <v>444</v>
      </c>
      <c r="N2305" s="38">
        <v>0</v>
      </c>
      <c r="O2305" s="47"/>
      <c r="P2305" t="str">
        <f>IFERROR(VLOOKUP($C2305,'Patrimoine 2018'!$C:$I,COLUMN(E2301),0),"")</f>
        <v>SM</v>
      </c>
      <c r="Q2305" t="str">
        <f>IFERROR(VLOOKUP($C2305,'Patrimoine 2018'!$C:$I,COLUMN(F2301),0),"")</f>
        <v>SERVICE DES ARCHIVES</v>
      </c>
      <c r="R2305">
        <f>IFERROR(VLOOKUP($C2305,'Patrimoine 2018'!$C:$I,COLUMN(G2301),0),"")</f>
        <v>1</v>
      </c>
    </row>
    <row r="2306" spans="1:18" x14ac:dyDescent="0.25">
      <c r="A2306" s="33">
        <v>204</v>
      </c>
      <c r="B2306" s="34">
        <v>909</v>
      </c>
      <c r="C2306" s="35" t="str">
        <f t="shared" si="35"/>
        <v>204-38918-Installa</v>
      </c>
      <c r="D2306" s="35">
        <v>1</v>
      </c>
      <c r="E2306" s="34">
        <v>2358</v>
      </c>
      <c r="F2306" s="36">
        <v>38918</v>
      </c>
      <c r="G2306" s="37" t="s">
        <v>532</v>
      </c>
      <c r="H2306" s="33" t="s">
        <v>1582</v>
      </c>
      <c r="I2306" s="38">
        <v>34670.25</v>
      </c>
      <c r="J2306" s="39">
        <v>10</v>
      </c>
      <c r="K2306" s="38">
        <v>34670.25</v>
      </c>
      <c r="L2306" s="38">
        <v>0</v>
      </c>
      <c r="M2306" s="38">
        <v>34670.25</v>
      </c>
      <c r="N2306" s="38">
        <v>0</v>
      </c>
      <c r="O2306" s="47"/>
      <c r="P2306" t="str">
        <f>IFERROR(VLOOKUP($C2306,'Patrimoine 2018'!$C:$I,COLUMN(E2302),0),"")</f>
        <v>SM</v>
      </c>
      <c r="Q2306" t="str">
        <f>IFERROR(VLOOKUP($C2306,'Patrimoine 2018'!$C:$I,COLUMN(F2302),0),"")</f>
        <v>SECTION</v>
      </c>
      <c r="R2306" t="str">
        <f>IFERROR(VLOOKUP($C2306,'Patrimoine 2018'!$C:$I,COLUMN(G2302),0),"")</f>
        <v>RB</v>
      </c>
    </row>
    <row r="2307" spans="1:18" x14ac:dyDescent="0.25">
      <c r="A2307" s="33">
        <v>655</v>
      </c>
      <c r="B2307" s="34">
        <v>0</v>
      </c>
      <c r="C2307" s="35" t="str">
        <f t="shared" si="35"/>
        <v>655-38966-Climatis</v>
      </c>
      <c r="D2307" s="35">
        <v>1</v>
      </c>
      <c r="E2307" s="34">
        <v>2358</v>
      </c>
      <c r="F2307" s="36">
        <v>38966</v>
      </c>
      <c r="G2307" s="37" t="s">
        <v>2112</v>
      </c>
      <c r="H2307" s="33" t="s">
        <v>1582</v>
      </c>
      <c r="I2307" s="38">
        <v>11500</v>
      </c>
      <c r="J2307" s="39">
        <v>10</v>
      </c>
      <c r="K2307" s="38">
        <v>11500</v>
      </c>
      <c r="L2307" s="38">
        <v>0</v>
      </c>
      <c r="M2307" s="38">
        <v>11500</v>
      </c>
      <c r="N2307" s="38">
        <v>0</v>
      </c>
      <c r="O2307" s="47"/>
      <c r="P2307" t="str">
        <f>IFERROR(VLOOKUP($C2307,'Patrimoine 2018'!$C:$I,COLUMN(E2303),0),"")</f>
        <v>SM</v>
      </c>
      <c r="Q2307" t="str">
        <f>IFERROR(VLOOKUP($C2307,'Patrimoine 2018'!$C:$I,COLUMN(F2303),0),"")</f>
        <v>PRESTATIONS</v>
      </c>
      <c r="R2307">
        <f>IFERROR(VLOOKUP($C2307,'Patrimoine 2018'!$C:$I,COLUMN(G2303),0),"")</f>
        <v>304</v>
      </c>
    </row>
    <row r="2308" spans="1:18" x14ac:dyDescent="0.25">
      <c r="A2308" s="33">
        <v>656</v>
      </c>
      <c r="B2308" s="34">
        <v>0</v>
      </c>
      <c r="C2308" s="35" t="str">
        <f t="shared" si="35"/>
        <v>656-38979-Fournitu</v>
      </c>
      <c r="D2308" s="35">
        <v>1</v>
      </c>
      <c r="E2308" s="34">
        <v>2358</v>
      </c>
      <c r="F2308" s="36">
        <v>38979</v>
      </c>
      <c r="G2308" s="37" t="s">
        <v>537</v>
      </c>
      <c r="H2308" s="33" t="s">
        <v>1582</v>
      </c>
      <c r="I2308" s="38">
        <v>1596</v>
      </c>
      <c r="J2308" s="39">
        <v>10</v>
      </c>
      <c r="K2308" s="38">
        <v>1596</v>
      </c>
      <c r="L2308" s="38">
        <v>0</v>
      </c>
      <c r="M2308" s="38">
        <v>1596</v>
      </c>
      <c r="N2308" s="38">
        <v>0</v>
      </c>
      <c r="O2308" s="47"/>
      <c r="P2308" t="str">
        <f>IFERROR(VLOOKUP($C2308,'Patrimoine 2018'!$C:$I,COLUMN(E2304),0),"")</f>
        <v>SM</v>
      </c>
      <c r="Q2308" t="str">
        <f>IFERROR(VLOOKUP($C2308,'Patrimoine 2018'!$C:$I,COLUMN(F2304),0),"")</f>
        <v>NON AFFECTES</v>
      </c>
      <c r="R2308">
        <f>IFERROR(VLOOKUP($C2308,'Patrimoine 2018'!$C:$I,COLUMN(G2304),0),"")</f>
        <v>0</v>
      </c>
    </row>
    <row r="2309" spans="1:18" x14ac:dyDescent="0.25">
      <c r="A2309" s="33">
        <v>205</v>
      </c>
      <c r="B2309" s="34">
        <v>909</v>
      </c>
      <c r="C2309" s="35" t="str">
        <f t="shared" si="35"/>
        <v>205-38985-Installa</v>
      </c>
      <c r="D2309" s="35">
        <v>1</v>
      </c>
      <c r="E2309" s="34">
        <v>2358</v>
      </c>
      <c r="F2309" s="36">
        <v>38985</v>
      </c>
      <c r="G2309" s="37" t="s">
        <v>538</v>
      </c>
      <c r="H2309" s="33" t="s">
        <v>1582</v>
      </c>
      <c r="I2309" s="38">
        <v>34507.800000000003</v>
      </c>
      <c r="J2309" s="39">
        <v>10</v>
      </c>
      <c r="K2309" s="38">
        <v>34507.800000000003</v>
      </c>
      <c r="L2309" s="38">
        <v>0</v>
      </c>
      <c r="M2309" s="38">
        <v>34507.800000000003</v>
      </c>
      <c r="N2309" s="38">
        <v>0</v>
      </c>
      <c r="O2309" s="47"/>
      <c r="P2309" t="str">
        <f>IFERROR(VLOOKUP($C2309,'Patrimoine 2018'!$C:$I,COLUMN(E2305),0),"")</f>
        <v>SM</v>
      </c>
      <c r="Q2309" t="str">
        <f>IFERROR(VLOOKUP($C2309,'Patrimoine 2018'!$C:$I,COLUMN(F2305),0),"")</f>
        <v>SECTION</v>
      </c>
      <c r="R2309" t="str">
        <f>IFERROR(VLOOKUP($C2309,'Patrimoine 2018'!$C:$I,COLUMN(G2305),0),"")</f>
        <v>RB</v>
      </c>
    </row>
    <row r="2310" spans="1:18" x14ac:dyDescent="0.25">
      <c r="A2310" s="33">
        <v>208</v>
      </c>
      <c r="B2310" s="34">
        <v>906</v>
      </c>
      <c r="C2310" s="35" t="str">
        <f t="shared" ref="C2310:C2373" si="36">A2310&amp;"-"&amp;F2310&amp;"-"&amp;LEFT(G2310,8)</f>
        <v>208-39016-Installa</v>
      </c>
      <c r="D2310" s="35">
        <v>1</v>
      </c>
      <c r="E2310" s="34">
        <v>2358</v>
      </c>
      <c r="F2310" s="36">
        <v>39016</v>
      </c>
      <c r="G2310" s="37" t="s">
        <v>2113</v>
      </c>
      <c r="H2310" s="33" t="s">
        <v>1582</v>
      </c>
      <c r="I2310" s="38">
        <v>44756.4</v>
      </c>
      <c r="J2310" s="39">
        <v>10</v>
      </c>
      <c r="K2310" s="38">
        <v>44756.4</v>
      </c>
      <c r="L2310" s="38">
        <v>0</v>
      </c>
      <c r="M2310" s="38">
        <v>44756.4</v>
      </c>
      <c r="N2310" s="38">
        <v>0</v>
      </c>
      <c r="O2310" s="47"/>
      <c r="P2310" t="str">
        <f>IFERROR(VLOOKUP($C2310,'Patrimoine 2018'!$C:$I,COLUMN(E2306),0),"")</f>
        <v>SM</v>
      </c>
      <c r="Q2310" t="str">
        <f>IFERROR(VLOOKUP($C2310,'Patrimoine 2018'!$C:$I,COLUMN(F2306),0),"")</f>
        <v>SECTION</v>
      </c>
      <c r="R2310" t="str">
        <f>IFERROR(VLOOKUP($C2310,'Patrimoine 2018'!$C:$I,COLUMN(G2306),0),"")</f>
        <v>MR</v>
      </c>
    </row>
    <row r="2311" spans="1:18" x14ac:dyDescent="0.25">
      <c r="A2311" s="33">
        <v>75</v>
      </c>
      <c r="B2311" s="34">
        <v>928</v>
      </c>
      <c r="C2311" s="35" t="str">
        <f t="shared" si="36"/>
        <v xml:space="preserve">75-39191-Echelle </v>
      </c>
      <c r="D2311" s="35">
        <v>1</v>
      </c>
      <c r="E2311" s="34">
        <v>2358</v>
      </c>
      <c r="F2311" s="36">
        <v>39191</v>
      </c>
      <c r="G2311" s="37" t="s">
        <v>564</v>
      </c>
      <c r="H2311" s="33" t="s">
        <v>1582</v>
      </c>
      <c r="I2311" s="38">
        <v>810</v>
      </c>
      <c r="J2311" s="39">
        <v>10</v>
      </c>
      <c r="K2311" s="38">
        <v>810</v>
      </c>
      <c r="L2311" s="38">
        <v>0</v>
      </c>
      <c r="M2311" s="38">
        <v>810</v>
      </c>
      <c r="N2311" s="38">
        <v>0</v>
      </c>
      <c r="O2311" s="47"/>
      <c r="P2311" t="str">
        <f>IFERROR(VLOOKUP($C2311,'Patrimoine 2018'!$C:$I,COLUMN(E2307),0),"")</f>
        <v>SM</v>
      </c>
      <c r="Q2311" t="str">
        <f>IFERROR(VLOOKUP($C2311,'Patrimoine 2018'!$C:$I,COLUMN(F2307),0),"")</f>
        <v>CELLULE DE REPRESENTATION REGIONALE OUARZAZATE</v>
      </c>
      <c r="R2311" t="str">
        <f>IFERROR(VLOOKUP($C2311,'Patrimoine 2018'!$C:$I,COLUMN(G2307),0),"")</f>
        <v>OZ</v>
      </c>
    </row>
    <row r="2312" spans="1:18" x14ac:dyDescent="0.25">
      <c r="A2312" s="33">
        <v>716</v>
      </c>
      <c r="B2312" s="34">
        <v>0</v>
      </c>
      <c r="C2312" s="35" t="str">
        <f t="shared" si="36"/>
        <v>716-39206-Fournitu</v>
      </c>
      <c r="D2312" s="35">
        <v>1</v>
      </c>
      <c r="E2312" s="34">
        <v>2358</v>
      </c>
      <c r="F2312" s="36">
        <v>39206</v>
      </c>
      <c r="G2312" s="37" t="s">
        <v>565</v>
      </c>
      <c r="H2312" s="33" t="s">
        <v>1582</v>
      </c>
      <c r="I2312" s="38">
        <v>7991.4</v>
      </c>
      <c r="J2312" s="39">
        <v>10</v>
      </c>
      <c r="K2312" s="38">
        <v>7991.4</v>
      </c>
      <c r="L2312" s="38">
        <v>0</v>
      </c>
      <c r="M2312" s="38">
        <v>7991.4</v>
      </c>
      <c r="N2312" s="38">
        <v>0</v>
      </c>
      <c r="O2312" s="47"/>
      <c r="P2312" t="str">
        <f>IFERROR(VLOOKUP($C2312,'Patrimoine 2018'!$C:$I,COLUMN(E2308),0),"")</f>
        <v>SM</v>
      </c>
      <c r="Q2312" t="str">
        <f>IFERROR(VLOOKUP($C2312,'Patrimoine 2018'!$C:$I,COLUMN(F2308),0),"")</f>
        <v>NON AFFECTES</v>
      </c>
      <c r="R2312">
        <f>IFERROR(VLOOKUP($C2312,'Patrimoine 2018'!$C:$I,COLUMN(G2308),0),"")</f>
        <v>0</v>
      </c>
    </row>
    <row r="2313" spans="1:18" x14ac:dyDescent="0.25">
      <c r="A2313" s="33">
        <v>730</v>
      </c>
      <c r="B2313" s="34">
        <v>0</v>
      </c>
      <c r="C2313" s="35" t="str">
        <f t="shared" si="36"/>
        <v>730-39332-Climatis</v>
      </c>
      <c r="D2313" s="35">
        <v>1</v>
      </c>
      <c r="E2313" s="34">
        <v>2358</v>
      </c>
      <c r="F2313" s="36">
        <v>39332</v>
      </c>
      <c r="G2313" s="37" t="s">
        <v>570</v>
      </c>
      <c r="H2313" s="33" t="s">
        <v>1582</v>
      </c>
      <c r="I2313" s="38">
        <v>3800</v>
      </c>
      <c r="J2313" s="39">
        <v>10</v>
      </c>
      <c r="K2313" s="38">
        <v>3800</v>
      </c>
      <c r="L2313" s="38">
        <v>0</v>
      </c>
      <c r="M2313" s="38">
        <v>3800</v>
      </c>
      <c r="N2313" s="38">
        <v>0</v>
      </c>
      <c r="O2313" s="47"/>
      <c r="P2313" t="str">
        <f>IFERROR(VLOOKUP($C2313,'Patrimoine 2018'!$C:$I,COLUMN(E2309),0),"")</f>
        <v>SM</v>
      </c>
      <c r="Q2313" t="str">
        <f>IFERROR(VLOOKUP($C2313,'Patrimoine 2018'!$C:$I,COLUMN(F2309),0),"")</f>
        <v>DE LA GESTION DU PATRIMOINE ET DU PARC AUTO</v>
      </c>
      <c r="R2313">
        <f>IFERROR(VLOOKUP($C2313,'Patrimoine 2018'!$C:$I,COLUMN(G2309),0),"")</f>
        <v>4</v>
      </c>
    </row>
    <row r="2314" spans="1:18" x14ac:dyDescent="0.25">
      <c r="A2314" s="33">
        <v>731</v>
      </c>
      <c r="B2314" s="34">
        <v>0</v>
      </c>
      <c r="C2314" s="35" t="str">
        <f t="shared" si="36"/>
        <v>731-39332-Climatis</v>
      </c>
      <c r="D2314" s="35">
        <v>1</v>
      </c>
      <c r="E2314" s="34">
        <v>2358</v>
      </c>
      <c r="F2314" s="36">
        <v>39332</v>
      </c>
      <c r="G2314" s="37" t="s">
        <v>570</v>
      </c>
      <c r="H2314" s="33" t="s">
        <v>1582</v>
      </c>
      <c r="I2314" s="38">
        <v>3800</v>
      </c>
      <c r="J2314" s="39">
        <v>10</v>
      </c>
      <c r="K2314" s="38">
        <v>3800</v>
      </c>
      <c r="L2314" s="38">
        <v>0</v>
      </c>
      <c r="M2314" s="38">
        <v>3800</v>
      </c>
      <c r="N2314" s="38">
        <v>0</v>
      </c>
      <c r="O2314" s="47"/>
      <c r="P2314" t="str">
        <f>IFERROR(VLOOKUP($C2314,'Patrimoine 2018'!$C:$I,COLUMN(E2310),0),"")</f>
        <v>SM</v>
      </c>
      <c r="Q2314" t="str">
        <f>IFERROR(VLOOKUP($C2314,'Patrimoine 2018'!$C:$I,COLUMN(F2310),0),"")</f>
        <v>ACCUEIL</v>
      </c>
      <c r="R2314">
        <f>IFERROR(VLOOKUP($C2314,'Patrimoine 2018'!$C:$I,COLUMN(G2310),0),"")</f>
        <v>5</v>
      </c>
    </row>
    <row r="2315" spans="1:18" x14ac:dyDescent="0.25">
      <c r="A2315" s="33">
        <v>736</v>
      </c>
      <c r="B2315" s="34">
        <v>0</v>
      </c>
      <c r="C2315" s="35" t="str">
        <f t="shared" si="36"/>
        <v>736-39399-Fournitu</v>
      </c>
      <c r="D2315" s="35">
        <v>1</v>
      </c>
      <c r="E2315" s="34">
        <v>2358</v>
      </c>
      <c r="F2315" s="36">
        <v>39399</v>
      </c>
      <c r="G2315" s="37" t="s">
        <v>576</v>
      </c>
      <c r="H2315" s="33" t="s">
        <v>1582</v>
      </c>
      <c r="I2315" s="38">
        <v>1596</v>
      </c>
      <c r="J2315" s="39">
        <v>10</v>
      </c>
      <c r="K2315" s="38">
        <v>1596</v>
      </c>
      <c r="L2315" s="38">
        <v>0</v>
      </c>
      <c r="M2315" s="38">
        <v>1596</v>
      </c>
      <c r="N2315" s="38">
        <v>0</v>
      </c>
      <c r="O2315" s="47"/>
      <c r="P2315" t="str">
        <f>IFERROR(VLOOKUP($C2315,'Patrimoine 2018'!$C:$I,COLUMN(E2311),0),"")</f>
        <v>SM</v>
      </c>
      <c r="Q2315" t="str">
        <f>IFERROR(VLOOKUP($C2315,'Patrimoine 2018'!$C:$I,COLUMN(F2311),0),"")</f>
        <v>NON AFFECTES</v>
      </c>
      <c r="R2315">
        <f>IFERROR(VLOOKUP($C2315,'Patrimoine 2018'!$C:$I,COLUMN(G2311),0),"")</f>
        <v>0</v>
      </c>
    </row>
    <row r="2316" spans="1:18" x14ac:dyDescent="0.25">
      <c r="A2316" s="33">
        <v>218</v>
      </c>
      <c r="B2316" s="34">
        <v>906</v>
      </c>
      <c r="C2316" s="35" t="str">
        <f t="shared" si="36"/>
        <v>218-39407-Branchem</v>
      </c>
      <c r="D2316" s="35">
        <v>1</v>
      </c>
      <c r="E2316" s="34">
        <v>2358</v>
      </c>
      <c r="F2316" s="36">
        <v>39407</v>
      </c>
      <c r="G2316" s="37" t="s">
        <v>578</v>
      </c>
      <c r="H2316" s="33" t="s">
        <v>1582</v>
      </c>
      <c r="I2316" s="38">
        <v>24911.86</v>
      </c>
      <c r="J2316" s="39">
        <v>10</v>
      </c>
      <c r="K2316" s="38">
        <v>24911.86</v>
      </c>
      <c r="L2316" s="38">
        <v>0</v>
      </c>
      <c r="M2316" s="38">
        <v>24911.86</v>
      </c>
      <c r="N2316" s="38">
        <v>0</v>
      </c>
      <c r="O2316" s="47"/>
      <c r="P2316" t="str">
        <f>IFERROR(VLOOKUP($C2316,'Patrimoine 2018'!$C:$I,COLUMN(E2312),0),"")</f>
        <v>SM</v>
      </c>
      <c r="Q2316" t="str">
        <f>IFERROR(VLOOKUP($C2316,'Patrimoine 2018'!$C:$I,COLUMN(F2312),0),"")</f>
        <v>SECTION</v>
      </c>
      <c r="R2316" t="str">
        <f>IFERROR(VLOOKUP($C2316,'Patrimoine 2018'!$C:$I,COLUMN(G2312),0),"")</f>
        <v>MR</v>
      </c>
    </row>
    <row r="2317" spans="1:18" x14ac:dyDescent="0.25">
      <c r="A2317" s="33">
        <v>215</v>
      </c>
      <c r="B2317" s="34">
        <v>909</v>
      </c>
      <c r="C2317" s="35" t="str">
        <f t="shared" si="36"/>
        <v>215-39414-Climatis</v>
      </c>
      <c r="D2317" s="35">
        <v>1</v>
      </c>
      <c r="E2317" s="34">
        <v>2358</v>
      </c>
      <c r="F2317" s="36">
        <v>39414</v>
      </c>
      <c r="G2317" s="37" t="s">
        <v>579</v>
      </c>
      <c r="H2317" s="33" t="s">
        <v>1582</v>
      </c>
      <c r="I2317" s="38">
        <v>12440</v>
      </c>
      <c r="J2317" s="39">
        <v>10</v>
      </c>
      <c r="K2317" s="38">
        <v>12440</v>
      </c>
      <c r="L2317" s="38">
        <v>0</v>
      </c>
      <c r="M2317" s="38">
        <v>12440</v>
      </c>
      <c r="N2317" s="38">
        <v>0</v>
      </c>
      <c r="O2317" s="47"/>
      <c r="P2317" t="str">
        <f>IFERROR(VLOOKUP($C2317,'Patrimoine 2018'!$C:$I,COLUMN(E2313),0),"")</f>
        <v>SM</v>
      </c>
      <c r="Q2317" t="str">
        <f>IFERROR(VLOOKUP($C2317,'Patrimoine 2018'!$C:$I,COLUMN(F2313),0),"")</f>
        <v>CELLULE DE REPRESENTATION REGIONALE RABAT</v>
      </c>
      <c r="R2317" t="str">
        <f>IFERROR(VLOOKUP($C2317,'Patrimoine 2018'!$C:$I,COLUMN(G2313),0),"")</f>
        <v>RB</v>
      </c>
    </row>
    <row r="2318" spans="1:18" x14ac:dyDescent="0.25">
      <c r="A2318" s="33">
        <v>216</v>
      </c>
      <c r="B2318" s="34">
        <v>909</v>
      </c>
      <c r="C2318" s="35" t="str">
        <f t="shared" si="36"/>
        <v>216-39414-Climatis</v>
      </c>
      <c r="D2318" s="35">
        <v>1</v>
      </c>
      <c r="E2318" s="34">
        <v>2358</v>
      </c>
      <c r="F2318" s="36">
        <v>39414</v>
      </c>
      <c r="G2318" s="37" t="s">
        <v>2114</v>
      </c>
      <c r="H2318" s="33" t="s">
        <v>1582</v>
      </c>
      <c r="I2318" s="38">
        <v>3800</v>
      </c>
      <c r="J2318" s="39">
        <v>10</v>
      </c>
      <c r="K2318" s="38">
        <v>3800</v>
      </c>
      <c r="L2318" s="38">
        <v>0</v>
      </c>
      <c r="M2318" s="38">
        <v>3800</v>
      </c>
      <c r="N2318" s="38">
        <v>0</v>
      </c>
      <c r="O2318" s="47"/>
      <c r="P2318" t="str">
        <f>IFERROR(VLOOKUP($C2318,'Patrimoine 2018'!$C:$I,COLUMN(E2314),0),"")</f>
        <v>SM</v>
      </c>
      <c r="Q2318" t="str">
        <f>IFERROR(VLOOKUP($C2318,'Patrimoine 2018'!$C:$I,COLUMN(F2314),0),"")</f>
        <v>CELLULE DE REPRESENTATION REGIONALE RABAT</v>
      </c>
      <c r="R2318" t="str">
        <f>IFERROR(VLOOKUP($C2318,'Patrimoine 2018'!$C:$I,COLUMN(G2314),0),"")</f>
        <v>RB</v>
      </c>
    </row>
    <row r="2319" spans="1:18" x14ac:dyDescent="0.25">
      <c r="A2319" s="33">
        <v>102</v>
      </c>
      <c r="B2319" s="34">
        <v>921</v>
      </c>
      <c r="C2319" s="35" t="str">
        <f t="shared" si="36"/>
        <v>102-39435-Climatis</v>
      </c>
      <c r="D2319" s="35">
        <v>1</v>
      </c>
      <c r="E2319" s="34">
        <v>2358</v>
      </c>
      <c r="F2319" s="36">
        <v>39435</v>
      </c>
      <c r="G2319" s="37" t="s">
        <v>583</v>
      </c>
      <c r="H2319" s="33" t="s">
        <v>1582</v>
      </c>
      <c r="I2319" s="38">
        <v>12100</v>
      </c>
      <c r="J2319" s="39">
        <v>10</v>
      </c>
      <c r="K2319" s="38">
        <v>12100</v>
      </c>
      <c r="L2319" s="38">
        <v>0</v>
      </c>
      <c r="M2319" s="38">
        <v>12100</v>
      </c>
      <c r="N2319" s="38">
        <v>0</v>
      </c>
      <c r="O2319" s="47"/>
      <c r="P2319" t="str">
        <f>IFERROR(VLOOKUP($C2319,'Patrimoine 2018'!$C:$I,COLUMN(E2315),0),"")</f>
        <v>SM</v>
      </c>
      <c r="Q2319" t="str">
        <f>IFERROR(VLOOKUP($C2319,'Patrimoine 2018'!$C:$I,COLUMN(F2315),0),"")</f>
        <v>CELLULE DE REPRESENTATION REGIONALE OUJDA</v>
      </c>
      <c r="R2319" t="str">
        <f>IFERROR(VLOOKUP($C2319,'Patrimoine 2018'!$C:$I,COLUMN(G2315),0),"")</f>
        <v>OJ</v>
      </c>
    </row>
    <row r="2320" spans="1:18" x14ac:dyDescent="0.25">
      <c r="A2320" s="33">
        <v>67</v>
      </c>
      <c r="B2320" s="34">
        <v>915</v>
      </c>
      <c r="C2320" s="35" t="str">
        <f t="shared" si="36"/>
        <v>67-39482-Climatis</v>
      </c>
      <c r="D2320" s="35">
        <v>1</v>
      </c>
      <c r="E2320" s="34">
        <v>2358</v>
      </c>
      <c r="F2320" s="36">
        <v>39482</v>
      </c>
      <c r="G2320" s="37" t="s">
        <v>585</v>
      </c>
      <c r="H2320" s="33" t="s">
        <v>1582</v>
      </c>
      <c r="I2320" s="38">
        <v>5800</v>
      </c>
      <c r="J2320" s="39">
        <v>10</v>
      </c>
      <c r="K2320" s="38">
        <v>5745.97</v>
      </c>
      <c r="L2320" s="38">
        <v>54.03</v>
      </c>
      <c r="M2320" s="38">
        <v>5800</v>
      </c>
      <c r="N2320" s="38">
        <v>0</v>
      </c>
      <c r="O2320" s="40">
        <v>0</v>
      </c>
      <c r="P2320" t="str">
        <f>IFERROR(VLOOKUP($C2320,'Patrimoine 2018'!$C:$I,COLUMN(E2316),0),"")</f>
        <v>SM</v>
      </c>
      <c r="Q2320" t="str">
        <f>IFERROR(VLOOKUP($C2320,'Patrimoine 2018'!$C:$I,COLUMN(F2316),0),"")</f>
        <v>CELLULE DE REPRESENTATION REGIONALE BERKANE</v>
      </c>
      <c r="R2320" t="str">
        <f>IFERROR(VLOOKUP($C2320,'Patrimoine 2018'!$C:$I,COLUMN(G2316),0),"")</f>
        <v>BR</v>
      </c>
    </row>
    <row r="2321" spans="1:18" x14ac:dyDescent="0.25">
      <c r="A2321" s="33">
        <v>226</v>
      </c>
      <c r="B2321" s="34">
        <v>906</v>
      </c>
      <c r="C2321" s="35" t="str">
        <f t="shared" si="36"/>
        <v xml:space="preserve">226-39563-Travaux </v>
      </c>
      <c r="D2321" s="35">
        <v>1</v>
      </c>
      <c r="E2321" s="34">
        <v>2358</v>
      </c>
      <c r="F2321" s="36">
        <v>39563</v>
      </c>
      <c r="G2321" s="37" t="s">
        <v>590</v>
      </c>
      <c r="H2321" s="33" t="s">
        <v>1582</v>
      </c>
      <c r="I2321" s="38">
        <v>26400</v>
      </c>
      <c r="J2321" s="39">
        <v>10</v>
      </c>
      <c r="K2321" s="38">
        <v>25568.22</v>
      </c>
      <c r="L2321" s="38">
        <v>831.78</v>
      </c>
      <c r="M2321" s="38">
        <v>26400</v>
      </c>
      <c r="N2321" s="38">
        <v>0</v>
      </c>
      <c r="O2321" s="40">
        <v>0</v>
      </c>
      <c r="P2321" t="str">
        <f>IFERROR(VLOOKUP($C2321,'Patrimoine 2018'!$C:$I,COLUMN(E2317),0),"")</f>
        <v>SM</v>
      </c>
      <c r="Q2321" t="str">
        <f>IFERROR(VLOOKUP($C2321,'Patrimoine 2018'!$C:$I,COLUMN(F2317),0),"")</f>
        <v>SECTION</v>
      </c>
      <c r="R2321" t="str">
        <f>IFERROR(VLOOKUP($C2321,'Patrimoine 2018'!$C:$I,COLUMN(G2317),0),"")</f>
        <v>MR</v>
      </c>
    </row>
    <row r="2322" spans="1:18" x14ac:dyDescent="0.25">
      <c r="A2322" s="33">
        <v>234</v>
      </c>
      <c r="B2322" s="34">
        <v>909</v>
      </c>
      <c r="C2322" s="35" t="str">
        <f t="shared" si="36"/>
        <v>234-39589-Fournitu</v>
      </c>
      <c r="D2322" s="35">
        <v>1</v>
      </c>
      <c r="E2322" s="34">
        <v>2358</v>
      </c>
      <c r="F2322" s="36">
        <v>39589</v>
      </c>
      <c r="G2322" s="37" t="s">
        <v>591</v>
      </c>
      <c r="H2322" s="33" t="s">
        <v>1582</v>
      </c>
      <c r="I2322" s="38">
        <v>15000</v>
      </c>
      <c r="J2322" s="39">
        <v>10</v>
      </c>
      <c r="K2322" s="38">
        <v>14420.55</v>
      </c>
      <c r="L2322" s="38">
        <v>579.45000000000005</v>
      </c>
      <c r="M2322" s="38">
        <v>15000</v>
      </c>
      <c r="N2322" s="38">
        <v>0</v>
      </c>
      <c r="O2322" s="40">
        <v>0</v>
      </c>
      <c r="P2322" t="str">
        <f>IFERROR(VLOOKUP($C2322,'Patrimoine 2018'!$C:$I,COLUMN(E2318),0),"")</f>
        <v>SM</v>
      </c>
      <c r="Q2322" t="str">
        <f>IFERROR(VLOOKUP($C2322,'Patrimoine 2018'!$C:$I,COLUMN(F2318),0),"")</f>
        <v>SECTION</v>
      </c>
      <c r="R2322" t="str">
        <f>IFERROR(VLOOKUP($C2322,'Patrimoine 2018'!$C:$I,COLUMN(G2318),0),"")</f>
        <v>RB</v>
      </c>
    </row>
    <row r="2323" spans="1:18" x14ac:dyDescent="0.25">
      <c r="A2323" s="33">
        <v>49</v>
      </c>
      <c r="B2323" s="34">
        <v>905</v>
      </c>
      <c r="C2323" s="35" t="str">
        <f t="shared" si="36"/>
        <v xml:space="preserve">49-39603-Travaux </v>
      </c>
      <c r="D2323" s="35">
        <v>1</v>
      </c>
      <c r="E2323" s="34">
        <v>2358</v>
      </c>
      <c r="F2323" s="36">
        <v>39603</v>
      </c>
      <c r="G2323" s="37" t="s">
        <v>592</v>
      </c>
      <c r="H2323" s="33" t="s">
        <v>1582</v>
      </c>
      <c r="I2323" s="38">
        <v>48799.199999999997</v>
      </c>
      <c r="J2323" s="39">
        <v>10</v>
      </c>
      <c r="K2323" s="38">
        <v>46726.14</v>
      </c>
      <c r="L2323" s="38">
        <v>2073.06</v>
      </c>
      <c r="M2323" s="38">
        <v>48799.199999999997</v>
      </c>
      <c r="N2323" s="38">
        <v>0</v>
      </c>
      <c r="O2323" s="40">
        <v>0</v>
      </c>
      <c r="P2323" t="str">
        <f>IFERROR(VLOOKUP($C2323,'Patrimoine 2018'!$C:$I,COLUMN(E2319),0),"")</f>
        <v>SM</v>
      </c>
      <c r="Q2323" t="str">
        <f>IFERROR(VLOOKUP($C2323,'Patrimoine 2018'!$C:$I,COLUMN(F2319),0),"")</f>
        <v>CELLULE DE REPRESENTATION REGIONALE FKIH BEN SALAH</v>
      </c>
      <c r="R2323" t="str">
        <f>IFERROR(VLOOKUP($C2323,'Patrimoine 2018'!$C:$I,COLUMN(G2319),0),"")</f>
        <v>FB</v>
      </c>
    </row>
    <row r="2324" spans="1:18" x14ac:dyDescent="0.25">
      <c r="A2324" s="33">
        <v>235</v>
      </c>
      <c r="B2324" s="34">
        <v>909</v>
      </c>
      <c r="C2324" s="35" t="str">
        <f t="shared" si="36"/>
        <v xml:space="preserve">235-39618-Echelle </v>
      </c>
      <c r="D2324" s="35">
        <v>1</v>
      </c>
      <c r="E2324" s="34">
        <v>2358</v>
      </c>
      <c r="F2324" s="36">
        <v>39618</v>
      </c>
      <c r="G2324" s="37" t="s">
        <v>593</v>
      </c>
      <c r="H2324" s="33" t="s">
        <v>1582</v>
      </c>
      <c r="I2324" s="38">
        <v>490</v>
      </c>
      <c r="J2324" s="39">
        <v>10</v>
      </c>
      <c r="K2324" s="38">
        <v>467.18</v>
      </c>
      <c r="L2324" s="38">
        <v>22.82</v>
      </c>
      <c r="M2324" s="38">
        <v>490</v>
      </c>
      <c r="N2324" s="38">
        <v>0</v>
      </c>
      <c r="O2324" s="40">
        <v>0</v>
      </c>
      <c r="P2324" t="str">
        <f>IFERROR(VLOOKUP($C2324,'Patrimoine 2018'!$C:$I,COLUMN(E2320),0),"")</f>
        <v>SM</v>
      </c>
      <c r="Q2324" t="str">
        <f>IFERROR(VLOOKUP($C2324,'Patrimoine 2018'!$C:$I,COLUMN(F2320),0),"")</f>
        <v>CELLULE DE REPRESENTATION REGIONALE RABAT</v>
      </c>
      <c r="R2324">
        <f>IFERROR(VLOOKUP($C2324,'Patrimoine 2018'!$C:$I,COLUMN(G2320),0),"")</f>
        <v>0</v>
      </c>
    </row>
    <row r="2325" spans="1:18" x14ac:dyDescent="0.25">
      <c r="A2325" s="33">
        <v>758</v>
      </c>
      <c r="B2325" s="34">
        <v>0</v>
      </c>
      <c r="C2325" s="35" t="str">
        <f t="shared" si="36"/>
        <v>758-39640-Rayonnag</v>
      </c>
      <c r="D2325" s="35">
        <v>1</v>
      </c>
      <c r="E2325" s="34">
        <v>2358</v>
      </c>
      <c r="F2325" s="36">
        <v>39640</v>
      </c>
      <c r="G2325" s="37" t="s">
        <v>595</v>
      </c>
      <c r="H2325" s="33" t="s">
        <v>1582</v>
      </c>
      <c r="I2325" s="38">
        <v>58080</v>
      </c>
      <c r="J2325" s="39">
        <v>10</v>
      </c>
      <c r="K2325" s="38">
        <v>55024.83</v>
      </c>
      <c r="L2325" s="38">
        <v>3055.17</v>
      </c>
      <c r="M2325" s="38">
        <v>58080</v>
      </c>
      <c r="N2325" s="38">
        <v>0</v>
      </c>
      <c r="O2325" s="40">
        <v>0</v>
      </c>
      <c r="P2325" t="str">
        <f>IFERROR(VLOOKUP($C2325,'Patrimoine 2018'!$C:$I,COLUMN(E2321),0),"")</f>
        <v>SM</v>
      </c>
      <c r="Q2325" t="str">
        <f>IFERROR(VLOOKUP($C2325,'Patrimoine 2018'!$C:$I,COLUMN(F2321),0),"")</f>
        <v>NON AFFECTES</v>
      </c>
      <c r="R2325">
        <f>IFERROR(VLOOKUP($C2325,'Patrimoine 2018'!$C:$I,COLUMN(G2321),0),"")</f>
        <v>0</v>
      </c>
    </row>
    <row r="2326" spans="1:18" x14ac:dyDescent="0.25">
      <c r="A2326" s="33">
        <v>791</v>
      </c>
      <c r="B2326" s="34">
        <v>0</v>
      </c>
      <c r="C2326" s="35" t="str">
        <f t="shared" si="36"/>
        <v>791-39836-Epson Vi</v>
      </c>
      <c r="D2326" s="35">
        <v>1</v>
      </c>
      <c r="E2326" s="34">
        <v>2358</v>
      </c>
      <c r="F2326" s="36">
        <v>39836</v>
      </c>
      <c r="G2326" s="37" t="s">
        <v>614</v>
      </c>
      <c r="H2326" s="33" t="s">
        <v>1582</v>
      </c>
      <c r="I2326" s="38">
        <v>16728</v>
      </c>
      <c r="J2326" s="39">
        <v>10</v>
      </c>
      <c r="K2326" s="38">
        <v>14954.37</v>
      </c>
      <c r="L2326" s="38">
        <v>1672.8</v>
      </c>
      <c r="M2326" s="38">
        <v>16627.169999999998</v>
      </c>
      <c r="N2326" s="38">
        <v>100.83</v>
      </c>
      <c r="O2326" s="40">
        <v>365</v>
      </c>
      <c r="P2326" t="str">
        <f>IFERROR(VLOOKUP($C2326,'Patrimoine 2018'!$C:$I,COLUMN(E2322),0),"")</f>
        <v>SM</v>
      </c>
      <c r="Q2326" t="str">
        <f>IFERROR(VLOOKUP($C2326,'Patrimoine 2018'!$C:$I,COLUMN(F2322),0),"")</f>
        <v>DIRECTION</v>
      </c>
      <c r="R2326">
        <f>IFERROR(VLOOKUP($C2326,'Patrimoine 2018'!$C:$I,COLUMN(G2322),0),"")</f>
        <v>310</v>
      </c>
    </row>
    <row r="2327" spans="1:18" x14ac:dyDescent="0.25">
      <c r="A2327" s="33">
        <v>81</v>
      </c>
      <c r="B2327" s="34">
        <v>923</v>
      </c>
      <c r="C2327" s="35" t="str">
        <f t="shared" si="36"/>
        <v>81-39841-Chaufeau</v>
      </c>
      <c r="D2327" s="35">
        <v>1</v>
      </c>
      <c r="E2327" s="34">
        <v>2358</v>
      </c>
      <c r="F2327" s="36">
        <v>39841</v>
      </c>
      <c r="G2327" s="37" t="s">
        <v>615</v>
      </c>
      <c r="H2327" s="33" t="s">
        <v>1582</v>
      </c>
      <c r="I2327" s="38">
        <v>1350</v>
      </c>
      <c r="J2327" s="39">
        <v>10</v>
      </c>
      <c r="K2327" s="38">
        <v>1205.01</v>
      </c>
      <c r="L2327" s="38">
        <v>135</v>
      </c>
      <c r="M2327" s="38">
        <v>1340.01</v>
      </c>
      <c r="N2327" s="38">
        <v>9.99</v>
      </c>
      <c r="O2327" s="40">
        <v>365</v>
      </c>
      <c r="P2327" t="str">
        <f>IFERROR(VLOOKUP($C2327,'Patrimoine 2018'!$C:$I,COLUMN(E2323),0),"")</f>
        <v>SM</v>
      </c>
      <c r="Q2327" t="str">
        <f>IFERROR(VLOOKUP($C2327,'Patrimoine 2018'!$C:$I,COLUMN(F2323),0),"")</f>
        <v>CELLULE DE REPRESENTATION REGIONALE ERRACHIDIA</v>
      </c>
      <c r="R2327" t="str">
        <f>IFERROR(VLOOKUP($C2327,'Patrimoine 2018'!$C:$I,COLUMN(G2323),0),"")</f>
        <v>ER</v>
      </c>
    </row>
    <row r="2328" spans="1:18" x14ac:dyDescent="0.25">
      <c r="A2328" s="33">
        <v>793</v>
      </c>
      <c r="B2328" s="34">
        <v>0</v>
      </c>
      <c r="C2328" s="35" t="str">
        <f t="shared" si="36"/>
        <v>793-39892-Climatis</v>
      </c>
      <c r="D2328" s="35">
        <v>1</v>
      </c>
      <c r="E2328" s="34">
        <v>2358</v>
      </c>
      <c r="F2328" s="36">
        <v>39892</v>
      </c>
      <c r="G2328" s="37" t="s">
        <v>2115</v>
      </c>
      <c r="H2328" s="33" t="s">
        <v>1582</v>
      </c>
      <c r="I2328" s="38">
        <v>7500</v>
      </c>
      <c r="J2328" s="39">
        <v>10</v>
      </c>
      <c r="K2328" s="38">
        <v>6589.73</v>
      </c>
      <c r="L2328" s="38">
        <v>750</v>
      </c>
      <c r="M2328" s="38">
        <v>7339.73</v>
      </c>
      <c r="N2328" s="38">
        <v>160.27000000000001</v>
      </c>
      <c r="O2328" s="40">
        <v>365</v>
      </c>
      <c r="P2328" t="str">
        <f>IFERROR(VLOOKUP($C2328,'Patrimoine 2018'!$C:$I,COLUMN(E2324),0),"")</f>
        <v>SM</v>
      </c>
      <c r="Q2328" t="str">
        <f>IFERROR(VLOOKUP($C2328,'Patrimoine 2018'!$C:$I,COLUMN(F2324),0),"")</f>
        <v>Systeme information et communication</v>
      </c>
      <c r="R2328">
        <f>IFERROR(VLOOKUP($C2328,'Patrimoine 2018'!$C:$I,COLUMN(G2324),0),"")</f>
        <v>210</v>
      </c>
    </row>
    <row r="2329" spans="1:18" x14ac:dyDescent="0.25">
      <c r="A2329" s="33">
        <v>794</v>
      </c>
      <c r="B2329" s="34">
        <v>0</v>
      </c>
      <c r="C2329" s="35" t="str">
        <f t="shared" si="36"/>
        <v>794-39892-Climatis</v>
      </c>
      <c r="D2329" s="35">
        <v>1</v>
      </c>
      <c r="E2329" s="34">
        <v>2358</v>
      </c>
      <c r="F2329" s="36">
        <v>39892</v>
      </c>
      <c r="G2329" s="37" t="s">
        <v>2115</v>
      </c>
      <c r="H2329" s="33" t="s">
        <v>1582</v>
      </c>
      <c r="I2329" s="38">
        <v>7500</v>
      </c>
      <c r="J2329" s="39">
        <v>10</v>
      </c>
      <c r="K2329" s="38">
        <v>6589.73</v>
      </c>
      <c r="L2329" s="38">
        <v>750</v>
      </c>
      <c r="M2329" s="38">
        <v>7339.73</v>
      </c>
      <c r="N2329" s="38">
        <v>160.27000000000001</v>
      </c>
      <c r="O2329" s="40">
        <v>365</v>
      </c>
      <c r="P2329" t="str">
        <f>IFERROR(VLOOKUP($C2329,'Patrimoine 2018'!$C:$I,COLUMN(E2325),0),"")</f>
        <v>SM</v>
      </c>
      <c r="Q2329" t="str">
        <f>IFERROR(VLOOKUP($C2329,'Patrimoine 2018'!$C:$I,COLUMN(F2325),0),"")</f>
        <v>Systeme information et communication</v>
      </c>
      <c r="R2329">
        <f>IFERROR(VLOOKUP($C2329,'Patrimoine 2018'!$C:$I,COLUMN(G2325),0),"")</f>
        <v>210</v>
      </c>
    </row>
    <row r="2330" spans="1:18" x14ac:dyDescent="0.25">
      <c r="A2330" s="33">
        <v>82</v>
      </c>
      <c r="B2330" s="34">
        <v>923</v>
      </c>
      <c r="C2330" s="35" t="str">
        <f t="shared" si="36"/>
        <v>82-40014-Climatis</v>
      </c>
      <c r="D2330" s="35">
        <v>1</v>
      </c>
      <c r="E2330" s="34">
        <v>2358</v>
      </c>
      <c r="F2330" s="36">
        <v>40014</v>
      </c>
      <c r="G2330" s="37" t="s">
        <v>635</v>
      </c>
      <c r="H2330" s="33" t="s">
        <v>1582</v>
      </c>
      <c r="I2330" s="38">
        <v>6150</v>
      </c>
      <c r="J2330" s="39">
        <v>10</v>
      </c>
      <c r="K2330" s="38">
        <v>5198.01</v>
      </c>
      <c r="L2330" s="38">
        <v>615</v>
      </c>
      <c r="M2330" s="38">
        <v>5813.01</v>
      </c>
      <c r="N2330" s="38">
        <v>336.99</v>
      </c>
      <c r="O2330" s="40">
        <v>365</v>
      </c>
      <c r="P2330" t="str">
        <f>IFERROR(VLOOKUP($C2330,'Patrimoine 2018'!$C:$I,COLUMN(E2326),0),"")</f>
        <v>SM</v>
      </c>
      <c r="Q2330" t="str">
        <f>IFERROR(VLOOKUP($C2330,'Patrimoine 2018'!$C:$I,COLUMN(F2326),0),"")</f>
        <v>C.D.M  ERRACHIDIA</v>
      </c>
      <c r="R2330" t="str">
        <f>IFERROR(VLOOKUP($C2330,'Patrimoine 2018'!$C:$I,COLUMN(G2326),0),"")</f>
        <v>ER</v>
      </c>
    </row>
    <row r="2331" spans="1:18" x14ac:dyDescent="0.25">
      <c r="A2331" s="41">
        <v>829</v>
      </c>
      <c r="B2331" s="42">
        <v>0</v>
      </c>
      <c r="C2331" s="43" t="str">
        <f t="shared" si="36"/>
        <v>829-40017-Climatis</v>
      </c>
      <c r="D2331" s="43">
        <v>0</v>
      </c>
      <c r="E2331" s="42">
        <v>2358</v>
      </c>
      <c r="F2331" s="44">
        <v>40017</v>
      </c>
      <c r="G2331" s="45" t="s">
        <v>2116</v>
      </c>
      <c r="H2331" s="33" t="s">
        <v>1582</v>
      </c>
      <c r="I2331" s="46">
        <v>1200</v>
      </c>
      <c r="J2331" s="39">
        <v>10</v>
      </c>
      <c r="K2331" s="38">
        <v>1013.26</v>
      </c>
      <c r="L2331" s="38">
        <v>120</v>
      </c>
      <c r="M2331" s="38">
        <v>1133.26</v>
      </c>
      <c r="N2331" s="38">
        <v>66.739999999999995</v>
      </c>
      <c r="O2331" s="40">
        <v>365</v>
      </c>
      <c r="P2331" t="str">
        <f>IFERROR(VLOOKUP($C2331,'Patrimoine 2018'!$C:$I,COLUMN(E2327),0),"")</f>
        <v/>
      </c>
      <c r="Q2331" t="str">
        <f>IFERROR(VLOOKUP($C2331,'Patrimoine 2018'!$C:$I,COLUMN(F2327),0),"")</f>
        <v/>
      </c>
      <c r="R2331" t="str">
        <f>IFERROR(VLOOKUP($C2331,'Patrimoine 2018'!$C:$I,COLUMN(G2327),0),"")</f>
        <v/>
      </c>
    </row>
    <row r="2332" spans="1:18" x14ac:dyDescent="0.25">
      <c r="A2332" s="33">
        <v>831</v>
      </c>
      <c r="B2332" s="34">
        <v>0</v>
      </c>
      <c r="C2332" s="35" t="str">
        <f t="shared" si="36"/>
        <v>831-40023-Fournitu</v>
      </c>
      <c r="D2332" s="35">
        <v>1</v>
      </c>
      <c r="E2332" s="34">
        <v>2358</v>
      </c>
      <c r="F2332" s="36">
        <v>40023</v>
      </c>
      <c r="G2332" s="37" t="s">
        <v>2117</v>
      </c>
      <c r="H2332" s="33" t="s">
        <v>1582</v>
      </c>
      <c r="I2332" s="38">
        <v>1355.33</v>
      </c>
      <c r="J2332" s="39">
        <v>10</v>
      </c>
      <c r="K2332" s="38">
        <v>1142.17</v>
      </c>
      <c r="L2332" s="38">
        <v>135.53</v>
      </c>
      <c r="M2332" s="38">
        <v>1277.7</v>
      </c>
      <c r="N2332" s="38">
        <v>77.63</v>
      </c>
      <c r="O2332" s="40">
        <v>365</v>
      </c>
      <c r="P2332" t="str">
        <f>IFERROR(VLOOKUP($C2332,'Patrimoine 2018'!$C:$I,COLUMN(E2328),0),"")</f>
        <v>SM</v>
      </c>
      <c r="Q2332" t="str">
        <f>IFERROR(VLOOKUP($C2332,'Patrimoine 2018'!$C:$I,COLUMN(F2328),0),"")</f>
        <v>NON AFFECTES</v>
      </c>
      <c r="R2332">
        <f>IFERROR(VLOOKUP($C2332,'Patrimoine 2018'!$C:$I,COLUMN(G2328),0),"")</f>
        <v>0</v>
      </c>
    </row>
    <row r="2333" spans="1:18" x14ac:dyDescent="0.25">
      <c r="A2333" s="33">
        <v>848</v>
      </c>
      <c r="B2333" s="34">
        <v>0</v>
      </c>
      <c r="C2333" s="35" t="str">
        <f t="shared" si="36"/>
        <v>848-40100-Climatis</v>
      </c>
      <c r="D2333" s="35">
        <v>1</v>
      </c>
      <c r="E2333" s="34">
        <v>2358</v>
      </c>
      <c r="F2333" s="36">
        <v>40100</v>
      </c>
      <c r="G2333" s="37" t="s">
        <v>640</v>
      </c>
      <c r="H2333" s="33" t="s">
        <v>1582</v>
      </c>
      <c r="I2333" s="38">
        <v>4800</v>
      </c>
      <c r="J2333" s="39">
        <v>10</v>
      </c>
      <c r="K2333" s="38">
        <v>3943.89</v>
      </c>
      <c r="L2333" s="38">
        <v>480</v>
      </c>
      <c r="M2333" s="38">
        <v>4423.8900000000003</v>
      </c>
      <c r="N2333" s="38">
        <v>376.11</v>
      </c>
      <c r="O2333" s="40">
        <v>365</v>
      </c>
      <c r="P2333" t="str">
        <f>IFERROR(VLOOKUP($C2333,'Patrimoine 2018'!$C:$I,COLUMN(E2329),0),"")</f>
        <v>SM</v>
      </c>
      <c r="Q2333" t="str">
        <f>IFERROR(VLOOKUP($C2333,'Patrimoine 2018'!$C:$I,COLUMN(F2329),0),"")</f>
        <v>SERVICE TRAITEMENT DES REJETS</v>
      </c>
      <c r="R2333">
        <f>IFERROR(VLOOKUP($C2333,'Patrimoine 2018'!$C:$I,COLUMN(G2329),0),"")</f>
        <v>7</v>
      </c>
    </row>
    <row r="2334" spans="1:18" x14ac:dyDescent="0.25">
      <c r="A2334" s="33">
        <v>849</v>
      </c>
      <c r="B2334" s="34">
        <v>0</v>
      </c>
      <c r="C2334" s="35" t="str">
        <f t="shared" si="36"/>
        <v>849-40100-Climatis</v>
      </c>
      <c r="D2334" s="35">
        <v>1</v>
      </c>
      <c r="E2334" s="34">
        <v>2358</v>
      </c>
      <c r="F2334" s="36">
        <v>40100</v>
      </c>
      <c r="G2334" s="37" t="s">
        <v>640</v>
      </c>
      <c r="H2334" s="33" t="s">
        <v>1582</v>
      </c>
      <c r="I2334" s="38">
        <v>4800</v>
      </c>
      <c r="J2334" s="39">
        <v>10</v>
      </c>
      <c r="K2334" s="38">
        <v>3943.89</v>
      </c>
      <c r="L2334" s="38">
        <v>480</v>
      </c>
      <c r="M2334" s="38">
        <v>4423.8900000000003</v>
      </c>
      <c r="N2334" s="38">
        <v>376.11</v>
      </c>
      <c r="O2334" s="40">
        <v>365</v>
      </c>
      <c r="P2334" t="str">
        <f>IFERROR(VLOOKUP($C2334,'Patrimoine 2018'!$C:$I,COLUMN(E2330),0),"")</f>
        <v>SM</v>
      </c>
      <c r="Q2334" t="str">
        <f>IFERROR(VLOOKUP($C2334,'Patrimoine 2018'!$C:$I,COLUMN(F2330),0),"")</f>
        <v>CONTROLE DE LIQUIDATION</v>
      </c>
      <c r="R2334">
        <f>IFERROR(VLOOKUP($C2334,'Patrimoine 2018'!$C:$I,COLUMN(G2330),0),"")</f>
        <v>3</v>
      </c>
    </row>
    <row r="2335" spans="1:18" x14ac:dyDescent="0.25">
      <c r="A2335" s="33">
        <v>850</v>
      </c>
      <c r="B2335" s="34">
        <v>0</v>
      </c>
      <c r="C2335" s="35" t="str">
        <f t="shared" si="36"/>
        <v>850-40100-Climatis</v>
      </c>
      <c r="D2335" s="35">
        <v>1</v>
      </c>
      <c r="E2335" s="34">
        <v>2358</v>
      </c>
      <c r="F2335" s="36">
        <v>40100</v>
      </c>
      <c r="G2335" s="37" t="s">
        <v>640</v>
      </c>
      <c r="H2335" s="33" t="s">
        <v>1582</v>
      </c>
      <c r="I2335" s="38">
        <v>4800</v>
      </c>
      <c r="J2335" s="39">
        <v>10</v>
      </c>
      <c r="K2335" s="38">
        <v>3943.89</v>
      </c>
      <c r="L2335" s="38">
        <v>480</v>
      </c>
      <c r="M2335" s="38">
        <v>4423.8900000000003</v>
      </c>
      <c r="N2335" s="38">
        <v>376.11</v>
      </c>
      <c r="O2335" s="40">
        <v>365</v>
      </c>
      <c r="P2335" t="str">
        <f>IFERROR(VLOOKUP($C2335,'Patrimoine 2018'!$C:$I,COLUMN(E2331),0),"")</f>
        <v>SM</v>
      </c>
      <c r="Q2335" t="str">
        <f>IFERROR(VLOOKUP($C2335,'Patrimoine 2018'!$C:$I,COLUMN(F2331),0),"")</f>
        <v>CONTROLE DE LIQUIDATION</v>
      </c>
      <c r="R2335">
        <f>IFERROR(VLOOKUP($C2335,'Patrimoine 2018'!$C:$I,COLUMN(G2331),0),"")</f>
        <v>5</v>
      </c>
    </row>
    <row r="2336" spans="1:18" x14ac:dyDescent="0.25">
      <c r="A2336" s="33">
        <v>857</v>
      </c>
      <c r="B2336" s="34">
        <v>0</v>
      </c>
      <c r="C2336" s="35" t="str">
        <f t="shared" si="36"/>
        <v>857-40120-Climatis</v>
      </c>
      <c r="D2336" s="35">
        <v>1</v>
      </c>
      <c r="E2336" s="34">
        <v>2358</v>
      </c>
      <c r="F2336" s="36">
        <v>40120</v>
      </c>
      <c r="G2336" s="37" t="s">
        <v>645</v>
      </c>
      <c r="H2336" s="33" t="s">
        <v>1582</v>
      </c>
      <c r="I2336" s="38">
        <v>13800</v>
      </c>
      <c r="J2336" s="39">
        <v>10</v>
      </c>
      <c r="K2336" s="38">
        <v>11263.07</v>
      </c>
      <c r="L2336" s="38">
        <v>1380</v>
      </c>
      <c r="M2336" s="38">
        <v>12643.07</v>
      </c>
      <c r="N2336" s="38">
        <v>1156.93</v>
      </c>
      <c r="O2336" s="40">
        <v>365</v>
      </c>
      <c r="P2336" t="str">
        <f>IFERROR(VLOOKUP($C2336,'Patrimoine 2018'!$C:$I,COLUMN(E2332),0),"")</f>
        <v>SM</v>
      </c>
      <c r="Q2336" t="str">
        <f>IFERROR(VLOOKUP($C2336,'Patrimoine 2018'!$C:$I,COLUMN(F2332),0),"")</f>
        <v>GESTION DES PRECOMPTES</v>
      </c>
      <c r="R2336" t="str">
        <f>IFERROR(VLOOKUP($C2336,'Patrimoine 2018'!$C:$I,COLUMN(G2332),0),"")</f>
        <v>RC1</v>
      </c>
    </row>
    <row r="2337" spans="1:18" x14ac:dyDescent="0.25">
      <c r="A2337" s="33">
        <v>858</v>
      </c>
      <c r="B2337" s="34">
        <v>0</v>
      </c>
      <c r="C2337" s="35" t="str">
        <f t="shared" si="36"/>
        <v>858-40120-Climatis</v>
      </c>
      <c r="D2337" s="35">
        <v>1</v>
      </c>
      <c r="E2337" s="34">
        <v>2358</v>
      </c>
      <c r="F2337" s="36">
        <v>40120</v>
      </c>
      <c r="G2337" s="37" t="s">
        <v>646</v>
      </c>
      <c r="H2337" s="33" t="s">
        <v>1582</v>
      </c>
      <c r="I2337" s="38">
        <v>8500</v>
      </c>
      <c r="J2337" s="39">
        <v>10</v>
      </c>
      <c r="K2337" s="38">
        <v>6937.4</v>
      </c>
      <c r="L2337" s="38">
        <v>850</v>
      </c>
      <c r="M2337" s="38">
        <v>7787.4</v>
      </c>
      <c r="N2337" s="38">
        <v>712.6</v>
      </c>
      <c r="O2337" s="40">
        <v>365</v>
      </c>
      <c r="P2337" t="str">
        <f>IFERROR(VLOOKUP($C2337,'Patrimoine 2018'!$C:$I,COLUMN(E2333),0),"")</f>
        <v>SM</v>
      </c>
      <c r="Q2337" t="str">
        <f>IFERROR(VLOOKUP($C2337,'Patrimoine 2018'!$C:$I,COLUMN(F2333),0),"")</f>
        <v>BUREAU D' ORDRE</v>
      </c>
      <c r="R2337">
        <f>IFERROR(VLOOKUP($C2337,'Patrimoine 2018'!$C:$I,COLUMN(G2333),0),"")</f>
        <v>6</v>
      </c>
    </row>
    <row r="2338" spans="1:18" x14ac:dyDescent="0.25">
      <c r="A2338" s="33">
        <v>859</v>
      </c>
      <c r="B2338" s="34">
        <v>0</v>
      </c>
      <c r="C2338" s="35" t="str">
        <f t="shared" si="36"/>
        <v>859-40120-Climatis</v>
      </c>
      <c r="D2338" s="35">
        <v>1</v>
      </c>
      <c r="E2338" s="34">
        <v>2358</v>
      </c>
      <c r="F2338" s="36">
        <v>40120</v>
      </c>
      <c r="G2338" s="37" t="s">
        <v>646</v>
      </c>
      <c r="H2338" s="33" t="s">
        <v>1582</v>
      </c>
      <c r="I2338" s="38">
        <v>8500</v>
      </c>
      <c r="J2338" s="39">
        <v>10</v>
      </c>
      <c r="K2338" s="38">
        <v>6937.4</v>
      </c>
      <c r="L2338" s="38">
        <v>850</v>
      </c>
      <c r="M2338" s="38">
        <v>7787.4</v>
      </c>
      <c r="N2338" s="38">
        <v>712.6</v>
      </c>
      <c r="O2338" s="40">
        <v>365</v>
      </c>
      <c r="P2338" t="str">
        <f>IFERROR(VLOOKUP($C2338,'Patrimoine 2018'!$C:$I,COLUMN(E2334),0),"")</f>
        <v>SM</v>
      </c>
      <c r="Q2338" t="str">
        <f>IFERROR(VLOOKUP($C2338,'Patrimoine 2018'!$C:$I,COLUMN(F2334),0),"")</f>
        <v>DE LA GESTION DU PATRIMOINE ET DU PARC AUTO</v>
      </c>
      <c r="R2338">
        <f>IFERROR(VLOOKUP($C2338,'Patrimoine 2018'!$C:$I,COLUMN(G2334),0),"")</f>
        <v>4</v>
      </c>
    </row>
    <row r="2339" spans="1:18" x14ac:dyDescent="0.25">
      <c r="A2339" s="41">
        <v>1013</v>
      </c>
      <c r="B2339" s="42">
        <v>100</v>
      </c>
      <c r="C2339" s="43" t="str">
        <f t="shared" si="36"/>
        <v>1013-40182-Perforeu</v>
      </c>
      <c r="D2339" s="43">
        <v>0</v>
      </c>
      <c r="E2339" s="42">
        <v>2358</v>
      </c>
      <c r="F2339" s="44">
        <v>40182</v>
      </c>
      <c r="G2339" s="45" t="s">
        <v>2118</v>
      </c>
      <c r="H2339" s="33" t="s">
        <v>1582</v>
      </c>
      <c r="I2339" s="46">
        <v>22200</v>
      </c>
      <c r="J2339" s="39">
        <v>10</v>
      </c>
      <c r="K2339" s="38">
        <v>17741.75</v>
      </c>
      <c r="L2339" s="38">
        <v>2220</v>
      </c>
      <c r="M2339" s="38">
        <v>19961.75</v>
      </c>
      <c r="N2339" s="38">
        <v>2238.25</v>
      </c>
      <c r="O2339" s="40">
        <v>365</v>
      </c>
      <c r="P2339" t="str">
        <f>IFERROR(VLOOKUP($C2339,'Patrimoine 2018'!$C:$I,COLUMN(E2335),0),"")</f>
        <v/>
      </c>
      <c r="Q2339" t="str">
        <f>IFERROR(VLOOKUP($C2339,'Patrimoine 2018'!$C:$I,COLUMN(F2335),0),"")</f>
        <v/>
      </c>
      <c r="R2339" t="str">
        <f>IFERROR(VLOOKUP($C2339,'Patrimoine 2018'!$C:$I,COLUMN(G2335),0),"")</f>
        <v/>
      </c>
    </row>
    <row r="2340" spans="1:18" x14ac:dyDescent="0.25">
      <c r="A2340" s="33">
        <v>907</v>
      </c>
      <c r="B2340" s="34">
        <v>0</v>
      </c>
      <c r="C2340" s="35" t="str">
        <f t="shared" si="36"/>
        <v>907-40311-Climatis</v>
      </c>
      <c r="D2340" s="35">
        <v>1</v>
      </c>
      <c r="E2340" s="34">
        <v>2358</v>
      </c>
      <c r="F2340" s="36">
        <v>40311</v>
      </c>
      <c r="G2340" s="37" t="s">
        <v>671</v>
      </c>
      <c r="H2340" s="33" t="s">
        <v>1582</v>
      </c>
      <c r="I2340" s="38">
        <v>3800</v>
      </c>
      <c r="J2340" s="39">
        <v>10</v>
      </c>
      <c r="K2340" s="38">
        <v>2902.58</v>
      </c>
      <c r="L2340" s="38">
        <v>380</v>
      </c>
      <c r="M2340" s="38">
        <v>3282.58</v>
      </c>
      <c r="N2340" s="38">
        <v>517.41999999999996</v>
      </c>
      <c r="O2340" s="40">
        <v>365</v>
      </c>
      <c r="P2340" t="str">
        <f>IFERROR(VLOOKUP($C2340,'Patrimoine 2018'!$C:$I,COLUMN(E2336),0),"")</f>
        <v>SM</v>
      </c>
      <c r="Q2340" t="str">
        <f>IFERROR(VLOOKUP($C2340,'Patrimoine 2018'!$C:$I,COLUMN(F2336),0),"")</f>
        <v>ENTITE AUDIT INTERNE ET CONTROLE DE GESTION</v>
      </c>
      <c r="R2340">
        <f>IFERROR(VLOOKUP($C2340,'Patrimoine 2018'!$C:$I,COLUMN(G2336),0),"")</f>
        <v>301</v>
      </c>
    </row>
    <row r="2341" spans="1:18" x14ac:dyDescent="0.25">
      <c r="A2341" s="33">
        <v>230</v>
      </c>
      <c r="B2341" s="34">
        <v>906</v>
      </c>
      <c r="C2341" s="35" t="str">
        <f t="shared" si="36"/>
        <v>230-40319-Climatis</v>
      </c>
      <c r="D2341" s="35">
        <v>1</v>
      </c>
      <c r="E2341" s="34">
        <v>2358</v>
      </c>
      <c r="F2341" s="36">
        <v>40319</v>
      </c>
      <c r="G2341" s="37" t="s">
        <v>672</v>
      </c>
      <c r="H2341" s="33" t="s">
        <v>1582</v>
      </c>
      <c r="I2341" s="38">
        <v>13800</v>
      </c>
      <c r="J2341" s="39">
        <v>10</v>
      </c>
      <c r="K2341" s="38">
        <v>10510.68</v>
      </c>
      <c r="L2341" s="38">
        <v>1380</v>
      </c>
      <c r="M2341" s="38">
        <v>11890.68</v>
      </c>
      <c r="N2341" s="38">
        <v>1909.32</v>
      </c>
      <c r="O2341" s="40">
        <v>365</v>
      </c>
      <c r="P2341" t="str">
        <f>IFERROR(VLOOKUP($C2341,'Patrimoine 2018'!$C:$I,COLUMN(E2337),0),"")</f>
        <v>SM</v>
      </c>
      <c r="Q2341" t="str">
        <f>IFERROR(VLOOKUP($C2341,'Patrimoine 2018'!$C:$I,COLUMN(F2337),0),"")</f>
        <v>C.D.M. MARRAKECH</v>
      </c>
      <c r="R2341">
        <f>IFERROR(VLOOKUP($C2341,'Patrimoine 2018'!$C:$I,COLUMN(G2337),0),"")</f>
        <v>0</v>
      </c>
    </row>
    <row r="2342" spans="1:18" x14ac:dyDescent="0.25">
      <c r="A2342" s="33">
        <v>231</v>
      </c>
      <c r="B2342" s="34">
        <v>906</v>
      </c>
      <c r="C2342" s="35" t="str">
        <f t="shared" si="36"/>
        <v>231-40319-Climatis</v>
      </c>
      <c r="D2342" s="35">
        <v>1</v>
      </c>
      <c r="E2342" s="34">
        <v>2358</v>
      </c>
      <c r="F2342" s="36">
        <v>40319</v>
      </c>
      <c r="G2342" s="37" t="s">
        <v>672</v>
      </c>
      <c r="H2342" s="33" t="s">
        <v>1582</v>
      </c>
      <c r="I2342" s="38">
        <v>13800</v>
      </c>
      <c r="J2342" s="39">
        <v>10</v>
      </c>
      <c r="K2342" s="38">
        <v>10510.68</v>
      </c>
      <c r="L2342" s="38">
        <v>1380</v>
      </c>
      <c r="M2342" s="38">
        <v>11890.68</v>
      </c>
      <c r="N2342" s="38">
        <v>1909.32</v>
      </c>
      <c r="O2342" s="40">
        <v>365</v>
      </c>
      <c r="P2342" t="str">
        <f>IFERROR(VLOOKUP($C2342,'Patrimoine 2018'!$C:$I,COLUMN(E2338),0),"")</f>
        <v>SM</v>
      </c>
      <c r="Q2342" t="str">
        <f>IFERROR(VLOOKUP($C2342,'Patrimoine 2018'!$C:$I,COLUMN(F2338),0),"")</f>
        <v>C.D.M. MARRAKECH</v>
      </c>
      <c r="R2342">
        <f>IFERROR(VLOOKUP($C2342,'Patrimoine 2018'!$C:$I,COLUMN(G2338),0),"")</f>
        <v>0</v>
      </c>
    </row>
    <row r="2343" spans="1:18" x14ac:dyDescent="0.25">
      <c r="A2343" s="33">
        <v>939</v>
      </c>
      <c r="B2343" s="34">
        <v>0</v>
      </c>
      <c r="C2343" s="35" t="str">
        <f t="shared" si="36"/>
        <v>939-40429-Climatis</v>
      </c>
      <c r="D2343" s="35">
        <v>1</v>
      </c>
      <c r="E2343" s="34">
        <v>2358</v>
      </c>
      <c r="F2343" s="36">
        <v>40429</v>
      </c>
      <c r="G2343" s="37" t="s">
        <v>671</v>
      </c>
      <c r="H2343" s="33" t="s">
        <v>1582</v>
      </c>
      <c r="I2343" s="38">
        <v>3800</v>
      </c>
      <c r="J2343" s="39">
        <v>10</v>
      </c>
      <c r="K2343" s="38">
        <v>2779.73</v>
      </c>
      <c r="L2343" s="38">
        <v>380</v>
      </c>
      <c r="M2343" s="38">
        <v>3159.73</v>
      </c>
      <c r="N2343" s="38">
        <v>640.27</v>
      </c>
      <c r="O2343" s="40">
        <v>365</v>
      </c>
      <c r="P2343" t="str">
        <f>IFERROR(VLOOKUP($C2343,'Patrimoine 2018'!$C:$I,COLUMN(E2339),0),"")</f>
        <v>SM</v>
      </c>
      <c r="Q2343" t="str">
        <f>IFERROR(VLOOKUP($C2343,'Patrimoine 2018'!$C:$I,COLUMN(F2339),0),"")</f>
        <v>STANDARD</v>
      </c>
      <c r="R2343">
        <f>IFERROR(VLOOKUP($C2343,'Patrimoine 2018'!$C:$I,COLUMN(G2339),0),"")</f>
        <v>315</v>
      </c>
    </row>
    <row r="2344" spans="1:18" x14ac:dyDescent="0.25">
      <c r="A2344" s="33">
        <v>237</v>
      </c>
      <c r="B2344" s="34">
        <v>906</v>
      </c>
      <c r="C2344" s="35" t="str">
        <f t="shared" si="36"/>
        <v xml:space="preserve">237-40569-Chauffe </v>
      </c>
      <c r="D2344" s="35">
        <v>1</v>
      </c>
      <c r="E2344" s="34">
        <v>2358</v>
      </c>
      <c r="F2344" s="36">
        <v>40569</v>
      </c>
      <c r="G2344" s="37" t="s">
        <v>692</v>
      </c>
      <c r="H2344" s="33" t="s">
        <v>1582</v>
      </c>
      <c r="I2344" s="38">
        <v>2520</v>
      </c>
      <c r="J2344" s="39">
        <v>10</v>
      </c>
      <c r="K2344" s="38">
        <v>1746.74</v>
      </c>
      <c r="L2344" s="38">
        <v>252</v>
      </c>
      <c r="M2344" s="38">
        <v>1998.74</v>
      </c>
      <c r="N2344" s="38">
        <v>521.26</v>
      </c>
      <c r="O2344" s="40">
        <v>365</v>
      </c>
      <c r="P2344" t="str">
        <f>IFERROR(VLOOKUP($C2344,'Patrimoine 2018'!$C:$I,COLUMN(E2340),0),"")</f>
        <v>SM</v>
      </c>
      <c r="Q2344" t="str">
        <f>IFERROR(VLOOKUP($C2344,'Patrimoine 2018'!$C:$I,COLUMN(F2340),0),"")</f>
        <v>C.D.M. MARRAKECH</v>
      </c>
      <c r="R2344">
        <f>IFERROR(VLOOKUP($C2344,'Patrimoine 2018'!$C:$I,COLUMN(G2340),0),"")</f>
        <v>0</v>
      </c>
    </row>
    <row r="2345" spans="1:18" x14ac:dyDescent="0.25">
      <c r="A2345" s="33">
        <v>254</v>
      </c>
      <c r="B2345" s="34">
        <v>909</v>
      </c>
      <c r="C2345" s="35" t="str">
        <f t="shared" si="36"/>
        <v>254-40680-Climatis</v>
      </c>
      <c r="D2345" s="35">
        <v>1</v>
      </c>
      <c r="E2345" s="34">
        <v>2358</v>
      </c>
      <c r="F2345" s="36">
        <v>40680</v>
      </c>
      <c r="G2345" s="37" t="s">
        <v>701</v>
      </c>
      <c r="H2345" s="33" t="s">
        <v>1582</v>
      </c>
      <c r="I2345" s="38">
        <v>4100</v>
      </c>
      <c r="J2345" s="39">
        <v>10</v>
      </c>
      <c r="K2345" s="38">
        <v>2717.23</v>
      </c>
      <c r="L2345" s="38">
        <v>410</v>
      </c>
      <c r="M2345" s="38">
        <v>3127.23</v>
      </c>
      <c r="N2345" s="38">
        <v>972.77</v>
      </c>
      <c r="O2345" s="40">
        <v>365</v>
      </c>
      <c r="P2345" t="str">
        <f>IFERROR(VLOOKUP($C2345,'Patrimoine 2018'!$C:$I,COLUMN(E2341),0),"")</f>
        <v>SM</v>
      </c>
      <c r="Q2345" t="str">
        <f>IFERROR(VLOOKUP($C2345,'Patrimoine 2018'!$C:$I,COLUMN(F2341),0),"")</f>
        <v>CELLULE DE REPRESENTATION REGIONALE RABAT</v>
      </c>
      <c r="R2345" t="str">
        <f>IFERROR(VLOOKUP($C2345,'Patrimoine 2018'!$C:$I,COLUMN(G2341),0),"")</f>
        <v>RB</v>
      </c>
    </row>
    <row r="2346" spans="1:18" x14ac:dyDescent="0.25">
      <c r="A2346" s="33">
        <v>255</v>
      </c>
      <c r="B2346" s="34">
        <v>909</v>
      </c>
      <c r="C2346" s="35" t="str">
        <f t="shared" si="36"/>
        <v>255-40680-Climatis</v>
      </c>
      <c r="D2346" s="35">
        <v>1</v>
      </c>
      <c r="E2346" s="34">
        <v>2358</v>
      </c>
      <c r="F2346" s="36">
        <v>40680</v>
      </c>
      <c r="G2346" s="37" t="s">
        <v>701</v>
      </c>
      <c r="H2346" s="33" t="s">
        <v>1582</v>
      </c>
      <c r="I2346" s="38">
        <v>4100</v>
      </c>
      <c r="J2346" s="39">
        <v>10</v>
      </c>
      <c r="K2346" s="38">
        <v>2717.23</v>
      </c>
      <c r="L2346" s="38">
        <v>410</v>
      </c>
      <c r="M2346" s="38">
        <v>3127.23</v>
      </c>
      <c r="N2346" s="38">
        <v>972.77</v>
      </c>
      <c r="O2346" s="40">
        <v>365</v>
      </c>
      <c r="P2346" t="str">
        <f>IFERROR(VLOOKUP($C2346,'Patrimoine 2018'!$C:$I,COLUMN(E2342),0),"")</f>
        <v>SM</v>
      </c>
      <c r="Q2346" t="str">
        <f>IFERROR(VLOOKUP($C2346,'Patrimoine 2018'!$C:$I,COLUMN(F2342),0),"")</f>
        <v>CELLULE DE REPRESENTATION REGIONALE RABAT</v>
      </c>
      <c r="R2346" t="str">
        <f>IFERROR(VLOOKUP($C2346,'Patrimoine 2018'!$C:$I,COLUMN(G2342),0),"")</f>
        <v>RB</v>
      </c>
    </row>
    <row r="2347" spans="1:18" x14ac:dyDescent="0.25">
      <c r="A2347" s="33">
        <v>256</v>
      </c>
      <c r="B2347" s="34">
        <v>909</v>
      </c>
      <c r="C2347" s="35" t="str">
        <f t="shared" si="36"/>
        <v>256-40680-Climatis</v>
      </c>
      <c r="D2347" s="35">
        <v>1</v>
      </c>
      <c r="E2347" s="34">
        <v>2358</v>
      </c>
      <c r="F2347" s="36">
        <v>40680</v>
      </c>
      <c r="G2347" s="37" t="s">
        <v>701</v>
      </c>
      <c r="H2347" s="33" t="s">
        <v>1582</v>
      </c>
      <c r="I2347" s="38">
        <v>4100</v>
      </c>
      <c r="J2347" s="39">
        <v>10</v>
      </c>
      <c r="K2347" s="38">
        <v>2717.23</v>
      </c>
      <c r="L2347" s="38">
        <v>410</v>
      </c>
      <c r="M2347" s="38">
        <v>3127.23</v>
      </c>
      <c r="N2347" s="38">
        <v>972.77</v>
      </c>
      <c r="O2347" s="40">
        <v>365</v>
      </c>
      <c r="P2347" t="str">
        <f>IFERROR(VLOOKUP($C2347,'Patrimoine 2018'!$C:$I,COLUMN(E2343),0),"")</f>
        <v>SM</v>
      </c>
      <c r="Q2347" t="str">
        <f>IFERROR(VLOOKUP($C2347,'Patrimoine 2018'!$C:$I,COLUMN(F2343),0),"")</f>
        <v>CELLULE DE REPRESENTATION REGIONALE RABAT</v>
      </c>
      <c r="R2347">
        <f>IFERROR(VLOOKUP($C2347,'Patrimoine 2018'!$C:$I,COLUMN(G2343),0),"")</f>
        <v>0</v>
      </c>
    </row>
    <row r="2348" spans="1:18" x14ac:dyDescent="0.25">
      <c r="A2348" s="33">
        <v>1002</v>
      </c>
      <c r="B2348" s="34">
        <v>0</v>
      </c>
      <c r="C2348" s="35" t="str">
        <f t="shared" si="36"/>
        <v>1002-40700-Climatis</v>
      </c>
      <c r="D2348" s="35">
        <v>1</v>
      </c>
      <c r="E2348" s="34">
        <v>2358</v>
      </c>
      <c r="F2348" s="36">
        <v>40700</v>
      </c>
      <c r="G2348" s="37" t="s">
        <v>715</v>
      </c>
      <c r="H2348" s="33" t="s">
        <v>1582</v>
      </c>
      <c r="I2348" s="38">
        <v>4100</v>
      </c>
      <c r="J2348" s="39">
        <v>10</v>
      </c>
      <c r="K2348" s="38">
        <v>2694.77</v>
      </c>
      <c r="L2348" s="38">
        <v>410</v>
      </c>
      <c r="M2348" s="38">
        <v>3104.77</v>
      </c>
      <c r="N2348" s="38">
        <v>995.23</v>
      </c>
      <c r="O2348" s="40">
        <v>365</v>
      </c>
      <c r="P2348" t="str">
        <f>IFERROR(VLOOKUP($C2348,'Patrimoine 2018'!$C:$I,COLUMN(E2344),0),"")</f>
        <v>SM</v>
      </c>
      <c r="Q2348" t="str">
        <f>IFERROR(VLOOKUP($C2348,'Patrimoine 2018'!$C:$I,COLUMN(F2344),0),"")</f>
        <v>EXPLOITATION</v>
      </c>
      <c r="R2348">
        <f>IFERROR(VLOOKUP($C2348,'Patrimoine 2018'!$C:$I,COLUMN(G2344),0),"")</f>
        <v>208</v>
      </c>
    </row>
    <row r="2349" spans="1:18" x14ac:dyDescent="0.25">
      <c r="A2349" s="33">
        <v>1531</v>
      </c>
      <c r="B2349" s="34">
        <v>0</v>
      </c>
      <c r="C2349" s="35" t="str">
        <f t="shared" si="36"/>
        <v>1531-41099-Climatis</v>
      </c>
      <c r="D2349" s="35">
        <v>1</v>
      </c>
      <c r="E2349" s="34">
        <v>2358</v>
      </c>
      <c r="F2349" s="36">
        <v>41099</v>
      </c>
      <c r="G2349" s="37" t="s">
        <v>767</v>
      </c>
      <c r="H2349" s="33" t="s">
        <v>1582</v>
      </c>
      <c r="I2349" s="38">
        <v>3950</v>
      </c>
      <c r="J2349" s="39">
        <v>10</v>
      </c>
      <c r="K2349" s="38">
        <v>2164.38</v>
      </c>
      <c r="L2349" s="38">
        <v>395</v>
      </c>
      <c r="M2349" s="38">
        <v>2559.38</v>
      </c>
      <c r="N2349" s="38">
        <v>1390.62</v>
      </c>
      <c r="O2349" s="40">
        <v>365</v>
      </c>
      <c r="P2349" t="str">
        <f>IFERROR(VLOOKUP($C2349,'Patrimoine 2018'!$C:$I,COLUMN(E2345),0),"")</f>
        <v>SM</v>
      </c>
      <c r="Q2349" t="str">
        <f>IFERROR(VLOOKUP($C2349,'Patrimoine 2018'!$C:$I,COLUMN(F2345),0),"")</f>
        <v>FINANCIER</v>
      </c>
      <c r="R2349">
        <f>IFERROR(VLOOKUP($C2349,'Patrimoine 2018'!$C:$I,COLUMN(G2345),0),"")</f>
        <v>306</v>
      </c>
    </row>
    <row r="2350" spans="1:18" x14ac:dyDescent="0.25">
      <c r="A2350" s="33">
        <v>1532</v>
      </c>
      <c r="B2350" s="34">
        <v>0</v>
      </c>
      <c r="C2350" s="35" t="str">
        <f t="shared" si="36"/>
        <v>1532-41099-Climatis</v>
      </c>
      <c r="D2350" s="35">
        <v>1</v>
      </c>
      <c r="E2350" s="34">
        <v>2358</v>
      </c>
      <c r="F2350" s="36">
        <v>41099</v>
      </c>
      <c r="G2350" s="37" t="s">
        <v>767</v>
      </c>
      <c r="H2350" s="33" t="s">
        <v>1582</v>
      </c>
      <c r="I2350" s="38">
        <v>3950</v>
      </c>
      <c r="J2350" s="39">
        <v>10</v>
      </c>
      <c r="K2350" s="38">
        <v>2164.38</v>
      </c>
      <c r="L2350" s="38">
        <v>395</v>
      </c>
      <c r="M2350" s="38">
        <v>2559.38</v>
      </c>
      <c r="N2350" s="38">
        <v>1390.62</v>
      </c>
      <c r="O2350" s="40">
        <v>365</v>
      </c>
      <c r="P2350" t="str">
        <f>IFERROR(VLOOKUP($C2350,'Patrimoine 2018'!$C:$I,COLUMN(E2346),0),"")</f>
        <v>SM</v>
      </c>
      <c r="Q2350" t="str">
        <f>IFERROR(VLOOKUP($C2350,'Patrimoine 2018'!$C:$I,COLUMN(F2346),0),"")</f>
        <v>COMPTABILITE</v>
      </c>
      <c r="R2350">
        <f>IFERROR(VLOOKUP($C2350,'Patrimoine 2018'!$C:$I,COLUMN(G2346),0),"")</f>
        <v>308</v>
      </c>
    </row>
    <row r="2351" spans="1:18" x14ac:dyDescent="0.25">
      <c r="A2351" s="33">
        <v>1533</v>
      </c>
      <c r="B2351" s="34">
        <v>0</v>
      </c>
      <c r="C2351" s="35" t="str">
        <f t="shared" si="36"/>
        <v>1533-41099-Climatis</v>
      </c>
      <c r="D2351" s="35">
        <v>1</v>
      </c>
      <c r="E2351" s="34">
        <v>2358</v>
      </c>
      <c r="F2351" s="36">
        <v>41099</v>
      </c>
      <c r="G2351" s="37" t="s">
        <v>767</v>
      </c>
      <c r="H2351" s="33" t="s">
        <v>1582</v>
      </c>
      <c r="I2351" s="38">
        <v>3950</v>
      </c>
      <c r="J2351" s="39">
        <v>10</v>
      </c>
      <c r="K2351" s="38">
        <v>2164.38</v>
      </c>
      <c r="L2351" s="38">
        <v>395</v>
      </c>
      <c r="M2351" s="38">
        <v>2559.38</v>
      </c>
      <c r="N2351" s="38">
        <v>1390.62</v>
      </c>
      <c r="O2351" s="40">
        <v>365</v>
      </c>
      <c r="P2351" t="str">
        <f>IFERROR(VLOOKUP($C2351,'Patrimoine 2018'!$C:$I,COLUMN(E2347),0),"")</f>
        <v>SM</v>
      </c>
      <c r="Q2351" t="str">
        <f>IFERROR(VLOOKUP($C2351,'Patrimoine 2018'!$C:$I,COLUMN(F2347),0),"")</f>
        <v>COMPTABILITE</v>
      </c>
      <c r="R2351">
        <f>IFERROR(VLOOKUP($C2351,'Patrimoine 2018'!$C:$I,COLUMN(G2347),0),"")</f>
        <v>309</v>
      </c>
    </row>
    <row r="2352" spans="1:18" x14ac:dyDescent="0.25">
      <c r="A2352" s="33">
        <v>1534</v>
      </c>
      <c r="B2352" s="34">
        <v>0</v>
      </c>
      <c r="C2352" s="35" t="str">
        <f t="shared" si="36"/>
        <v>1534-41099-Climatis</v>
      </c>
      <c r="D2352" s="35">
        <v>1</v>
      </c>
      <c r="E2352" s="34">
        <v>2358</v>
      </c>
      <c r="F2352" s="36">
        <v>41099</v>
      </c>
      <c r="G2352" s="37" t="s">
        <v>767</v>
      </c>
      <c r="H2352" s="33" t="s">
        <v>1582</v>
      </c>
      <c r="I2352" s="38">
        <v>3950</v>
      </c>
      <c r="J2352" s="39">
        <v>10</v>
      </c>
      <c r="K2352" s="38">
        <v>2164.38</v>
      </c>
      <c r="L2352" s="38">
        <v>395</v>
      </c>
      <c r="M2352" s="38">
        <v>2559.38</v>
      </c>
      <c r="N2352" s="38">
        <v>1390.62</v>
      </c>
      <c r="O2352" s="40">
        <v>365</v>
      </c>
      <c r="P2352" t="str">
        <f>IFERROR(VLOOKUP($C2352,'Patrimoine 2018'!$C:$I,COLUMN(E2348),0),"")</f>
        <v>SM</v>
      </c>
      <c r="Q2352" t="str">
        <f>IFERROR(VLOOKUP($C2352,'Patrimoine 2018'!$C:$I,COLUMN(F2348),0),"")</f>
        <v>GESTION DE LA TRESORERIE</v>
      </c>
      <c r="R2352">
        <f>IFERROR(VLOOKUP($C2352,'Patrimoine 2018'!$C:$I,COLUMN(G2348),0),"")</f>
        <v>303</v>
      </c>
    </row>
    <row r="2353" spans="1:18" x14ac:dyDescent="0.25">
      <c r="A2353" s="33">
        <v>1535</v>
      </c>
      <c r="B2353" s="34">
        <v>0</v>
      </c>
      <c r="C2353" s="35" t="str">
        <f t="shared" si="36"/>
        <v>1535-41099-Climatis</v>
      </c>
      <c r="D2353" s="35">
        <v>1</v>
      </c>
      <c r="E2353" s="34">
        <v>2358</v>
      </c>
      <c r="F2353" s="36">
        <v>41099</v>
      </c>
      <c r="G2353" s="37" t="s">
        <v>767</v>
      </c>
      <c r="H2353" s="33" t="s">
        <v>1582</v>
      </c>
      <c r="I2353" s="38">
        <v>3950</v>
      </c>
      <c r="J2353" s="39">
        <v>10</v>
      </c>
      <c r="K2353" s="38">
        <v>2164.38</v>
      </c>
      <c r="L2353" s="38">
        <v>395</v>
      </c>
      <c r="M2353" s="38">
        <v>2559.38</v>
      </c>
      <c r="N2353" s="38">
        <v>1390.62</v>
      </c>
      <c r="O2353" s="40">
        <v>365</v>
      </c>
      <c r="P2353" t="str">
        <f>IFERROR(VLOOKUP($C2353,'Patrimoine 2018'!$C:$I,COLUMN(E2349),0),"")</f>
        <v>SM</v>
      </c>
      <c r="Q2353" t="str">
        <f>IFERROR(VLOOKUP($C2353,'Patrimoine 2018'!$C:$I,COLUMN(F2349),0),"")</f>
        <v>LA LIQUIDATION PRESTATIONS CAAD</v>
      </c>
      <c r="R2353">
        <f>IFERROR(VLOOKUP($C2353,'Patrimoine 2018'!$C:$I,COLUMN(G2349),0),"")</f>
        <v>302</v>
      </c>
    </row>
    <row r="2354" spans="1:18" x14ac:dyDescent="0.25">
      <c r="A2354" s="33">
        <v>1536</v>
      </c>
      <c r="B2354" s="34">
        <v>0</v>
      </c>
      <c r="C2354" s="35" t="str">
        <f t="shared" si="36"/>
        <v>1536-41099-Climatis</v>
      </c>
      <c r="D2354" s="35">
        <v>1</v>
      </c>
      <c r="E2354" s="34">
        <v>2358</v>
      </c>
      <c r="F2354" s="36">
        <v>41099</v>
      </c>
      <c r="G2354" s="37" t="s">
        <v>767</v>
      </c>
      <c r="H2354" s="33" t="s">
        <v>1582</v>
      </c>
      <c r="I2354" s="38">
        <v>3950</v>
      </c>
      <c r="J2354" s="39">
        <v>10</v>
      </c>
      <c r="K2354" s="38">
        <v>2164.38</v>
      </c>
      <c r="L2354" s="38">
        <v>395</v>
      </c>
      <c r="M2354" s="38">
        <v>2559.38</v>
      </c>
      <c r="N2354" s="38">
        <v>1390.62</v>
      </c>
      <c r="O2354" s="40">
        <v>365</v>
      </c>
      <c r="P2354" t="str">
        <f>IFERROR(VLOOKUP($C2354,'Patrimoine 2018'!$C:$I,COLUMN(E2350),0),"")</f>
        <v>SM</v>
      </c>
      <c r="Q2354" t="str">
        <f>IFERROR(VLOOKUP($C2354,'Patrimoine 2018'!$C:$I,COLUMN(F2350),0),"")</f>
        <v>SERVICE DES ARCHIVES</v>
      </c>
      <c r="R2354">
        <f>IFERROR(VLOOKUP($C2354,'Patrimoine 2018'!$C:$I,COLUMN(G2350),0),"")</f>
        <v>1</v>
      </c>
    </row>
    <row r="2355" spans="1:18" x14ac:dyDescent="0.25">
      <c r="A2355" s="33">
        <v>1537</v>
      </c>
      <c r="B2355" s="34">
        <v>0</v>
      </c>
      <c r="C2355" s="35" t="str">
        <f t="shared" si="36"/>
        <v>1537-41099-Climatis</v>
      </c>
      <c r="D2355" s="35">
        <v>1</v>
      </c>
      <c r="E2355" s="34">
        <v>2358</v>
      </c>
      <c r="F2355" s="36">
        <v>41099</v>
      </c>
      <c r="G2355" s="37" t="s">
        <v>767</v>
      </c>
      <c r="H2355" s="33" t="s">
        <v>1582</v>
      </c>
      <c r="I2355" s="38">
        <v>3950</v>
      </c>
      <c r="J2355" s="39">
        <v>10</v>
      </c>
      <c r="K2355" s="38">
        <v>2164.38</v>
      </c>
      <c r="L2355" s="38">
        <v>395</v>
      </c>
      <c r="M2355" s="38">
        <v>2559.38</v>
      </c>
      <c r="N2355" s="38">
        <v>1390.62</v>
      </c>
      <c r="O2355" s="40">
        <v>365</v>
      </c>
      <c r="P2355" t="str">
        <f>IFERROR(VLOOKUP($C2355,'Patrimoine 2018'!$C:$I,COLUMN(E2351),0),"")</f>
        <v>SM</v>
      </c>
      <c r="Q2355" t="str">
        <f>IFERROR(VLOOKUP($C2355,'Patrimoine 2018'!$C:$I,COLUMN(F2351),0),"")</f>
        <v>GESTION DES STOCKS</v>
      </c>
      <c r="R2355">
        <f>IFERROR(VLOOKUP($C2355,'Patrimoine 2018'!$C:$I,COLUMN(G2351),0),"")</f>
        <v>2</v>
      </c>
    </row>
    <row r="2356" spans="1:18" x14ac:dyDescent="0.25">
      <c r="A2356" s="33">
        <v>1538</v>
      </c>
      <c r="B2356" s="34">
        <v>0</v>
      </c>
      <c r="C2356" s="35" t="str">
        <f t="shared" si="36"/>
        <v>1538-41099-Climatis</v>
      </c>
      <c r="D2356" s="35">
        <v>1</v>
      </c>
      <c r="E2356" s="34">
        <v>2358</v>
      </c>
      <c r="F2356" s="36">
        <v>41099</v>
      </c>
      <c r="G2356" s="37" t="s">
        <v>767</v>
      </c>
      <c r="H2356" s="33" t="s">
        <v>1582</v>
      </c>
      <c r="I2356" s="38">
        <v>3950</v>
      </c>
      <c r="J2356" s="39">
        <v>10</v>
      </c>
      <c r="K2356" s="38">
        <v>2164.38</v>
      </c>
      <c r="L2356" s="38">
        <v>395</v>
      </c>
      <c r="M2356" s="38">
        <v>2559.38</v>
      </c>
      <c r="N2356" s="38">
        <v>1390.62</v>
      </c>
      <c r="O2356" s="40">
        <v>365</v>
      </c>
      <c r="P2356" t="str">
        <f>IFERROR(VLOOKUP($C2356,'Patrimoine 2018'!$C:$I,COLUMN(E2352),0),"")</f>
        <v>SM</v>
      </c>
      <c r="Q2356" t="str">
        <f>IFERROR(VLOOKUP($C2356,'Patrimoine 2018'!$C:$I,COLUMN(F2352),0),"")</f>
        <v>GESTION DES RESSOURCES HUMAINES</v>
      </c>
      <c r="R2356">
        <f>IFERROR(VLOOKUP($C2356,'Patrimoine 2018'!$C:$I,COLUMN(G2352),0),"")</f>
        <v>314</v>
      </c>
    </row>
    <row r="2357" spans="1:18" x14ac:dyDescent="0.25">
      <c r="A2357" s="33">
        <v>1539</v>
      </c>
      <c r="B2357" s="34">
        <v>0</v>
      </c>
      <c r="C2357" s="35" t="str">
        <f t="shared" si="36"/>
        <v>1539-41099-Climatis</v>
      </c>
      <c r="D2357" s="35">
        <v>1</v>
      </c>
      <c r="E2357" s="34">
        <v>2358</v>
      </c>
      <c r="F2357" s="36">
        <v>41099</v>
      </c>
      <c r="G2357" s="37" t="s">
        <v>767</v>
      </c>
      <c r="H2357" s="33" t="s">
        <v>1582</v>
      </c>
      <c r="I2357" s="38">
        <v>3950</v>
      </c>
      <c r="J2357" s="39">
        <v>10</v>
      </c>
      <c r="K2357" s="38">
        <v>2164.38</v>
      </c>
      <c r="L2357" s="38">
        <v>395</v>
      </c>
      <c r="M2357" s="38">
        <v>2559.38</v>
      </c>
      <c r="N2357" s="38">
        <v>1390.62</v>
      </c>
      <c r="O2357" s="40">
        <v>365</v>
      </c>
      <c r="P2357" t="str">
        <f>IFERROR(VLOOKUP($C2357,'Patrimoine 2018'!$C:$I,COLUMN(E2353),0),"")</f>
        <v>SM</v>
      </c>
      <c r="Q2357" t="str">
        <f>IFERROR(VLOOKUP($C2357,'Patrimoine 2018'!$C:$I,COLUMN(F2353),0),"")</f>
        <v>COMPTABILITE AMO</v>
      </c>
      <c r="R2357">
        <f>IFERROR(VLOOKUP($C2357,'Patrimoine 2018'!$C:$I,COLUMN(G2353),0),"")</f>
        <v>203</v>
      </c>
    </row>
    <row r="2358" spans="1:18" x14ac:dyDescent="0.25">
      <c r="A2358" s="33">
        <v>1540</v>
      </c>
      <c r="B2358" s="34">
        <v>0</v>
      </c>
      <c r="C2358" s="35" t="str">
        <f t="shared" si="36"/>
        <v>1540-41099-Climatis</v>
      </c>
      <c r="D2358" s="35">
        <v>1</v>
      </c>
      <c r="E2358" s="34">
        <v>2358</v>
      </c>
      <c r="F2358" s="36">
        <v>41099</v>
      </c>
      <c r="G2358" s="37" t="s">
        <v>767</v>
      </c>
      <c r="H2358" s="33" t="s">
        <v>1582</v>
      </c>
      <c r="I2358" s="38">
        <v>3950</v>
      </c>
      <c r="J2358" s="39">
        <v>10</v>
      </c>
      <c r="K2358" s="38">
        <v>2164.38</v>
      </c>
      <c r="L2358" s="38">
        <v>395</v>
      </c>
      <c r="M2358" s="38">
        <v>2559.38</v>
      </c>
      <c r="N2358" s="38">
        <v>1390.62</v>
      </c>
      <c r="O2358" s="40">
        <v>365</v>
      </c>
      <c r="P2358" t="str">
        <f>IFERROR(VLOOKUP($C2358,'Patrimoine 2018'!$C:$I,COLUMN(E2354),0),"")</f>
        <v>SM</v>
      </c>
      <c r="Q2358" t="str">
        <f>IFERROR(VLOOKUP($C2358,'Patrimoine 2018'!$C:$I,COLUMN(F2354),0),"")</f>
        <v>ADHESIONS &amp;  AVIS DE MODIFICATION</v>
      </c>
      <c r="R2358">
        <f>IFERROR(VLOOKUP($C2358,'Patrimoine 2018'!$C:$I,COLUMN(G2354),0),"")</f>
        <v>312</v>
      </c>
    </row>
    <row r="2359" spans="1:18" x14ac:dyDescent="0.25">
      <c r="A2359" s="33">
        <v>1541</v>
      </c>
      <c r="B2359" s="34">
        <v>0</v>
      </c>
      <c r="C2359" s="35" t="str">
        <f t="shared" si="36"/>
        <v>1541-41099-Climatis</v>
      </c>
      <c r="D2359" s="35">
        <v>1</v>
      </c>
      <c r="E2359" s="34">
        <v>2358</v>
      </c>
      <c r="F2359" s="36">
        <v>41099</v>
      </c>
      <c r="G2359" s="37" t="s">
        <v>767</v>
      </c>
      <c r="H2359" s="33" t="s">
        <v>1582</v>
      </c>
      <c r="I2359" s="38">
        <v>3950</v>
      </c>
      <c r="J2359" s="39">
        <v>10</v>
      </c>
      <c r="K2359" s="38">
        <v>2164.38</v>
      </c>
      <c r="L2359" s="38">
        <v>395</v>
      </c>
      <c r="M2359" s="38">
        <v>2559.38</v>
      </c>
      <c r="N2359" s="38">
        <v>1390.62</v>
      </c>
      <c r="O2359" s="40">
        <v>365</v>
      </c>
      <c r="P2359" t="str">
        <f>IFERROR(VLOOKUP($C2359,'Patrimoine 2018'!$C:$I,COLUMN(E2355),0),"")</f>
        <v>SM</v>
      </c>
      <c r="Q2359" t="str">
        <f>IFERROR(VLOOKUP($C2359,'Patrimoine 2018'!$C:$I,COLUMN(F2355),0),"")</f>
        <v>ADHESIONS &amp;  AVIS DE MODIFICATION</v>
      </c>
      <c r="R2359">
        <f>IFERROR(VLOOKUP($C2359,'Patrimoine 2018'!$C:$I,COLUMN(G2355),0),"")</f>
        <v>313</v>
      </c>
    </row>
    <row r="2360" spans="1:18" x14ac:dyDescent="0.25">
      <c r="A2360" s="33">
        <v>1542</v>
      </c>
      <c r="B2360" s="34">
        <v>0</v>
      </c>
      <c r="C2360" s="35" t="str">
        <f t="shared" si="36"/>
        <v>1542-41099-Climatis</v>
      </c>
      <c r="D2360" s="35">
        <v>1</v>
      </c>
      <c r="E2360" s="34">
        <v>2358</v>
      </c>
      <c r="F2360" s="36">
        <v>41099</v>
      </c>
      <c r="G2360" s="37" t="s">
        <v>767</v>
      </c>
      <c r="H2360" s="33" t="s">
        <v>1582</v>
      </c>
      <c r="I2360" s="38">
        <v>3950</v>
      </c>
      <c r="J2360" s="39">
        <v>10</v>
      </c>
      <c r="K2360" s="38">
        <v>2164.38</v>
      </c>
      <c r="L2360" s="38">
        <v>395</v>
      </c>
      <c r="M2360" s="38">
        <v>2559.38</v>
      </c>
      <c r="N2360" s="38">
        <v>1390.62</v>
      </c>
      <c r="O2360" s="40">
        <v>365</v>
      </c>
      <c r="P2360" t="str">
        <f>IFERROR(VLOOKUP($C2360,'Patrimoine 2018'!$C:$I,COLUMN(E2356),0),"")</f>
        <v>SM</v>
      </c>
      <c r="Q2360" t="str">
        <f>IFERROR(VLOOKUP($C2360,'Patrimoine 2018'!$C:$I,COLUMN(F2356),0),"")</f>
        <v>RECOUVREMENT DES COTISATIONS</v>
      </c>
      <c r="R2360">
        <f>IFERROR(VLOOKUP($C2360,'Patrimoine 2018'!$C:$I,COLUMN(G2356),0),"")</f>
        <v>205</v>
      </c>
    </row>
    <row r="2361" spans="1:18" x14ac:dyDescent="0.25">
      <c r="A2361" s="33">
        <v>1543</v>
      </c>
      <c r="B2361" s="34">
        <v>0</v>
      </c>
      <c r="C2361" s="35" t="str">
        <f t="shared" si="36"/>
        <v>1543-41099-Climatis</v>
      </c>
      <c r="D2361" s="35">
        <v>1</v>
      </c>
      <c r="E2361" s="34">
        <v>2358</v>
      </c>
      <c r="F2361" s="36">
        <v>41099</v>
      </c>
      <c r="G2361" s="37" t="s">
        <v>767</v>
      </c>
      <c r="H2361" s="33" t="s">
        <v>1582</v>
      </c>
      <c r="I2361" s="38">
        <v>3950</v>
      </c>
      <c r="J2361" s="39">
        <v>10</v>
      </c>
      <c r="K2361" s="38">
        <v>2164.38</v>
      </c>
      <c r="L2361" s="38">
        <v>395</v>
      </c>
      <c r="M2361" s="38">
        <v>2559.38</v>
      </c>
      <c r="N2361" s="38">
        <v>1390.62</v>
      </c>
      <c r="O2361" s="40">
        <v>365</v>
      </c>
      <c r="P2361" t="str">
        <f>IFERROR(VLOOKUP($C2361,'Patrimoine 2018'!$C:$I,COLUMN(E2357),0),"")</f>
        <v>SM</v>
      </c>
      <c r="Q2361" t="str">
        <f>IFERROR(VLOOKUP($C2361,'Patrimoine 2018'!$C:$I,COLUMN(F2357),0),"")</f>
        <v>GESTION DES PRECOMPTES</v>
      </c>
      <c r="R2361">
        <f>IFERROR(VLOOKUP($C2361,'Patrimoine 2018'!$C:$I,COLUMN(G2357),0),"")</f>
        <v>209</v>
      </c>
    </row>
    <row r="2362" spans="1:18" x14ac:dyDescent="0.25">
      <c r="A2362" s="33">
        <v>1544</v>
      </c>
      <c r="B2362" s="34">
        <v>0</v>
      </c>
      <c r="C2362" s="35" t="str">
        <f t="shared" si="36"/>
        <v>1544-41099-Climatis</v>
      </c>
      <c r="D2362" s="35">
        <v>1</v>
      </c>
      <c r="E2362" s="34">
        <v>2358</v>
      </c>
      <c r="F2362" s="36">
        <v>41099</v>
      </c>
      <c r="G2362" s="37" t="s">
        <v>767</v>
      </c>
      <c r="H2362" s="33" t="s">
        <v>1582</v>
      </c>
      <c r="I2362" s="38">
        <v>3950</v>
      </c>
      <c r="J2362" s="39">
        <v>10</v>
      </c>
      <c r="K2362" s="38">
        <v>2164.38</v>
      </c>
      <c r="L2362" s="38">
        <v>395</v>
      </c>
      <c r="M2362" s="38">
        <v>2559.38</v>
      </c>
      <c r="N2362" s="38">
        <v>1390.62</v>
      </c>
      <c r="O2362" s="40">
        <v>365</v>
      </c>
      <c r="P2362" t="str">
        <f>IFERROR(VLOOKUP($C2362,'Patrimoine 2018'!$C:$I,COLUMN(E2358),0),"")</f>
        <v>SM</v>
      </c>
      <c r="Q2362" t="str">
        <f>IFERROR(VLOOKUP($C2362,'Patrimoine 2018'!$C:$I,COLUMN(F2358),0),"")</f>
        <v>SECRETARIAT DE DIRECTION</v>
      </c>
      <c r="R2362">
        <f>IFERROR(VLOOKUP($C2362,'Patrimoine 2018'!$C:$I,COLUMN(G2358),0),"")</f>
        <v>311</v>
      </c>
    </row>
    <row r="2363" spans="1:18" x14ac:dyDescent="0.25">
      <c r="A2363" s="41">
        <v>1545</v>
      </c>
      <c r="B2363" s="42">
        <v>0</v>
      </c>
      <c r="C2363" s="43" t="str">
        <f t="shared" si="36"/>
        <v>1545-41099-Climatis</v>
      </c>
      <c r="D2363" s="43">
        <v>0</v>
      </c>
      <c r="E2363" s="42">
        <v>2358</v>
      </c>
      <c r="F2363" s="44">
        <v>41099</v>
      </c>
      <c r="G2363" s="45" t="s">
        <v>767</v>
      </c>
      <c r="H2363" s="33" t="s">
        <v>1582</v>
      </c>
      <c r="I2363" s="46">
        <v>3950</v>
      </c>
      <c r="J2363" s="39">
        <v>10</v>
      </c>
      <c r="K2363" s="38">
        <v>2164.38</v>
      </c>
      <c r="L2363" s="38">
        <v>395</v>
      </c>
      <c r="M2363" s="38">
        <v>2559.38</v>
      </c>
      <c r="N2363" s="38">
        <v>1390.62</v>
      </c>
      <c r="O2363" s="40">
        <v>365</v>
      </c>
      <c r="P2363" t="str">
        <f>IFERROR(VLOOKUP($C2363,'Patrimoine 2018'!$C:$I,COLUMN(E2359),0),"")</f>
        <v/>
      </c>
      <c r="Q2363" t="str">
        <f>IFERROR(VLOOKUP($C2363,'Patrimoine 2018'!$C:$I,COLUMN(F2359),0),"")</f>
        <v/>
      </c>
      <c r="R2363" t="str">
        <f>IFERROR(VLOOKUP($C2363,'Patrimoine 2018'!$C:$I,COLUMN(G2359),0),"")</f>
        <v/>
      </c>
    </row>
    <row r="2364" spans="1:18" x14ac:dyDescent="0.25">
      <c r="A2364" s="41">
        <v>1598</v>
      </c>
      <c r="B2364" s="42">
        <v>918</v>
      </c>
      <c r="C2364" s="43" t="str">
        <f t="shared" si="36"/>
        <v>1598-41185-Climatis</v>
      </c>
      <c r="D2364" s="43">
        <v>0</v>
      </c>
      <c r="E2364" s="42">
        <v>2358</v>
      </c>
      <c r="F2364" s="44">
        <v>41185</v>
      </c>
      <c r="G2364" s="45" t="s">
        <v>2119</v>
      </c>
      <c r="H2364" s="33" t="s">
        <v>1582</v>
      </c>
      <c r="I2364" s="46">
        <v>5300</v>
      </c>
      <c r="J2364" s="39">
        <v>10</v>
      </c>
      <c r="K2364" s="38">
        <v>2779.23</v>
      </c>
      <c r="L2364" s="38">
        <v>530</v>
      </c>
      <c r="M2364" s="38">
        <v>3309.23</v>
      </c>
      <c r="N2364" s="38">
        <v>1990.77</v>
      </c>
      <c r="O2364" s="40">
        <v>365</v>
      </c>
      <c r="P2364" t="str">
        <f>IFERROR(VLOOKUP($C2364,'Patrimoine 2018'!$C:$I,COLUMN(E2360),0),"")</f>
        <v/>
      </c>
      <c r="Q2364" t="str">
        <f>IFERROR(VLOOKUP($C2364,'Patrimoine 2018'!$C:$I,COLUMN(F2360),0),"")</f>
        <v/>
      </c>
      <c r="R2364" t="str">
        <f>IFERROR(VLOOKUP($C2364,'Patrimoine 2018'!$C:$I,COLUMN(G2360),0),"")</f>
        <v/>
      </c>
    </row>
    <row r="2365" spans="1:18" x14ac:dyDescent="0.25">
      <c r="A2365" s="41">
        <v>1612</v>
      </c>
      <c r="B2365" s="42">
        <v>923</v>
      </c>
      <c r="C2365" s="43" t="str">
        <f t="shared" si="36"/>
        <v>1612-41194-Climatis</v>
      </c>
      <c r="D2365" s="43">
        <v>0</v>
      </c>
      <c r="E2365" s="42">
        <v>2358</v>
      </c>
      <c r="F2365" s="44">
        <v>41194</v>
      </c>
      <c r="G2365" s="45" t="s">
        <v>2120</v>
      </c>
      <c r="H2365" s="33" t="s">
        <v>1582</v>
      </c>
      <c r="I2365" s="46">
        <v>4200</v>
      </c>
      <c r="J2365" s="39">
        <v>10</v>
      </c>
      <c r="K2365" s="38">
        <v>2192.0500000000002</v>
      </c>
      <c r="L2365" s="38">
        <v>420</v>
      </c>
      <c r="M2365" s="38">
        <v>2612.0500000000002</v>
      </c>
      <c r="N2365" s="38">
        <v>1587.95</v>
      </c>
      <c r="O2365" s="40">
        <v>365</v>
      </c>
      <c r="P2365" t="str">
        <f>IFERROR(VLOOKUP($C2365,'Patrimoine 2018'!$C:$I,COLUMN(E2361),0),"")</f>
        <v/>
      </c>
      <c r="Q2365" t="str">
        <f>IFERROR(VLOOKUP($C2365,'Patrimoine 2018'!$C:$I,COLUMN(F2361),0),"")</f>
        <v/>
      </c>
      <c r="R2365" t="str">
        <f>IFERROR(VLOOKUP($C2365,'Patrimoine 2018'!$C:$I,COLUMN(G2361),0),"")</f>
        <v/>
      </c>
    </row>
    <row r="2366" spans="1:18" x14ac:dyDescent="0.25">
      <c r="A2366" s="33">
        <v>1611</v>
      </c>
      <c r="B2366" s="34">
        <v>930</v>
      </c>
      <c r="C2366" s="35" t="str">
        <f t="shared" si="36"/>
        <v xml:space="preserve">1611-41197-Chauffe </v>
      </c>
      <c r="D2366" s="35">
        <v>1</v>
      </c>
      <c r="E2366" s="34">
        <v>2358</v>
      </c>
      <c r="F2366" s="36">
        <v>41197</v>
      </c>
      <c r="G2366" s="37" t="s">
        <v>2121</v>
      </c>
      <c r="H2366" s="33" t="s">
        <v>1582</v>
      </c>
      <c r="I2366" s="38">
        <v>1250</v>
      </c>
      <c r="J2366" s="39">
        <v>10</v>
      </c>
      <c r="K2366" s="38">
        <v>651.37</v>
      </c>
      <c r="L2366" s="38">
        <v>125</v>
      </c>
      <c r="M2366" s="38">
        <v>776.37</v>
      </c>
      <c r="N2366" s="38">
        <v>473.63</v>
      </c>
      <c r="O2366" s="40">
        <v>365</v>
      </c>
      <c r="P2366" t="str">
        <f>IFERROR(VLOOKUP($C2366,'Patrimoine 2018'!$C:$I,COLUMN(E2362),0),"")</f>
        <v>SM</v>
      </c>
      <c r="Q2366" t="str">
        <f>IFERROR(VLOOKUP($C2366,'Patrimoine 2018'!$C:$I,COLUMN(F2362),0),"")</f>
        <v>CELLULE DE REPRESENTATION REGIONALE TANGER</v>
      </c>
      <c r="R2366" t="str">
        <f>IFERROR(VLOOKUP($C2366,'Patrimoine 2018'!$C:$I,COLUMN(G2362),0),"")</f>
        <v>TG</v>
      </c>
    </row>
    <row r="2367" spans="1:18" x14ac:dyDescent="0.25">
      <c r="A2367" s="41">
        <v>1760</v>
      </c>
      <c r="B2367" s="42">
        <v>0</v>
      </c>
      <c r="C2367" s="43" t="str">
        <f t="shared" si="36"/>
        <v>1760-41284-Rapporte</v>
      </c>
      <c r="D2367" s="43">
        <v>0</v>
      </c>
      <c r="E2367" s="42">
        <v>2358</v>
      </c>
      <c r="F2367" s="44">
        <v>41284</v>
      </c>
      <c r="G2367" s="45" t="s">
        <v>2122</v>
      </c>
      <c r="H2367" s="33" t="s">
        <v>1582</v>
      </c>
      <c r="I2367" s="46">
        <v>300</v>
      </c>
      <c r="J2367" s="39">
        <v>10</v>
      </c>
      <c r="K2367" s="38">
        <v>149.26</v>
      </c>
      <c r="L2367" s="38">
        <v>30</v>
      </c>
      <c r="M2367" s="38">
        <v>179.26</v>
      </c>
      <c r="N2367" s="38">
        <v>120.74</v>
      </c>
      <c r="O2367" s="40">
        <v>365</v>
      </c>
      <c r="P2367" t="str">
        <f>IFERROR(VLOOKUP($C2367,'Patrimoine 2018'!$C:$I,COLUMN(E2363),0),"")</f>
        <v/>
      </c>
      <c r="Q2367" t="str">
        <f>IFERROR(VLOOKUP($C2367,'Patrimoine 2018'!$C:$I,COLUMN(F2363),0),"")</f>
        <v/>
      </c>
      <c r="R2367" t="str">
        <f>IFERROR(VLOOKUP($C2367,'Patrimoine 2018'!$C:$I,COLUMN(G2363),0),"")</f>
        <v/>
      </c>
    </row>
    <row r="2368" spans="1:18" x14ac:dyDescent="0.25">
      <c r="A2368" s="41">
        <v>1761</v>
      </c>
      <c r="B2368" s="42">
        <v>0</v>
      </c>
      <c r="C2368" s="43" t="str">
        <f t="shared" si="36"/>
        <v>1761-41284-Negatosc</v>
      </c>
      <c r="D2368" s="43">
        <v>0</v>
      </c>
      <c r="E2368" s="42">
        <v>2358</v>
      </c>
      <c r="F2368" s="44">
        <v>41284</v>
      </c>
      <c r="G2368" s="45" t="s">
        <v>2123</v>
      </c>
      <c r="H2368" s="33" t="s">
        <v>1582</v>
      </c>
      <c r="I2368" s="46">
        <v>1200</v>
      </c>
      <c r="J2368" s="39">
        <v>10</v>
      </c>
      <c r="K2368" s="38">
        <v>597.04</v>
      </c>
      <c r="L2368" s="38">
        <v>120</v>
      </c>
      <c r="M2368" s="38">
        <v>717.04</v>
      </c>
      <c r="N2368" s="38">
        <v>482.96</v>
      </c>
      <c r="O2368" s="40">
        <v>365</v>
      </c>
      <c r="P2368" t="str">
        <f>IFERROR(VLOOKUP($C2368,'Patrimoine 2018'!$C:$I,COLUMN(E2364),0),"")</f>
        <v/>
      </c>
      <c r="Q2368" t="str">
        <f>IFERROR(VLOOKUP($C2368,'Patrimoine 2018'!$C:$I,COLUMN(F2364),0),"")</f>
        <v/>
      </c>
      <c r="R2368" t="str">
        <f>IFERROR(VLOOKUP($C2368,'Patrimoine 2018'!$C:$I,COLUMN(G2364),0),"")</f>
        <v/>
      </c>
    </row>
    <row r="2369" spans="1:18" x14ac:dyDescent="0.25">
      <c r="A2369" s="33">
        <v>1693</v>
      </c>
      <c r="B2369" s="34">
        <v>0</v>
      </c>
      <c r="C2369" s="35" t="str">
        <f t="shared" si="36"/>
        <v>1693-41323-Climatis</v>
      </c>
      <c r="D2369" s="35">
        <v>1</v>
      </c>
      <c r="E2369" s="34">
        <v>2358</v>
      </c>
      <c r="F2369" s="36">
        <v>41323</v>
      </c>
      <c r="G2369" s="37" t="s">
        <v>845</v>
      </c>
      <c r="H2369" s="33" t="s">
        <v>1582</v>
      </c>
      <c r="I2369" s="38">
        <v>3950</v>
      </c>
      <c r="J2369" s="39">
        <v>10</v>
      </c>
      <c r="K2369" s="38">
        <v>1923.05</v>
      </c>
      <c r="L2369" s="38">
        <v>395</v>
      </c>
      <c r="M2369" s="38">
        <v>2318.0500000000002</v>
      </c>
      <c r="N2369" s="38">
        <v>1631.95</v>
      </c>
      <c r="O2369" s="40">
        <v>365</v>
      </c>
      <c r="P2369" t="str">
        <f>IFERROR(VLOOKUP($C2369,'Patrimoine 2018'!$C:$I,COLUMN(E2365),0),"")</f>
        <v>SM</v>
      </c>
      <c r="Q2369" t="str">
        <f>IFERROR(VLOOKUP($C2369,'Patrimoine 2018'!$C:$I,COLUMN(F2365),0),"")</f>
        <v>CONTROLE MEDICAL</v>
      </c>
      <c r="R2369">
        <f>IFERROR(VLOOKUP($C2369,'Patrimoine 2018'!$C:$I,COLUMN(G2365),0),"")</f>
        <v>1</v>
      </c>
    </row>
    <row r="2370" spans="1:18" x14ac:dyDescent="0.25">
      <c r="A2370" s="33">
        <v>1694</v>
      </c>
      <c r="B2370" s="34">
        <v>0</v>
      </c>
      <c r="C2370" s="35" t="str">
        <f t="shared" si="36"/>
        <v>1694-41323-Climatis</v>
      </c>
      <c r="D2370" s="35">
        <v>1</v>
      </c>
      <c r="E2370" s="34">
        <v>2358</v>
      </c>
      <c r="F2370" s="36">
        <v>41323</v>
      </c>
      <c r="G2370" s="37" t="s">
        <v>845</v>
      </c>
      <c r="H2370" s="33" t="s">
        <v>1582</v>
      </c>
      <c r="I2370" s="38">
        <v>3950</v>
      </c>
      <c r="J2370" s="39">
        <v>10</v>
      </c>
      <c r="K2370" s="38">
        <v>1923.05</v>
      </c>
      <c r="L2370" s="38">
        <v>395</v>
      </c>
      <c r="M2370" s="38">
        <v>2318.0500000000002</v>
      </c>
      <c r="N2370" s="38">
        <v>1631.95</v>
      </c>
      <c r="O2370" s="40">
        <v>365</v>
      </c>
      <c r="P2370" t="str">
        <f>IFERROR(VLOOKUP($C2370,'Patrimoine 2018'!$C:$I,COLUMN(E2366),0),"")</f>
        <v>SM</v>
      </c>
      <c r="Q2370" t="str">
        <f>IFERROR(VLOOKUP($C2370,'Patrimoine 2018'!$C:$I,COLUMN(F2366),0),"")</f>
        <v>JURIDIQUE ET CONTENTIEUX</v>
      </c>
      <c r="R2370" t="str">
        <f>IFERROR(VLOOKUP($C2370,'Patrimoine 2018'!$C:$I,COLUMN(G2366),0),"")</f>
        <v>206.</v>
      </c>
    </row>
    <row r="2371" spans="1:18" x14ac:dyDescent="0.25">
      <c r="A2371" s="33">
        <v>1695</v>
      </c>
      <c r="B2371" s="34">
        <v>0</v>
      </c>
      <c r="C2371" s="35" t="str">
        <f t="shared" si="36"/>
        <v>1695-41323-Climatis</v>
      </c>
      <c r="D2371" s="35">
        <v>1</v>
      </c>
      <c r="E2371" s="34">
        <v>2358</v>
      </c>
      <c r="F2371" s="36">
        <v>41323</v>
      </c>
      <c r="G2371" s="37" t="s">
        <v>845</v>
      </c>
      <c r="H2371" s="33" t="s">
        <v>1582</v>
      </c>
      <c r="I2371" s="38">
        <v>3950</v>
      </c>
      <c r="J2371" s="39">
        <v>10</v>
      </c>
      <c r="K2371" s="38">
        <v>1923.05</v>
      </c>
      <c r="L2371" s="38">
        <v>395</v>
      </c>
      <c r="M2371" s="38">
        <v>2318.0500000000002</v>
      </c>
      <c r="N2371" s="38">
        <v>1631.95</v>
      </c>
      <c r="O2371" s="40">
        <v>365</v>
      </c>
      <c r="P2371" t="str">
        <f>IFERROR(VLOOKUP($C2371,'Patrimoine 2018'!$C:$I,COLUMN(E2367),0),"")</f>
        <v>SM</v>
      </c>
      <c r="Q2371" t="str">
        <f>IFERROR(VLOOKUP($C2371,'Patrimoine 2018'!$C:$I,COLUMN(F2367),0),"")</f>
        <v>DEVELOPPEMENT</v>
      </c>
      <c r="R2371">
        <f>IFERROR(VLOOKUP($C2371,'Patrimoine 2018'!$C:$I,COLUMN(G2367),0),"")</f>
        <v>207</v>
      </c>
    </row>
    <row r="2372" spans="1:18" x14ac:dyDescent="0.25">
      <c r="A2372" s="33">
        <v>1696</v>
      </c>
      <c r="B2372" s="34">
        <v>0</v>
      </c>
      <c r="C2372" s="35" t="str">
        <f t="shared" si="36"/>
        <v>1696-41323-Climatis</v>
      </c>
      <c r="D2372" s="35">
        <v>1</v>
      </c>
      <c r="E2372" s="34">
        <v>2358</v>
      </c>
      <c r="F2372" s="36">
        <v>41323</v>
      </c>
      <c r="G2372" s="37" t="s">
        <v>845</v>
      </c>
      <c r="H2372" s="33" t="s">
        <v>1582</v>
      </c>
      <c r="I2372" s="38">
        <v>3950</v>
      </c>
      <c r="J2372" s="39">
        <v>10</v>
      </c>
      <c r="K2372" s="38">
        <v>1923.05</v>
      </c>
      <c r="L2372" s="38">
        <v>395</v>
      </c>
      <c r="M2372" s="38">
        <v>2318.0500000000002</v>
      </c>
      <c r="N2372" s="38">
        <v>1631.95</v>
      </c>
      <c r="O2372" s="40">
        <v>365</v>
      </c>
      <c r="P2372" t="str">
        <f>IFERROR(VLOOKUP($C2372,'Patrimoine 2018'!$C:$I,COLUMN(E2368),0),"")</f>
        <v>SM</v>
      </c>
      <c r="Q2372" t="str">
        <f>IFERROR(VLOOKUP($C2372,'Patrimoine 2018'!$C:$I,COLUMN(F2368),0),"")</f>
        <v>OEUVRES SOCIALES</v>
      </c>
      <c r="R2372" t="str">
        <f>IFERROR(VLOOKUP($C2372,'Patrimoine 2018'!$C:$I,COLUMN(G2368),0),"")</f>
        <v>OS</v>
      </c>
    </row>
    <row r="2373" spans="1:18" x14ac:dyDescent="0.25">
      <c r="A2373" s="33">
        <v>1697</v>
      </c>
      <c r="B2373" s="34">
        <v>0</v>
      </c>
      <c r="C2373" s="35" t="str">
        <f t="shared" si="36"/>
        <v>1697-41323-Climatis</v>
      </c>
      <c r="D2373" s="35">
        <v>1</v>
      </c>
      <c r="E2373" s="34">
        <v>2358</v>
      </c>
      <c r="F2373" s="36">
        <v>41323</v>
      </c>
      <c r="G2373" s="37" t="s">
        <v>845</v>
      </c>
      <c r="H2373" s="33" t="s">
        <v>1582</v>
      </c>
      <c r="I2373" s="38">
        <v>3950</v>
      </c>
      <c r="J2373" s="39">
        <v>10</v>
      </c>
      <c r="K2373" s="38">
        <v>1923.05</v>
      </c>
      <c r="L2373" s="38">
        <v>395</v>
      </c>
      <c r="M2373" s="38">
        <v>2318.0500000000002</v>
      </c>
      <c r="N2373" s="38">
        <v>1631.95</v>
      </c>
      <c r="O2373" s="40">
        <v>365</v>
      </c>
      <c r="P2373" t="str">
        <f>IFERROR(VLOOKUP($C2373,'Patrimoine 2018'!$C:$I,COLUMN(E2369),0),"")</f>
        <v>SM</v>
      </c>
      <c r="Q2373" t="str">
        <f>IFERROR(VLOOKUP($C2373,'Patrimoine 2018'!$C:$I,COLUMN(F2369),0),"")</f>
        <v>OEUVRES SOCIALES</v>
      </c>
      <c r="R2373" t="str">
        <f>IFERROR(VLOOKUP($C2373,'Patrimoine 2018'!$C:$I,COLUMN(G2369),0),"")</f>
        <v>OS</v>
      </c>
    </row>
    <row r="2374" spans="1:18" x14ac:dyDescent="0.25">
      <c r="A2374" s="33">
        <v>1698</v>
      </c>
      <c r="B2374" s="34">
        <v>0</v>
      </c>
      <c r="C2374" s="35" t="str">
        <f t="shared" ref="C2374:C2437" si="37">A2374&amp;"-"&amp;F2374&amp;"-"&amp;LEFT(G2374,8)</f>
        <v>1698-41323-Climatis</v>
      </c>
      <c r="D2374" s="35">
        <v>1</v>
      </c>
      <c r="E2374" s="34">
        <v>2358</v>
      </c>
      <c r="F2374" s="36">
        <v>41323</v>
      </c>
      <c r="G2374" s="37" t="s">
        <v>845</v>
      </c>
      <c r="H2374" s="33" t="s">
        <v>1582</v>
      </c>
      <c r="I2374" s="38">
        <v>3950</v>
      </c>
      <c r="J2374" s="39">
        <v>10</v>
      </c>
      <c r="K2374" s="38">
        <v>1923.05</v>
      </c>
      <c r="L2374" s="38">
        <v>395</v>
      </c>
      <c r="M2374" s="38">
        <v>2318.0500000000002</v>
      </c>
      <c r="N2374" s="38">
        <v>1631.95</v>
      </c>
      <c r="O2374" s="40">
        <v>365</v>
      </c>
      <c r="P2374" t="str">
        <f>IFERROR(VLOOKUP($C2374,'Patrimoine 2018'!$C:$I,COLUMN(E2370),0),"")</f>
        <v>SM</v>
      </c>
      <c r="Q2374" t="str">
        <f>IFERROR(VLOOKUP($C2374,'Patrimoine 2018'!$C:$I,COLUMN(F2370),0),"")</f>
        <v>OEUVRES SOCIALES</v>
      </c>
      <c r="R2374" t="str">
        <f>IFERROR(VLOOKUP($C2374,'Patrimoine 2018'!$C:$I,COLUMN(G2370),0),"")</f>
        <v>OS</v>
      </c>
    </row>
    <row r="2375" spans="1:18" x14ac:dyDescent="0.25">
      <c r="A2375" s="41">
        <v>1700</v>
      </c>
      <c r="B2375" s="42">
        <v>930</v>
      </c>
      <c r="C2375" s="43" t="str">
        <f t="shared" si="37"/>
        <v>1700-41324-Climatis</v>
      </c>
      <c r="D2375" s="43">
        <v>0</v>
      </c>
      <c r="E2375" s="42">
        <v>2358</v>
      </c>
      <c r="F2375" s="44">
        <v>41324</v>
      </c>
      <c r="G2375" s="45" t="s">
        <v>2124</v>
      </c>
      <c r="H2375" s="33" t="s">
        <v>1582</v>
      </c>
      <c r="I2375" s="46">
        <v>7440</v>
      </c>
      <c r="J2375" s="39">
        <v>10</v>
      </c>
      <c r="K2375" s="38">
        <v>3620.12</v>
      </c>
      <c r="L2375" s="38">
        <v>744</v>
      </c>
      <c r="M2375" s="38">
        <v>4364.12</v>
      </c>
      <c r="N2375" s="38">
        <v>3075.88</v>
      </c>
      <c r="O2375" s="40">
        <v>365</v>
      </c>
      <c r="P2375" t="str">
        <f>IFERROR(VLOOKUP($C2375,'Patrimoine 2018'!$C:$I,COLUMN(E2371),0),"")</f>
        <v/>
      </c>
      <c r="Q2375" t="str">
        <f>IFERROR(VLOOKUP($C2375,'Patrimoine 2018'!$C:$I,COLUMN(F2371),0),"")</f>
        <v/>
      </c>
      <c r="R2375" t="str">
        <f>IFERROR(VLOOKUP($C2375,'Patrimoine 2018'!$C:$I,COLUMN(G2371),0),"")</f>
        <v/>
      </c>
    </row>
    <row r="2376" spans="1:18" x14ac:dyDescent="0.25">
      <c r="A2376" s="33">
        <v>1699</v>
      </c>
      <c r="B2376" s="34">
        <v>944</v>
      </c>
      <c r="C2376" s="35" t="str">
        <f t="shared" si="37"/>
        <v>1699-41333-Climatis</v>
      </c>
      <c r="D2376" s="35">
        <v>1</v>
      </c>
      <c r="E2376" s="34">
        <v>2358</v>
      </c>
      <c r="F2376" s="36">
        <v>41333</v>
      </c>
      <c r="G2376" s="37" t="s">
        <v>846</v>
      </c>
      <c r="H2376" s="33" t="s">
        <v>1582</v>
      </c>
      <c r="I2376" s="38">
        <v>27300</v>
      </c>
      <c r="J2376" s="39">
        <v>10</v>
      </c>
      <c r="K2376" s="38">
        <v>13216.19</v>
      </c>
      <c r="L2376" s="38">
        <v>2730</v>
      </c>
      <c r="M2376" s="38">
        <v>15946.19</v>
      </c>
      <c r="N2376" s="38">
        <v>11353.81</v>
      </c>
      <c r="O2376" s="40">
        <v>365</v>
      </c>
      <c r="P2376" t="str">
        <f>IFERROR(VLOOKUP($C2376,'Patrimoine 2018'!$C:$I,COLUMN(E2372),0),"")</f>
        <v>SM</v>
      </c>
      <c r="Q2376" t="str">
        <f>IFERROR(VLOOKUP($C2376,'Patrimoine 2018'!$C:$I,COLUMN(F2372),0),"")</f>
        <v>CELLULE DE REPRESENTATION REGIONALE KHOURIBGA</v>
      </c>
      <c r="R2376" t="str">
        <f>IFERROR(VLOOKUP($C2376,'Patrimoine 2018'!$C:$I,COLUMN(G2372),0),"")</f>
        <v>KH</v>
      </c>
    </row>
    <row r="2377" spans="1:18" x14ac:dyDescent="0.25">
      <c r="A2377" s="33">
        <v>1691</v>
      </c>
      <c r="B2377" s="34">
        <v>0</v>
      </c>
      <c r="C2377" s="35" t="str">
        <f t="shared" si="37"/>
        <v xml:space="preserve">1691-41352-Chauffe </v>
      </c>
      <c r="D2377" s="35">
        <v>1</v>
      </c>
      <c r="E2377" s="34">
        <v>2358</v>
      </c>
      <c r="F2377" s="36">
        <v>41352</v>
      </c>
      <c r="G2377" s="37" t="s">
        <v>842</v>
      </c>
      <c r="H2377" s="33" t="s">
        <v>1582</v>
      </c>
      <c r="I2377" s="38">
        <v>2000</v>
      </c>
      <c r="J2377" s="39">
        <v>10</v>
      </c>
      <c r="K2377" s="38">
        <v>957.81</v>
      </c>
      <c r="L2377" s="38">
        <v>200</v>
      </c>
      <c r="M2377" s="38">
        <v>1157.81</v>
      </c>
      <c r="N2377" s="38">
        <v>842.19</v>
      </c>
      <c r="O2377" s="40">
        <v>365</v>
      </c>
      <c r="P2377" t="str">
        <f>IFERROR(VLOOKUP($C2377,'Patrimoine 2018'!$C:$I,COLUMN(E2373),0),"")</f>
        <v>SM</v>
      </c>
      <c r="Q2377" t="str">
        <f>IFERROR(VLOOKUP($C2377,'Patrimoine 2018'!$C:$I,COLUMN(F2373),0),"")</f>
        <v>NON AFFECTES</v>
      </c>
      <c r="R2377">
        <f>IFERROR(VLOOKUP($C2377,'Patrimoine 2018'!$C:$I,COLUMN(G2373),0),"")</f>
        <v>0</v>
      </c>
    </row>
    <row r="2378" spans="1:18" x14ac:dyDescent="0.25">
      <c r="A2378" s="33">
        <v>1759</v>
      </c>
      <c r="B2378" s="34">
        <v>945</v>
      </c>
      <c r="C2378" s="35" t="str">
        <f t="shared" si="37"/>
        <v>1759-41383-Climatis</v>
      </c>
      <c r="D2378" s="35">
        <v>1</v>
      </c>
      <c r="E2378" s="34">
        <v>2358</v>
      </c>
      <c r="F2378" s="36">
        <v>41383</v>
      </c>
      <c r="G2378" s="37" t="s">
        <v>2125</v>
      </c>
      <c r="H2378" s="33" t="s">
        <v>1582</v>
      </c>
      <c r="I2378" s="38">
        <v>7560</v>
      </c>
      <c r="J2378" s="39">
        <v>10</v>
      </c>
      <c r="K2378" s="38">
        <v>3556.31</v>
      </c>
      <c r="L2378" s="38">
        <v>756</v>
      </c>
      <c r="M2378" s="38">
        <v>4312.3100000000004</v>
      </c>
      <c r="N2378" s="38">
        <v>3247.69</v>
      </c>
      <c r="O2378" s="40">
        <v>365</v>
      </c>
      <c r="P2378" t="str">
        <f>IFERROR(VLOOKUP($C2378,'Patrimoine 2018'!$C:$I,COLUMN(E2374),0),"")</f>
        <v>SM</v>
      </c>
      <c r="Q2378" t="str">
        <f>IFERROR(VLOOKUP($C2378,'Patrimoine 2018'!$C:$I,COLUMN(F2374),0),"")</f>
        <v>CELLULE DE REPRESENTATION REGIONALE TAROUDANTE</v>
      </c>
      <c r="R2378" t="str">
        <f>IFERROR(VLOOKUP($C2378,'Patrimoine 2018'!$C:$I,COLUMN(G2374),0),"")</f>
        <v>TR</v>
      </c>
    </row>
    <row r="2379" spans="1:18" x14ac:dyDescent="0.25">
      <c r="A2379" s="41">
        <v>1768</v>
      </c>
      <c r="B2379" s="42">
        <v>905</v>
      </c>
      <c r="C2379" s="43" t="str">
        <f t="shared" si="37"/>
        <v>1768-41418-Climatis</v>
      </c>
      <c r="D2379" s="43">
        <v>0</v>
      </c>
      <c r="E2379" s="42">
        <v>2358</v>
      </c>
      <c r="F2379" s="44">
        <v>41418</v>
      </c>
      <c r="G2379" s="45" t="s">
        <v>2126</v>
      </c>
      <c r="H2379" s="33" t="s">
        <v>1582</v>
      </c>
      <c r="I2379" s="46">
        <v>6360</v>
      </c>
      <c r="J2379" s="39">
        <v>10</v>
      </c>
      <c r="K2379" s="38">
        <v>2930.83</v>
      </c>
      <c r="L2379" s="38">
        <v>636</v>
      </c>
      <c r="M2379" s="38">
        <v>3566.83</v>
      </c>
      <c r="N2379" s="38">
        <v>2793.17</v>
      </c>
      <c r="O2379" s="40">
        <v>365</v>
      </c>
      <c r="P2379" t="str">
        <f>IFERROR(VLOOKUP($C2379,'Patrimoine 2018'!$C:$I,COLUMN(E2375),0),"")</f>
        <v/>
      </c>
      <c r="Q2379" t="str">
        <f>IFERROR(VLOOKUP($C2379,'Patrimoine 2018'!$C:$I,COLUMN(F2375),0),"")</f>
        <v/>
      </c>
      <c r="R2379" t="str">
        <f>IFERROR(VLOOKUP($C2379,'Patrimoine 2018'!$C:$I,COLUMN(G2375),0),"")</f>
        <v/>
      </c>
    </row>
    <row r="2380" spans="1:18" x14ac:dyDescent="0.25">
      <c r="A2380" s="33">
        <v>1808</v>
      </c>
      <c r="B2380" s="34">
        <v>945</v>
      </c>
      <c r="C2380" s="35" t="str">
        <f t="shared" si="37"/>
        <v xml:space="preserve">1808-41424-Echèlle </v>
      </c>
      <c r="D2380" s="35">
        <v>1</v>
      </c>
      <c r="E2380" s="34">
        <v>2358</v>
      </c>
      <c r="F2380" s="36">
        <v>41424</v>
      </c>
      <c r="G2380" s="37" t="s">
        <v>922</v>
      </c>
      <c r="H2380" s="33" t="s">
        <v>1582</v>
      </c>
      <c r="I2380" s="38">
        <v>450</v>
      </c>
      <c r="J2380" s="39">
        <v>10</v>
      </c>
      <c r="K2380" s="38">
        <v>206.63</v>
      </c>
      <c r="L2380" s="38">
        <v>45</v>
      </c>
      <c r="M2380" s="38">
        <v>251.63</v>
      </c>
      <c r="N2380" s="38">
        <v>198.37</v>
      </c>
      <c r="O2380" s="40">
        <v>365</v>
      </c>
      <c r="P2380" t="str">
        <f>IFERROR(VLOOKUP($C2380,'Patrimoine 2018'!$C:$I,COLUMN(E2376),0),"")</f>
        <v>SM</v>
      </c>
      <c r="Q2380" t="str">
        <f>IFERROR(VLOOKUP($C2380,'Patrimoine 2018'!$C:$I,COLUMN(F2376),0),"")</f>
        <v>CELLULE DE REPRESENTATION REGIONALE TAROUDANTE</v>
      </c>
      <c r="R2380" t="str">
        <f>IFERROR(VLOOKUP($C2380,'Patrimoine 2018'!$C:$I,COLUMN(G2376),0),"")</f>
        <v>TR</v>
      </c>
    </row>
    <row r="2381" spans="1:18" x14ac:dyDescent="0.25">
      <c r="A2381" s="33">
        <v>1787</v>
      </c>
      <c r="B2381" s="34">
        <v>0</v>
      </c>
      <c r="C2381" s="35" t="str">
        <f t="shared" si="37"/>
        <v>1787-41554-Climatis</v>
      </c>
      <c r="D2381" s="35">
        <v>1</v>
      </c>
      <c r="E2381" s="34">
        <v>2358</v>
      </c>
      <c r="F2381" s="36">
        <v>41554</v>
      </c>
      <c r="G2381" s="37" t="s">
        <v>910</v>
      </c>
      <c r="H2381" s="33" t="s">
        <v>1582</v>
      </c>
      <c r="I2381" s="38">
        <v>22300</v>
      </c>
      <c r="J2381" s="39">
        <v>10</v>
      </c>
      <c r="K2381" s="38">
        <v>9445.42</v>
      </c>
      <c r="L2381" s="38">
        <v>2230</v>
      </c>
      <c r="M2381" s="38">
        <v>11675.42</v>
      </c>
      <c r="N2381" s="38">
        <v>10624.58</v>
      </c>
      <c r="O2381" s="40">
        <v>365</v>
      </c>
      <c r="P2381" t="str">
        <f>IFERROR(VLOOKUP($C2381,'Patrimoine 2018'!$C:$I,COLUMN(E2377),0),"")</f>
        <v>SM</v>
      </c>
      <c r="Q2381" t="str">
        <f>IFERROR(VLOOKUP($C2381,'Patrimoine 2018'!$C:$I,COLUMN(F2377),0),"")</f>
        <v>ACCUEIL</v>
      </c>
      <c r="R2381">
        <f>IFERROR(VLOOKUP($C2381,'Patrimoine 2018'!$C:$I,COLUMN(G2377),0),"")</f>
        <v>5</v>
      </c>
    </row>
    <row r="2382" spans="1:18" x14ac:dyDescent="0.25">
      <c r="A2382" s="33">
        <v>1788</v>
      </c>
      <c r="B2382" s="34">
        <v>0</v>
      </c>
      <c r="C2382" s="35" t="str">
        <f t="shared" si="37"/>
        <v>1788-41554-Climatis</v>
      </c>
      <c r="D2382" s="35">
        <v>1</v>
      </c>
      <c r="E2382" s="34">
        <v>2358</v>
      </c>
      <c r="F2382" s="36">
        <v>41554</v>
      </c>
      <c r="G2382" s="37" t="s">
        <v>910</v>
      </c>
      <c r="H2382" s="33" t="s">
        <v>1582</v>
      </c>
      <c r="I2382" s="38">
        <v>22300</v>
      </c>
      <c r="J2382" s="39">
        <v>10</v>
      </c>
      <c r="K2382" s="38">
        <v>9445.42</v>
      </c>
      <c r="L2382" s="38">
        <v>2230</v>
      </c>
      <c r="M2382" s="38">
        <v>11675.42</v>
      </c>
      <c r="N2382" s="38">
        <v>10624.58</v>
      </c>
      <c r="O2382" s="40">
        <v>365</v>
      </c>
      <c r="P2382" t="str">
        <f>IFERROR(VLOOKUP($C2382,'Patrimoine 2018'!$C:$I,COLUMN(E2378),0),"")</f>
        <v>SM</v>
      </c>
      <c r="Q2382" t="str">
        <f>IFERROR(VLOOKUP($C2382,'Patrimoine 2018'!$C:$I,COLUMN(F2378),0),"")</f>
        <v>ACCUEIL</v>
      </c>
      <c r="R2382">
        <f>IFERROR(VLOOKUP($C2382,'Patrimoine 2018'!$C:$I,COLUMN(G2378),0),"")</f>
        <v>5</v>
      </c>
    </row>
    <row r="2383" spans="1:18" x14ac:dyDescent="0.25">
      <c r="A2383" s="33">
        <v>1789</v>
      </c>
      <c r="B2383" s="34">
        <v>0</v>
      </c>
      <c r="C2383" s="35" t="str">
        <f t="shared" si="37"/>
        <v>1789-41554-Climatis</v>
      </c>
      <c r="D2383" s="35">
        <v>1</v>
      </c>
      <c r="E2383" s="34">
        <v>2358</v>
      </c>
      <c r="F2383" s="36">
        <v>41554</v>
      </c>
      <c r="G2383" s="37" t="s">
        <v>911</v>
      </c>
      <c r="H2383" s="33" t="s">
        <v>1582</v>
      </c>
      <c r="I2383" s="38">
        <v>14500</v>
      </c>
      <c r="J2383" s="39">
        <v>10</v>
      </c>
      <c r="K2383" s="38">
        <v>6141.64</v>
      </c>
      <c r="L2383" s="38">
        <v>1450</v>
      </c>
      <c r="M2383" s="38">
        <v>7591.64</v>
      </c>
      <c r="N2383" s="38">
        <v>6908.36</v>
      </c>
      <c r="O2383" s="40">
        <v>365</v>
      </c>
      <c r="P2383" t="str">
        <f>IFERROR(VLOOKUP($C2383,'Patrimoine 2018'!$C:$I,COLUMN(E2379),0),"")</f>
        <v>SM</v>
      </c>
      <c r="Q2383" t="str">
        <f>IFERROR(VLOOKUP($C2383,'Patrimoine 2018'!$C:$I,COLUMN(F2379),0),"")</f>
        <v>ACCUEIL</v>
      </c>
      <c r="R2383">
        <f>IFERROR(VLOOKUP($C2383,'Patrimoine 2018'!$C:$I,COLUMN(G2379),0),"")</f>
        <v>5</v>
      </c>
    </row>
    <row r="2384" spans="1:18" x14ac:dyDescent="0.25">
      <c r="A2384" s="33">
        <v>1790</v>
      </c>
      <c r="B2384" s="34">
        <v>0</v>
      </c>
      <c r="C2384" s="35" t="str">
        <f t="shared" si="37"/>
        <v>1790-41554-Climatis</v>
      </c>
      <c r="D2384" s="35">
        <v>1</v>
      </c>
      <c r="E2384" s="34">
        <v>2358</v>
      </c>
      <c r="F2384" s="36">
        <v>41554</v>
      </c>
      <c r="G2384" s="37" t="s">
        <v>911</v>
      </c>
      <c r="H2384" s="33" t="s">
        <v>1582</v>
      </c>
      <c r="I2384" s="38">
        <v>14500</v>
      </c>
      <c r="J2384" s="39">
        <v>10</v>
      </c>
      <c r="K2384" s="38">
        <v>6141.64</v>
      </c>
      <c r="L2384" s="38">
        <v>1450</v>
      </c>
      <c r="M2384" s="38">
        <v>7591.64</v>
      </c>
      <c r="N2384" s="38">
        <v>6908.36</v>
      </c>
      <c r="O2384" s="40">
        <v>365</v>
      </c>
      <c r="P2384" t="str">
        <f>IFERROR(VLOOKUP($C2384,'Patrimoine 2018'!$C:$I,COLUMN(E2380),0),"")</f>
        <v>SM</v>
      </c>
      <c r="Q2384" t="str">
        <f>IFERROR(VLOOKUP($C2384,'Patrimoine 2018'!$C:$I,COLUMN(F2380),0),"")</f>
        <v>ACCUEIL</v>
      </c>
      <c r="R2384">
        <f>IFERROR(VLOOKUP($C2384,'Patrimoine 2018'!$C:$I,COLUMN(G2380),0),"")</f>
        <v>5</v>
      </c>
    </row>
    <row r="2385" spans="1:18" x14ac:dyDescent="0.25">
      <c r="A2385" s="33">
        <v>1791</v>
      </c>
      <c r="B2385" s="34">
        <v>943</v>
      </c>
      <c r="C2385" s="35" t="str">
        <f t="shared" si="37"/>
        <v xml:space="preserve">1791-41554-Citerne </v>
      </c>
      <c r="D2385" s="35">
        <v>1</v>
      </c>
      <c r="E2385" s="34">
        <v>2358</v>
      </c>
      <c r="F2385" s="36">
        <v>41554</v>
      </c>
      <c r="G2385" s="37" t="s">
        <v>2127</v>
      </c>
      <c r="H2385" s="33" t="s">
        <v>1582</v>
      </c>
      <c r="I2385" s="38">
        <v>5566</v>
      </c>
      <c r="J2385" s="39">
        <v>10</v>
      </c>
      <c r="K2385" s="38">
        <v>2357.54</v>
      </c>
      <c r="L2385" s="38">
        <v>556.6</v>
      </c>
      <c r="M2385" s="38">
        <v>2914.14</v>
      </c>
      <c r="N2385" s="38">
        <v>2651.86</v>
      </c>
      <c r="O2385" s="40">
        <v>365</v>
      </c>
      <c r="P2385" t="str">
        <f>IFERROR(VLOOKUP($C2385,'Patrimoine 2018'!$C:$I,COLUMN(E2381),0),"")</f>
        <v>SM</v>
      </c>
      <c r="Q2385" t="str">
        <f>IFERROR(VLOOKUP($C2385,'Patrimoine 2018'!$C:$I,COLUMN(F2381),0),"")</f>
        <v>CELLULE DE REPRESENTATION REGIONALE EDDAKHLA</v>
      </c>
      <c r="R2385" t="str">
        <f>IFERROR(VLOOKUP($C2385,'Patrimoine 2018'!$C:$I,COLUMN(G2381),0),"")</f>
        <v>DK</v>
      </c>
    </row>
    <row r="2386" spans="1:18" x14ac:dyDescent="0.25">
      <c r="A2386" s="33">
        <v>1823</v>
      </c>
      <c r="B2386" s="34">
        <v>926</v>
      </c>
      <c r="C2386" s="35" t="str">
        <f t="shared" si="37"/>
        <v xml:space="preserve">1823-41702-Chauffe </v>
      </c>
      <c r="D2386" s="35">
        <v>1</v>
      </c>
      <c r="E2386" s="34">
        <v>2358</v>
      </c>
      <c r="F2386" s="36">
        <v>41702</v>
      </c>
      <c r="G2386" s="37" t="s">
        <v>932</v>
      </c>
      <c r="H2386" s="33" t="s">
        <v>1582</v>
      </c>
      <c r="I2386" s="38">
        <v>1280</v>
      </c>
      <c r="J2386" s="39">
        <v>10</v>
      </c>
      <c r="K2386" s="38">
        <v>490.26</v>
      </c>
      <c r="L2386" s="38">
        <v>128</v>
      </c>
      <c r="M2386" s="38">
        <v>618.26</v>
      </c>
      <c r="N2386" s="38">
        <v>661.74</v>
      </c>
      <c r="O2386" s="40">
        <v>365</v>
      </c>
      <c r="P2386" t="str">
        <f>IFERROR(VLOOKUP($C2386,'Patrimoine 2018'!$C:$I,COLUMN(E2382),0),"")</f>
        <v>SM</v>
      </c>
      <c r="Q2386" t="str">
        <f>IFERROR(VLOOKUP($C2386,'Patrimoine 2018'!$C:$I,COLUMN(F2382),0),"")</f>
        <v>C.D.M GUELMIM</v>
      </c>
      <c r="R2386">
        <f>IFERROR(VLOOKUP($C2386,'Patrimoine 2018'!$C:$I,COLUMN(G2382),0),"")</f>
        <v>0</v>
      </c>
    </row>
    <row r="2387" spans="1:18" x14ac:dyDescent="0.25">
      <c r="A2387" s="33">
        <v>1840</v>
      </c>
      <c r="B2387" s="34">
        <v>910</v>
      </c>
      <c r="C2387" s="35" t="str">
        <f t="shared" si="37"/>
        <v>1840-41742-Climatis</v>
      </c>
      <c r="D2387" s="35">
        <v>1</v>
      </c>
      <c r="E2387" s="34">
        <v>2358</v>
      </c>
      <c r="F2387" s="36">
        <v>41742</v>
      </c>
      <c r="G2387" s="37" t="s">
        <v>943</v>
      </c>
      <c r="H2387" s="33" t="s">
        <v>1582</v>
      </c>
      <c r="I2387" s="38">
        <v>7440</v>
      </c>
      <c r="J2387" s="39">
        <v>10</v>
      </c>
      <c r="K2387" s="38">
        <v>2768.09</v>
      </c>
      <c r="L2387" s="38">
        <v>744</v>
      </c>
      <c r="M2387" s="38">
        <v>3512.09</v>
      </c>
      <c r="N2387" s="38">
        <v>3927.91</v>
      </c>
      <c r="O2387" s="40">
        <v>365</v>
      </c>
      <c r="P2387" t="str">
        <f>IFERROR(VLOOKUP($C2387,'Patrimoine 2018'!$C:$I,COLUMN(E2383),0),"")</f>
        <v>SM</v>
      </c>
      <c r="Q2387" t="str">
        <f>IFERROR(VLOOKUP($C2387,'Patrimoine 2018'!$C:$I,COLUMN(F2383),0),"")</f>
        <v>CELLULE DE REP. REGIONALE AGADIR</v>
      </c>
      <c r="R2387" t="str">
        <f>IFERROR(VLOOKUP($C2387,'Patrimoine 2018'!$C:$I,COLUMN(G2383),0),"")</f>
        <v>AG</v>
      </c>
    </row>
    <row r="2388" spans="1:18" x14ac:dyDescent="0.25">
      <c r="A2388" s="33">
        <v>1839</v>
      </c>
      <c r="B2388" s="34">
        <v>0</v>
      </c>
      <c r="C2388" s="35" t="str">
        <f t="shared" si="37"/>
        <v>1839-41743-Climatis</v>
      </c>
      <c r="D2388" s="35">
        <v>1</v>
      </c>
      <c r="E2388" s="34">
        <v>2358</v>
      </c>
      <c r="F2388" s="36">
        <v>41743</v>
      </c>
      <c r="G2388" s="37" t="s">
        <v>942</v>
      </c>
      <c r="H2388" s="33" t="s">
        <v>1582</v>
      </c>
      <c r="I2388" s="38">
        <v>4900</v>
      </c>
      <c r="J2388" s="39">
        <v>10</v>
      </c>
      <c r="K2388" s="38">
        <v>1821.73</v>
      </c>
      <c r="L2388" s="38">
        <v>490</v>
      </c>
      <c r="M2388" s="38">
        <v>2311.73</v>
      </c>
      <c r="N2388" s="38">
        <v>2588.27</v>
      </c>
      <c r="O2388" s="40">
        <v>365</v>
      </c>
      <c r="P2388" t="str">
        <f>IFERROR(VLOOKUP($C2388,'Patrimoine 2018'!$C:$I,COLUMN(E2384),0),"")</f>
        <v>SM</v>
      </c>
      <c r="Q2388" t="str">
        <f>IFERROR(VLOOKUP($C2388,'Patrimoine 2018'!$C:$I,COLUMN(F2384),0),"")</f>
        <v>DIRECTION</v>
      </c>
      <c r="R2388">
        <f>IFERROR(VLOOKUP($C2388,'Patrimoine 2018'!$C:$I,COLUMN(G2384),0),"")</f>
        <v>310</v>
      </c>
    </row>
    <row r="2389" spans="1:18" x14ac:dyDescent="0.25">
      <c r="A2389" s="41">
        <v>1852</v>
      </c>
      <c r="B2389" s="42">
        <v>917</v>
      </c>
      <c r="C2389" s="43" t="str">
        <f t="shared" si="37"/>
        <v>1852-41837-FROID ET</v>
      </c>
      <c r="D2389" s="43">
        <v>0</v>
      </c>
      <c r="E2389" s="42">
        <v>2358</v>
      </c>
      <c r="F2389" s="44">
        <v>41837</v>
      </c>
      <c r="G2389" s="45" t="s">
        <v>2128</v>
      </c>
      <c r="H2389" s="33" t="s">
        <v>1582</v>
      </c>
      <c r="I2389" s="46">
        <v>6320</v>
      </c>
      <c r="J2389" s="39">
        <v>10</v>
      </c>
      <c r="K2389" s="38">
        <v>2186.89</v>
      </c>
      <c r="L2389" s="38">
        <v>632</v>
      </c>
      <c r="M2389" s="38">
        <v>2818.89</v>
      </c>
      <c r="N2389" s="38">
        <v>3501.11</v>
      </c>
      <c r="O2389" s="40">
        <v>365</v>
      </c>
      <c r="P2389" t="str">
        <f>IFERROR(VLOOKUP($C2389,'Patrimoine 2018'!$C:$I,COLUMN(E2385),0),"")</f>
        <v/>
      </c>
      <c r="Q2389" t="str">
        <f>IFERROR(VLOOKUP($C2389,'Patrimoine 2018'!$C:$I,COLUMN(F2385),0),"")</f>
        <v/>
      </c>
      <c r="R2389" t="str">
        <f>IFERROR(VLOOKUP($C2389,'Patrimoine 2018'!$C:$I,COLUMN(G2385),0),"")</f>
        <v/>
      </c>
    </row>
    <row r="2390" spans="1:18" x14ac:dyDescent="0.25">
      <c r="A2390" s="41">
        <v>1853</v>
      </c>
      <c r="B2390" s="42">
        <v>917</v>
      </c>
      <c r="C2390" s="43" t="str">
        <f t="shared" si="37"/>
        <v>1853-41837-FROID ET</v>
      </c>
      <c r="D2390" s="43">
        <v>0</v>
      </c>
      <c r="E2390" s="42">
        <v>2358</v>
      </c>
      <c r="F2390" s="44">
        <v>41837</v>
      </c>
      <c r="G2390" s="45" t="s">
        <v>2128</v>
      </c>
      <c r="H2390" s="33" t="s">
        <v>1582</v>
      </c>
      <c r="I2390" s="46">
        <v>3500</v>
      </c>
      <c r="J2390" s="39">
        <v>10</v>
      </c>
      <c r="K2390" s="38">
        <v>1211.0999999999999</v>
      </c>
      <c r="L2390" s="38">
        <v>350</v>
      </c>
      <c r="M2390" s="38">
        <v>1561.1</v>
      </c>
      <c r="N2390" s="38">
        <v>1938.9</v>
      </c>
      <c r="O2390" s="40">
        <v>365</v>
      </c>
      <c r="P2390" t="str">
        <f>IFERROR(VLOOKUP($C2390,'Patrimoine 2018'!$C:$I,COLUMN(E2386),0),"")</f>
        <v/>
      </c>
      <c r="Q2390" t="str">
        <f>IFERROR(VLOOKUP($C2390,'Patrimoine 2018'!$C:$I,COLUMN(F2386),0),"")</f>
        <v/>
      </c>
      <c r="R2390" t="str">
        <f>IFERROR(VLOOKUP($C2390,'Patrimoine 2018'!$C:$I,COLUMN(G2386),0),"")</f>
        <v/>
      </c>
    </row>
    <row r="2391" spans="1:18" x14ac:dyDescent="0.25">
      <c r="A2391" s="41">
        <v>1886</v>
      </c>
      <c r="B2391" s="42">
        <v>946</v>
      </c>
      <c r="C2391" s="43" t="str">
        <f t="shared" si="37"/>
        <v xml:space="preserve">1886-41893-Chauffe </v>
      </c>
      <c r="D2391" s="43">
        <v>0</v>
      </c>
      <c r="E2391" s="42">
        <v>2358</v>
      </c>
      <c r="F2391" s="44">
        <v>41893</v>
      </c>
      <c r="G2391" s="45" t="s">
        <v>2129</v>
      </c>
      <c r="H2391" s="33" t="s">
        <v>1582</v>
      </c>
      <c r="I2391" s="46">
        <v>2350</v>
      </c>
      <c r="J2391" s="39">
        <v>10</v>
      </c>
      <c r="K2391" s="38">
        <v>777.11</v>
      </c>
      <c r="L2391" s="38">
        <v>235</v>
      </c>
      <c r="M2391" s="38">
        <v>1012.11</v>
      </c>
      <c r="N2391" s="38">
        <v>1337.89</v>
      </c>
      <c r="O2391" s="40">
        <v>365</v>
      </c>
      <c r="P2391" t="str">
        <f>IFERROR(VLOOKUP($C2391,'Patrimoine 2018'!$C:$I,COLUMN(E2387),0),"")</f>
        <v/>
      </c>
      <c r="Q2391" t="str">
        <f>IFERROR(VLOOKUP($C2391,'Patrimoine 2018'!$C:$I,COLUMN(F2387),0),"")</f>
        <v/>
      </c>
      <c r="R2391" t="str">
        <f>IFERROR(VLOOKUP($C2391,'Patrimoine 2018'!$C:$I,COLUMN(G2387),0),"")</f>
        <v/>
      </c>
    </row>
    <row r="2392" spans="1:18" x14ac:dyDescent="0.25">
      <c r="A2392" s="41">
        <v>1887</v>
      </c>
      <c r="B2392" s="42">
        <v>946</v>
      </c>
      <c r="C2392" s="43" t="str">
        <f t="shared" si="37"/>
        <v xml:space="preserve">1887-41893-Chauffe </v>
      </c>
      <c r="D2392" s="43">
        <v>0</v>
      </c>
      <c r="E2392" s="42">
        <v>2358</v>
      </c>
      <c r="F2392" s="44">
        <v>41893</v>
      </c>
      <c r="G2392" s="45" t="s">
        <v>2129</v>
      </c>
      <c r="H2392" s="33" t="s">
        <v>1582</v>
      </c>
      <c r="I2392" s="46">
        <v>2350</v>
      </c>
      <c r="J2392" s="39">
        <v>10</v>
      </c>
      <c r="K2392" s="38">
        <v>777.11</v>
      </c>
      <c r="L2392" s="38">
        <v>235</v>
      </c>
      <c r="M2392" s="38">
        <v>1012.11</v>
      </c>
      <c r="N2392" s="38">
        <v>1337.89</v>
      </c>
      <c r="O2392" s="40">
        <v>365</v>
      </c>
      <c r="P2392" t="str">
        <f>IFERROR(VLOOKUP($C2392,'Patrimoine 2018'!$C:$I,COLUMN(E2388),0),"")</f>
        <v/>
      </c>
      <c r="Q2392" t="str">
        <f>IFERROR(VLOOKUP($C2392,'Patrimoine 2018'!$C:$I,COLUMN(F2388),0),"")</f>
        <v/>
      </c>
      <c r="R2392" t="str">
        <f>IFERROR(VLOOKUP($C2392,'Patrimoine 2018'!$C:$I,COLUMN(G2388),0),"")</f>
        <v/>
      </c>
    </row>
    <row r="2393" spans="1:18" x14ac:dyDescent="0.25">
      <c r="A2393" s="33">
        <v>2125</v>
      </c>
      <c r="B2393" s="34">
        <v>0</v>
      </c>
      <c r="C2393" s="35" t="str">
        <f t="shared" si="37"/>
        <v>2125-42109-Chauffe-</v>
      </c>
      <c r="D2393" s="35">
        <v>1</v>
      </c>
      <c r="E2393" s="34">
        <v>2358</v>
      </c>
      <c r="F2393" s="36">
        <v>42109</v>
      </c>
      <c r="G2393" s="37" t="s">
        <v>2130</v>
      </c>
      <c r="H2393" s="33" t="s">
        <v>1582</v>
      </c>
      <c r="I2393" s="38">
        <v>10200</v>
      </c>
      <c r="J2393" s="39">
        <v>10</v>
      </c>
      <c r="K2393" s="38">
        <v>2769.37</v>
      </c>
      <c r="L2393" s="38">
        <v>1020</v>
      </c>
      <c r="M2393" s="38">
        <v>3789.37</v>
      </c>
      <c r="N2393" s="38">
        <v>6410.63</v>
      </c>
      <c r="O2393" s="40">
        <v>365</v>
      </c>
      <c r="P2393" t="str">
        <f>IFERROR(VLOOKUP($C2393,'Patrimoine 2018'!$C:$I,COLUMN(E2389),0),"")</f>
        <v>SM</v>
      </c>
      <c r="Q2393" t="str">
        <f>IFERROR(VLOOKUP($C2393,'Patrimoine 2018'!$C:$I,COLUMN(F2389),0),"")</f>
        <v>NON AFFECTES</v>
      </c>
      <c r="R2393">
        <f>IFERROR(VLOOKUP($C2393,'Patrimoine 2018'!$C:$I,COLUMN(G2389),0),"")</f>
        <v>0</v>
      </c>
    </row>
    <row r="2394" spans="1:18" x14ac:dyDescent="0.25">
      <c r="A2394" s="33">
        <v>2160</v>
      </c>
      <c r="B2394" s="34">
        <v>906</v>
      </c>
      <c r="C2394" s="35" t="str">
        <f t="shared" si="37"/>
        <v>2160-42200-Climatis</v>
      </c>
      <c r="D2394" s="35">
        <v>1</v>
      </c>
      <c r="E2394" s="34">
        <v>2358</v>
      </c>
      <c r="F2394" s="36">
        <v>42200</v>
      </c>
      <c r="G2394" s="37" t="s">
        <v>1078</v>
      </c>
      <c r="H2394" s="33" t="s">
        <v>1582</v>
      </c>
      <c r="I2394" s="38">
        <v>9360</v>
      </c>
      <c r="J2394" s="39">
        <v>10</v>
      </c>
      <c r="K2394" s="38">
        <v>2307.9499999999998</v>
      </c>
      <c r="L2394" s="38">
        <v>936</v>
      </c>
      <c r="M2394" s="38">
        <v>3243.95</v>
      </c>
      <c r="N2394" s="38">
        <v>6116.05</v>
      </c>
      <c r="O2394" s="40">
        <v>365</v>
      </c>
      <c r="P2394" t="str">
        <f>IFERROR(VLOOKUP($C2394,'Patrimoine 2018'!$C:$I,COLUMN(E2390),0),"")</f>
        <v>SM</v>
      </c>
      <c r="Q2394" t="str">
        <f>IFERROR(VLOOKUP($C2394,'Patrimoine 2018'!$C:$I,COLUMN(F2390),0),"")</f>
        <v>CELLULE DE REPRESENTATION REGIONALE MARRAKECH</v>
      </c>
      <c r="R2394" t="str">
        <f>IFERROR(VLOOKUP($C2394,'Patrimoine 2018'!$C:$I,COLUMN(G2390),0),"")</f>
        <v>MR</v>
      </c>
    </row>
    <row r="2395" spans="1:18" x14ac:dyDescent="0.25">
      <c r="A2395" s="33">
        <v>2161</v>
      </c>
      <c r="B2395" s="34">
        <v>906</v>
      </c>
      <c r="C2395" s="35" t="str">
        <f t="shared" si="37"/>
        <v>2161-42200-Climatis</v>
      </c>
      <c r="D2395" s="35">
        <v>1</v>
      </c>
      <c r="E2395" s="34">
        <v>2358</v>
      </c>
      <c r="F2395" s="36">
        <v>42200</v>
      </c>
      <c r="G2395" s="37" t="s">
        <v>1078</v>
      </c>
      <c r="H2395" s="33" t="s">
        <v>1582</v>
      </c>
      <c r="I2395" s="38">
        <v>8040</v>
      </c>
      <c r="J2395" s="39">
        <v>10</v>
      </c>
      <c r="K2395" s="38">
        <v>1982.47</v>
      </c>
      <c r="L2395" s="38">
        <v>804</v>
      </c>
      <c r="M2395" s="38">
        <v>2786.47</v>
      </c>
      <c r="N2395" s="38">
        <v>5253.53</v>
      </c>
      <c r="O2395" s="40">
        <v>365</v>
      </c>
      <c r="P2395" t="str">
        <f>IFERROR(VLOOKUP($C2395,'Patrimoine 2018'!$C:$I,COLUMN(E2391),0),"")</f>
        <v>SM</v>
      </c>
      <c r="Q2395" t="str">
        <f>IFERROR(VLOOKUP($C2395,'Patrimoine 2018'!$C:$I,COLUMN(F2391),0),"")</f>
        <v>CELLULE DE REPRESENTATION REGIONALE MARRAKECH</v>
      </c>
      <c r="R2395" t="str">
        <f>IFERROR(VLOOKUP($C2395,'Patrimoine 2018'!$C:$I,COLUMN(G2391),0),"")</f>
        <v>MR</v>
      </c>
    </row>
    <row r="2396" spans="1:18" x14ac:dyDescent="0.25">
      <c r="A2396" s="33">
        <v>2162</v>
      </c>
      <c r="B2396" s="34">
        <v>952</v>
      </c>
      <c r="C2396" s="35" t="str">
        <f t="shared" si="37"/>
        <v>2162-42226-Climatis</v>
      </c>
      <c r="D2396" s="35">
        <v>1</v>
      </c>
      <c r="E2396" s="34">
        <v>2358</v>
      </c>
      <c r="F2396" s="36">
        <v>42226</v>
      </c>
      <c r="G2396" s="37" t="s">
        <v>1080</v>
      </c>
      <c r="H2396" s="33" t="s">
        <v>1582</v>
      </c>
      <c r="I2396" s="38">
        <v>7000</v>
      </c>
      <c r="J2396" s="39">
        <v>10</v>
      </c>
      <c r="K2396" s="38">
        <v>1676.16</v>
      </c>
      <c r="L2396" s="38">
        <v>700</v>
      </c>
      <c r="M2396" s="38">
        <v>2376.16</v>
      </c>
      <c r="N2396" s="38">
        <v>4623.84</v>
      </c>
      <c r="O2396" s="40">
        <v>365</v>
      </c>
      <c r="P2396" t="str">
        <f>IFERROR(VLOOKUP($C2396,'Patrimoine 2018'!$C:$I,COLUMN(E2392),0),"")</f>
        <v>SM</v>
      </c>
      <c r="Q2396" t="str">
        <f>IFERROR(VLOOKUP($C2396,'Patrimoine 2018'!$C:$I,COLUMN(F2392),0),"")</f>
        <v>CELLULE DE REPRESENTATION REGIONALE NADOUR</v>
      </c>
      <c r="R2396" t="str">
        <f>IFERROR(VLOOKUP($C2396,'Patrimoine 2018'!$C:$I,COLUMN(G2392),0),"")</f>
        <v>ND</v>
      </c>
    </row>
    <row r="2397" spans="1:18" x14ac:dyDescent="0.25">
      <c r="A2397" s="41">
        <v>2173</v>
      </c>
      <c r="B2397" s="42">
        <v>946</v>
      </c>
      <c r="C2397" s="43" t="str">
        <f t="shared" si="37"/>
        <v>2173-42254-Climatis</v>
      </c>
      <c r="D2397" s="43">
        <v>0</v>
      </c>
      <c r="E2397" s="42">
        <v>2358</v>
      </c>
      <c r="F2397" s="44">
        <v>42254</v>
      </c>
      <c r="G2397" s="45" t="s">
        <v>1080</v>
      </c>
      <c r="H2397" s="33" t="s">
        <v>1582</v>
      </c>
      <c r="I2397" s="46">
        <v>7800</v>
      </c>
      <c r="J2397" s="39">
        <v>10</v>
      </c>
      <c r="K2397" s="38">
        <v>1807.89</v>
      </c>
      <c r="L2397" s="38">
        <v>780</v>
      </c>
      <c r="M2397" s="38">
        <v>2587.89</v>
      </c>
      <c r="N2397" s="38">
        <v>5212.1099999999997</v>
      </c>
      <c r="O2397" s="40">
        <v>365</v>
      </c>
      <c r="P2397" t="str">
        <f>IFERROR(VLOOKUP($C2397,'Patrimoine 2018'!$C:$I,COLUMN(E2393),0),"")</f>
        <v/>
      </c>
      <c r="Q2397" t="str">
        <f>IFERROR(VLOOKUP($C2397,'Patrimoine 2018'!$C:$I,COLUMN(F2393),0),"")</f>
        <v/>
      </c>
      <c r="R2397" t="str">
        <f>IFERROR(VLOOKUP($C2397,'Patrimoine 2018'!$C:$I,COLUMN(G2393),0),"")</f>
        <v/>
      </c>
    </row>
    <row r="2398" spans="1:18" x14ac:dyDescent="0.25">
      <c r="A2398" s="33">
        <v>2174</v>
      </c>
      <c r="B2398" s="34">
        <v>100</v>
      </c>
      <c r="C2398" s="35" t="str">
        <f t="shared" si="37"/>
        <v>2174-42254-Climatis</v>
      </c>
      <c r="D2398" s="35">
        <v>1</v>
      </c>
      <c r="E2398" s="34">
        <v>2358</v>
      </c>
      <c r="F2398" s="36">
        <v>42254</v>
      </c>
      <c r="G2398" s="37" t="s">
        <v>1089</v>
      </c>
      <c r="H2398" s="33" t="s">
        <v>1582</v>
      </c>
      <c r="I2398" s="38">
        <v>7600</v>
      </c>
      <c r="J2398" s="39">
        <v>10</v>
      </c>
      <c r="K2398" s="38">
        <v>1761.53</v>
      </c>
      <c r="L2398" s="38">
        <v>760</v>
      </c>
      <c r="M2398" s="38">
        <v>2521.5300000000002</v>
      </c>
      <c r="N2398" s="38">
        <v>5078.47</v>
      </c>
      <c r="O2398" s="40">
        <v>365</v>
      </c>
      <c r="P2398" t="str">
        <f>IFERROR(VLOOKUP($C2398,'Patrimoine 2018'!$C:$I,COLUMN(E2394),0),"")</f>
        <v>SM</v>
      </c>
      <c r="Q2398" t="str">
        <f>IFERROR(VLOOKUP($C2398,'Patrimoine 2018'!$C:$I,COLUMN(F2394),0),"")</f>
        <v>LIQUIDATION DES DOSSIERS DE MALADIE</v>
      </c>
      <c r="R2398">
        <f>IFERROR(VLOOKUP($C2398,'Patrimoine 2018'!$C:$I,COLUMN(G2394),0),"")</f>
        <v>4</v>
      </c>
    </row>
    <row r="2399" spans="1:18" x14ac:dyDescent="0.25">
      <c r="A2399" s="33">
        <v>2245</v>
      </c>
      <c r="B2399" s="34">
        <v>950</v>
      </c>
      <c r="C2399" s="35" t="str">
        <f t="shared" si="37"/>
        <v>2245-42297-Climatis</v>
      </c>
      <c r="D2399" s="35">
        <v>1</v>
      </c>
      <c r="E2399" s="34">
        <v>2358</v>
      </c>
      <c r="F2399" s="36">
        <v>42297</v>
      </c>
      <c r="G2399" s="37" t="s">
        <v>1121</v>
      </c>
      <c r="H2399" s="33" t="s">
        <v>1582</v>
      </c>
      <c r="I2399" s="38">
        <v>6700</v>
      </c>
      <c r="J2399" s="39">
        <v>10</v>
      </c>
      <c r="K2399" s="38">
        <v>1474</v>
      </c>
      <c r="L2399" s="38">
        <v>670</v>
      </c>
      <c r="M2399" s="38">
        <v>2144</v>
      </c>
      <c r="N2399" s="38">
        <v>4556</v>
      </c>
      <c r="O2399" s="40">
        <v>365</v>
      </c>
      <c r="P2399" t="str">
        <f>IFERROR(VLOOKUP($C2399,'Patrimoine 2018'!$C:$I,COLUMN(E2395),0),"")</f>
        <v>SM</v>
      </c>
      <c r="Q2399" t="str">
        <f>IFERROR(VLOOKUP($C2399,'Patrimoine 2018'!$C:$I,COLUMN(F2395),0),"")</f>
        <v>CELLULE DE REPRESENTATION REGIONALE AZILAL</v>
      </c>
      <c r="R2399" t="str">
        <f>IFERROR(VLOOKUP($C2399,'Patrimoine 2018'!$C:$I,COLUMN(G2395),0),"")</f>
        <v>AZ</v>
      </c>
    </row>
    <row r="2400" spans="1:18" x14ac:dyDescent="0.25">
      <c r="A2400" s="33">
        <v>2246</v>
      </c>
      <c r="B2400" s="34">
        <v>0</v>
      </c>
      <c r="C2400" s="35" t="str">
        <f t="shared" si="37"/>
        <v>2246-42361-Chauffe-</v>
      </c>
      <c r="D2400" s="35">
        <v>1</v>
      </c>
      <c r="E2400" s="34">
        <v>2358</v>
      </c>
      <c r="F2400" s="36">
        <v>42361</v>
      </c>
      <c r="G2400" s="37" t="s">
        <v>2131</v>
      </c>
      <c r="H2400" s="33" t="s">
        <v>1582</v>
      </c>
      <c r="I2400" s="38">
        <v>1450</v>
      </c>
      <c r="J2400" s="39">
        <v>10</v>
      </c>
      <c r="K2400" s="38">
        <v>293.58</v>
      </c>
      <c r="L2400" s="38">
        <v>145</v>
      </c>
      <c r="M2400" s="38">
        <v>438.58</v>
      </c>
      <c r="N2400" s="38">
        <v>1011.42</v>
      </c>
      <c r="O2400" s="40">
        <v>365</v>
      </c>
      <c r="P2400" t="str">
        <f>IFERROR(VLOOKUP($C2400,'Patrimoine 2018'!$C:$I,COLUMN(E2396),0),"")</f>
        <v>SM</v>
      </c>
      <c r="Q2400" t="str">
        <f>IFERROR(VLOOKUP($C2400,'Patrimoine 2018'!$C:$I,COLUMN(F2396),0),"")</f>
        <v>GENERAUX</v>
      </c>
      <c r="R2400">
        <f>IFERROR(VLOOKUP($C2400,'Patrimoine 2018'!$C:$I,COLUMN(G2396),0),"")</f>
        <v>6</v>
      </c>
    </row>
    <row r="2401" spans="1:18" x14ac:dyDescent="0.25">
      <c r="A2401" s="33">
        <v>2264</v>
      </c>
      <c r="B2401" s="34">
        <v>906</v>
      </c>
      <c r="C2401" s="35" t="str">
        <f t="shared" si="37"/>
        <v>2264-42437-Climatis</v>
      </c>
      <c r="D2401" s="35">
        <v>1</v>
      </c>
      <c r="E2401" s="34">
        <v>2358</v>
      </c>
      <c r="F2401" s="36">
        <v>42437</v>
      </c>
      <c r="G2401" s="37" t="s">
        <v>2132</v>
      </c>
      <c r="H2401" s="33" t="s">
        <v>1582</v>
      </c>
      <c r="I2401" s="38">
        <v>5800</v>
      </c>
      <c r="J2401" s="39">
        <v>10</v>
      </c>
      <c r="K2401" s="38">
        <v>1053.53</v>
      </c>
      <c r="L2401" s="38">
        <v>580</v>
      </c>
      <c r="M2401" s="38">
        <v>1633.53</v>
      </c>
      <c r="N2401" s="38">
        <v>4166.47</v>
      </c>
      <c r="O2401" s="40">
        <v>365</v>
      </c>
      <c r="P2401" t="str">
        <f>IFERROR(VLOOKUP($C2401,'Patrimoine 2018'!$C:$I,COLUMN(E2397),0),"")</f>
        <v>SM</v>
      </c>
      <c r="Q2401" t="str">
        <f>IFERROR(VLOOKUP($C2401,'Patrimoine 2018'!$C:$I,COLUMN(F2397),0),"")</f>
        <v>CELLULE DE REPRESENTATION REGIONALE MARRAKECH</v>
      </c>
      <c r="R2401" t="str">
        <f>IFERROR(VLOOKUP($C2401,'Patrimoine 2018'!$C:$I,COLUMN(G2397),0),"")</f>
        <v>MR</v>
      </c>
    </row>
    <row r="2402" spans="1:18" x14ac:dyDescent="0.25">
      <c r="A2402" s="33">
        <v>2265</v>
      </c>
      <c r="B2402" s="34">
        <v>949</v>
      </c>
      <c r="C2402" s="35" t="str">
        <f t="shared" si="37"/>
        <v>2265-42437-Climatis</v>
      </c>
      <c r="D2402" s="35">
        <v>1</v>
      </c>
      <c r="E2402" s="34">
        <v>2358</v>
      </c>
      <c r="F2402" s="36">
        <v>42437</v>
      </c>
      <c r="G2402" s="37" t="s">
        <v>1139</v>
      </c>
      <c r="H2402" s="33" t="s">
        <v>1582</v>
      </c>
      <c r="I2402" s="38">
        <v>6900</v>
      </c>
      <c r="J2402" s="39">
        <v>10</v>
      </c>
      <c r="K2402" s="38">
        <v>1253.3399999999999</v>
      </c>
      <c r="L2402" s="38">
        <v>690</v>
      </c>
      <c r="M2402" s="38">
        <v>1943.34</v>
      </c>
      <c r="N2402" s="38">
        <v>4956.66</v>
      </c>
      <c r="O2402" s="40">
        <v>365</v>
      </c>
      <c r="P2402" t="str">
        <f>IFERROR(VLOOKUP($C2402,'Patrimoine 2018'!$C:$I,COLUMN(E2398),0),"")</f>
        <v>SM</v>
      </c>
      <c r="Q2402" t="str">
        <f>IFERROR(VLOOKUP($C2402,'Patrimoine 2018'!$C:$I,COLUMN(F2398),0),"")</f>
        <v>CELLULE DE REPRESENTATION REGIONALE SIDI BENOUR</v>
      </c>
      <c r="R2402" t="str">
        <f>IFERROR(VLOOKUP($C2402,'Patrimoine 2018'!$C:$I,COLUMN(G2398),0),"")</f>
        <v>SD</v>
      </c>
    </row>
    <row r="2403" spans="1:18" x14ac:dyDescent="0.25">
      <c r="A2403" s="33">
        <v>2309</v>
      </c>
      <c r="B2403" s="34">
        <v>957</v>
      </c>
      <c r="C2403" s="35" t="str">
        <f t="shared" si="37"/>
        <v>2309-42437-CLIMATIS</v>
      </c>
      <c r="D2403" s="35">
        <v>1</v>
      </c>
      <c r="E2403" s="34">
        <v>2358</v>
      </c>
      <c r="F2403" s="36">
        <v>42437</v>
      </c>
      <c r="G2403" s="37" t="s">
        <v>1165</v>
      </c>
      <c r="H2403" s="33" t="s">
        <v>1582</v>
      </c>
      <c r="I2403" s="38">
        <v>8400</v>
      </c>
      <c r="J2403" s="39">
        <v>10</v>
      </c>
      <c r="K2403" s="38">
        <v>1525.81</v>
      </c>
      <c r="L2403" s="38">
        <v>840</v>
      </c>
      <c r="M2403" s="38">
        <v>2365.81</v>
      </c>
      <c r="N2403" s="38">
        <v>6034.19</v>
      </c>
      <c r="O2403" s="40">
        <v>365</v>
      </c>
      <c r="P2403" t="str">
        <f>IFERROR(VLOOKUP($C2403,'Patrimoine 2018'!$C:$I,COLUMN(E2399),0),"")</f>
        <v>SM</v>
      </c>
      <c r="Q2403" t="str">
        <f>IFERROR(VLOOKUP($C2403,'Patrimoine 2018'!$C:$I,COLUMN(F2399),0),"")</f>
        <v>CELLULE DE REPRESENTATION REGIONALE TARGA MARRAKECH</v>
      </c>
      <c r="R2403">
        <f>IFERROR(VLOOKUP($C2403,'Patrimoine 2018'!$C:$I,COLUMN(G2399),0),"")</f>
        <v>0</v>
      </c>
    </row>
    <row r="2404" spans="1:18" x14ac:dyDescent="0.25">
      <c r="A2404" s="33">
        <v>2310</v>
      </c>
      <c r="B2404" s="34">
        <v>957</v>
      </c>
      <c r="C2404" s="35" t="str">
        <f t="shared" si="37"/>
        <v>2310-42437-CLIMATIS</v>
      </c>
      <c r="D2404" s="35">
        <v>1</v>
      </c>
      <c r="E2404" s="34">
        <v>2358</v>
      </c>
      <c r="F2404" s="36">
        <v>42437</v>
      </c>
      <c r="G2404" s="37" t="s">
        <v>1165</v>
      </c>
      <c r="H2404" s="33" t="s">
        <v>1582</v>
      </c>
      <c r="I2404" s="38">
        <v>8400</v>
      </c>
      <c r="J2404" s="39">
        <v>10</v>
      </c>
      <c r="K2404" s="38">
        <v>1525.81</v>
      </c>
      <c r="L2404" s="38">
        <v>840</v>
      </c>
      <c r="M2404" s="38">
        <v>2365.81</v>
      </c>
      <c r="N2404" s="38">
        <v>6034.19</v>
      </c>
      <c r="O2404" s="40">
        <v>365</v>
      </c>
      <c r="P2404" t="str">
        <f>IFERROR(VLOOKUP($C2404,'Patrimoine 2018'!$C:$I,COLUMN(E2400),0),"")</f>
        <v>SM</v>
      </c>
      <c r="Q2404" t="str">
        <f>IFERROR(VLOOKUP($C2404,'Patrimoine 2018'!$C:$I,COLUMN(F2400),0),"")</f>
        <v>CELLULE DE REPRESENTATION REGIONALE TARGA MARRAKECH</v>
      </c>
      <c r="R2404">
        <f>IFERROR(VLOOKUP($C2404,'Patrimoine 2018'!$C:$I,COLUMN(G2400),0),"")</f>
        <v>0</v>
      </c>
    </row>
    <row r="2405" spans="1:18" x14ac:dyDescent="0.25">
      <c r="A2405" s="33">
        <v>2311</v>
      </c>
      <c r="B2405" s="34">
        <v>957</v>
      </c>
      <c r="C2405" s="35" t="str">
        <f t="shared" si="37"/>
        <v>2311-42437-CLIMATIS</v>
      </c>
      <c r="D2405" s="35">
        <v>1</v>
      </c>
      <c r="E2405" s="34">
        <v>2358</v>
      </c>
      <c r="F2405" s="36">
        <v>42437</v>
      </c>
      <c r="G2405" s="37" t="s">
        <v>1165</v>
      </c>
      <c r="H2405" s="33" t="s">
        <v>1582</v>
      </c>
      <c r="I2405" s="38">
        <v>8400</v>
      </c>
      <c r="J2405" s="39">
        <v>10</v>
      </c>
      <c r="K2405" s="38">
        <v>1525.81</v>
      </c>
      <c r="L2405" s="38">
        <v>840</v>
      </c>
      <c r="M2405" s="38">
        <v>2365.81</v>
      </c>
      <c r="N2405" s="38">
        <v>6034.19</v>
      </c>
      <c r="O2405" s="40">
        <v>365</v>
      </c>
      <c r="P2405" t="str">
        <f>IFERROR(VLOOKUP($C2405,'Patrimoine 2018'!$C:$I,COLUMN(E2401),0),"")</f>
        <v>SM</v>
      </c>
      <c r="Q2405" t="str">
        <f>IFERROR(VLOOKUP($C2405,'Patrimoine 2018'!$C:$I,COLUMN(F2401),0),"")</f>
        <v>CELLULE DE REPRESENTATION REGIONALE TARGA MARRAKECH</v>
      </c>
      <c r="R2405">
        <f>IFERROR(VLOOKUP($C2405,'Patrimoine 2018'!$C:$I,COLUMN(G2401),0),"")</f>
        <v>0</v>
      </c>
    </row>
    <row r="2406" spans="1:18" x14ac:dyDescent="0.25">
      <c r="A2406" s="33">
        <v>2268</v>
      </c>
      <c r="B2406" s="34">
        <v>951</v>
      </c>
      <c r="C2406" s="35" t="str">
        <f t="shared" si="37"/>
        <v>2268-42474-Climatis</v>
      </c>
      <c r="D2406" s="35">
        <v>1</v>
      </c>
      <c r="E2406" s="34">
        <v>2358</v>
      </c>
      <c r="F2406" s="36">
        <v>42474</v>
      </c>
      <c r="G2406" s="37" t="s">
        <v>2132</v>
      </c>
      <c r="H2406" s="33" t="s">
        <v>1582</v>
      </c>
      <c r="I2406" s="38">
        <v>6000</v>
      </c>
      <c r="J2406" s="39">
        <v>10</v>
      </c>
      <c r="K2406" s="38">
        <v>1029.04</v>
      </c>
      <c r="L2406" s="38">
        <v>600</v>
      </c>
      <c r="M2406" s="38">
        <v>1629.04</v>
      </c>
      <c r="N2406" s="38">
        <v>4370.96</v>
      </c>
      <c r="O2406" s="40">
        <v>365</v>
      </c>
      <c r="P2406" t="str">
        <f>IFERROR(VLOOKUP($C2406,'Patrimoine 2018'!$C:$I,COLUMN(E2402),0),"")</f>
        <v>SM</v>
      </c>
      <c r="Q2406" t="str">
        <f>IFERROR(VLOOKUP($C2406,'Patrimoine 2018'!$C:$I,COLUMN(F2402),0),"")</f>
        <v>CELLULE DE REPRESENTATION REGIONALE BENI MELLAL</v>
      </c>
      <c r="R2406" t="str">
        <f>IFERROR(VLOOKUP($C2406,'Patrimoine 2018'!$C:$I,COLUMN(G2402),0),"")</f>
        <v>BM</v>
      </c>
    </row>
    <row r="2407" spans="1:18" x14ac:dyDescent="0.25">
      <c r="A2407" s="33">
        <v>2269</v>
      </c>
      <c r="B2407" s="34">
        <v>951</v>
      </c>
      <c r="C2407" s="35" t="str">
        <f t="shared" si="37"/>
        <v>2269-42474-Climatis</v>
      </c>
      <c r="D2407" s="35">
        <v>1</v>
      </c>
      <c r="E2407" s="34">
        <v>2358</v>
      </c>
      <c r="F2407" s="36">
        <v>42474</v>
      </c>
      <c r="G2407" s="37" t="s">
        <v>2133</v>
      </c>
      <c r="H2407" s="33" t="s">
        <v>1582</v>
      </c>
      <c r="I2407" s="38">
        <v>9960</v>
      </c>
      <c r="J2407" s="39">
        <v>10</v>
      </c>
      <c r="K2407" s="38">
        <v>1708.21</v>
      </c>
      <c r="L2407" s="38">
        <v>996</v>
      </c>
      <c r="M2407" s="38">
        <v>2704.21</v>
      </c>
      <c r="N2407" s="38">
        <v>7255.79</v>
      </c>
      <c r="O2407" s="40">
        <v>365</v>
      </c>
      <c r="P2407" t="str">
        <f>IFERROR(VLOOKUP($C2407,'Patrimoine 2018'!$C:$I,COLUMN(E2403),0),"")</f>
        <v>SM</v>
      </c>
      <c r="Q2407" t="str">
        <f>IFERROR(VLOOKUP($C2407,'Patrimoine 2018'!$C:$I,COLUMN(F2403),0),"")</f>
        <v>CELLULE DE REPRESENTATION REGIONALE BENI MELLAL</v>
      </c>
      <c r="R2407" t="str">
        <f>IFERROR(VLOOKUP($C2407,'Patrimoine 2018'!$C:$I,COLUMN(G2403),0),"")</f>
        <v>BM</v>
      </c>
    </row>
    <row r="2408" spans="1:18" x14ac:dyDescent="0.25">
      <c r="A2408" s="33">
        <v>2371</v>
      </c>
      <c r="B2408" s="34">
        <v>948</v>
      </c>
      <c r="C2408" s="35" t="str">
        <f t="shared" si="37"/>
        <v>2371-42520-CLIMATIS</v>
      </c>
      <c r="D2408" s="35">
        <v>1</v>
      </c>
      <c r="E2408" s="34">
        <v>2358</v>
      </c>
      <c r="F2408" s="36">
        <v>42520</v>
      </c>
      <c r="G2408" s="37" t="s">
        <v>1199</v>
      </c>
      <c r="H2408" s="33" t="s">
        <v>1582</v>
      </c>
      <c r="I2408" s="38">
        <v>11520</v>
      </c>
      <c r="J2408" s="39">
        <v>10</v>
      </c>
      <c r="K2408" s="38">
        <v>1830.58</v>
      </c>
      <c r="L2408" s="38">
        <v>1152</v>
      </c>
      <c r="M2408" s="38">
        <v>2982.58</v>
      </c>
      <c r="N2408" s="38">
        <v>8537.42</v>
      </c>
      <c r="O2408" s="40">
        <v>365</v>
      </c>
      <c r="P2408" t="str">
        <f>IFERROR(VLOOKUP($C2408,'Patrimoine 2018'!$C:$I,COLUMN(E2404),0),"")</f>
        <v>SM</v>
      </c>
      <c r="Q2408" t="str">
        <f>IFERROR(VLOOKUP($C2408,'Patrimoine 2018'!$C:$I,COLUMN(F2404),0),"")</f>
        <v>CELLULE DE REPRESENTATION REGIONALE MEKNES</v>
      </c>
      <c r="R2408" t="str">
        <f>IFERROR(VLOOKUP($C2408,'Patrimoine 2018'!$C:$I,COLUMN(G2404),0),"")</f>
        <v>MK</v>
      </c>
    </row>
    <row r="2409" spans="1:18" x14ac:dyDescent="0.25">
      <c r="A2409" s="33">
        <v>2419</v>
      </c>
      <c r="B2409" s="34">
        <v>958</v>
      </c>
      <c r="C2409" s="35" t="str">
        <f t="shared" si="37"/>
        <v>2419-42520-CLIMATIS</v>
      </c>
      <c r="D2409" s="35">
        <v>1</v>
      </c>
      <c r="E2409" s="34">
        <v>2358</v>
      </c>
      <c r="F2409" s="36">
        <v>42520</v>
      </c>
      <c r="G2409" s="37" t="s">
        <v>2134</v>
      </c>
      <c r="H2409" s="33" t="s">
        <v>1582</v>
      </c>
      <c r="I2409" s="38">
        <v>9400</v>
      </c>
      <c r="J2409" s="39">
        <v>10</v>
      </c>
      <c r="K2409" s="38">
        <v>1493.7</v>
      </c>
      <c r="L2409" s="38">
        <v>940</v>
      </c>
      <c r="M2409" s="38">
        <v>2433.6999999999998</v>
      </c>
      <c r="N2409" s="38">
        <v>6966.3</v>
      </c>
      <c r="O2409" s="40">
        <v>365</v>
      </c>
      <c r="P2409" t="str">
        <f>IFERROR(VLOOKUP($C2409,'Patrimoine 2018'!$C:$I,COLUMN(E2405),0),"")</f>
        <v>SM</v>
      </c>
      <c r="Q2409" t="str">
        <f>IFERROR(VLOOKUP($C2409,'Patrimoine 2018'!$C:$I,COLUMN(F2405),0),"")</f>
        <v>ACCUEIL</v>
      </c>
      <c r="R2409">
        <f>IFERROR(VLOOKUP($C2409,'Patrimoine 2018'!$C:$I,COLUMN(G2405),0),"")</f>
        <v>0</v>
      </c>
    </row>
    <row r="2410" spans="1:18" x14ac:dyDescent="0.25">
      <c r="A2410" s="33">
        <v>2420</v>
      </c>
      <c r="B2410" s="34">
        <v>958</v>
      </c>
      <c r="C2410" s="35" t="str">
        <f t="shared" si="37"/>
        <v>2420-42520-CLIMATIS</v>
      </c>
      <c r="D2410" s="35">
        <v>1</v>
      </c>
      <c r="E2410" s="34">
        <v>2358</v>
      </c>
      <c r="F2410" s="36">
        <v>42520</v>
      </c>
      <c r="G2410" s="37" t="s">
        <v>2134</v>
      </c>
      <c r="H2410" s="33" t="s">
        <v>1582</v>
      </c>
      <c r="I2410" s="38">
        <v>9400</v>
      </c>
      <c r="J2410" s="39">
        <v>10</v>
      </c>
      <c r="K2410" s="38">
        <v>1493.7</v>
      </c>
      <c r="L2410" s="38">
        <v>940</v>
      </c>
      <c r="M2410" s="38">
        <v>2433.6999999999998</v>
      </c>
      <c r="N2410" s="38">
        <v>6966.3</v>
      </c>
      <c r="O2410" s="40">
        <v>365</v>
      </c>
      <c r="P2410" t="str">
        <f>IFERROR(VLOOKUP($C2410,'Patrimoine 2018'!$C:$I,COLUMN(E2406),0),"")</f>
        <v>SM</v>
      </c>
      <c r="Q2410" t="str">
        <f>IFERROR(VLOOKUP($C2410,'Patrimoine 2018'!$C:$I,COLUMN(F2406),0),"")</f>
        <v>ACCUEIL</v>
      </c>
      <c r="R2410">
        <f>IFERROR(VLOOKUP($C2410,'Patrimoine 2018'!$C:$I,COLUMN(G2406),0),"")</f>
        <v>0</v>
      </c>
    </row>
    <row r="2411" spans="1:18" x14ac:dyDescent="0.25">
      <c r="A2411" s="33">
        <v>2421</v>
      </c>
      <c r="B2411" s="34">
        <v>958</v>
      </c>
      <c r="C2411" s="35" t="str">
        <f t="shared" si="37"/>
        <v>2421-42520-CLIMATIS</v>
      </c>
      <c r="D2411" s="35">
        <v>1</v>
      </c>
      <c r="E2411" s="34">
        <v>2358</v>
      </c>
      <c r="F2411" s="36">
        <v>42520</v>
      </c>
      <c r="G2411" s="37" t="s">
        <v>2134</v>
      </c>
      <c r="H2411" s="33" t="s">
        <v>1582</v>
      </c>
      <c r="I2411" s="38">
        <v>9400</v>
      </c>
      <c r="J2411" s="39">
        <v>10</v>
      </c>
      <c r="K2411" s="38">
        <v>1493.7</v>
      </c>
      <c r="L2411" s="38">
        <v>940</v>
      </c>
      <c r="M2411" s="38">
        <v>2433.6999999999998</v>
      </c>
      <c r="N2411" s="38">
        <v>6966.3</v>
      </c>
      <c r="O2411" s="40">
        <v>365</v>
      </c>
      <c r="P2411" t="str">
        <f>IFERROR(VLOOKUP($C2411,'Patrimoine 2018'!$C:$I,COLUMN(E2407),0),"")</f>
        <v>SM</v>
      </c>
      <c r="Q2411" t="str">
        <f>IFERROR(VLOOKUP($C2411,'Patrimoine 2018'!$C:$I,COLUMN(F2407),0),"")</f>
        <v>ACCUEIL</v>
      </c>
      <c r="R2411">
        <f>IFERROR(VLOOKUP($C2411,'Patrimoine 2018'!$C:$I,COLUMN(G2407),0),"")</f>
        <v>0</v>
      </c>
    </row>
    <row r="2412" spans="1:18" x14ac:dyDescent="0.25">
      <c r="A2412" s="33">
        <v>2755</v>
      </c>
      <c r="B2412" s="34">
        <v>0</v>
      </c>
      <c r="C2412" s="35" t="str">
        <f t="shared" si="37"/>
        <v>2755-42641-REFRIGIR</v>
      </c>
      <c r="D2412" s="35">
        <v>1</v>
      </c>
      <c r="E2412" s="34">
        <v>2358</v>
      </c>
      <c r="F2412" s="36">
        <v>42641</v>
      </c>
      <c r="G2412" s="37" t="s">
        <v>1352</v>
      </c>
      <c r="H2412" s="33" t="s">
        <v>1582</v>
      </c>
      <c r="I2412" s="38">
        <v>7499</v>
      </c>
      <c r="J2412" s="39">
        <v>10</v>
      </c>
      <c r="K2412" s="38">
        <v>943.02</v>
      </c>
      <c r="L2412" s="38">
        <v>749.9</v>
      </c>
      <c r="M2412" s="38">
        <v>1692.92</v>
      </c>
      <c r="N2412" s="38">
        <v>5806.08</v>
      </c>
      <c r="O2412" s="40">
        <v>365</v>
      </c>
      <c r="P2412" t="str">
        <f>IFERROR(VLOOKUP($C2412,'Patrimoine 2018'!$C:$I,COLUMN(E2408),0),"")</f>
        <v>SM</v>
      </c>
      <c r="Q2412" t="str">
        <f>IFERROR(VLOOKUP($C2412,'Patrimoine 2018'!$C:$I,COLUMN(F2408),0),"")</f>
        <v>ACCUEIL</v>
      </c>
      <c r="R2412">
        <f>IFERROR(VLOOKUP($C2412,'Patrimoine 2018'!$C:$I,COLUMN(G2408),0),"")</f>
        <v>5</v>
      </c>
    </row>
    <row r="2413" spans="1:18" x14ac:dyDescent="0.25">
      <c r="A2413" s="33">
        <v>2756</v>
      </c>
      <c r="B2413" s="34">
        <v>0</v>
      </c>
      <c r="C2413" s="35" t="str">
        <f t="shared" si="37"/>
        <v>2756-42641-GRILL PA</v>
      </c>
      <c r="D2413" s="35">
        <v>1</v>
      </c>
      <c r="E2413" s="34">
        <v>2358</v>
      </c>
      <c r="F2413" s="36">
        <v>42641</v>
      </c>
      <c r="G2413" s="37" t="s">
        <v>2135</v>
      </c>
      <c r="H2413" s="33" t="s">
        <v>1582</v>
      </c>
      <c r="I2413" s="38">
        <v>899</v>
      </c>
      <c r="J2413" s="39">
        <v>10</v>
      </c>
      <c r="K2413" s="38">
        <v>113.05</v>
      </c>
      <c r="L2413" s="38">
        <v>89.9</v>
      </c>
      <c r="M2413" s="38">
        <v>202.95</v>
      </c>
      <c r="N2413" s="38">
        <v>696.05</v>
      </c>
      <c r="O2413" s="40">
        <v>365</v>
      </c>
      <c r="P2413" t="str">
        <f>IFERROR(VLOOKUP($C2413,'Patrimoine 2018'!$C:$I,COLUMN(E2409),0),"")</f>
        <v>SM</v>
      </c>
      <c r="Q2413" t="str">
        <f>IFERROR(VLOOKUP($C2413,'Patrimoine 2018'!$C:$I,COLUMN(F2409),0),"")</f>
        <v>ACCUEIL</v>
      </c>
      <c r="R2413">
        <f>IFERROR(VLOOKUP($C2413,'Patrimoine 2018'!$C:$I,COLUMN(G2409),0),"")</f>
        <v>5</v>
      </c>
    </row>
    <row r="2414" spans="1:18" x14ac:dyDescent="0.25">
      <c r="A2414" s="33">
        <v>2757</v>
      </c>
      <c r="B2414" s="34">
        <v>0</v>
      </c>
      <c r="C2414" s="35" t="str">
        <f t="shared" si="37"/>
        <v>2757-42641-GRILL PA</v>
      </c>
      <c r="D2414" s="35">
        <v>1</v>
      </c>
      <c r="E2414" s="34">
        <v>2358</v>
      </c>
      <c r="F2414" s="36">
        <v>42641</v>
      </c>
      <c r="G2414" s="37" t="s">
        <v>2135</v>
      </c>
      <c r="H2414" s="33" t="s">
        <v>1582</v>
      </c>
      <c r="I2414" s="38">
        <v>899</v>
      </c>
      <c r="J2414" s="39">
        <v>10</v>
      </c>
      <c r="K2414" s="38">
        <v>113.05</v>
      </c>
      <c r="L2414" s="38">
        <v>89.9</v>
      </c>
      <c r="M2414" s="38">
        <v>202.95</v>
      </c>
      <c r="N2414" s="38">
        <v>696.05</v>
      </c>
      <c r="O2414" s="40">
        <v>365</v>
      </c>
      <c r="P2414" t="str">
        <f>IFERROR(VLOOKUP($C2414,'Patrimoine 2018'!$C:$I,COLUMN(E2410),0),"")</f>
        <v>SM</v>
      </c>
      <c r="Q2414" t="str">
        <f>IFERROR(VLOOKUP($C2414,'Patrimoine 2018'!$C:$I,COLUMN(F2410),0),"")</f>
        <v>ACCUEIL</v>
      </c>
      <c r="R2414">
        <f>IFERROR(VLOOKUP($C2414,'Patrimoine 2018'!$C:$I,COLUMN(G2410),0),"")</f>
        <v>5</v>
      </c>
    </row>
    <row r="2415" spans="1:18" x14ac:dyDescent="0.25">
      <c r="A2415" s="33">
        <v>2466</v>
      </c>
      <c r="B2415" s="34">
        <v>954</v>
      </c>
      <c r="C2415" s="35" t="str">
        <f t="shared" si="37"/>
        <v>2466-42688-CLIMATIS</v>
      </c>
      <c r="D2415" s="35">
        <v>1</v>
      </c>
      <c r="E2415" s="34">
        <v>2358</v>
      </c>
      <c r="F2415" s="36">
        <v>42688</v>
      </c>
      <c r="G2415" s="37" t="s">
        <v>2136</v>
      </c>
      <c r="H2415" s="33" t="s">
        <v>1582</v>
      </c>
      <c r="I2415" s="38">
        <v>9540</v>
      </c>
      <c r="J2415" s="39">
        <v>10</v>
      </c>
      <c r="K2415" s="38">
        <v>1076.8399999999999</v>
      </c>
      <c r="L2415" s="38">
        <v>954</v>
      </c>
      <c r="M2415" s="38">
        <v>2030.84</v>
      </c>
      <c r="N2415" s="38">
        <v>7509.16</v>
      </c>
      <c r="O2415" s="40">
        <v>365</v>
      </c>
      <c r="P2415" t="str">
        <f>IFERROR(VLOOKUP($C2415,'Patrimoine 2018'!$C:$I,COLUMN(E2411),0),"")</f>
        <v>SM</v>
      </c>
      <c r="Q2415" t="str">
        <f>IFERROR(VLOOKUP($C2415,'Patrimoine 2018'!$C:$I,COLUMN(F2411),0),"")</f>
        <v>CELLULE DE REPRESENTATION REGIONALE AIN CHOUK</v>
      </c>
      <c r="R2415" t="str">
        <f>IFERROR(VLOOKUP($C2415,'Patrimoine 2018'!$C:$I,COLUMN(G2411),0),"")</f>
        <v>IN</v>
      </c>
    </row>
    <row r="2416" spans="1:18" x14ac:dyDescent="0.25">
      <c r="A2416" s="33">
        <v>2641</v>
      </c>
      <c r="B2416" s="34">
        <v>918</v>
      </c>
      <c r="C2416" s="35" t="str">
        <f t="shared" si="37"/>
        <v>2641-42814-CHAUFFE-</v>
      </c>
      <c r="D2416" s="35">
        <v>1</v>
      </c>
      <c r="E2416" s="34">
        <v>2358</v>
      </c>
      <c r="F2416" s="36">
        <v>42814</v>
      </c>
      <c r="G2416" s="37" t="s">
        <v>1306</v>
      </c>
      <c r="H2416" s="33" t="s">
        <v>1582</v>
      </c>
      <c r="I2416" s="38">
        <v>1680</v>
      </c>
      <c r="J2416" s="39">
        <v>10</v>
      </c>
      <c r="K2416" s="38">
        <v>132.1</v>
      </c>
      <c r="L2416" s="38">
        <v>168</v>
      </c>
      <c r="M2416" s="38">
        <v>300.10000000000002</v>
      </c>
      <c r="N2416" s="38">
        <v>1379.9</v>
      </c>
      <c r="O2416" s="40">
        <v>365</v>
      </c>
      <c r="P2416" t="str">
        <f>IFERROR(VLOOKUP($C2416,'Patrimoine 2018'!$C:$I,COLUMN(E2412),0),"")</f>
        <v>SM</v>
      </c>
      <c r="Q2416" t="str">
        <f>IFERROR(VLOOKUP($C2416,'Patrimoine 2018'!$C:$I,COLUMN(F2412),0),"")</f>
        <v>CELLULE DE REPRESENTATION REGIONALE CASA-HAY HASSANI</v>
      </c>
      <c r="R2416" t="str">
        <f>IFERROR(VLOOKUP($C2416,'Patrimoine 2018'!$C:$I,COLUMN(G2412),0),"")</f>
        <v>HH</v>
      </c>
    </row>
    <row r="2417" spans="1:18" x14ac:dyDescent="0.25">
      <c r="A2417" s="41">
        <v>2643</v>
      </c>
      <c r="B2417" s="42">
        <v>957</v>
      </c>
      <c r="C2417" s="43" t="str">
        <f t="shared" si="37"/>
        <v>2643-42882-CLIMATIS</v>
      </c>
      <c r="D2417" s="43">
        <v>0</v>
      </c>
      <c r="E2417" s="42">
        <v>2358</v>
      </c>
      <c r="F2417" s="44">
        <v>42882</v>
      </c>
      <c r="G2417" s="45" t="s">
        <v>2137</v>
      </c>
      <c r="H2417" s="33" t="s">
        <v>1582</v>
      </c>
      <c r="I2417" s="46">
        <v>5900</v>
      </c>
      <c r="J2417" s="39">
        <v>10</v>
      </c>
      <c r="K2417" s="38">
        <v>354</v>
      </c>
      <c r="L2417" s="38">
        <v>590</v>
      </c>
      <c r="M2417" s="38">
        <v>944</v>
      </c>
      <c r="N2417" s="38">
        <v>4956</v>
      </c>
      <c r="O2417" s="40">
        <v>365</v>
      </c>
      <c r="P2417" t="str">
        <f>IFERROR(VLOOKUP($C2417,'Patrimoine 2018'!$C:$I,COLUMN(E2413),0),"")</f>
        <v/>
      </c>
      <c r="Q2417" t="str">
        <f>IFERROR(VLOOKUP($C2417,'Patrimoine 2018'!$C:$I,COLUMN(F2413),0),"")</f>
        <v/>
      </c>
      <c r="R2417" t="str">
        <f>IFERROR(VLOOKUP($C2417,'Patrimoine 2018'!$C:$I,COLUMN(G2413),0),"")</f>
        <v/>
      </c>
    </row>
    <row r="2418" spans="1:18" x14ac:dyDescent="0.25">
      <c r="A2418" s="33">
        <v>2647</v>
      </c>
      <c r="B2418" s="34">
        <v>904</v>
      </c>
      <c r="C2418" s="35" t="str">
        <f t="shared" si="37"/>
        <v>2647-42891-CHAUFFE-</v>
      </c>
      <c r="D2418" s="35">
        <v>1</v>
      </c>
      <c r="E2418" s="34">
        <v>2358</v>
      </c>
      <c r="F2418" s="36">
        <v>42891</v>
      </c>
      <c r="G2418" s="37" t="s">
        <v>1306</v>
      </c>
      <c r="H2418" s="33" t="s">
        <v>1582</v>
      </c>
      <c r="I2418" s="38">
        <v>2712</v>
      </c>
      <c r="J2418" s="39">
        <v>10</v>
      </c>
      <c r="K2418" s="38">
        <v>156.03</v>
      </c>
      <c r="L2418" s="38">
        <v>271.2</v>
      </c>
      <c r="M2418" s="38">
        <v>427.23</v>
      </c>
      <c r="N2418" s="38">
        <v>2284.77</v>
      </c>
      <c r="O2418" s="40">
        <v>365</v>
      </c>
      <c r="P2418" t="str">
        <f>IFERROR(VLOOKUP($C2418,'Patrimoine 2018'!$C:$I,COLUMN(E2414),0),"")</f>
        <v>SM</v>
      </c>
      <c r="Q2418" t="str">
        <f>IFERROR(VLOOKUP($C2418,'Patrimoine 2018'!$C:$I,COLUMN(F2414),0),"")</f>
        <v>CELLULE DE REPRESENTATION REGIONALE-DAR LAMANE</v>
      </c>
      <c r="R2418" t="str">
        <f>IFERROR(VLOOKUP($C2418,'Patrimoine 2018'!$C:$I,COLUMN(G2414),0),"")</f>
        <v>DR</v>
      </c>
    </row>
    <row r="2419" spans="1:18" x14ac:dyDescent="0.25">
      <c r="A2419" s="33">
        <v>2650</v>
      </c>
      <c r="B2419" s="34">
        <v>918</v>
      </c>
      <c r="C2419" s="35" t="str">
        <f t="shared" si="37"/>
        <v>2650-42919-CLIMATIS</v>
      </c>
      <c r="D2419" s="35">
        <v>1</v>
      </c>
      <c r="E2419" s="34">
        <v>2358</v>
      </c>
      <c r="F2419" s="36">
        <v>42919</v>
      </c>
      <c r="G2419" s="37" t="s">
        <v>2138</v>
      </c>
      <c r="H2419" s="33" t="s">
        <v>1582</v>
      </c>
      <c r="I2419" s="38">
        <v>7800</v>
      </c>
      <c r="J2419" s="39">
        <v>10</v>
      </c>
      <c r="K2419" s="38">
        <v>388.93</v>
      </c>
      <c r="L2419" s="38">
        <v>780</v>
      </c>
      <c r="M2419" s="38">
        <v>1168.93</v>
      </c>
      <c r="N2419" s="38">
        <v>6631.07</v>
      </c>
      <c r="O2419" s="40">
        <v>365</v>
      </c>
      <c r="P2419" t="str">
        <f>IFERROR(VLOOKUP($C2419,'Patrimoine 2018'!$C:$I,COLUMN(E2415),0),"")</f>
        <v>SM</v>
      </c>
      <c r="Q2419" t="str">
        <f>IFERROR(VLOOKUP($C2419,'Patrimoine 2018'!$C:$I,COLUMN(F2415),0),"")</f>
        <v>CELLULE DE REPRESENTATION REGIONALE CASA-HAY HASSANI</v>
      </c>
      <c r="R2419" t="str">
        <f>IFERROR(VLOOKUP($C2419,'Patrimoine 2018'!$C:$I,COLUMN(G2415),0),"")</f>
        <v>HH</v>
      </c>
    </row>
    <row r="2420" spans="1:18" x14ac:dyDescent="0.25">
      <c r="A2420" s="33">
        <v>2716</v>
      </c>
      <c r="B2420" s="34">
        <v>953</v>
      </c>
      <c r="C2420" s="35" t="str">
        <f t="shared" si="37"/>
        <v>2716-43019-CLIMATIS</v>
      </c>
      <c r="D2420" s="35">
        <v>1</v>
      </c>
      <c r="E2420" s="34">
        <v>2358</v>
      </c>
      <c r="F2420" s="36">
        <v>43019</v>
      </c>
      <c r="G2420" s="37" t="s">
        <v>2139</v>
      </c>
      <c r="H2420" s="33" t="s">
        <v>1582</v>
      </c>
      <c r="I2420" s="38">
        <v>4800</v>
      </c>
      <c r="J2420" s="39">
        <v>10</v>
      </c>
      <c r="K2420" s="38">
        <v>107.84</v>
      </c>
      <c r="L2420" s="38">
        <v>480</v>
      </c>
      <c r="M2420" s="38">
        <v>587.84</v>
      </c>
      <c r="N2420" s="38">
        <v>4212.16</v>
      </c>
      <c r="O2420" s="40">
        <v>365</v>
      </c>
      <c r="P2420" t="str">
        <f>IFERROR(VLOOKUP($C2420,'Patrimoine 2018'!$C:$I,COLUMN(E2416),0),"")</f>
        <v>SM</v>
      </c>
      <c r="Q2420" t="str">
        <f>IFERROR(VLOOKUP($C2420,'Patrimoine 2018'!$C:$I,COLUMN(F2416),0),"")</f>
        <v>CELLULE DE REPRESENTATION REGIONALE ESSAMARA</v>
      </c>
      <c r="R2420" t="str">
        <f>IFERROR(VLOOKUP($C2420,'Patrimoine 2018'!$C:$I,COLUMN(G2416),0),"")</f>
        <v>SM</v>
      </c>
    </row>
    <row r="2421" spans="1:18" x14ac:dyDescent="0.25">
      <c r="A2421" s="33">
        <v>2717</v>
      </c>
      <c r="B2421" s="34">
        <v>0</v>
      </c>
      <c r="C2421" s="35" t="str">
        <f t="shared" si="37"/>
        <v>2717-43024-CLIMATIS</v>
      </c>
      <c r="D2421" s="35">
        <v>1</v>
      </c>
      <c r="E2421" s="34">
        <v>2358</v>
      </c>
      <c r="F2421" s="36">
        <v>43024</v>
      </c>
      <c r="G2421" s="37" t="s">
        <v>2140</v>
      </c>
      <c r="H2421" s="33" t="s">
        <v>1582</v>
      </c>
      <c r="I2421" s="38">
        <v>5900</v>
      </c>
      <c r="J2421" s="39">
        <v>10</v>
      </c>
      <c r="K2421" s="38">
        <v>124.47</v>
      </c>
      <c r="L2421" s="38">
        <v>590</v>
      </c>
      <c r="M2421" s="38">
        <v>714.47</v>
      </c>
      <c r="N2421" s="38">
        <v>5185.53</v>
      </c>
      <c r="O2421" s="40">
        <v>365</v>
      </c>
      <c r="P2421" t="str">
        <f>IFERROR(VLOOKUP($C2421,'Patrimoine 2018'!$C:$I,COLUMN(E2417),0),"")</f>
        <v>SM</v>
      </c>
      <c r="Q2421" t="str">
        <f>IFERROR(VLOOKUP($C2421,'Patrimoine 2018'!$C:$I,COLUMN(F2417),0),"")</f>
        <v>CELLULE DE REPRESENTATION REGIONALE CHICHAOUA</v>
      </c>
      <c r="R2421" t="str">
        <f>IFERROR(VLOOKUP($C2421,'Patrimoine 2018'!$C:$I,COLUMN(G2417),0),"")</f>
        <v>CH</v>
      </c>
    </row>
    <row r="2422" spans="1:18" x14ac:dyDescent="0.25">
      <c r="A2422" s="41">
        <v>2746</v>
      </c>
      <c r="B2422" s="42">
        <v>0</v>
      </c>
      <c r="C2422" s="43" t="str">
        <f t="shared" si="37"/>
        <v>2746-43097-CHAUFFE-</v>
      </c>
      <c r="D2422" s="43">
        <v>0</v>
      </c>
      <c r="E2422" s="42">
        <v>2358</v>
      </c>
      <c r="F2422" s="44">
        <v>43097</v>
      </c>
      <c r="G2422" s="45" t="s">
        <v>2141</v>
      </c>
      <c r="H2422" s="33" t="s">
        <v>1582</v>
      </c>
      <c r="I2422" s="46">
        <v>1800</v>
      </c>
      <c r="J2422" s="39">
        <v>10</v>
      </c>
      <c r="K2422" s="38">
        <v>1.97</v>
      </c>
      <c r="L2422" s="38">
        <v>180</v>
      </c>
      <c r="M2422" s="38">
        <v>181.97</v>
      </c>
      <c r="N2422" s="38">
        <v>1618.03</v>
      </c>
      <c r="O2422" s="40">
        <v>365</v>
      </c>
      <c r="P2422" t="str">
        <f>IFERROR(VLOOKUP($C2422,'Patrimoine 2018'!$C:$I,COLUMN(E2418),0),"")</f>
        <v/>
      </c>
      <c r="Q2422" t="str">
        <f>IFERROR(VLOOKUP($C2422,'Patrimoine 2018'!$C:$I,COLUMN(F2418),0),"")</f>
        <v/>
      </c>
      <c r="R2422" t="str">
        <f>IFERROR(VLOOKUP($C2422,'Patrimoine 2018'!$C:$I,COLUMN(G2418),0),"")</f>
        <v/>
      </c>
    </row>
    <row r="2423" spans="1:18" x14ac:dyDescent="0.25">
      <c r="A2423" s="33">
        <v>2762</v>
      </c>
      <c r="B2423" s="34">
        <v>928</v>
      </c>
      <c r="C2423" s="35" t="str">
        <f t="shared" si="37"/>
        <v>2762-43143-CLIMATIS</v>
      </c>
      <c r="D2423" s="35">
        <v>1</v>
      </c>
      <c r="E2423" s="34">
        <v>2358</v>
      </c>
      <c r="F2423" s="36">
        <v>43143</v>
      </c>
      <c r="G2423" s="37" t="s">
        <v>2142</v>
      </c>
      <c r="H2423" s="33" t="s">
        <v>1582</v>
      </c>
      <c r="I2423" s="38">
        <v>3396</v>
      </c>
      <c r="J2423" s="39">
        <v>10</v>
      </c>
      <c r="K2423" s="48"/>
      <c r="L2423" s="38">
        <v>300.52</v>
      </c>
      <c r="M2423" s="38">
        <v>300.52</v>
      </c>
      <c r="N2423" s="38">
        <v>3095.48</v>
      </c>
      <c r="O2423" s="40">
        <v>323</v>
      </c>
      <c r="P2423" t="str">
        <f>IFERROR(VLOOKUP($C2423,'Patrimoine 2018'!$C:$I,COLUMN(E2419),0),"")</f>
        <v>SM</v>
      </c>
      <c r="Q2423" t="str">
        <f>IFERROR(VLOOKUP($C2423,'Patrimoine 2018'!$C:$I,COLUMN(F2419),0),"")</f>
        <v>CELLULE DE REPRESENTATION REGIONALE OUARZAZATE</v>
      </c>
      <c r="R2423" t="str">
        <f>IFERROR(VLOOKUP($C2423,'Patrimoine 2018'!$C:$I,COLUMN(G2419),0),"")</f>
        <v>OZ</v>
      </c>
    </row>
    <row r="2424" spans="1:18" x14ac:dyDescent="0.25">
      <c r="A2424" s="33">
        <v>2763</v>
      </c>
      <c r="B2424" s="34">
        <v>928</v>
      </c>
      <c r="C2424" s="35" t="str">
        <f t="shared" si="37"/>
        <v>2763-43143-CHAISE P</v>
      </c>
      <c r="D2424" s="35">
        <v>1</v>
      </c>
      <c r="E2424" s="34">
        <v>2358</v>
      </c>
      <c r="F2424" s="36">
        <v>43143</v>
      </c>
      <c r="G2424" s="37" t="s">
        <v>2143</v>
      </c>
      <c r="H2424" s="33" t="s">
        <v>1582</v>
      </c>
      <c r="I2424" s="38">
        <v>1080</v>
      </c>
      <c r="J2424" s="39">
        <v>10</v>
      </c>
      <c r="K2424" s="48"/>
      <c r="L2424" s="38">
        <v>95.57</v>
      </c>
      <c r="M2424" s="38">
        <v>95.57</v>
      </c>
      <c r="N2424" s="38">
        <v>984.43</v>
      </c>
      <c r="O2424" s="40">
        <v>323</v>
      </c>
      <c r="P2424" t="str">
        <f>IFERROR(VLOOKUP($C2424,'Patrimoine 2018'!$C:$I,COLUMN(E2420),0),"")</f>
        <v>SM</v>
      </c>
      <c r="Q2424" t="str">
        <f>IFERROR(VLOOKUP($C2424,'Patrimoine 2018'!$C:$I,COLUMN(F2420),0),"")</f>
        <v>CELLULE DE REPRESENTATION REGIONALE OUARZAZATE</v>
      </c>
      <c r="R2424" t="str">
        <f>IFERROR(VLOOKUP($C2424,'Patrimoine 2018'!$C:$I,COLUMN(G2420),0),"")</f>
        <v>OZ</v>
      </c>
    </row>
    <row r="2425" spans="1:18" x14ac:dyDescent="0.25">
      <c r="A2425" s="41">
        <v>2787</v>
      </c>
      <c r="B2425" s="42">
        <v>909</v>
      </c>
      <c r="C2425" s="43" t="str">
        <f t="shared" si="37"/>
        <v xml:space="preserve">2787-43166-TRAVAUX </v>
      </c>
      <c r="D2425" s="43">
        <v>0</v>
      </c>
      <c r="E2425" s="42">
        <v>2358</v>
      </c>
      <c r="F2425" s="44">
        <v>43166</v>
      </c>
      <c r="G2425" s="45" t="s">
        <v>2144</v>
      </c>
      <c r="H2425" s="33" t="s">
        <v>1582</v>
      </c>
      <c r="I2425" s="46">
        <v>82550</v>
      </c>
      <c r="J2425" s="39">
        <v>10</v>
      </c>
      <c r="K2425" s="48"/>
      <c r="L2425" s="38">
        <v>6784.93</v>
      </c>
      <c r="M2425" s="38">
        <v>6784.93</v>
      </c>
      <c r="N2425" s="38">
        <v>75765.070000000007</v>
      </c>
      <c r="O2425" s="40">
        <v>300</v>
      </c>
      <c r="P2425" t="str">
        <f>IFERROR(VLOOKUP($C2425,'Patrimoine 2018'!$C:$I,COLUMN(E2421),0),"")</f>
        <v/>
      </c>
      <c r="Q2425" t="str">
        <f>IFERROR(VLOOKUP($C2425,'Patrimoine 2018'!$C:$I,COLUMN(F2421),0),"")</f>
        <v/>
      </c>
      <c r="R2425" t="str">
        <f>IFERROR(VLOOKUP($C2425,'Patrimoine 2018'!$C:$I,COLUMN(G2421),0),"")</f>
        <v/>
      </c>
    </row>
    <row r="2426" spans="1:18" x14ac:dyDescent="0.25">
      <c r="A2426" s="33">
        <v>2788</v>
      </c>
      <c r="B2426" s="34">
        <v>909</v>
      </c>
      <c r="C2426" s="35" t="str">
        <f t="shared" si="37"/>
        <v>2788-43166-TIROIR</v>
      </c>
      <c r="D2426" s="35">
        <v>1</v>
      </c>
      <c r="E2426" s="34">
        <v>2358</v>
      </c>
      <c r="F2426" s="36">
        <v>43166</v>
      </c>
      <c r="G2426" s="37" t="s">
        <v>1368</v>
      </c>
      <c r="H2426" s="33" t="s">
        <v>1582</v>
      </c>
      <c r="I2426" s="38">
        <v>700</v>
      </c>
      <c r="J2426" s="39">
        <v>10</v>
      </c>
      <c r="K2426" s="48"/>
      <c r="L2426" s="38">
        <v>57.53</v>
      </c>
      <c r="M2426" s="38">
        <v>57.53</v>
      </c>
      <c r="N2426" s="38">
        <v>642.47</v>
      </c>
      <c r="O2426" s="40">
        <v>300</v>
      </c>
      <c r="P2426" t="str">
        <f>IFERROR(VLOOKUP($C2426,'Patrimoine 2018'!$C:$I,COLUMN(E2422),0),"")</f>
        <v>SM</v>
      </c>
      <c r="Q2426" t="str">
        <f>IFERROR(VLOOKUP($C2426,'Patrimoine 2018'!$C:$I,COLUMN(F2422),0),"")</f>
        <v>CELLULE DE REPRESENTATION REGIONALE RABAT</v>
      </c>
      <c r="R2426" t="str">
        <f>IFERROR(VLOOKUP($C2426,'Patrimoine 2018'!$C:$I,COLUMN(G2422),0),"")</f>
        <v>RB</v>
      </c>
    </row>
    <row r="2427" spans="1:18" x14ac:dyDescent="0.25">
      <c r="A2427" s="33">
        <v>2789</v>
      </c>
      <c r="B2427" s="34">
        <v>909</v>
      </c>
      <c r="C2427" s="35" t="str">
        <f t="shared" si="37"/>
        <v>2789-43166-TIROIR</v>
      </c>
      <c r="D2427" s="35">
        <v>1</v>
      </c>
      <c r="E2427" s="34">
        <v>2358</v>
      </c>
      <c r="F2427" s="36">
        <v>43166</v>
      </c>
      <c r="G2427" s="37" t="s">
        <v>1368</v>
      </c>
      <c r="H2427" s="33" t="s">
        <v>1582</v>
      </c>
      <c r="I2427" s="38">
        <v>700</v>
      </c>
      <c r="J2427" s="39">
        <v>10</v>
      </c>
      <c r="K2427" s="48"/>
      <c r="L2427" s="38">
        <v>57.53</v>
      </c>
      <c r="M2427" s="38">
        <v>57.53</v>
      </c>
      <c r="N2427" s="38">
        <v>642.47</v>
      </c>
      <c r="O2427" s="40">
        <v>300</v>
      </c>
      <c r="P2427" t="str">
        <f>IFERROR(VLOOKUP($C2427,'Patrimoine 2018'!$C:$I,COLUMN(E2423),0),"")</f>
        <v>SM</v>
      </c>
      <c r="Q2427" t="str">
        <f>IFERROR(VLOOKUP($C2427,'Patrimoine 2018'!$C:$I,COLUMN(F2423),0),"")</f>
        <v>CELLULE DE REPRESENTATION REGIONALE RABAT</v>
      </c>
      <c r="R2427" t="str">
        <f>IFERROR(VLOOKUP($C2427,'Patrimoine 2018'!$C:$I,COLUMN(G2423),0),"")</f>
        <v>RB</v>
      </c>
    </row>
    <row r="2428" spans="1:18" x14ac:dyDescent="0.25">
      <c r="A2428" s="33">
        <v>2790</v>
      </c>
      <c r="B2428" s="34">
        <v>909</v>
      </c>
      <c r="C2428" s="35" t="str">
        <f t="shared" si="37"/>
        <v>2790-43166-TIROIR</v>
      </c>
      <c r="D2428" s="35">
        <v>1</v>
      </c>
      <c r="E2428" s="34">
        <v>2358</v>
      </c>
      <c r="F2428" s="36">
        <v>43166</v>
      </c>
      <c r="G2428" s="37" t="s">
        <v>1368</v>
      </c>
      <c r="H2428" s="33" t="s">
        <v>1582</v>
      </c>
      <c r="I2428" s="38">
        <v>700</v>
      </c>
      <c r="J2428" s="39">
        <v>10</v>
      </c>
      <c r="K2428" s="48"/>
      <c r="L2428" s="38">
        <v>57.53</v>
      </c>
      <c r="M2428" s="38">
        <v>57.53</v>
      </c>
      <c r="N2428" s="38">
        <v>642.47</v>
      </c>
      <c r="O2428" s="40">
        <v>300</v>
      </c>
      <c r="P2428" t="str">
        <f>IFERROR(VLOOKUP($C2428,'Patrimoine 2018'!$C:$I,COLUMN(E2424),0),"")</f>
        <v>SM</v>
      </c>
      <c r="Q2428" t="str">
        <f>IFERROR(VLOOKUP($C2428,'Patrimoine 2018'!$C:$I,COLUMN(F2424),0),"")</f>
        <v>CELLULE DE REPRESENTATION REGIONALE RABAT</v>
      </c>
      <c r="R2428" t="str">
        <f>IFERROR(VLOOKUP($C2428,'Patrimoine 2018'!$C:$I,COLUMN(G2424),0),"")</f>
        <v>RB</v>
      </c>
    </row>
    <row r="2429" spans="1:18" x14ac:dyDescent="0.25">
      <c r="A2429" s="33">
        <v>2791</v>
      </c>
      <c r="B2429" s="34">
        <v>908</v>
      </c>
      <c r="C2429" s="35" t="str">
        <f t="shared" si="37"/>
        <v xml:space="preserve">2791-43192-VITRINE </v>
      </c>
      <c r="D2429" s="35">
        <v>1</v>
      </c>
      <c r="E2429" s="34">
        <v>2358</v>
      </c>
      <c r="F2429" s="36">
        <v>43192</v>
      </c>
      <c r="G2429" s="37" t="s">
        <v>2145</v>
      </c>
      <c r="H2429" s="33" t="s">
        <v>1582</v>
      </c>
      <c r="I2429" s="38">
        <v>2000</v>
      </c>
      <c r="J2429" s="39">
        <v>10</v>
      </c>
      <c r="K2429" s="48"/>
      <c r="L2429" s="38">
        <v>150.13999999999999</v>
      </c>
      <c r="M2429" s="38">
        <v>150.13999999999999</v>
      </c>
      <c r="N2429" s="38">
        <v>1849.86</v>
      </c>
      <c r="O2429" s="40">
        <v>274</v>
      </c>
      <c r="P2429" t="str">
        <f>IFERROR(VLOOKUP($C2429,'Patrimoine 2018'!$C:$I,COLUMN(E2425),0),"")</f>
        <v>SM</v>
      </c>
      <c r="Q2429" t="str">
        <f>IFERROR(VLOOKUP($C2429,'Patrimoine 2018'!$C:$I,COLUMN(F2425),0),"")</f>
        <v>CELLULE DE REPRESENTATION REGIONALE LAAYOUNE</v>
      </c>
      <c r="R2429" t="str">
        <f>IFERROR(VLOOKUP($C2429,'Patrimoine 2018'!$C:$I,COLUMN(G2425),0),"")</f>
        <v>LY</v>
      </c>
    </row>
    <row r="2430" spans="1:18" x14ac:dyDescent="0.25">
      <c r="A2430" s="33">
        <v>2792</v>
      </c>
      <c r="B2430" s="34">
        <v>908</v>
      </c>
      <c r="C2430" s="35" t="str">
        <f t="shared" si="37"/>
        <v xml:space="preserve">2792-43192-VITRINE </v>
      </c>
      <c r="D2430" s="35">
        <v>1</v>
      </c>
      <c r="E2430" s="34">
        <v>2358</v>
      </c>
      <c r="F2430" s="36">
        <v>43192</v>
      </c>
      <c r="G2430" s="37" t="s">
        <v>2146</v>
      </c>
      <c r="H2430" s="33" t="s">
        <v>1582</v>
      </c>
      <c r="I2430" s="38">
        <v>2500</v>
      </c>
      <c r="J2430" s="39">
        <v>10</v>
      </c>
      <c r="K2430" s="48"/>
      <c r="L2430" s="38">
        <v>187.67</v>
      </c>
      <c r="M2430" s="38">
        <v>187.67</v>
      </c>
      <c r="N2430" s="38">
        <v>2312.33</v>
      </c>
      <c r="O2430" s="40">
        <v>274</v>
      </c>
      <c r="P2430" t="str">
        <f>IFERROR(VLOOKUP($C2430,'Patrimoine 2018'!$C:$I,COLUMN(E2426),0),"")</f>
        <v>SM</v>
      </c>
      <c r="Q2430" t="str">
        <f>IFERROR(VLOOKUP($C2430,'Patrimoine 2018'!$C:$I,COLUMN(F2426),0),"")</f>
        <v>CELLULE DE REPRESENTATION REGIONALE LAAYOUNE</v>
      </c>
      <c r="R2430" t="str">
        <f>IFERROR(VLOOKUP($C2430,'Patrimoine 2018'!$C:$I,COLUMN(G2426),0),"")</f>
        <v>LY</v>
      </c>
    </row>
    <row r="2431" spans="1:18" x14ac:dyDescent="0.25">
      <c r="A2431" s="41">
        <v>2798</v>
      </c>
      <c r="B2431" s="42">
        <v>909</v>
      </c>
      <c r="C2431" s="43" t="str">
        <f t="shared" si="37"/>
        <v>2798-43207-CLIMATIS</v>
      </c>
      <c r="D2431" s="43">
        <v>0</v>
      </c>
      <c r="E2431" s="42">
        <v>2358</v>
      </c>
      <c r="F2431" s="44">
        <v>43207</v>
      </c>
      <c r="G2431" s="45" t="s">
        <v>2147</v>
      </c>
      <c r="H2431" s="33" t="s">
        <v>1582</v>
      </c>
      <c r="I2431" s="46">
        <v>4800</v>
      </c>
      <c r="J2431" s="39">
        <v>10</v>
      </c>
      <c r="K2431" s="48"/>
      <c r="L2431" s="38">
        <v>340.6</v>
      </c>
      <c r="M2431" s="38">
        <v>340.6</v>
      </c>
      <c r="N2431" s="38">
        <v>4459.3999999999996</v>
      </c>
      <c r="O2431" s="40">
        <v>259</v>
      </c>
      <c r="P2431" t="str">
        <f>IFERROR(VLOOKUP($C2431,'Patrimoine 2018'!$C:$I,COLUMN(E2427),0),"")</f>
        <v/>
      </c>
      <c r="Q2431" t="str">
        <f>IFERROR(VLOOKUP($C2431,'Patrimoine 2018'!$C:$I,COLUMN(F2427),0),"")</f>
        <v/>
      </c>
      <c r="R2431" t="str">
        <f>IFERROR(VLOOKUP($C2431,'Patrimoine 2018'!$C:$I,COLUMN(G2427),0),"")</f>
        <v/>
      </c>
    </row>
    <row r="2432" spans="1:18" x14ac:dyDescent="0.25">
      <c r="A2432" s="33">
        <v>2797</v>
      </c>
      <c r="B2432" s="34">
        <v>0</v>
      </c>
      <c r="C2432" s="35" t="str">
        <f t="shared" si="37"/>
        <v>2797-43217-CLIMATIS</v>
      </c>
      <c r="D2432" s="35">
        <v>1</v>
      </c>
      <c r="E2432" s="34">
        <v>2358</v>
      </c>
      <c r="F2432" s="36">
        <v>43217</v>
      </c>
      <c r="G2432" s="37" t="s">
        <v>2148</v>
      </c>
      <c r="H2432" s="33" t="s">
        <v>1582</v>
      </c>
      <c r="I2432" s="38">
        <v>5700</v>
      </c>
      <c r="J2432" s="39">
        <v>10</v>
      </c>
      <c r="K2432" s="48"/>
      <c r="L2432" s="38">
        <v>388.85</v>
      </c>
      <c r="M2432" s="38">
        <v>388.85</v>
      </c>
      <c r="N2432" s="38">
        <v>5311.15</v>
      </c>
      <c r="O2432" s="40">
        <v>249</v>
      </c>
      <c r="P2432" t="str">
        <f>IFERROR(VLOOKUP($C2432,'Patrimoine 2018'!$C:$I,COLUMN(E2428),0),"")</f>
        <v>SM</v>
      </c>
      <c r="Q2432" t="str">
        <f>IFERROR(VLOOKUP($C2432,'Patrimoine 2018'!$C:$I,COLUMN(F2428),0),"")</f>
        <v>CONTROLE MEDICAL</v>
      </c>
      <c r="R2432">
        <f>IFERROR(VLOOKUP($C2432,'Patrimoine 2018'!$C:$I,COLUMN(G2428),0),"")</f>
        <v>204</v>
      </c>
    </row>
    <row r="2433" spans="1:18" x14ac:dyDescent="0.25">
      <c r="A2433" s="33">
        <v>2796</v>
      </c>
      <c r="B2433" s="34">
        <v>958</v>
      </c>
      <c r="C2433" s="35" t="str">
        <f t="shared" si="37"/>
        <v>2796-43225-CLIMATIS</v>
      </c>
      <c r="D2433" s="35">
        <v>1</v>
      </c>
      <c r="E2433" s="34">
        <v>2358</v>
      </c>
      <c r="F2433" s="36">
        <v>43225</v>
      </c>
      <c r="G2433" s="37" t="s">
        <v>2149</v>
      </c>
      <c r="H2433" s="33" t="s">
        <v>1582</v>
      </c>
      <c r="I2433" s="38">
        <v>9000</v>
      </c>
      <c r="J2433" s="39">
        <v>10</v>
      </c>
      <c r="K2433" s="48"/>
      <c r="L2433" s="38">
        <v>594.25</v>
      </c>
      <c r="M2433" s="38">
        <v>594.25</v>
      </c>
      <c r="N2433" s="38">
        <v>8405.75</v>
      </c>
      <c r="O2433" s="40">
        <v>241</v>
      </c>
      <c r="P2433" t="str">
        <f>IFERROR(VLOOKUP($C2433,'Patrimoine 2018'!$C:$I,COLUMN(E2429),0),"")</f>
        <v>SM</v>
      </c>
      <c r="Q2433" t="str">
        <f>IFERROR(VLOOKUP($C2433,'Patrimoine 2018'!$C:$I,COLUMN(F2429),0),"")</f>
        <v>LIQUIDATION</v>
      </c>
      <c r="R2433">
        <f>IFERROR(VLOOKUP($C2433,'Patrimoine 2018'!$C:$I,COLUMN(G2429),0),"")</f>
        <v>0</v>
      </c>
    </row>
    <row r="2434" spans="1:18" x14ac:dyDescent="0.25">
      <c r="A2434" s="33">
        <v>2799</v>
      </c>
      <c r="B2434" s="34">
        <v>914</v>
      </c>
      <c r="C2434" s="35" t="str">
        <f t="shared" si="37"/>
        <v>2799-43248-CLIMATIS</v>
      </c>
      <c r="D2434" s="35">
        <v>1</v>
      </c>
      <c r="E2434" s="34">
        <v>2358</v>
      </c>
      <c r="F2434" s="36">
        <v>43248</v>
      </c>
      <c r="G2434" s="37" t="s">
        <v>2150</v>
      </c>
      <c r="H2434" s="33" t="s">
        <v>1582</v>
      </c>
      <c r="I2434" s="38">
        <v>14664</v>
      </c>
      <c r="J2434" s="39">
        <v>10</v>
      </c>
      <c r="K2434" s="48"/>
      <c r="L2434" s="38">
        <v>875.82</v>
      </c>
      <c r="M2434" s="38">
        <v>875.82</v>
      </c>
      <c r="N2434" s="38">
        <v>13788.18</v>
      </c>
      <c r="O2434" s="40">
        <v>218</v>
      </c>
      <c r="P2434" t="str">
        <f>IFERROR(VLOOKUP($C2434,'Patrimoine 2018'!$C:$I,COLUMN(E2430),0),"")</f>
        <v>SM</v>
      </c>
      <c r="Q2434" t="str">
        <f>IFERROR(VLOOKUP($C2434,'Patrimoine 2018'!$C:$I,COLUMN(F2430),0),"")</f>
        <v>CELLULE DE REPRESENTATION REGIONALE EL KALAA DES SGRAGHNA</v>
      </c>
      <c r="R2434" t="str">
        <f>IFERROR(VLOOKUP($C2434,'Patrimoine 2018'!$C:$I,COLUMN(G2430),0),"")</f>
        <v>KL</v>
      </c>
    </row>
    <row r="2435" spans="1:18" x14ac:dyDescent="0.25">
      <c r="A2435" s="41">
        <v>2838</v>
      </c>
      <c r="B2435" s="42">
        <v>903</v>
      </c>
      <c r="C2435" s="43" t="str">
        <f t="shared" si="37"/>
        <v>2838-43360-INSTALLA</v>
      </c>
      <c r="D2435" s="43">
        <v>0</v>
      </c>
      <c r="E2435" s="42">
        <v>2358</v>
      </c>
      <c r="F2435" s="44">
        <v>43360</v>
      </c>
      <c r="G2435" s="45" t="s">
        <v>2151</v>
      </c>
      <c r="H2435" s="33" t="s">
        <v>1582</v>
      </c>
      <c r="I2435" s="46">
        <v>7200</v>
      </c>
      <c r="J2435" s="39">
        <v>10</v>
      </c>
      <c r="K2435" s="48"/>
      <c r="L2435" s="38">
        <v>209.1</v>
      </c>
      <c r="M2435" s="38">
        <v>209.1</v>
      </c>
      <c r="N2435" s="38">
        <v>6990.9</v>
      </c>
      <c r="O2435" s="40">
        <v>106</v>
      </c>
      <c r="P2435" t="str">
        <f>IFERROR(VLOOKUP($C2435,'Patrimoine 2018'!$C:$I,COLUMN(E2431),0),"")</f>
        <v/>
      </c>
      <c r="Q2435" t="str">
        <f>IFERROR(VLOOKUP($C2435,'Patrimoine 2018'!$C:$I,COLUMN(F2431),0),"")</f>
        <v/>
      </c>
      <c r="R2435" t="str">
        <f>IFERROR(VLOOKUP($C2435,'Patrimoine 2018'!$C:$I,COLUMN(G2431),0),"")</f>
        <v/>
      </c>
    </row>
    <row r="2436" spans="1:18" x14ac:dyDescent="0.25">
      <c r="A2436" s="33">
        <v>2866</v>
      </c>
      <c r="B2436" s="34">
        <v>960</v>
      </c>
      <c r="C2436" s="35" t="str">
        <f t="shared" si="37"/>
        <v xml:space="preserve">2866-43417-Chauffe </v>
      </c>
      <c r="D2436" s="35">
        <v>1</v>
      </c>
      <c r="E2436" s="34">
        <v>2358</v>
      </c>
      <c r="F2436" s="36">
        <v>43417</v>
      </c>
      <c r="G2436" s="37" t="s">
        <v>2152</v>
      </c>
      <c r="H2436" s="33" t="s">
        <v>1582</v>
      </c>
      <c r="I2436" s="38">
        <v>2160</v>
      </c>
      <c r="J2436" s="39">
        <v>10</v>
      </c>
      <c r="K2436" s="48"/>
      <c r="L2436" s="38">
        <v>29</v>
      </c>
      <c r="M2436" s="38">
        <v>29</v>
      </c>
      <c r="N2436" s="38">
        <v>2131</v>
      </c>
      <c r="O2436" s="40">
        <v>49</v>
      </c>
      <c r="P2436" t="str">
        <f>IFERROR(VLOOKUP($C2436,'Patrimoine 2018'!$C:$I,COLUMN(E2432),0),"")</f>
        <v>SM</v>
      </c>
      <c r="Q2436" t="str">
        <f>IFERROR(VLOOKUP($C2436,'Patrimoine 2018'!$C:$I,COLUMN(F2432),0),"")</f>
        <v>CELLULE DE REPRESENTATION BERCHID</v>
      </c>
      <c r="R2436" t="str">
        <f>IFERROR(VLOOKUP($C2436,'Patrimoine 2018'!$C:$I,COLUMN(G2432),0),"")</f>
        <v>BRC</v>
      </c>
    </row>
    <row r="2437" spans="1:18" x14ac:dyDescent="0.25">
      <c r="A2437" s="33">
        <v>2864</v>
      </c>
      <c r="B2437" s="34">
        <v>961</v>
      </c>
      <c r="C2437" s="35" t="str">
        <f t="shared" si="37"/>
        <v>2864-43424-Climatis</v>
      </c>
      <c r="D2437" s="35">
        <v>1</v>
      </c>
      <c r="E2437" s="34">
        <v>2358</v>
      </c>
      <c r="F2437" s="36">
        <v>43424</v>
      </c>
      <c r="G2437" s="37" t="s">
        <v>2153</v>
      </c>
      <c r="H2437" s="33" t="s">
        <v>1582</v>
      </c>
      <c r="I2437" s="38">
        <v>8650</v>
      </c>
      <c r="J2437" s="39">
        <v>10</v>
      </c>
      <c r="K2437" s="48"/>
      <c r="L2437" s="38">
        <v>99.53</v>
      </c>
      <c r="M2437" s="38">
        <v>99.53</v>
      </c>
      <c r="N2437" s="38">
        <v>8550.4699999999993</v>
      </c>
      <c r="O2437" s="40">
        <v>42</v>
      </c>
      <c r="P2437" t="str">
        <f>IFERROR(VLOOKUP($C2437,'Patrimoine 2018'!$C:$I,COLUMN(E2433),0),"")</f>
        <v>SM</v>
      </c>
      <c r="Q2437" t="str">
        <f>IFERROR(VLOOKUP($C2437,'Patrimoine 2018'!$C:$I,COLUMN(F2433),0),"")</f>
        <v>CELLULE DE LAMHAMID</v>
      </c>
      <c r="R2437" t="str">
        <f>IFERROR(VLOOKUP($C2437,'Patrimoine 2018'!$C:$I,COLUMN(G2433),0),"")</f>
        <v>MH</v>
      </c>
    </row>
    <row r="2438" spans="1:18" x14ac:dyDescent="0.25">
      <c r="A2438" s="41">
        <v>8650</v>
      </c>
      <c r="B2438" s="42">
        <v>961</v>
      </c>
      <c r="C2438" s="43" t="str">
        <f t="shared" ref="C2438:C2462" si="38">A2438&amp;"-"&amp;F2438&amp;"-"&amp;LEFT(G2438,8)</f>
        <v>8650-43424-Climatis</v>
      </c>
      <c r="D2438" s="43">
        <v>0</v>
      </c>
      <c r="E2438" s="42">
        <v>2358</v>
      </c>
      <c r="F2438" s="44">
        <v>43424</v>
      </c>
      <c r="G2438" s="45" t="s">
        <v>2153</v>
      </c>
      <c r="H2438" s="33" t="s">
        <v>1582</v>
      </c>
      <c r="I2438" s="46">
        <v>8650</v>
      </c>
      <c r="J2438" s="39">
        <v>10</v>
      </c>
      <c r="K2438" s="48"/>
      <c r="L2438" s="38">
        <v>99.53</v>
      </c>
      <c r="M2438" s="38">
        <v>99.53</v>
      </c>
      <c r="N2438" s="38">
        <v>8550.4699999999993</v>
      </c>
      <c r="O2438" s="40">
        <v>42</v>
      </c>
      <c r="P2438" t="str">
        <f>IFERROR(VLOOKUP($C2438,'Patrimoine 2018'!$C:$I,COLUMN(E2434),0),"")</f>
        <v/>
      </c>
      <c r="Q2438" t="str">
        <f>IFERROR(VLOOKUP($C2438,'Patrimoine 2018'!$C:$I,COLUMN(F2434),0),"")</f>
        <v/>
      </c>
      <c r="R2438" t="str">
        <f>IFERROR(VLOOKUP($C2438,'Patrimoine 2018'!$C:$I,COLUMN(G2434),0),"")</f>
        <v/>
      </c>
    </row>
    <row r="2439" spans="1:18" x14ac:dyDescent="0.25">
      <c r="A2439" s="33">
        <v>1</v>
      </c>
      <c r="B2439" s="34">
        <v>0</v>
      </c>
      <c r="C2439" s="35" t="str">
        <f t="shared" si="38"/>
        <v>1-26299-Immeuble</v>
      </c>
      <c r="D2439" s="35">
        <v>1</v>
      </c>
      <c r="E2439" s="34">
        <v>23214</v>
      </c>
      <c r="F2439" s="36">
        <v>26299</v>
      </c>
      <c r="G2439" s="37" t="s">
        <v>13</v>
      </c>
      <c r="H2439" s="33" t="s">
        <v>1582</v>
      </c>
      <c r="I2439" s="38">
        <v>492803.79</v>
      </c>
      <c r="J2439" s="39">
        <v>5</v>
      </c>
      <c r="K2439" s="38">
        <v>492803.79</v>
      </c>
      <c r="L2439" s="38">
        <v>0</v>
      </c>
      <c r="M2439" s="38">
        <v>492803.79</v>
      </c>
      <c r="N2439" s="38">
        <v>0</v>
      </c>
      <c r="O2439" s="47"/>
      <c r="P2439" t="str">
        <f>IFERROR(VLOOKUP($C2439,'Patrimoine 2018'!$C:$I,COLUMN(E2435),0),"")</f>
        <v>SM</v>
      </c>
      <c r="Q2439" t="str">
        <f>IFERROR(VLOOKUP($C2439,'Patrimoine 2018'!$C:$I,COLUMN(F2435),0),"")</f>
        <v>NON AFFECTES</v>
      </c>
      <c r="R2439">
        <f>IFERROR(VLOOKUP($C2439,'Patrimoine 2018'!$C:$I,COLUMN(G2435),0),"")</f>
        <v>0</v>
      </c>
    </row>
    <row r="2440" spans="1:18" x14ac:dyDescent="0.25">
      <c r="A2440" s="33">
        <v>12</v>
      </c>
      <c r="B2440" s="34">
        <v>901</v>
      </c>
      <c r="C2440" s="35" t="str">
        <f t="shared" si="38"/>
        <v xml:space="preserve">12-31016-Villa - </v>
      </c>
      <c r="D2440" s="35">
        <v>1</v>
      </c>
      <c r="E2440" s="34">
        <v>23214</v>
      </c>
      <c r="F2440" s="36">
        <v>31016</v>
      </c>
      <c r="G2440" s="37" t="s">
        <v>26</v>
      </c>
      <c r="H2440" s="33" t="s">
        <v>1582</v>
      </c>
      <c r="I2440" s="38">
        <v>1100000</v>
      </c>
      <c r="J2440" s="39">
        <v>5</v>
      </c>
      <c r="K2440" s="38">
        <v>1100000</v>
      </c>
      <c r="L2440" s="38">
        <v>0</v>
      </c>
      <c r="M2440" s="38">
        <v>1100000</v>
      </c>
      <c r="N2440" s="38">
        <v>0</v>
      </c>
      <c r="O2440" s="47"/>
      <c r="P2440" t="str">
        <f>IFERROR(VLOOKUP($C2440,'Patrimoine 2018'!$C:$I,COLUMN(E2436),0),"")</f>
        <v>SM</v>
      </c>
      <c r="Q2440" t="str">
        <f>IFERROR(VLOOKUP($C2440,'Patrimoine 2018'!$C:$I,COLUMN(F2436),0),"")</f>
        <v>C.D.M. CASA-MERS SULTAN</v>
      </c>
      <c r="R2440">
        <f>IFERROR(VLOOKUP($C2440,'Patrimoine 2018'!$C:$I,COLUMN(G2436),0),"")</f>
        <v>0</v>
      </c>
    </row>
    <row r="2441" spans="1:18" x14ac:dyDescent="0.25">
      <c r="A2441" s="33">
        <v>12</v>
      </c>
      <c r="B2441" s="34">
        <v>906</v>
      </c>
      <c r="C2441" s="35" t="str">
        <f t="shared" si="38"/>
        <v xml:space="preserve">12-31897-Villa - </v>
      </c>
      <c r="D2441" s="35">
        <v>1</v>
      </c>
      <c r="E2441" s="34">
        <v>23214</v>
      </c>
      <c r="F2441" s="36">
        <v>31897</v>
      </c>
      <c r="G2441" s="37" t="s">
        <v>38</v>
      </c>
      <c r="H2441" s="33" t="s">
        <v>1582</v>
      </c>
      <c r="I2441" s="38">
        <v>700000</v>
      </c>
      <c r="J2441" s="39">
        <v>5</v>
      </c>
      <c r="K2441" s="38">
        <v>700000</v>
      </c>
      <c r="L2441" s="38">
        <v>0</v>
      </c>
      <c r="M2441" s="38">
        <v>700000</v>
      </c>
      <c r="N2441" s="38">
        <v>0</v>
      </c>
      <c r="O2441" s="47"/>
      <c r="P2441" t="str">
        <f>IFERROR(VLOOKUP($C2441,'Patrimoine 2018'!$C:$I,COLUMN(E2437),0),"")</f>
        <v>SM</v>
      </c>
      <c r="Q2441" t="str">
        <f>IFERROR(VLOOKUP($C2441,'Patrimoine 2018'!$C:$I,COLUMN(F2437),0),"")</f>
        <v>SECTION</v>
      </c>
      <c r="R2441" t="str">
        <f>IFERROR(VLOOKUP($C2441,'Patrimoine 2018'!$C:$I,COLUMN(G2437),0),"")</f>
        <v>MR</v>
      </c>
    </row>
    <row r="2442" spans="1:18" x14ac:dyDescent="0.25">
      <c r="A2442" s="33">
        <v>3</v>
      </c>
      <c r="B2442" s="34">
        <v>909</v>
      </c>
      <c r="C2442" s="35" t="str">
        <f t="shared" si="38"/>
        <v xml:space="preserve">3-32625-Villa - </v>
      </c>
      <c r="D2442" s="35">
        <v>1</v>
      </c>
      <c r="E2442" s="34">
        <v>23214</v>
      </c>
      <c r="F2442" s="36">
        <v>32625</v>
      </c>
      <c r="G2442" s="37" t="s">
        <v>57</v>
      </c>
      <c r="H2442" s="33" t="s">
        <v>1582</v>
      </c>
      <c r="I2442" s="38">
        <v>1380000</v>
      </c>
      <c r="J2442" s="39">
        <v>5</v>
      </c>
      <c r="K2442" s="38">
        <v>1380000</v>
      </c>
      <c r="L2442" s="38">
        <v>0</v>
      </c>
      <c r="M2442" s="38">
        <v>1380000</v>
      </c>
      <c r="N2442" s="38">
        <v>0</v>
      </c>
      <c r="O2442" s="47"/>
      <c r="P2442" t="str">
        <f>IFERROR(VLOOKUP($C2442,'Patrimoine 2018'!$C:$I,COLUMN(E2438),0),"")</f>
        <v>SM</v>
      </c>
      <c r="Q2442" t="str">
        <f>IFERROR(VLOOKUP($C2442,'Patrimoine 2018'!$C:$I,COLUMN(F2438),0),"")</f>
        <v>SECTION</v>
      </c>
      <c r="R2442" t="str">
        <f>IFERROR(VLOOKUP($C2442,'Patrimoine 2018'!$C:$I,COLUMN(G2438),0),"")</f>
        <v>RB</v>
      </c>
    </row>
    <row r="2443" spans="1:18" x14ac:dyDescent="0.25">
      <c r="A2443" s="33">
        <v>3</v>
      </c>
      <c r="B2443" s="34">
        <v>914</v>
      </c>
      <c r="C2443" s="35" t="str">
        <f t="shared" si="38"/>
        <v>3-34376-Appartem</v>
      </c>
      <c r="D2443" s="35">
        <v>1</v>
      </c>
      <c r="E2443" s="34">
        <v>23214</v>
      </c>
      <c r="F2443" s="36">
        <v>34376</v>
      </c>
      <c r="G2443" s="37" t="s">
        <v>2154</v>
      </c>
      <c r="H2443" s="33" t="s">
        <v>1582</v>
      </c>
      <c r="I2443" s="38">
        <v>262545.52</v>
      </c>
      <c r="J2443" s="39">
        <v>5</v>
      </c>
      <c r="K2443" s="38">
        <v>262545.52</v>
      </c>
      <c r="L2443" s="38">
        <v>0</v>
      </c>
      <c r="M2443" s="38">
        <v>262545.52</v>
      </c>
      <c r="N2443" s="38">
        <v>0</v>
      </c>
      <c r="O2443" s="47"/>
      <c r="P2443" t="str">
        <f>IFERROR(VLOOKUP($C2443,'Patrimoine 2018'!$C:$I,COLUMN(E2439),0),"")</f>
        <v>SM</v>
      </c>
      <c r="Q2443" t="str">
        <f>IFERROR(VLOOKUP($C2443,'Patrimoine 2018'!$C:$I,COLUMN(F2439),0),"")</f>
        <v>SECTION</v>
      </c>
      <c r="R2443" t="str">
        <f>IFERROR(VLOOKUP($C2443,'Patrimoine 2018'!$C:$I,COLUMN(G2439),0),"")</f>
        <v>KL</v>
      </c>
    </row>
    <row r="2444" spans="1:18" x14ac:dyDescent="0.25">
      <c r="A2444" s="33">
        <v>4</v>
      </c>
      <c r="B2444" s="34">
        <v>914</v>
      </c>
      <c r="C2444" s="35" t="str">
        <f t="shared" si="38"/>
        <v>4-34376-Appartem</v>
      </c>
      <c r="D2444" s="35">
        <v>1</v>
      </c>
      <c r="E2444" s="34">
        <v>23214</v>
      </c>
      <c r="F2444" s="36">
        <v>34376</v>
      </c>
      <c r="G2444" s="37" t="s">
        <v>2155</v>
      </c>
      <c r="H2444" s="33" t="s">
        <v>1582</v>
      </c>
      <c r="I2444" s="38">
        <v>231664.82</v>
      </c>
      <c r="J2444" s="39">
        <v>5</v>
      </c>
      <c r="K2444" s="38">
        <v>231664.82</v>
      </c>
      <c r="L2444" s="38">
        <v>0</v>
      </c>
      <c r="M2444" s="38">
        <v>231664.82</v>
      </c>
      <c r="N2444" s="38">
        <v>0</v>
      </c>
      <c r="O2444" s="47"/>
      <c r="P2444" t="str">
        <f>IFERROR(VLOOKUP($C2444,'Patrimoine 2018'!$C:$I,COLUMN(E2440),0),"")</f>
        <v>SM</v>
      </c>
      <c r="Q2444" t="str">
        <f>IFERROR(VLOOKUP($C2444,'Patrimoine 2018'!$C:$I,COLUMN(F2440),0),"")</f>
        <v>SECTION</v>
      </c>
      <c r="R2444" t="str">
        <f>IFERROR(VLOOKUP($C2444,'Patrimoine 2018'!$C:$I,COLUMN(G2440),0),"")</f>
        <v>KL</v>
      </c>
    </row>
    <row r="2445" spans="1:18" x14ac:dyDescent="0.25">
      <c r="A2445" s="41">
        <v>11</v>
      </c>
      <c r="B2445" s="42">
        <v>910</v>
      </c>
      <c r="C2445" s="43" t="str">
        <f t="shared" si="38"/>
        <v xml:space="preserve">11-35865-Local - </v>
      </c>
      <c r="D2445" s="43">
        <v>0</v>
      </c>
      <c r="E2445" s="42">
        <v>23214</v>
      </c>
      <c r="F2445" s="44">
        <v>35865</v>
      </c>
      <c r="G2445" s="45" t="s">
        <v>2156</v>
      </c>
      <c r="H2445" s="33" t="s">
        <v>1582</v>
      </c>
      <c r="I2445" s="46">
        <v>900000</v>
      </c>
      <c r="J2445" s="39">
        <v>5</v>
      </c>
      <c r="K2445" s="38">
        <v>891431.16</v>
      </c>
      <c r="L2445" s="38">
        <v>8568.84</v>
      </c>
      <c r="M2445" s="38">
        <v>900000</v>
      </c>
      <c r="N2445" s="38">
        <v>0</v>
      </c>
      <c r="O2445" s="40">
        <v>0</v>
      </c>
      <c r="P2445" t="str">
        <f>IFERROR(VLOOKUP($C2445,'Patrimoine 2018'!$C:$I,COLUMN(E2441),0),"")</f>
        <v/>
      </c>
      <c r="Q2445" t="str">
        <f>IFERROR(VLOOKUP($C2445,'Patrimoine 2018'!$C:$I,COLUMN(F2441),0),"")</f>
        <v/>
      </c>
      <c r="R2445" t="str">
        <f>IFERROR(VLOOKUP($C2445,'Patrimoine 2018'!$C:$I,COLUMN(G2441),0),"")</f>
        <v/>
      </c>
    </row>
    <row r="2446" spans="1:18" x14ac:dyDescent="0.25">
      <c r="A2446" s="41">
        <v>6</v>
      </c>
      <c r="B2446" s="42">
        <v>955</v>
      </c>
      <c r="C2446" s="43" t="str">
        <f t="shared" si="38"/>
        <v>6-35880-Appartem</v>
      </c>
      <c r="D2446" s="43">
        <v>0</v>
      </c>
      <c r="E2446" s="42">
        <v>23214</v>
      </c>
      <c r="F2446" s="44">
        <v>35880</v>
      </c>
      <c r="G2446" s="45" t="s">
        <v>2157</v>
      </c>
      <c r="H2446" s="33" t="s">
        <v>1582</v>
      </c>
      <c r="I2446" s="46">
        <v>550000</v>
      </c>
      <c r="J2446" s="39">
        <v>5</v>
      </c>
      <c r="K2446" s="38">
        <v>537304.57999999996</v>
      </c>
      <c r="L2446" s="38">
        <v>12695.42</v>
      </c>
      <c r="M2446" s="38">
        <v>550000</v>
      </c>
      <c r="N2446" s="38">
        <v>0</v>
      </c>
      <c r="O2446" s="40">
        <v>0</v>
      </c>
      <c r="P2446" t="str">
        <f>IFERROR(VLOOKUP($C2446,'Patrimoine 2018'!$C:$I,COLUMN(E2442),0),"")</f>
        <v/>
      </c>
      <c r="Q2446" t="str">
        <f>IFERROR(VLOOKUP($C2446,'Patrimoine 2018'!$C:$I,COLUMN(F2442),0),"")</f>
        <v/>
      </c>
      <c r="R2446" t="str">
        <f>IFERROR(VLOOKUP($C2446,'Patrimoine 2018'!$C:$I,COLUMN(G2442),0),"")</f>
        <v/>
      </c>
    </row>
    <row r="2447" spans="1:18" x14ac:dyDescent="0.25">
      <c r="A2447" s="33">
        <v>59</v>
      </c>
      <c r="B2447" s="34">
        <v>915</v>
      </c>
      <c r="C2447" s="35" t="str">
        <f t="shared" si="38"/>
        <v xml:space="preserve">59-36019-Villa - </v>
      </c>
      <c r="D2447" s="35">
        <v>1</v>
      </c>
      <c r="E2447" s="34">
        <v>23214</v>
      </c>
      <c r="F2447" s="36">
        <v>36019</v>
      </c>
      <c r="G2447" s="37" t="s">
        <v>226</v>
      </c>
      <c r="H2447" s="33" t="s">
        <v>1582</v>
      </c>
      <c r="I2447" s="38">
        <v>670000</v>
      </c>
      <c r="J2447" s="39">
        <v>5</v>
      </c>
      <c r="K2447" s="38">
        <v>649486.74</v>
      </c>
      <c r="L2447" s="38">
        <v>20513.259999999998</v>
      </c>
      <c r="M2447" s="38">
        <v>670000</v>
      </c>
      <c r="N2447" s="38">
        <v>0</v>
      </c>
      <c r="O2447" s="40">
        <v>0</v>
      </c>
      <c r="P2447" t="str">
        <f>IFERROR(VLOOKUP($C2447,'Patrimoine 2018'!$C:$I,COLUMN(E2443),0),"")</f>
        <v>SM</v>
      </c>
      <c r="Q2447" t="str">
        <f>IFERROR(VLOOKUP($C2447,'Patrimoine 2018'!$C:$I,COLUMN(F2443),0),"")</f>
        <v>CELLULE DE REPRESENTATION REGIONALE BERKANE</v>
      </c>
      <c r="R2447" t="str">
        <f>IFERROR(VLOOKUP($C2447,'Patrimoine 2018'!$C:$I,COLUMN(G2443),0),"")</f>
        <v>BR</v>
      </c>
    </row>
    <row r="2448" spans="1:18" x14ac:dyDescent="0.25">
      <c r="A2448" s="33">
        <v>7</v>
      </c>
      <c r="B2448" s="34">
        <v>918</v>
      </c>
      <c r="C2448" s="35" t="str">
        <f t="shared" si="38"/>
        <v>7-36119-Appartem</v>
      </c>
      <c r="D2448" s="35">
        <v>1</v>
      </c>
      <c r="E2448" s="34">
        <v>23214</v>
      </c>
      <c r="F2448" s="36">
        <v>36119</v>
      </c>
      <c r="G2448" s="37" t="s">
        <v>238</v>
      </c>
      <c r="H2448" s="33" t="s">
        <v>1582</v>
      </c>
      <c r="I2448" s="38">
        <v>450000</v>
      </c>
      <c r="J2448" s="39">
        <v>5</v>
      </c>
      <c r="K2448" s="38">
        <v>430058.06</v>
      </c>
      <c r="L2448" s="38">
        <v>19941.939999999999</v>
      </c>
      <c r="M2448" s="38">
        <v>450000</v>
      </c>
      <c r="N2448" s="38">
        <v>0</v>
      </c>
      <c r="O2448" s="40">
        <v>0</v>
      </c>
      <c r="P2448" t="str">
        <f>IFERROR(VLOOKUP($C2448,'Patrimoine 2018'!$C:$I,COLUMN(E2444),0),"")</f>
        <v>SM</v>
      </c>
      <c r="Q2448" t="str">
        <f>IFERROR(VLOOKUP($C2448,'Patrimoine 2018'!$C:$I,COLUMN(F2444),0),"")</f>
        <v>CELLULE DE REPRESENTATION REGIONALE CASA-HAY HASSANI</v>
      </c>
      <c r="R2448" t="str">
        <f>IFERROR(VLOOKUP($C2448,'Patrimoine 2018'!$C:$I,COLUMN(G2444),0),"")</f>
        <v>HH</v>
      </c>
    </row>
    <row r="2449" spans="1:18" x14ac:dyDescent="0.25">
      <c r="A2449" s="33">
        <v>17</v>
      </c>
      <c r="B2449" s="34">
        <v>905</v>
      </c>
      <c r="C2449" s="35" t="str">
        <f t="shared" si="38"/>
        <v>17-36279-Appartem</v>
      </c>
      <c r="D2449" s="35">
        <v>1</v>
      </c>
      <c r="E2449" s="34">
        <v>23214</v>
      </c>
      <c r="F2449" s="36">
        <v>36279</v>
      </c>
      <c r="G2449" s="37" t="s">
        <v>260</v>
      </c>
      <c r="H2449" s="33" t="s">
        <v>1582</v>
      </c>
      <c r="I2449" s="38">
        <v>730000</v>
      </c>
      <c r="J2449" s="39">
        <v>5</v>
      </c>
      <c r="K2449" s="38">
        <v>681649.73</v>
      </c>
      <c r="L2449" s="38">
        <v>36500</v>
      </c>
      <c r="M2449" s="38">
        <v>718149.73</v>
      </c>
      <c r="N2449" s="38">
        <v>11850.27</v>
      </c>
      <c r="O2449" s="40">
        <v>365</v>
      </c>
      <c r="P2449" t="str">
        <f>IFERROR(VLOOKUP($C2449,'Patrimoine 2018'!$C:$I,COLUMN(E2445),0),"")</f>
        <v>SM</v>
      </c>
      <c r="Q2449" t="str">
        <f>IFERROR(VLOOKUP($C2449,'Patrimoine 2018'!$C:$I,COLUMN(F2445),0),"")</f>
        <v>CELLULE DE REPRESENTATION REGIONALE FKIH BEN SALAH</v>
      </c>
      <c r="R2449" t="str">
        <f>IFERROR(VLOOKUP($C2449,'Patrimoine 2018'!$C:$I,COLUMN(G2445),0),"")</f>
        <v>FB</v>
      </c>
    </row>
    <row r="2450" spans="1:18" x14ac:dyDescent="0.25">
      <c r="A2450" s="33">
        <v>45</v>
      </c>
      <c r="B2450" s="34">
        <v>916</v>
      </c>
      <c r="C2450" s="35" t="str">
        <f t="shared" si="38"/>
        <v xml:space="preserve">45-36959-Villa - </v>
      </c>
      <c r="D2450" s="35">
        <v>1</v>
      </c>
      <c r="E2450" s="34">
        <v>23214</v>
      </c>
      <c r="F2450" s="36">
        <v>36959</v>
      </c>
      <c r="G2450" s="37" t="s">
        <v>306</v>
      </c>
      <c r="H2450" s="33" t="s">
        <v>1582</v>
      </c>
      <c r="I2450" s="38">
        <v>800000</v>
      </c>
      <c r="J2450" s="39">
        <v>5</v>
      </c>
      <c r="K2450" s="38">
        <v>672657.53</v>
      </c>
      <c r="L2450" s="38">
        <v>40000</v>
      </c>
      <c r="M2450" s="38">
        <v>712657.53</v>
      </c>
      <c r="N2450" s="38">
        <v>87342.47</v>
      </c>
      <c r="O2450" s="40">
        <v>365</v>
      </c>
      <c r="P2450" t="str">
        <f>IFERROR(VLOOKUP($C2450,'Patrimoine 2018'!$C:$I,COLUMN(E2446),0),"")</f>
        <v>SM</v>
      </c>
      <c r="Q2450" t="str">
        <f>IFERROR(VLOOKUP($C2450,'Patrimoine 2018'!$C:$I,COLUMN(F2446),0),"")</f>
        <v>CELLULE DE REPRESENTATION REGIONALE SETTAT</v>
      </c>
      <c r="R2450" t="str">
        <f>IFERROR(VLOOKUP($C2450,'Patrimoine 2018'!$C:$I,COLUMN(G2446),0),"")</f>
        <v>ST</v>
      </c>
    </row>
    <row r="2451" spans="1:18" x14ac:dyDescent="0.25">
      <c r="A2451" s="33">
        <v>63</v>
      </c>
      <c r="B2451" s="34">
        <v>921</v>
      </c>
      <c r="C2451" s="35" t="str">
        <f t="shared" si="38"/>
        <v>63-37198-Local CD</v>
      </c>
      <c r="D2451" s="35">
        <v>1</v>
      </c>
      <c r="E2451" s="34">
        <v>23214</v>
      </c>
      <c r="F2451" s="36">
        <v>37198</v>
      </c>
      <c r="G2451" s="37" t="s">
        <v>314</v>
      </c>
      <c r="H2451" s="33" t="s">
        <v>1582</v>
      </c>
      <c r="I2451" s="38">
        <v>600000</v>
      </c>
      <c r="J2451" s="39">
        <v>5</v>
      </c>
      <c r="K2451" s="38">
        <v>489698.63</v>
      </c>
      <c r="L2451" s="38">
        <v>30000</v>
      </c>
      <c r="M2451" s="38">
        <v>519698.63</v>
      </c>
      <c r="N2451" s="38">
        <v>80301.37</v>
      </c>
      <c r="O2451" s="40">
        <v>365</v>
      </c>
      <c r="P2451" t="str">
        <f>IFERROR(VLOOKUP($C2451,'Patrimoine 2018'!$C:$I,COLUMN(E2447),0),"")</f>
        <v>SM</v>
      </c>
      <c r="Q2451" t="str">
        <f>IFERROR(VLOOKUP($C2451,'Patrimoine 2018'!$C:$I,COLUMN(F2447),0),"")</f>
        <v>SECTION</v>
      </c>
      <c r="R2451" t="str">
        <f>IFERROR(VLOOKUP($C2451,'Patrimoine 2018'!$C:$I,COLUMN(G2447),0),"")</f>
        <v>OJ</v>
      </c>
    </row>
    <row r="2452" spans="1:18" x14ac:dyDescent="0.25">
      <c r="A2452" s="33">
        <v>2</v>
      </c>
      <c r="B2452" s="34">
        <v>923</v>
      </c>
      <c r="C2452" s="35" t="str">
        <f t="shared" si="38"/>
        <v>2-37323-VILLA CD</v>
      </c>
      <c r="D2452" s="35">
        <v>1</v>
      </c>
      <c r="E2452" s="34">
        <v>23214</v>
      </c>
      <c r="F2452" s="36">
        <v>37323</v>
      </c>
      <c r="G2452" s="37" t="s">
        <v>335</v>
      </c>
      <c r="H2452" s="33" t="s">
        <v>1582</v>
      </c>
      <c r="I2452" s="38">
        <v>800000</v>
      </c>
      <c r="J2452" s="39">
        <v>5</v>
      </c>
      <c r="K2452" s="38">
        <v>632767.12</v>
      </c>
      <c r="L2452" s="38">
        <v>40000</v>
      </c>
      <c r="M2452" s="38">
        <v>672767.12</v>
      </c>
      <c r="N2452" s="38">
        <v>127232.88</v>
      </c>
      <c r="O2452" s="40">
        <v>365</v>
      </c>
      <c r="P2452" t="str">
        <f>IFERROR(VLOOKUP($C2452,'Patrimoine 2018'!$C:$I,COLUMN(E2448),0),"")</f>
        <v>SM</v>
      </c>
      <c r="Q2452" t="str">
        <f>IFERROR(VLOOKUP($C2452,'Patrimoine 2018'!$C:$I,COLUMN(F2448),0),"")</f>
        <v>CELLULE DE REPRESENTATION REGIONALE ERRACHIDIA</v>
      </c>
      <c r="R2452" t="str">
        <f>IFERROR(VLOOKUP($C2452,'Patrimoine 2018'!$C:$I,COLUMN(G2448),0),"")</f>
        <v>ER</v>
      </c>
    </row>
    <row r="2453" spans="1:18" x14ac:dyDescent="0.25">
      <c r="A2453" s="33">
        <v>5</v>
      </c>
      <c r="B2453" s="34">
        <v>928</v>
      </c>
      <c r="C2453" s="35" t="str">
        <f t="shared" si="38"/>
        <v>5-37440-VILLA CD</v>
      </c>
      <c r="D2453" s="35">
        <v>1</v>
      </c>
      <c r="E2453" s="34">
        <v>23214</v>
      </c>
      <c r="F2453" s="36">
        <v>37440</v>
      </c>
      <c r="G2453" s="37" t="s">
        <v>356</v>
      </c>
      <c r="H2453" s="33" t="s">
        <v>1582</v>
      </c>
      <c r="I2453" s="38">
        <v>720000</v>
      </c>
      <c r="J2453" s="39">
        <v>5</v>
      </c>
      <c r="K2453" s="38">
        <v>557950.68000000005</v>
      </c>
      <c r="L2453" s="38">
        <v>36000</v>
      </c>
      <c r="M2453" s="38">
        <v>593950.68000000005</v>
      </c>
      <c r="N2453" s="38">
        <v>126049.32</v>
      </c>
      <c r="O2453" s="40">
        <v>365</v>
      </c>
      <c r="P2453" t="str">
        <f>IFERROR(VLOOKUP($C2453,'Patrimoine 2018'!$C:$I,COLUMN(E2449),0),"")</f>
        <v>SM</v>
      </c>
      <c r="Q2453" t="str">
        <f>IFERROR(VLOOKUP($C2453,'Patrimoine 2018'!$C:$I,COLUMN(F2449),0),"")</f>
        <v>CELLULE DE REPRESENTATION REGIONALE OUARZAZATE</v>
      </c>
      <c r="R2453" t="str">
        <f>IFERROR(VLOOKUP($C2453,'Patrimoine 2018'!$C:$I,COLUMN(G2449),0),"")</f>
        <v>OZ</v>
      </c>
    </row>
    <row r="2454" spans="1:18" x14ac:dyDescent="0.25">
      <c r="A2454" s="41">
        <v>2522</v>
      </c>
      <c r="B2454" s="42">
        <v>100</v>
      </c>
      <c r="C2454" s="43" t="str">
        <f t="shared" si="38"/>
        <v>2522-42825-ENSEMBLE</v>
      </c>
      <c r="D2454" s="43">
        <v>0</v>
      </c>
      <c r="E2454" s="42">
        <v>233211</v>
      </c>
      <c r="F2454" s="44">
        <v>42825</v>
      </c>
      <c r="G2454" s="45" t="s">
        <v>2158</v>
      </c>
      <c r="H2454" s="33" t="s">
        <v>1582</v>
      </c>
      <c r="I2454" s="46">
        <v>40000</v>
      </c>
      <c r="J2454" s="39">
        <v>10</v>
      </c>
      <c r="K2454" s="38">
        <v>3024.66</v>
      </c>
      <c r="L2454" s="38">
        <v>4000</v>
      </c>
      <c r="M2454" s="38">
        <v>7024.66</v>
      </c>
      <c r="N2454" s="38">
        <v>32975.339999999997</v>
      </c>
      <c r="O2454" s="40">
        <v>365</v>
      </c>
      <c r="P2454" t="str">
        <f>IFERROR(VLOOKUP($C2454,'Patrimoine 2018'!$C:$I,COLUMN(E2450),0),"")</f>
        <v/>
      </c>
      <c r="Q2454" t="str">
        <f>IFERROR(VLOOKUP($C2454,'Patrimoine 2018'!$C:$I,COLUMN(F2450),0),"")</f>
        <v/>
      </c>
      <c r="R2454" t="str">
        <f>IFERROR(VLOOKUP($C2454,'Patrimoine 2018'!$C:$I,COLUMN(G2450),0),"")</f>
        <v/>
      </c>
    </row>
    <row r="2455" spans="1:18" x14ac:dyDescent="0.25">
      <c r="A2455" s="33">
        <v>2761</v>
      </c>
      <c r="B2455" s="34">
        <v>100</v>
      </c>
      <c r="C2455" s="35" t="str">
        <f t="shared" si="38"/>
        <v>2761-43147-NEGATOSC</v>
      </c>
      <c r="D2455" s="35">
        <v>1</v>
      </c>
      <c r="E2455" s="34">
        <v>233211</v>
      </c>
      <c r="F2455" s="36">
        <v>43147</v>
      </c>
      <c r="G2455" s="37" t="s">
        <v>2159</v>
      </c>
      <c r="H2455" s="33" t="s">
        <v>1582</v>
      </c>
      <c r="I2455" s="38">
        <v>2116.8000000000002</v>
      </c>
      <c r="J2455" s="39">
        <v>10</v>
      </c>
      <c r="K2455" s="48"/>
      <c r="L2455" s="38">
        <v>185</v>
      </c>
      <c r="M2455" s="38">
        <v>185</v>
      </c>
      <c r="N2455" s="38">
        <v>1931.8</v>
      </c>
      <c r="O2455" s="40">
        <v>319</v>
      </c>
      <c r="P2455" t="str">
        <f>IFERROR(VLOOKUP($C2455,'Patrimoine 2018'!$C:$I,COLUMN(E2451),0),"")</f>
        <v>SM</v>
      </c>
      <c r="Q2455" t="str">
        <f>IFERROR(VLOOKUP($C2455,'Patrimoine 2018'!$C:$I,COLUMN(F2451),0),"")</f>
        <v>CONTROLE MEDICALE DES ACTES DENTAIRES</v>
      </c>
      <c r="R2455">
        <f>IFERROR(VLOOKUP($C2455,'Patrimoine 2018'!$C:$I,COLUMN(G2451),0),"")</f>
        <v>0</v>
      </c>
    </row>
    <row r="2456" spans="1:18" x14ac:dyDescent="0.25">
      <c r="A2456" s="33">
        <v>2707</v>
      </c>
      <c r="B2456" s="34">
        <v>100</v>
      </c>
      <c r="C2456" s="35" t="str">
        <f t="shared" si="38"/>
        <v>2707-42967-MODULE A</v>
      </c>
      <c r="D2456" s="35">
        <v>1</v>
      </c>
      <c r="E2456" s="34">
        <v>233213</v>
      </c>
      <c r="F2456" s="36">
        <v>42967</v>
      </c>
      <c r="G2456" s="37" t="s">
        <v>1327</v>
      </c>
      <c r="H2456" s="33" t="s">
        <v>1582</v>
      </c>
      <c r="I2456" s="38">
        <v>3720</v>
      </c>
      <c r="J2456" s="39">
        <v>10</v>
      </c>
      <c r="K2456" s="38">
        <v>136.57</v>
      </c>
      <c r="L2456" s="38">
        <v>372</v>
      </c>
      <c r="M2456" s="38">
        <v>508.57</v>
      </c>
      <c r="N2456" s="38">
        <v>3211.43</v>
      </c>
      <c r="O2456" s="40">
        <v>365</v>
      </c>
      <c r="P2456" t="str">
        <f>IFERROR(VLOOKUP($C2456,'Patrimoine 2018'!$C:$I,COLUMN(E2452),0),"")</f>
        <v>SM</v>
      </c>
      <c r="Q2456" t="str">
        <f>IFERROR(VLOOKUP($C2456,'Patrimoine 2018'!$C:$I,COLUMN(F2452),0),"")</f>
        <v>CONTROLE MEDICALE DES ACTES DENTAIRES</v>
      </c>
      <c r="R2456" t="str">
        <f>IFERROR(VLOOKUP($C2456,'Patrimoine 2018'!$C:$I,COLUMN(G2452),0),"")</f>
        <v>HH</v>
      </c>
    </row>
    <row r="2457" spans="1:18" x14ac:dyDescent="0.25">
      <c r="A2457" s="33">
        <v>2708</v>
      </c>
      <c r="B2457" s="34">
        <v>100</v>
      </c>
      <c r="C2457" s="35" t="str">
        <f t="shared" si="38"/>
        <v>2708-42967-MODULE A</v>
      </c>
      <c r="D2457" s="35">
        <v>1</v>
      </c>
      <c r="E2457" s="34">
        <v>233213</v>
      </c>
      <c r="F2457" s="36">
        <v>42967</v>
      </c>
      <c r="G2457" s="37" t="s">
        <v>1327</v>
      </c>
      <c r="H2457" s="33" t="s">
        <v>1582</v>
      </c>
      <c r="I2457" s="38">
        <v>3720</v>
      </c>
      <c r="J2457" s="39">
        <v>10</v>
      </c>
      <c r="K2457" s="38">
        <v>136.57</v>
      </c>
      <c r="L2457" s="38">
        <v>372</v>
      </c>
      <c r="M2457" s="38">
        <v>508.57</v>
      </c>
      <c r="N2457" s="38">
        <v>3211.43</v>
      </c>
      <c r="O2457" s="40">
        <v>365</v>
      </c>
      <c r="P2457" t="str">
        <f>IFERROR(VLOOKUP($C2457,'Patrimoine 2018'!$C:$I,COLUMN(E2453),0),"")</f>
        <v>SM</v>
      </c>
      <c r="Q2457" t="str">
        <f>IFERROR(VLOOKUP($C2457,'Patrimoine 2018'!$C:$I,COLUMN(F2453),0),"")</f>
        <v>CONTROLE MEDICALE DES ACTES DENTAIRES</v>
      </c>
      <c r="R2457" t="str">
        <f>IFERROR(VLOOKUP($C2457,'Patrimoine 2018'!$C:$I,COLUMN(G2453),0),"")</f>
        <v>HH</v>
      </c>
    </row>
    <row r="2458" spans="1:18" x14ac:dyDescent="0.25">
      <c r="A2458" s="33">
        <v>2709</v>
      </c>
      <c r="B2458" s="34">
        <v>100</v>
      </c>
      <c r="C2458" s="35" t="str">
        <f t="shared" si="38"/>
        <v>2709-42967-MODULE V</v>
      </c>
      <c r="D2458" s="35">
        <v>1</v>
      </c>
      <c r="E2458" s="34">
        <v>233213</v>
      </c>
      <c r="F2458" s="36">
        <v>42967</v>
      </c>
      <c r="G2458" s="37" t="s">
        <v>2160</v>
      </c>
      <c r="H2458" s="33" t="s">
        <v>1582</v>
      </c>
      <c r="I2458" s="38">
        <v>4860</v>
      </c>
      <c r="J2458" s="39">
        <v>10</v>
      </c>
      <c r="K2458" s="38">
        <v>178.42</v>
      </c>
      <c r="L2458" s="38">
        <v>486</v>
      </c>
      <c r="M2458" s="38">
        <v>664.42</v>
      </c>
      <c r="N2458" s="38">
        <v>4195.58</v>
      </c>
      <c r="O2458" s="40">
        <v>365</v>
      </c>
      <c r="P2458" t="str">
        <f>IFERROR(VLOOKUP($C2458,'Patrimoine 2018'!$C:$I,COLUMN(E2454),0),"")</f>
        <v>SM</v>
      </c>
      <c r="Q2458" t="str">
        <f>IFERROR(VLOOKUP($C2458,'Patrimoine 2018'!$C:$I,COLUMN(F2454),0),"")</f>
        <v>CONTROLE MEDICALE DES ACTES DENTAIRES</v>
      </c>
      <c r="R2458" t="str">
        <f>IFERROR(VLOOKUP($C2458,'Patrimoine 2018'!$C:$I,COLUMN(G2454),0),"")</f>
        <v>HH</v>
      </c>
    </row>
    <row r="2459" spans="1:18" x14ac:dyDescent="0.25">
      <c r="A2459" s="33">
        <v>2710</v>
      </c>
      <c r="B2459" s="34">
        <v>100</v>
      </c>
      <c r="C2459" s="35" t="str">
        <f t="shared" si="38"/>
        <v>2710-42967-MODULE A</v>
      </c>
      <c r="D2459" s="35">
        <v>1</v>
      </c>
      <c r="E2459" s="34">
        <v>233213</v>
      </c>
      <c r="F2459" s="36">
        <v>42967</v>
      </c>
      <c r="G2459" s="37" t="s">
        <v>2161</v>
      </c>
      <c r="H2459" s="33" t="s">
        <v>1582</v>
      </c>
      <c r="I2459" s="38">
        <v>4800</v>
      </c>
      <c r="J2459" s="39">
        <v>10</v>
      </c>
      <c r="K2459" s="38">
        <v>176.22</v>
      </c>
      <c r="L2459" s="38">
        <v>480</v>
      </c>
      <c r="M2459" s="38">
        <v>656.22</v>
      </c>
      <c r="N2459" s="38">
        <v>4143.78</v>
      </c>
      <c r="O2459" s="40">
        <v>365</v>
      </c>
      <c r="P2459" t="str">
        <f>IFERROR(VLOOKUP($C2459,'Patrimoine 2018'!$C:$I,COLUMN(E2455),0),"")</f>
        <v>SM</v>
      </c>
      <c r="Q2459" t="str">
        <f>IFERROR(VLOOKUP($C2459,'Patrimoine 2018'!$C:$I,COLUMN(F2455),0),"")</f>
        <v>CONTROLE MEDICALE DES ACTES DENTAIRES</v>
      </c>
      <c r="R2459" t="str">
        <f>IFERROR(VLOOKUP($C2459,'Patrimoine 2018'!$C:$I,COLUMN(G2455),0),"")</f>
        <v>HH</v>
      </c>
    </row>
    <row r="2460" spans="1:18" x14ac:dyDescent="0.25">
      <c r="A2460" s="41">
        <v>2711</v>
      </c>
      <c r="B2460" s="42">
        <v>100</v>
      </c>
      <c r="C2460" s="43" t="str">
        <f t="shared" si="38"/>
        <v>2711-42967-MODULE A</v>
      </c>
      <c r="D2460" s="43">
        <v>0</v>
      </c>
      <c r="E2460" s="42">
        <v>233213</v>
      </c>
      <c r="F2460" s="44">
        <v>42967</v>
      </c>
      <c r="G2460" s="45" t="s">
        <v>2161</v>
      </c>
      <c r="H2460" s="33" t="s">
        <v>1582</v>
      </c>
      <c r="I2460" s="46">
        <v>4800</v>
      </c>
      <c r="J2460" s="39">
        <v>10</v>
      </c>
      <c r="K2460" s="38">
        <v>176.22</v>
      </c>
      <c r="L2460" s="38">
        <v>480</v>
      </c>
      <c r="M2460" s="38">
        <v>656.22</v>
      </c>
      <c r="N2460" s="38">
        <v>4143.78</v>
      </c>
      <c r="O2460" s="40">
        <v>365</v>
      </c>
      <c r="P2460" t="str">
        <f>IFERROR(VLOOKUP($C2460,'Patrimoine 2018'!$C:$I,COLUMN(E2456),0),"")</f>
        <v/>
      </c>
      <c r="Q2460" t="str">
        <f>IFERROR(VLOOKUP($C2460,'Patrimoine 2018'!$C:$I,COLUMN(F2456),0),"")</f>
        <v/>
      </c>
      <c r="R2460" t="str">
        <f>IFERROR(VLOOKUP($C2460,'Patrimoine 2018'!$C:$I,COLUMN(G2456),0),"")</f>
        <v/>
      </c>
    </row>
    <row r="2461" spans="1:18" x14ac:dyDescent="0.25">
      <c r="A2461" s="41">
        <v>2712</v>
      </c>
      <c r="B2461" s="42">
        <v>100</v>
      </c>
      <c r="C2461" s="43" t="str">
        <f t="shared" si="38"/>
        <v>2712-42967-MODULE A</v>
      </c>
      <c r="D2461" s="43">
        <v>0</v>
      </c>
      <c r="E2461" s="42">
        <v>233213</v>
      </c>
      <c r="F2461" s="44">
        <v>42967</v>
      </c>
      <c r="G2461" s="45" t="s">
        <v>2161</v>
      </c>
      <c r="H2461" s="33" t="s">
        <v>1582</v>
      </c>
      <c r="I2461" s="46">
        <v>4800</v>
      </c>
      <c r="J2461" s="39">
        <v>10</v>
      </c>
      <c r="K2461" s="38">
        <v>176.22</v>
      </c>
      <c r="L2461" s="38">
        <v>480</v>
      </c>
      <c r="M2461" s="38">
        <v>656.22</v>
      </c>
      <c r="N2461" s="38">
        <v>4143.78</v>
      </c>
      <c r="O2461" s="40">
        <v>365</v>
      </c>
      <c r="P2461" t="str">
        <f>IFERROR(VLOOKUP($C2461,'Patrimoine 2018'!$C:$I,COLUMN(E2457),0),"")</f>
        <v/>
      </c>
      <c r="Q2461" t="str">
        <f>IFERROR(VLOOKUP($C2461,'Patrimoine 2018'!$C:$I,COLUMN(F2457),0),"")</f>
        <v/>
      </c>
      <c r="R2461" t="str">
        <f>IFERROR(VLOOKUP($C2461,'Patrimoine 2018'!$C:$I,COLUMN(G2457),0),"")</f>
        <v/>
      </c>
    </row>
    <row r="2462" spans="1:18" x14ac:dyDescent="0.25">
      <c r="A2462" s="41">
        <v>2713</v>
      </c>
      <c r="B2462" s="42">
        <v>100</v>
      </c>
      <c r="C2462" s="43" t="str">
        <f t="shared" si="38"/>
        <v>2713-42967-MODULE A</v>
      </c>
      <c r="D2462" s="43">
        <v>0</v>
      </c>
      <c r="E2462" s="42">
        <v>233213</v>
      </c>
      <c r="F2462" s="44">
        <v>42967</v>
      </c>
      <c r="G2462" s="45" t="s">
        <v>2161</v>
      </c>
      <c r="H2462" s="33" t="s">
        <v>1582</v>
      </c>
      <c r="I2462" s="46">
        <v>4800</v>
      </c>
      <c r="J2462" s="39">
        <v>10</v>
      </c>
      <c r="K2462" s="38">
        <v>176.22</v>
      </c>
      <c r="L2462" s="38">
        <v>480</v>
      </c>
      <c r="M2462" s="38">
        <v>656.22</v>
      </c>
      <c r="N2462" s="38">
        <v>4143.78</v>
      </c>
      <c r="O2462" s="40">
        <v>365</v>
      </c>
      <c r="P2462" t="str">
        <f>IFERROR(VLOOKUP($C2462,'Patrimoine 2018'!$C:$I,COLUMN(E2458),0),"")</f>
        <v/>
      </c>
      <c r="Q2462" t="str">
        <f>IFERROR(VLOOKUP($C2462,'Patrimoine 2018'!$C:$I,COLUMN(F2458),0),"")</f>
        <v/>
      </c>
      <c r="R2462" t="str">
        <f>IFERROR(VLOOKUP($C2462,'Patrimoine 2018'!$C:$I,COLUMN(G2458),0),"")</f>
        <v/>
      </c>
    </row>
  </sheetData>
  <autoFilter ref="A4:O2462"/>
  <mergeCells count="1">
    <mergeCell ref="A3:I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Patrimoine 2018</vt:lpstr>
      <vt:lpstr>Rapprochement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CA</cp:lastModifiedBy>
  <dcterms:created xsi:type="dcterms:W3CDTF">2018-12-30T17:46:36Z</dcterms:created>
  <dcterms:modified xsi:type="dcterms:W3CDTF">2018-12-30T18:11:10Z</dcterms:modified>
</cp:coreProperties>
</file>