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6440" activeTab="2"/>
  </bookViews>
  <sheets>
    <sheet name="Feuil1" sheetId="1" r:id="rId1"/>
    <sheet name="Feuil2" sheetId="2" r:id="rId2"/>
    <sheet name="Feuil3" sheetId="3" r:id="rId3"/>
  </sheets>
  <definedNames>
    <definedName name="_xlchart.v2.0" hidden="1">Feuil2!$E$21:$E$23</definedName>
    <definedName name="_xlchart.v2.1" hidden="1">Feuil2!$F$20</definedName>
    <definedName name="_xlchart.v2.10" hidden="1">Feuil2!$F$20:$H$20</definedName>
    <definedName name="_xlchart.v2.11" hidden="1">Feuil2!$F$21:$H$21</definedName>
    <definedName name="_xlchart.v2.12" hidden="1">Feuil2!$F$22:$H$22</definedName>
    <definedName name="_xlchart.v2.13" hidden="1">Feuil2!$F$23:$H$23</definedName>
    <definedName name="_xlchart.v2.2" hidden="1">Feuil2!$F$21:$F$23</definedName>
    <definedName name="_xlchart.v2.3" hidden="1">Feuil2!$G$20</definedName>
    <definedName name="_xlchart.v2.4" hidden="1">Feuil2!$G$21:$G$23</definedName>
    <definedName name="_xlchart.v2.5" hidden="1">Feuil2!$H$20</definedName>
    <definedName name="_xlchart.v2.6" hidden="1">Feuil2!$H$21:$H$23</definedName>
    <definedName name="_xlchart.v2.7" hidden="1">Feuil2!$E$21</definedName>
    <definedName name="_xlchart.v2.8" hidden="1">Feuil2!$E$22</definedName>
    <definedName name="_xlchart.v2.9" hidden="1">Feuil2!$E$23</definedName>
  </definedNames>
  <calcPr calcId="162913"/>
  <pivotCaches>
    <pivotCache cacheId="0" r:id="rId4"/>
    <pivotCache cacheId="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2" l="1"/>
  <c r="H21" i="2"/>
  <c r="G23" i="2"/>
  <c r="F23" i="2"/>
  <c r="F22" i="2"/>
  <c r="F21" i="2"/>
  <c r="G22" i="2"/>
  <c r="G21" i="2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</calcChain>
</file>

<file path=xl/connections.xml><?xml version="1.0" encoding="utf-8"?>
<connections xmlns="http://schemas.openxmlformats.org/spreadsheetml/2006/main">
  <connection id="1" name="Requête - A&amp;B" description="Connexion à la requête « A&amp;B » dans le classeur." type="5" refreshedVersion="4">
    <dbPr connection="provider=Microsoft.Mashup.OleDb.1;data source=$EmbeddedMashup(f94245ef-f3ef-42c2-a7f0-7d9af8307560)$;location=A&amp;B;extended properties=UEsDBBQAAgAIAKUGx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pQbG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KUGxkwi8wDz8AEAAPsFAAATABwARm9ybXVsYXMvU2VjdGlvbjEubSCiGAAooBQAAAAAAAAAAAAAAAAAAAAAAAAAAADsvQdgHEmWJSYvbcp7f0r1StfgdKEIgGATJNiQQBDswYjN5pLsHWlHIymrKoHKZVZlXWYWQMztnbz33nvvvffee++997o7nU4n99//P1xmZAFs9s5K2smeIYCqyB8/fnwfPyKafNoW1TJ9LT93D3/j5DdOmnlW57P0xz86/oVPPko/S8u8/Y2TlJ7X1bqe5vTJ6btpXo5P1nWdL9vvVvXbSVW93brzi7/3Ilvkn330JpuUebbe/ej7v+R7J9WypUbfHwmIH//ozfUqTxfVrDgv/tG/GuC59fhNnS2b86penFTlerFEq2ZLOhz94l/80cu6mq2L9qNR2uL9Nn/X/pJR+os/otZVXTS9z18XbZ4e9z5+mtHHszxdrSdlMc147M26Tpug+YxatcUid5CevB8k29xC+iV3LAGA8nKZN9R8taqLxT/6V+eNo8OrfFFd5kKEZqtLrpGHz00oxLqk+aoWvR6XNGuuxyh+mANL04++vPvio5upcBxH8iOfGC/zuqHesrJoqJ80++lq3dIvDrvj2UxQ8zHzhkFdAC/6mWfTeWqQdD28yn/R+h/9a9oY7JNqMSmW+dYvHsZjlALgk19y5zdOiuUwSF9u+IUfic3/G8VmgCODwfzsiA0LLIvNzzbzP/ko4NWhPg7/nwAAAP//UEsBAi0AFAACAAgApQbGTCqSkaQYAQAA+wAAABIAAAAAAAAAAAAAAAAAAAAAAENvbmZpZy9QYWNrYWdlLnhtbFBLAQItABQAAgAIAKUGxkwPyumrDQEAAOkAAAATAAAAAAAAAAAAAAAAAGQBAABbQ29udGVudF9UeXBlc10ueG1sUEsBAi0AFAACAAgApQbGTCLzAPPwAQAA+wUAABMAAAAAAAAAAAAAAAAAvgIAAEZvcm11bGFzL1NlY3Rpb24xLm1QSwUGAAAAAAMAAwDCAAAA+wQAAAAA" command="SELECT * FROM [A&amp;B]"/>
  </connection>
  <connection id="2" name="Requête - SiteB" description="Connexion à la requête « SiteB » dans le classeur." type="5" refreshedVersion="0" background="1">
    <dbPr connection="provider=Microsoft.Mashup.OleDb.1;data source=$EmbeddedMashup(f94245ef-f3ef-42c2-a7f0-7d9af8307560)$;location=SiteB;extended properties=UEsDBBQAAgAIAKUGx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pQbG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KUGxkxEI5qSqAEAAMMCAAATABwARm9ybXVsYXMvU2VjdGlvbjEubSCiGAAooBQAAAAAAAAAAAAAAAAAAAAAAAAAAADsvQdgHEmWJSYvbcp7f0r1StfgdKEIgGATJNiQQBDswYjN5pLsHWlHIymrKoHKZVZlXWYWQMztnbz33nvvvffee++997o7nU4n99//P1xmZAFs9s5K2smeIYCqyB8/fnwfPyKafNoW1TJ9LT93D3/j5DdOmnlW57P0ddHmT9LP0jJvf+Mkped1ta6nOX1y+m6al+OTdV3ny/a7Vf12UlVvt+784u+9yBb5Zx+9ySZlnq13P/r+L/neSbVsqdH3RwLixz96c73K00U1K86Lf/Sv/oiAcevxmzpbNudVvTipyvViiVbNlnQ4+sW/+KOXdTVbF+1Ho7TF+23+rv0lo/QXf0Stq7poep8D9/S49/HTjD6e5elqPSmLacZDb9Z12gTNZ9SqLRa5g/Tk/SDZ5hbSL7ljCQCUl8u8oearVV0s/tG/Om8cHV7li+oyFyI0W11yjbyR3TSYWJc0X9Wi1+OSZs31GMUPc2Ap8dGXd1985A/pZV439E5WFg21TrOfrtYt/eL6OJ7NpAMfvocMwQR0+pln07n88eSjO79xUixv6uPw/wkAAP//UEsBAi0AFAACAAgApQbGTCqSkaQYAQAA+wAAABIAAAAAAAAAAAAAAAAAAAAAAENvbmZpZy9QYWNrYWdlLnhtbFBLAQItABQAAgAIAKUGxkwPyumrDQEAAOkAAAATAAAAAAAAAAAAAAAAAGQBAABbQ29udGVudF9UeXBlc10ueG1sUEsBAi0AFAACAAgApQbGTEQjmpKoAQAAwwIAABMAAAAAAAAAAAAAAAAAvgIAAEZvcm11bGFzL1NlY3Rpb24xLm1QSwUGAAAAAAMAAwDCAAAAswQAAAAA" command="SELECT * FROM [SiteB]"/>
  </connection>
</connections>
</file>

<file path=xl/sharedStrings.xml><?xml version="1.0" encoding="utf-8"?>
<sst xmlns="http://schemas.openxmlformats.org/spreadsheetml/2006/main" count="82" uniqueCount="52">
  <si>
    <t>Produit</t>
  </si>
  <si>
    <t>Coloris</t>
  </si>
  <si>
    <t>Site A</t>
  </si>
  <si>
    <t>Date de publication sur site A</t>
  </si>
  <si>
    <t>Site B</t>
  </si>
  <si>
    <t>Date de publication sur site B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</si>
  <si>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</si>
  <si>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</si>
  <si>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</si>
  <si>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</si>
  <si>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</si>
  <si>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</si>
  <si>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</si>
  <si>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</si>
  <si>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</si>
  <si>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</si>
  <si>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</si>
  <si>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</si>
  <si>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</si>
  <si>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</si>
  <si>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</si>
  <si>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</si>
  <si>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</si>
  <si>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</si>
  <si>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</si>
  <si>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</si>
  <si>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</si>
  <si>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</si>
  <si>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</si>
  <si>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</si>
  <si>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</si>
  <si>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</si>
  <si>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Coloris 1</t>
  </si>
  <si>
    <t>Coloris 2</t>
  </si>
  <si>
    <t>Coloris 3</t>
  </si>
  <si>
    <t>Coloris 4</t>
  </si>
  <si>
    <t>Coloris 5</t>
  </si>
  <si>
    <t>Coloris 6</t>
  </si>
  <si>
    <t>Coloris 7</t>
  </si>
  <si>
    <t>Coloris 8</t>
  </si>
  <si>
    <t>Étiquettes de lignes</t>
  </si>
  <si>
    <t>Non</t>
  </si>
  <si>
    <t>Oui</t>
  </si>
  <si>
    <t>Total général</t>
  </si>
  <si>
    <t>Nombre de Site A</t>
  </si>
  <si>
    <t>Nombre Non</t>
  </si>
  <si>
    <t>Nombre Oui</t>
  </si>
  <si>
    <t>Total</t>
  </si>
  <si>
    <t>Résultat recherché</t>
  </si>
  <si>
    <t>Étiquettes de colonnes</t>
  </si>
  <si>
    <t>SiteB</t>
  </si>
  <si>
    <t>Nombre 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</si>
</sst>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8" xfId="0" applyFont="1" applyBorder="1" applyAlignment="1">
      <alignment horizontal="center"/>
    </xf>
  </cellXfs>
  <cellStyles count="1">
    <cellStyle name="Normal" xfId="0" builtinId="0"/>
  </cellStyles>
  <dxfs count="4"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Publications</a:t>
            </a:r>
            <a:r>
              <a:rPr lang="fr-FR" baseline="0"/>
              <a:t> à réaliser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Feuil2!$E$21</c:f>
              <c:strCache>
                <c:ptCount val="1"/>
                <c:pt idx="0">
                  <c:v>Site 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Feuil2!$G$20</c:f>
              <c:strCache>
                <c:ptCount val="1"/>
                <c:pt idx="0">
                  <c:v>Non</c:v>
                </c:pt>
              </c:strCache>
            </c:strRef>
          </c:cat>
          <c:val>
            <c:numRef>
              <c:f>Feuil2!$G$21</c:f>
              <c:numCache>
                <c:formatCode>General</c:formatCode>
                <c:ptCount val="1"/>
                <c:pt idx="0">
                  <c:v>22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AA8-784E-999B-B0A1967662B4}"/>
            </c:ext>
          </c:extLst>
        </c:ser>
        <c:ser>
          <c:idx val="1"/>
          <c:order val="1"/>
          <c:tx>
            <c:strRef>
              <c:f>Feuil2!$E$22</c:f>
              <c:strCache>
                <c:ptCount val="1"/>
                <c:pt idx="0">
                  <c:v>Site 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Feuil2!$G$20</c:f>
              <c:strCache>
                <c:ptCount val="1"/>
                <c:pt idx="0">
                  <c:v>Non</c:v>
                </c:pt>
              </c:strCache>
            </c:strRef>
          </c:cat>
          <c:val>
            <c:numRef>
              <c:f>Feuil2!$G$22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AA8-784E-999B-B0A1967662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277496192"/>
        <c:axId val="277498112"/>
      </c:barChart>
      <c:catAx>
        <c:axId val="27749619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77498112"/>
        <c:crosses val="autoZero"/>
        <c:auto val="1"/>
        <c:lblAlgn val="ctr"/>
        <c:lblOffset val="100"/>
        <c:noMultiLvlLbl val="0"/>
      </c:catAx>
      <c:valAx>
        <c:axId val="277498112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496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[TCD_PQ.xlsx]Feuil3!Tableau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Feuil3!$B$1:$B$3</c:f>
              <c:strCache>
                <c:ptCount val="1"/>
                <c:pt idx="0">
                  <c:v>Site A - Non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Feuil3!$B$4</c:f>
              <c:numCache>
                <c:formatCode>General</c:formatCode>
                <c:ptCount val="1"/>
                <c:pt idx="0">
                  <c:v>22</c:v>
                </c:pt>
              </c:numCache>
            </c:numRef>
          </c:val>
        </c:ser>
        <c:ser>
          <c:idx val="1"/>
          <c:order val="1"/>
          <c:tx>
            <c:strRef>
              <c:f>Feuil3!$C$1:$C$3</c:f>
              <c:strCache>
                <c:ptCount val="1"/>
                <c:pt idx="0">
                  <c:v>SiteB - Non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Feuil3!$C$4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26427520"/>
        <c:axId val="126429056"/>
      </c:barChart>
      <c:catAx>
        <c:axId val="126427520"/>
        <c:scaling>
          <c:orientation val="minMax"/>
        </c:scaling>
        <c:delete val="1"/>
        <c:axPos val="l"/>
        <c:majorTickMark val="out"/>
        <c:minorTickMark val="none"/>
        <c:tickLblPos val="nextTo"/>
        <c:crossAx val="126429056"/>
        <c:crosses val="autoZero"/>
        <c:auto val="1"/>
        <c:lblAlgn val="ctr"/>
        <c:lblOffset val="100"/>
        <c:noMultiLvlLbl val="0"/>
      </c:catAx>
      <c:valAx>
        <c:axId val="126429056"/>
        <c:scaling>
          <c:orientation val="minMax"/>
          <c:min val="0"/>
        </c:scaling>
        <c:delete val="0"/>
        <c:axPos val="b"/>
        <c:numFmt formatCode="General" sourceLinked="1"/>
        <c:majorTickMark val="out"/>
        <c:minorTickMark val="none"/>
        <c:tickLblPos val="nextTo"/>
        <c:crossAx val="1264275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755650</xdr:colOff>
      <xdr:row>14</xdr:row>
      <xdr:rowOff>165100</xdr:rowOff>
    </xdr:from>
    <xdr:to>
      <xdr:col>14</xdr:col>
      <xdr:colOff>374650</xdr:colOff>
      <xdr:row>28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6F31C135-75EE-CB44-8DA0-E3F4F80CE07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0</xdr:row>
      <xdr:rowOff>100012</xdr:rowOff>
    </xdr:from>
    <xdr:to>
      <xdr:col>10</xdr:col>
      <xdr:colOff>171450</xdr:colOff>
      <xdr:row>14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rles Verjat" refreshedDate="43256.775389467592" createdVersion="6" refreshedVersion="6" minRefreshableVersion="3" recordCount="26">
  <cacheSource type="worksheet">
    <worksheetSource name="Tableau1"/>
  </cacheSource>
  <cacheFields count="6">
    <cacheField name="Produit" numFmtId="0">
      <sharedItems/>
    </cacheField>
    <cacheField name="Coloris" numFmtId="0">
      <sharedItems/>
    </cacheField>
    <cacheField name="Site A" numFmtId="0">
      <sharedItems count="2">
        <s v="Oui"/>
        <s v="Non"/>
      </sharedItems>
    </cacheField>
    <cacheField name="Date de publication sur site A" numFmtId="14">
      <sharedItems containsNonDate="0" containsDate="1" containsString="0" containsBlank="1" minDate="2018-05-01T00:00:00" maxDate="2018-06-04T00:00:00"/>
    </cacheField>
    <cacheField name="Site B" numFmtId="0">
      <sharedItems count="2">
        <s v="Non"/>
        <s v="Oui"/>
      </sharedItems>
    </cacheField>
    <cacheField name="Date de publication sur site B" numFmtId="14">
      <sharedItems containsNonDate="0" containsDate="1" containsString="0" containsBlank="1" minDate="2018-04-03T00:00:00" maxDate="2018-05-0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257.036986458334" createdVersion="4" refreshedVersion="4" minRefreshableVersion="3" recordCount="52">
  <cacheSource type="external" connectionId="1"/>
  <cacheFields count="6">
    <cacheField name="Produit" numFmtId="0">
      <sharedItems count="26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  <s v="Produit 21"/>
        <s v="Produit 22"/>
        <s v="Produit 23"/>
        <s v="Produit 24"/>
        <s v="Produit 25"/>
        <s v="Produit 26"/>
      </sharedItems>
    </cacheField>
    <cacheField name="Coloris" numFmtId="0">
      <sharedItems count="8">
        <s v="Coloris 1"/>
        <s v="Coloris 2"/>
        <s v="Coloris 3"/>
        <s v="Coloris 4"/>
        <s v="Coloris 5"/>
        <s v="Coloris 6"/>
        <s v="Coloris 7"/>
        <s v="Coloris 8"/>
      </sharedItems>
    </cacheField>
    <cacheField name="O/N" numFmtId="0">
      <sharedItems count="2">
        <s v="Oui"/>
        <s v="Non"/>
      </sharedItems>
    </cacheField>
    <cacheField name="Date de publicatio" numFmtId="0">
      <sharedItems containsNonDate="0" containsDate="1" containsString="0" containsBlank="1" minDate="2018-05-01T00:00:00" maxDate="2018-06-04T00:00:00" count="4">
        <d v="2018-05-14T00:00:00"/>
        <d v="2018-06-03T00:00:00"/>
        <d v="2018-05-01T00:00:00"/>
        <m/>
      </sharedItems>
    </cacheField>
    <cacheField name="Site" numFmtId="0">
      <sharedItems count="2">
        <s v="Site A"/>
        <s v="SiteB"/>
      </sharedItems>
    </cacheField>
    <cacheField name="Date de publication sur site B" numFmtId="0">
      <sharedItems containsNonDate="0" containsDate="1" containsString="0" containsBlank="1" minDate="2018-04-03T00:00:00" maxDate="2018-05-03T00:00:00" count="3">
        <m/>
        <d v="2018-04-03T00:00:00"/>
        <d v="2018-05-02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s v="Produit 1"/>
    <s v="Coloris 1"/>
    <x v="0"/>
    <d v="2018-05-14T00:00:00"/>
    <x v="0"/>
    <m/>
  </r>
  <r>
    <s v="Produit 2"/>
    <s v="Coloris 1"/>
    <x v="0"/>
    <d v="2018-06-03T00:00:00"/>
    <x v="1"/>
    <d v="2018-04-03T00:00:00"/>
  </r>
  <r>
    <s v="Produit 3"/>
    <s v="Coloris 1"/>
    <x v="0"/>
    <d v="2018-05-01T00:00:00"/>
    <x v="1"/>
    <d v="2018-05-02T00:00:00"/>
  </r>
  <r>
    <s v="Produit 4"/>
    <s v="Coloris 1"/>
    <x v="0"/>
    <d v="2018-05-01T00:00:00"/>
    <x v="0"/>
    <m/>
  </r>
  <r>
    <s v="Produit 5"/>
    <s v="Coloris 1"/>
    <x v="1"/>
    <m/>
    <x v="0"/>
    <m/>
  </r>
  <r>
    <s v="Produit 6"/>
    <s v="Coloris 1"/>
    <x v="1"/>
    <m/>
    <x v="0"/>
    <m/>
  </r>
  <r>
    <s v="Produit 7"/>
    <s v="Coloris 1"/>
    <x v="1"/>
    <m/>
    <x v="0"/>
    <m/>
  </r>
  <r>
    <s v="Produit 8"/>
    <s v="Coloris 1"/>
    <x v="1"/>
    <m/>
    <x v="0"/>
    <m/>
  </r>
  <r>
    <s v="Produit 9"/>
    <s v="Coloris 2"/>
    <x v="1"/>
    <m/>
    <x v="0"/>
    <m/>
  </r>
  <r>
    <s v="Produit 10"/>
    <s v="Coloris 3"/>
    <x v="1"/>
    <m/>
    <x v="0"/>
    <m/>
  </r>
  <r>
    <s v="Produit 11"/>
    <s v="Coloris 4"/>
    <x v="1"/>
    <m/>
    <x v="0"/>
    <m/>
  </r>
  <r>
    <s v="Produit 12"/>
    <s v="Coloris 5"/>
    <x v="1"/>
    <m/>
    <x v="0"/>
    <m/>
  </r>
  <r>
    <s v="Produit 13"/>
    <s v="Coloris 6"/>
    <x v="1"/>
    <m/>
    <x v="0"/>
    <m/>
  </r>
  <r>
    <s v="Produit 14"/>
    <s v="Coloris 7"/>
    <x v="1"/>
    <m/>
    <x v="0"/>
    <m/>
  </r>
  <r>
    <s v="Produit 15"/>
    <s v="Coloris 8"/>
    <x v="1"/>
    <m/>
    <x v="0"/>
    <m/>
  </r>
  <r>
    <s v="Produit 16"/>
    <s v="Coloris 6"/>
    <x v="1"/>
    <m/>
    <x v="0"/>
    <m/>
  </r>
  <r>
    <s v="Produit 17"/>
    <s v="Coloris 6"/>
    <x v="1"/>
    <m/>
    <x v="0"/>
    <m/>
  </r>
  <r>
    <s v="Produit 18"/>
    <s v="Coloris 6"/>
    <x v="1"/>
    <m/>
    <x v="0"/>
    <m/>
  </r>
  <r>
    <s v="Produit 19"/>
    <s v="Coloris 4"/>
    <x v="1"/>
    <m/>
    <x v="0"/>
    <m/>
  </r>
  <r>
    <s v="Produit 20"/>
    <s v="Coloris 4"/>
    <x v="1"/>
    <m/>
    <x v="0"/>
    <m/>
  </r>
  <r>
    <s v="Produit 21"/>
    <s v="Coloris 4"/>
    <x v="1"/>
    <m/>
    <x v="0"/>
    <m/>
  </r>
  <r>
    <s v="Produit 22"/>
    <s v="Coloris 7"/>
    <x v="1"/>
    <m/>
    <x v="0"/>
    <m/>
  </r>
  <r>
    <s v="Produit 23"/>
    <s v="Coloris 3"/>
    <x v="1"/>
    <m/>
    <x v="0"/>
    <m/>
  </r>
  <r>
    <s v="Produit 24"/>
    <s v="Coloris 4"/>
    <x v="1"/>
    <m/>
    <x v="0"/>
    <m/>
  </r>
  <r>
    <s v="Produit 25"/>
    <s v="Coloris 2"/>
    <x v="1"/>
    <m/>
    <x v="0"/>
    <m/>
  </r>
  <r>
    <s v="Produit 26"/>
    <s v="Coloris 2"/>
    <x v="1"/>
    <m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2">
  <r>
    <x v="0"/>
    <x v="0"/>
    <x v="0"/>
    <x v="0"/>
    <x v="0"/>
    <x v="0"/>
  </r>
  <r>
    <x v="1"/>
    <x v="0"/>
    <x v="0"/>
    <x v="1"/>
    <x v="0"/>
    <x v="0"/>
  </r>
  <r>
    <x v="2"/>
    <x v="0"/>
    <x v="0"/>
    <x v="2"/>
    <x v="0"/>
    <x v="0"/>
  </r>
  <r>
    <x v="3"/>
    <x v="0"/>
    <x v="0"/>
    <x v="2"/>
    <x v="0"/>
    <x v="0"/>
  </r>
  <r>
    <x v="4"/>
    <x v="0"/>
    <x v="1"/>
    <x v="3"/>
    <x v="0"/>
    <x v="0"/>
  </r>
  <r>
    <x v="5"/>
    <x v="0"/>
    <x v="1"/>
    <x v="3"/>
    <x v="0"/>
    <x v="0"/>
  </r>
  <r>
    <x v="6"/>
    <x v="0"/>
    <x v="1"/>
    <x v="3"/>
    <x v="0"/>
    <x v="0"/>
  </r>
  <r>
    <x v="7"/>
    <x v="0"/>
    <x v="1"/>
    <x v="3"/>
    <x v="0"/>
    <x v="0"/>
  </r>
  <r>
    <x v="8"/>
    <x v="1"/>
    <x v="1"/>
    <x v="3"/>
    <x v="0"/>
    <x v="0"/>
  </r>
  <r>
    <x v="9"/>
    <x v="2"/>
    <x v="1"/>
    <x v="3"/>
    <x v="0"/>
    <x v="0"/>
  </r>
  <r>
    <x v="10"/>
    <x v="3"/>
    <x v="1"/>
    <x v="3"/>
    <x v="0"/>
    <x v="0"/>
  </r>
  <r>
    <x v="11"/>
    <x v="4"/>
    <x v="1"/>
    <x v="3"/>
    <x v="0"/>
    <x v="0"/>
  </r>
  <r>
    <x v="12"/>
    <x v="5"/>
    <x v="1"/>
    <x v="3"/>
    <x v="0"/>
    <x v="0"/>
  </r>
  <r>
    <x v="13"/>
    <x v="6"/>
    <x v="1"/>
    <x v="3"/>
    <x v="0"/>
    <x v="0"/>
  </r>
  <r>
    <x v="14"/>
    <x v="7"/>
    <x v="1"/>
    <x v="3"/>
    <x v="0"/>
    <x v="0"/>
  </r>
  <r>
    <x v="15"/>
    <x v="5"/>
    <x v="1"/>
    <x v="3"/>
    <x v="0"/>
    <x v="0"/>
  </r>
  <r>
    <x v="16"/>
    <x v="5"/>
    <x v="1"/>
    <x v="3"/>
    <x v="0"/>
    <x v="0"/>
  </r>
  <r>
    <x v="17"/>
    <x v="5"/>
    <x v="1"/>
    <x v="3"/>
    <x v="0"/>
    <x v="0"/>
  </r>
  <r>
    <x v="18"/>
    <x v="3"/>
    <x v="1"/>
    <x v="3"/>
    <x v="0"/>
    <x v="0"/>
  </r>
  <r>
    <x v="19"/>
    <x v="3"/>
    <x v="1"/>
    <x v="3"/>
    <x v="0"/>
    <x v="0"/>
  </r>
  <r>
    <x v="20"/>
    <x v="3"/>
    <x v="1"/>
    <x v="3"/>
    <x v="0"/>
    <x v="0"/>
  </r>
  <r>
    <x v="21"/>
    <x v="6"/>
    <x v="1"/>
    <x v="3"/>
    <x v="0"/>
    <x v="0"/>
  </r>
  <r>
    <x v="22"/>
    <x v="2"/>
    <x v="1"/>
    <x v="3"/>
    <x v="0"/>
    <x v="0"/>
  </r>
  <r>
    <x v="23"/>
    <x v="3"/>
    <x v="1"/>
    <x v="3"/>
    <x v="0"/>
    <x v="0"/>
  </r>
  <r>
    <x v="24"/>
    <x v="1"/>
    <x v="1"/>
    <x v="3"/>
    <x v="0"/>
    <x v="0"/>
  </r>
  <r>
    <x v="25"/>
    <x v="1"/>
    <x v="1"/>
    <x v="3"/>
    <x v="0"/>
    <x v="0"/>
  </r>
  <r>
    <x v="0"/>
    <x v="0"/>
    <x v="1"/>
    <x v="3"/>
    <x v="1"/>
    <x v="0"/>
  </r>
  <r>
    <x v="1"/>
    <x v="0"/>
    <x v="0"/>
    <x v="3"/>
    <x v="1"/>
    <x v="1"/>
  </r>
  <r>
    <x v="2"/>
    <x v="0"/>
    <x v="0"/>
    <x v="3"/>
    <x v="1"/>
    <x v="2"/>
  </r>
  <r>
    <x v="3"/>
    <x v="0"/>
    <x v="1"/>
    <x v="3"/>
    <x v="1"/>
    <x v="0"/>
  </r>
  <r>
    <x v="4"/>
    <x v="0"/>
    <x v="1"/>
    <x v="3"/>
    <x v="1"/>
    <x v="0"/>
  </r>
  <r>
    <x v="5"/>
    <x v="0"/>
    <x v="1"/>
    <x v="3"/>
    <x v="1"/>
    <x v="0"/>
  </r>
  <r>
    <x v="6"/>
    <x v="0"/>
    <x v="1"/>
    <x v="3"/>
    <x v="1"/>
    <x v="0"/>
  </r>
  <r>
    <x v="7"/>
    <x v="0"/>
    <x v="1"/>
    <x v="3"/>
    <x v="1"/>
    <x v="0"/>
  </r>
  <r>
    <x v="8"/>
    <x v="1"/>
    <x v="1"/>
    <x v="3"/>
    <x v="1"/>
    <x v="0"/>
  </r>
  <r>
    <x v="9"/>
    <x v="2"/>
    <x v="1"/>
    <x v="3"/>
    <x v="1"/>
    <x v="0"/>
  </r>
  <r>
    <x v="10"/>
    <x v="3"/>
    <x v="1"/>
    <x v="3"/>
    <x v="1"/>
    <x v="0"/>
  </r>
  <r>
    <x v="11"/>
    <x v="4"/>
    <x v="1"/>
    <x v="3"/>
    <x v="1"/>
    <x v="0"/>
  </r>
  <r>
    <x v="12"/>
    <x v="5"/>
    <x v="1"/>
    <x v="3"/>
    <x v="1"/>
    <x v="0"/>
  </r>
  <r>
    <x v="13"/>
    <x v="6"/>
    <x v="1"/>
    <x v="3"/>
    <x v="1"/>
    <x v="0"/>
  </r>
  <r>
    <x v="14"/>
    <x v="7"/>
    <x v="1"/>
    <x v="3"/>
    <x v="1"/>
    <x v="0"/>
  </r>
  <r>
    <x v="15"/>
    <x v="5"/>
    <x v="1"/>
    <x v="3"/>
    <x v="1"/>
    <x v="0"/>
  </r>
  <r>
    <x v="16"/>
    <x v="5"/>
    <x v="1"/>
    <x v="3"/>
    <x v="1"/>
    <x v="0"/>
  </r>
  <r>
    <x v="17"/>
    <x v="5"/>
    <x v="1"/>
    <x v="3"/>
    <x v="1"/>
    <x v="0"/>
  </r>
  <r>
    <x v="18"/>
    <x v="3"/>
    <x v="1"/>
    <x v="3"/>
    <x v="1"/>
    <x v="0"/>
  </r>
  <r>
    <x v="19"/>
    <x v="3"/>
    <x v="1"/>
    <x v="3"/>
    <x v="1"/>
    <x v="0"/>
  </r>
  <r>
    <x v="20"/>
    <x v="3"/>
    <x v="1"/>
    <x v="3"/>
    <x v="1"/>
    <x v="0"/>
  </r>
  <r>
    <x v="21"/>
    <x v="6"/>
    <x v="1"/>
    <x v="3"/>
    <x v="1"/>
    <x v="0"/>
  </r>
  <r>
    <x v="22"/>
    <x v="2"/>
    <x v="1"/>
    <x v="3"/>
    <x v="1"/>
    <x v="0"/>
  </r>
  <r>
    <x v="23"/>
    <x v="3"/>
    <x v="1"/>
    <x v="3"/>
    <x v="1"/>
    <x v="0"/>
  </r>
  <r>
    <x v="24"/>
    <x v="1"/>
    <x v="1"/>
    <x v="3"/>
    <x v="1"/>
    <x v="0"/>
  </r>
  <r>
    <x v="25"/>
    <x v="1"/>
    <x v="1"/>
    <x v="3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1" firstHeaderRow="1" firstDataRow="1" firstDataCol="1"/>
  <pivotFields count="6">
    <pivotField showAll="0"/>
    <pivotField showAll="0"/>
    <pivotField axis="axisRow" dataField="1" showAll="0" countASubtotal="1">
      <items count="3">
        <item x="1"/>
        <item x="0"/>
        <item t="countA"/>
      </items>
    </pivotField>
    <pivotField showAll="0"/>
    <pivotField axis="axisRow" showAll="0" countASubtotal="1">
      <items count="3">
        <item x="0"/>
        <item x="1"/>
        <item t="countA"/>
      </items>
    </pivotField>
    <pivotField showAll="0"/>
  </pivotFields>
  <rowFields count="2">
    <field x="2"/>
    <field x="4"/>
  </rowFields>
  <rowItems count="8">
    <i>
      <x/>
    </i>
    <i r="1">
      <x/>
    </i>
    <i>
      <x v="1"/>
    </i>
    <i r="1">
      <x/>
    </i>
    <i r="1">
      <x v="1"/>
    </i>
    <i t="countA">
      <x v="1048832"/>
      <x/>
    </i>
    <i t="countA" r="1">
      <x v="1"/>
    </i>
    <i t="grand">
      <x/>
    </i>
  </rowItems>
  <colItems count="1">
    <i/>
  </colItems>
  <dataFields count="1">
    <dataField name="Nombre de Site A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fieldListSortAscending="1">
  <location ref="A1:D4" firstHeaderRow="1" firstDataRow="3" firstDataCol="1"/>
  <pivotFields count="6">
    <pivotField dataField="1" showAll="0" defaultSubtotal="0"/>
    <pivotField showAll="0" defaultSubtotal="0"/>
    <pivotField axis="axisCol" showAll="0" defaultSubtotal="0">
      <items count="2">
        <item x="1"/>
        <item h="1" x="0"/>
      </items>
    </pivotField>
    <pivotField showAll="0" defaultSubtotal="0"/>
    <pivotField axis="axisCol" showAll="0" defaultSubtotal="0">
      <items count="2">
        <item x="0"/>
        <item x="1"/>
      </items>
    </pivotField>
    <pivotField showAll="0" defaultSubtotal="0"/>
  </pivotFields>
  <rowItems count="1">
    <i/>
  </rowItems>
  <colFields count="2">
    <field x="4"/>
    <field x="2"/>
  </colFields>
  <colItems count="3">
    <i>
      <x/>
      <x/>
    </i>
    <i>
      <x v="1"/>
      <x/>
    </i>
    <i t="grand">
      <x/>
    </i>
  </colItems>
  <dataFields count="1">
    <dataField name="Nombre de Produit" fld="0" subtotal="count" baseField="0" baseItem="0"/>
  </dataFields>
  <chartFormats count="2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27" totalsRowShown="0">
  <autoFilter ref="A1:F27"/>
  <tableColumns count="6">
    <tableColumn id="1" name="Produit"/>
    <tableColumn id="2" name="Coloris"/>
    <tableColumn id="3" name="Site A" dataDxfId="3">
      <calculatedColumnFormula>IF(Tableau1[[#This Row],[Date de publication sur site A]]="","Non","Oui")</calculatedColumnFormula>
    </tableColumn>
    <tableColumn id="4" name="Date de publication sur site A" dataDxfId="2"/>
    <tableColumn id="5" name="Site B" dataDxfId="1">
      <calculatedColumnFormula>IF(Tableau1[[#This Row],[Date de publication sur site B]]="","Non","Oui")</calculatedColumnFormula>
    </tableColumn>
    <tableColumn id="6" name="Date de publication sur site B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D9" sqref="D9"/>
    </sheetView>
  </sheetViews>
  <sheetFormatPr baseColWidth="10" defaultRowHeight="15.75" x14ac:dyDescent="0.25"/>
  <cols>
    <col min="4" max="4" width="27.5" style="1" customWidth="1"/>
    <col min="5" max="5" width="8.375" customWidth="1"/>
    <col min="6" max="6" width="27.5" style="1" customWidth="1"/>
  </cols>
  <sheetData>
    <row r="1" spans="1:6" x14ac:dyDescent="0.25">
      <c r="A1" t="s">
        <v>0</v>
      </c>
      <c r="B1" t="s">
        <v>1</v>
      </c>
      <c r="C1" t="s">
        <v>2</v>
      </c>
      <c r="D1" s="1" t="s">
        <v>3</v>
      </c>
      <c r="E1" t="s">
        <v>4</v>
      </c>
      <c r="F1" s="1" t="s">
        <v>5</v>
      </c>
    </row>
    <row r="2" spans="1:6" x14ac:dyDescent="0.25">
      <c r="A2" t="s">
        <v>6</v>
      </c>
      <c r="B2" t="s">
        <v>32</v>
      </c>
      <c r="C2" t="str">
        <f>IF(Tableau1[[#This Row],[Date de publication sur site A]]="","Non","Oui")</f>
        <v>Oui</v>
      </c>
      <c r="D2" s="1">
        <v>43234</v>
      </c>
      <c r="E2" t="str">
        <f>IF(Tableau1[[#This Row],[Date de publication sur site B]]="","Non","Oui")</f>
        <v>Non</v>
      </c>
    </row>
    <row r="3" spans="1:6" x14ac:dyDescent="0.25">
      <c r="A3" t="s">
        <v>7</v>
      </c>
      <c r="B3" t="s">
        <v>32</v>
      </c>
      <c r="C3" t="str">
        <f>IF(Tableau1[[#This Row],[Date de publication sur site A]]="","Non","Oui")</f>
        <v>Oui</v>
      </c>
      <c r="D3" s="1">
        <v>43254</v>
      </c>
      <c r="E3" t="str">
        <f>IF(Tableau1[[#This Row],[Date de publication sur site B]]="","Non","Oui")</f>
        <v>Oui</v>
      </c>
      <c r="F3" s="1">
        <v>43193</v>
      </c>
    </row>
    <row r="4" spans="1:6" x14ac:dyDescent="0.25">
      <c r="A4" t="s">
        <v>8</v>
      </c>
      <c r="B4" t="s">
        <v>32</v>
      </c>
      <c r="C4" t="str">
        <f>IF(Tableau1[[#This Row],[Date de publication sur site A]]="","Non","Oui")</f>
        <v>Oui</v>
      </c>
      <c r="D4" s="1">
        <v>43221</v>
      </c>
      <c r="E4" t="str">
        <f>IF(Tableau1[[#This Row],[Date de publication sur site B]]="","Non","Oui")</f>
        <v>Oui</v>
      </c>
      <c r="F4" s="1">
        <v>43222</v>
      </c>
    </row>
    <row r="5" spans="1:6" x14ac:dyDescent="0.25">
      <c r="A5" t="s">
        <v>9</v>
      </c>
      <c r="B5" t="s">
        <v>32</v>
      </c>
      <c r="C5" t="str">
        <f>IF(Tableau1[[#This Row],[Date de publication sur site A]]="","Non","Oui")</f>
        <v>Oui</v>
      </c>
      <c r="D5" s="1">
        <v>43221</v>
      </c>
      <c r="E5" t="str">
        <f>IF(Tableau1[[#This Row],[Date de publication sur site B]]="","Non","Oui")</f>
        <v>Non</v>
      </c>
    </row>
    <row r="6" spans="1:6" x14ac:dyDescent="0.25">
      <c r="A6" t="s">
        <v>10</v>
      </c>
      <c r="B6" t="s">
        <v>32</v>
      </c>
      <c r="C6" t="str">
        <f>IF(Tableau1[[#This Row],[Date de publication sur site A]]="","Non","Oui")</f>
        <v>Non</v>
      </c>
      <c r="E6" t="str">
        <f>IF(Tableau1[[#This Row],[Date de publication sur site B]]="","Non","Oui")</f>
        <v>Non</v>
      </c>
    </row>
    <row r="7" spans="1:6" x14ac:dyDescent="0.25">
      <c r="A7" t="s">
        <v>11</v>
      </c>
      <c r="B7" t="s">
        <v>32</v>
      </c>
      <c r="C7" t="str">
        <f>IF(Tableau1[[#This Row],[Date de publication sur site A]]="","Non","Oui")</f>
        <v>Non</v>
      </c>
      <c r="E7" t="str">
        <f>IF(Tableau1[[#This Row],[Date de publication sur site B]]="","Non","Oui")</f>
        <v>Non</v>
      </c>
    </row>
    <row r="8" spans="1:6" x14ac:dyDescent="0.25">
      <c r="A8" t="s">
        <v>12</v>
      </c>
      <c r="B8" t="s">
        <v>32</v>
      </c>
      <c r="C8" t="str">
        <f>IF(Tableau1[[#This Row],[Date de publication sur site A]]="","Non","Oui")</f>
        <v>Non</v>
      </c>
      <c r="E8" t="str">
        <f>IF(Tableau1[[#This Row],[Date de publication sur site B]]="","Non","Oui")</f>
        <v>Non</v>
      </c>
    </row>
    <row r="9" spans="1:6" x14ac:dyDescent="0.25">
      <c r="A9" t="s">
        <v>13</v>
      </c>
      <c r="B9" t="s">
        <v>32</v>
      </c>
      <c r="C9" t="str">
        <f>IF(Tableau1[[#This Row],[Date de publication sur site A]]="","Non","Oui")</f>
        <v>Non</v>
      </c>
      <c r="E9" t="str">
        <f>IF(Tableau1[[#This Row],[Date de publication sur site B]]="","Non","Oui")</f>
        <v>Non</v>
      </c>
    </row>
    <row r="10" spans="1:6" x14ac:dyDescent="0.25">
      <c r="A10" t="s">
        <v>14</v>
      </c>
      <c r="B10" t="s">
        <v>33</v>
      </c>
      <c r="C10" t="str">
        <f>IF(Tableau1[[#This Row],[Date de publication sur site A]]="","Non","Oui")</f>
        <v>Non</v>
      </c>
      <c r="E10" t="str">
        <f>IF(Tableau1[[#This Row],[Date de publication sur site B]]="","Non","Oui")</f>
        <v>Non</v>
      </c>
    </row>
    <row r="11" spans="1:6" x14ac:dyDescent="0.25">
      <c r="A11" t="s">
        <v>15</v>
      </c>
      <c r="B11" t="s">
        <v>34</v>
      </c>
      <c r="C11" t="str">
        <f>IF(Tableau1[[#This Row],[Date de publication sur site A]]="","Non","Oui")</f>
        <v>Non</v>
      </c>
      <c r="E11" t="str">
        <f>IF(Tableau1[[#This Row],[Date de publication sur site B]]="","Non","Oui")</f>
        <v>Non</v>
      </c>
    </row>
    <row r="12" spans="1:6" x14ac:dyDescent="0.25">
      <c r="A12" t="s">
        <v>16</v>
      </c>
      <c r="B12" t="s">
        <v>35</v>
      </c>
      <c r="C12" t="str">
        <f>IF(Tableau1[[#This Row],[Date de publication sur site A]]="","Non","Oui")</f>
        <v>Non</v>
      </c>
      <c r="E12" t="str">
        <f>IF(Tableau1[[#This Row],[Date de publication sur site B]]="","Non","Oui")</f>
        <v>Non</v>
      </c>
    </row>
    <row r="13" spans="1:6" x14ac:dyDescent="0.25">
      <c r="A13" t="s">
        <v>17</v>
      </c>
      <c r="B13" t="s">
        <v>36</v>
      </c>
      <c r="C13" t="str">
        <f>IF(Tableau1[[#This Row],[Date de publication sur site A]]="","Non","Oui")</f>
        <v>Non</v>
      </c>
      <c r="E13" t="str">
        <f>IF(Tableau1[[#This Row],[Date de publication sur site B]]="","Non","Oui")</f>
        <v>Non</v>
      </c>
    </row>
    <row r="14" spans="1:6" x14ac:dyDescent="0.25">
      <c r="A14" t="s">
        <v>18</v>
      </c>
      <c r="B14" t="s">
        <v>37</v>
      </c>
      <c r="C14" t="str">
        <f>IF(Tableau1[[#This Row],[Date de publication sur site A]]="","Non","Oui")</f>
        <v>Non</v>
      </c>
      <c r="E14" t="str">
        <f>IF(Tableau1[[#This Row],[Date de publication sur site B]]="","Non","Oui")</f>
        <v>Non</v>
      </c>
    </row>
    <row r="15" spans="1:6" x14ac:dyDescent="0.25">
      <c r="A15" t="s">
        <v>19</v>
      </c>
      <c r="B15" t="s">
        <v>38</v>
      </c>
      <c r="C15" t="str">
        <f>IF(Tableau1[[#This Row],[Date de publication sur site A]]="","Non","Oui")</f>
        <v>Non</v>
      </c>
      <c r="E15" t="str">
        <f>IF(Tableau1[[#This Row],[Date de publication sur site B]]="","Non","Oui")</f>
        <v>Non</v>
      </c>
    </row>
    <row r="16" spans="1:6" x14ac:dyDescent="0.25">
      <c r="A16" t="s">
        <v>20</v>
      </c>
      <c r="B16" t="s">
        <v>39</v>
      </c>
      <c r="C16" t="str">
        <f>IF(Tableau1[[#This Row],[Date de publication sur site A]]="","Non","Oui")</f>
        <v>Non</v>
      </c>
      <c r="E16" t="str">
        <f>IF(Tableau1[[#This Row],[Date de publication sur site B]]="","Non","Oui")</f>
        <v>Non</v>
      </c>
    </row>
    <row r="17" spans="1:5" x14ac:dyDescent="0.25">
      <c r="A17" t="s">
        <v>21</v>
      </c>
      <c r="B17" t="s">
        <v>37</v>
      </c>
      <c r="C17" t="str">
        <f>IF(Tableau1[[#This Row],[Date de publication sur site A]]="","Non","Oui")</f>
        <v>Non</v>
      </c>
      <c r="E17" t="str">
        <f>IF(Tableau1[[#This Row],[Date de publication sur site B]]="","Non","Oui")</f>
        <v>Non</v>
      </c>
    </row>
    <row r="18" spans="1:5" x14ac:dyDescent="0.25">
      <c r="A18" t="s">
        <v>22</v>
      </c>
      <c r="B18" t="s">
        <v>37</v>
      </c>
      <c r="C18" t="str">
        <f>IF(Tableau1[[#This Row],[Date de publication sur site A]]="","Non","Oui")</f>
        <v>Non</v>
      </c>
      <c r="E18" t="str">
        <f>IF(Tableau1[[#This Row],[Date de publication sur site B]]="","Non","Oui")</f>
        <v>Non</v>
      </c>
    </row>
    <row r="19" spans="1:5" x14ac:dyDescent="0.25">
      <c r="A19" t="s">
        <v>23</v>
      </c>
      <c r="B19" t="s">
        <v>37</v>
      </c>
      <c r="C19" t="str">
        <f>IF(Tableau1[[#This Row],[Date de publication sur site A]]="","Non","Oui")</f>
        <v>Non</v>
      </c>
      <c r="E19" t="str">
        <f>IF(Tableau1[[#This Row],[Date de publication sur site B]]="","Non","Oui")</f>
        <v>Non</v>
      </c>
    </row>
    <row r="20" spans="1:5" x14ac:dyDescent="0.25">
      <c r="A20" t="s">
        <v>24</v>
      </c>
      <c r="B20" t="s">
        <v>35</v>
      </c>
      <c r="C20" t="str">
        <f>IF(Tableau1[[#This Row],[Date de publication sur site A]]="","Non","Oui")</f>
        <v>Non</v>
      </c>
      <c r="E20" t="str">
        <f>IF(Tableau1[[#This Row],[Date de publication sur site B]]="","Non","Oui")</f>
        <v>Non</v>
      </c>
    </row>
    <row r="21" spans="1:5" x14ac:dyDescent="0.25">
      <c r="A21" t="s">
        <v>25</v>
      </c>
      <c r="B21" t="s">
        <v>35</v>
      </c>
      <c r="C21" t="str">
        <f>IF(Tableau1[[#This Row],[Date de publication sur site A]]="","Non","Oui")</f>
        <v>Non</v>
      </c>
      <c r="E21" t="str">
        <f>IF(Tableau1[[#This Row],[Date de publication sur site B]]="","Non","Oui")</f>
        <v>Non</v>
      </c>
    </row>
    <row r="22" spans="1:5" x14ac:dyDescent="0.25">
      <c r="A22" t="s">
        <v>26</v>
      </c>
      <c r="B22" t="s">
        <v>35</v>
      </c>
      <c r="C22" t="str">
        <f>IF(Tableau1[[#This Row],[Date de publication sur site A]]="","Non","Oui")</f>
        <v>Non</v>
      </c>
      <c r="E22" t="str">
        <f>IF(Tableau1[[#This Row],[Date de publication sur site B]]="","Non","Oui")</f>
        <v>Non</v>
      </c>
    </row>
    <row r="23" spans="1:5" x14ac:dyDescent="0.25">
      <c r="A23" t="s">
        <v>27</v>
      </c>
      <c r="B23" t="s">
        <v>38</v>
      </c>
      <c r="C23" t="str">
        <f>IF(Tableau1[[#This Row],[Date de publication sur site A]]="","Non","Oui")</f>
        <v>Non</v>
      </c>
      <c r="E23" t="str">
        <f>IF(Tableau1[[#This Row],[Date de publication sur site B]]="","Non","Oui")</f>
        <v>Non</v>
      </c>
    </row>
    <row r="24" spans="1:5" x14ac:dyDescent="0.25">
      <c r="A24" t="s">
        <v>28</v>
      </c>
      <c r="B24" t="s">
        <v>34</v>
      </c>
      <c r="C24" t="str">
        <f>IF(Tableau1[[#This Row],[Date de publication sur site A]]="","Non","Oui")</f>
        <v>Non</v>
      </c>
      <c r="E24" t="str">
        <f>IF(Tableau1[[#This Row],[Date de publication sur site B]]="","Non","Oui")</f>
        <v>Non</v>
      </c>
    </row>
    <row r="25" spans="1:5" x14ac:dyDescent="0.25">
      <c r="A25" t="s">
        <v>29</v>
      </c>
      <c r="B25" t="s">
        <v>35</v>
      </c>
      <c r="C25" t="str">
        <f>IF(Tableau1[[#This Row],[Date de publication sur site A]]="","Non","Oui")</f>
        <v>Non</v>
      </c>
      <c r="E25" t="str">
        <f>IF(Tableau1[[#This Row],[Date de publication sur site B]]="","Non","Oui")</f>
        <v>Non</v>
      </c>
    </row>
    <row r="26" spans="1:5" x14ac:dyDescent="0.25">
      <c r="A26" t="s">
        <v>30</v>
      </c>
      <c r="B26" t="s">
        <v>33</v>
      </c>
      <c r="C26" t="str">
        <f>IF(Tableau1[[#This Row],[Date de publication sur site A]]="","Non","Oui")</f>
        <v>Non</v>
      </c>
      <c r="E26" t="str">
        <f>IF(Tableau1[[#This Row],[Date de publication sur site B]]="","Non","Oui")</f>
        <v>Non</v>
      </c>
    </row>
    <row r="27" spans="1:5" x14ac:dyDescent="0.25">
      <c r="A27" t="s">
        <v>31</v>
      </c>
      <c r="B27" t="s">
        <v>33</v>
      </c>
      <c r="C27" t="str">
        <f>IF(Tableau1[[#This Row],[Date de publication sur site A]]="","Non","Oui")</f>
        <v>Non</v>
      </c>
      <c r="E27" t="str">
        <f>IF(Tableau1[[#This Row],[Date de publication sur site B]]="","Non","Oui")</f>
        <v>Non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32"/>
  <sheetViews>
    <sheetView workbookViewId="0">
      <selection activeCell="F7" sqref="F7"/>
    </sheetView>
  </sheetViews>
  <sheetFormatPr baseColWidth="10" defaultRowHeight="15.75" x14ac:dyDescent="0.25"/>
  <cols>
    <col min="1" max="1" width="20.125" bestFit="1" customWidth="1"/>
    <col min="2" max="2" width="15.625" bestFit="1" customWidth="1"/>
    <col min="3" max="3" width="15.625" customWidth="1"/>
  </cols>
  <sheetData>
    <row r="3" spans="1:15" x14ac:dyDescent="0.25">
      <c r="A3" s="2" t="s">
        <v>40</v>
      </c>
      <c r="B3" t="s">
        <v>44</v>
      </c>
    </row>
    <row r="4" spans="1:15" x14ac:dyDescent="0.25">
      <c r="A4" s="3" t="s">
        <v>41</v>
      </c>
      <c r="B4" s="4">
        <v>22</v>
      </c>
      <c r="C4" s="4"/>
    </row>
    <row r="5" spans="1:15" x14ac:dyDescent="0.25">
      <c r="A5" s="5" t="s">
        <v>41</v>
      </c>
      <c r="B5" s="4">
        <v>22</v>
      </c>
      <c r="C5" s="4"/>
    </row>
    <row r="6" spans="1:15" x14ac:dyDescent="0.25">
      <c r="A6" s="3" t="s">
        <v>42</v>
      </c>
      <c r="B6" s="4">
        <v>4</v>
      </c>
      <c r="C6" s="4"/>
    </row>
    <row r="7" spans="1:15" x14ac:dyDescent="0.25">
      <c r="A7" s="5" t="s">
        <v>41</v>
      </c>
      <c r="B7" s="4">
        <v>2</v>
      </c>
      <c r="C7" s="4"/>
    </row>
    <row r="8" spans="1:15" x14ac:dyDescent="0.25">
      <c r="A8" s="5" t="s">
        <v>42</v>
      </c>
      <c r="B8" s="4">
        <v>2</v>
      </c>
      <c r="C8" s="4"/>
    </row>
    <row r="9" spans="1:15" x14ac:dyDescent="0.25">
      <c r="A9" s="5" t="s">
        <v>45</v>
      </c>
      <c r="B9" s="4">
        <v>24</v>
      </c>
      <c r="C9" s="4"/>
    </row>
    <row r="10" spans="1:15" x14ac:dyDescent="0.25">
      <c r="A10" s="5" t="s">
        <v>46</v>
      </c>
      <c r="B10" s="4">
        <v>2</v>
      </c>
      <c r="C10" s="4"/>
    </row>
    <row r="11" spans="1:15" x14ac:dyDescent="0.25">
      <c r="A11" s="3" t="s">
        <v>43</v>
      </c>
      <c r="B11" s="4">
        <v>26</v>
      </c>
      <c r="C11" s="4"/>
    </row>
    <row r="13" spans="1:15" ht="24" thickBot="1" x14ac:dyDescent="0.4">
      <c r="D13" s="17" t="s">
        <v>48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5" x14ac:dyDescent="0.25">
      <c r="D14" s="8"/>
      <c r="E14" s="9"/>
      <c r="F14" s="9"/>
      <c r="G14" s="9"/>
      <c r="H14" s="9"/>
      <c r="I14" s="9"/>
      <c r="J14" s="9"/>
      <c r="K14" s="9"/>
      <c r="L14" s="9"/>
      <c r="M14" s="9"/>
      <c r="N14" s="9"/>
      <c r="O14" s="10"/>
    </row>
    <row r="15" spans="1:15" x14ac:dyDescent="0.25">
      <c r="D15" s="11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3"/>
    </row>
    <row r="16" spans="1:15" x14ac:dyDescent="0.25">
      <c r="D16" s="11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3"/>
    </row>
    <row r="17" spans="4:15" x14ac:dyDescent="0.25">
      <c r="D17" s="11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3"/>
    </row>
    <row r="18" spans="4:15" x14ac:dyDescent="0.25">
      <c r="D18" s="11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3"/>
    </row>
    <row r="19" spans="4:15" x14ac:dyDescent="0.25">
      <c r="D19" s="11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3"/>
    </row>
    <row r="20" spans="4:15" x14ac:dyDescent="0.25">
      <c r="D20" s="11"/>
      <c r="E20" s="6"/>
      <c r="F20" s="6" t="s">
        <v>42</v>
      </c>
      <c r="G20" s="6" t="s">
        <v>41</v>
      </c>
      <c r="H20" s="7" t="s">
        <v>47</v>
      </c>
      <c r="I20" s="12"/>
      <c r="J20" s="12"/>
      <c r="K20" s="12"/>
      <c r="L20" s="12"/>
      <c r="M20" s="12"/>
      <c r="N20" s="12"/>
      <c r="O20" s="13"/>
    </row>
    <row r="21" spans="4:15" x14ac:dyDescent="0.25">
      <c r="D21" s="11"/>
      <c r="E21" s="6" t="s">
        <v>2</v>
      </c>
      <c r="F21" s="6">
        <f>COUNTIF(Tableau1[Site A],"Oui")</f>
        <v>4</v>
      </c>
      <c r="G21" s="6">
        <f>COUNTIF(Tableau1[Site A],"Non")</f>
        <v>22</v>
      </c>
      <c r="H21" s="7">
        <f>SUM(F21:G21)</f>
        <v>26</v>
      </c>
      <c r="I21" s="12"/>
      <c r="J21" s="12"/>
      <c r="K21" s="12"/>
      <c r="L21" s="12"/>
      <c r="M21" s="12"/>
      <c r="N21" s="12"/>
      <c r="O21" s="13"/>
    </row>
    <row r="22" spans="4:15" x14ac:dyDescent="0.25">
      <c r="D22" s="11"/>
      <c r="E22" s="6" t="s">
        <v>4</v>
      </c>
      <c r="F22" s="6">
        <f>COUNTIF(Tableau1[Site B],"Oui")</f>
        <v>2</v>
      </c>
      <c r="G22" s="6">
        <f>COUNTIF(Tableau1[Site B],"Non")</f>
        <v>24</v>
      </c>
      <c r="H22" s="7">
        <f>SUM(F22:G22)</f>
        <v>26</v>
      </c>
      <c r="I22" s="12"/>
      <c r="J22" s="12"/>
      <c r="K22" s="12"/>
      <c r="L22" s="12"/>
      <c r="M22" s="12"/>
      <c r="N22" s="12"/>
      <c r="O22" s="13"/>
    </row>
    <row r="23" spans="4:15" x14ac:dyDescent="0.25">
      <c r="D23" s="11"/>
      <c r="E23" s="7" t="s">
        <v>47</v>
      </c>
      <c r="F23" s="7">
        <f>SUM(F21:F22)</f>
        <v>6</v>
      </c>
      <c r="G23" s="7">
        <f>SUM(G21:G22)</f>
        <v>46</v>
      </c>
      <c r="H23" s="12"/>
      <c r="I23" s="12"/>
      <c r="J23" s="12"/>
      <c r="K23" s="12"/>
      <c r="L23" s="12"/>
      <c r="M23" s="12"/>
      <c r="N23" s="12"/>
      <c r="O23" s="13"/>
    </row>
    <row r="24" spans="4:15" x14ac:dyDescent="0.25"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3"/>
    </row>
    <row r="25" spans="4:15" x14ac:dyDescent="0.25">
      <c r="D25" s="11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3"/>
    </row>
    <row r="26" spans="4:15" x14ac:dyDescent="0.25">
      <c r="D26" s="11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3"/>
    </row>
    <row r="27" spans="4:15" x14ac:dyDescent="0.25">
      <c r="D27" s="11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3"/>
    </row>
    <row r="28" spans="4:15" x14ac:dyDescent="0.25">
      <c r="D28" s="11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3"/>
    </row>
    <row r="29" spans="4:15" x14ac:dyDescent="0.25">
      <c r="D29" s="11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3"/>
    </row>
    <row r="30" spans="4:15" x14ac:dyDescent="0.25">
      <c r="D30" s="11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3"/>
    </row>
    <row r="31" spans="4:15" x14ac:dyDescent="0.25">
      <c r="D31" s="11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3"/>
    </row>
    <row r="32" spans="4:15" ht="16.5" thickBot="1" x14ac:dyDescent="0.3">
      <c r="D32" s="14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6"/>
    </row>
  </sheetData>
  <mergeCells count="1">
    <mergeCell ref="D13:O13"/>
  </mergeCells>
  <pageMargins left="0.7" right="0.7" top="0.75" bottom="0.75" header="0.3" footer="0.3"/>
  <pageSetup paperSize="9" orientation="portrait" horizontalDpi="0" verticalDpi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B4" sqref="B4"/>
    </sheetView>
  </sheetViews>
  <sheetFormatPr baseColWidth="10" defaultRowHeight="15.75" x14ac:dyDescent="0.25"/>
  <cols>
    <col min="1" max="1" width="17.625" customWidth="1"/>
    <col min="2" max="2" width="22.5" customWidth="1"/>
    <col min="3" max="3" width="7" customWidth="1"/>
    <col min="4" max="4" width="12.125" customWidth="1"/>
    <col min="5" max="5" width="10.125" bestFit="1" customWidth="1"/>
    <col min="6" max="6" width="12.125" bestFit="1" customWidth="1"/>
    <col min="7" max="7" width="10.125" bestFit="1" customWidth="1"/>
    <col min="8" max="8" width="12.125" bestFit="1" customWidth="1"/>
  </cols>
  <sheetData>
    <row r="1" spans="1:4" x14ac:dyDescent="0.25">
      <c r="B1" s="2" t="s">
        <v>49</v>
      </c>
    </row>
    <row r="2" spans="1:4" x14ac:dyDescent="0.25">
      <c r="B2" t="s">
        <v>2</v>
      </c>
      <c r="C2" t="s">
        <v>50</v>
      </c>
      <c r="D2" t="s">
        <v>43</v>
      </c>
    </row>
    <row r="3" spans="1:4" x14ac:dyDescent="0.25">
      <c r="B3" t="s">
        <v>41</v>
      </c>
      <c r="C3" t="s">
        <v>41</v>
      </c>
    </row>
    <row r="4" spans="1:4" x14ac:dyDescent="0.25">
      <c r="A4" t="s">
        <v>51</v>
      </c>
      <c r="B4" s="4">
        <v>22</v>
      </c>
      <c r="C4" s="4">
        <v>24</v>
      </c>
      <c r="D4" s="4">
        <v>46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48A2EF-67C8-4511-85C6-82FE20315B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Verjat</dc:creator>
  <cp:lastModifiedBy>CA</cp:lastModifiedBy>
  <dcterms:created xsi:type="dcterms:W3CDTF">2018-06-05T16:32:15Z</dcterms:created>
  <dcterms:modified xsi:type="dcterms:W3CDTF">2018-06-05T22:56:29Z</dcterms:modified>
</cp:coreProperties>
</file>