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Echanges\Forums\"/>
    </mc:Choice>
  </mc:AlternateContent>
  <xr:revisionPtr revIDLastSave="0" documentId="13_ncr:1_{26E27D4F-4D61-4916-864D-54BB6263498F}" xr6:coauthVersionLast="41" xr6:coauthVersionMax="41" xr10:uidLastSave="{00000000-0000-0000-0000-000000000000}"/>
  <bookViews>
    <workbookView xWindow="-120" yWindow="-120" windowWidth="29040" windowHeight="15990" activeTab="3" xr2:uid="{00000000-000D-0000-FFFF-FFFF00000000}"/>
  </bookViews>
  <sheets>
    <sheet name="Data temps" sheetId="1" r:id="rId1"/>
    <sheet name="cost day" sheetId="2" r:id="rId2"/>
    <sheet name="Data Revenue" sheetId="4" r:id="rId3"/>
    <sheet name="TCD " sheetId="3" r:id="rId4"/>
  </sheets>
  <definedNames>
    <definedName name="_xlnm._FilterDatabase" localSheetId="2" hidden="1">'Data Revenue'!$A$1:$AE$173</definedName>
    <definedName name="_xlnm._FilterDatabase" localSheetId="0" hidden="1">'Data temps'!$A$1:$M$1706</definedName>
    <definedName name="Anas">'cost day'!$E$5</definedName>
    <definedName name="Antoine">'cost day'!$E$3</definedName>
    <definedName name="Brian">'cost day'!$E$8</definedName>
    <definedName name="Edmond">'cost day'!$E$13</definedName>
    <definedName name="Emmanuel">'cost day'!$E$9</definedName>
    <definedName name="Eric">'cost day'!$E$11</definedName>
    <definedName name="Lucie">'cost day'!$E$12</definedName>
    <definedName name="Marc">'cost day'!$E$7</definedName>
    <definedName name="Nadine">'cost day'!$E$10</definedName>
    <definedName name="Nordine">'cost day'!$E$6</definedName>
    <definedName name="Thibault">'cost day'!$E$4</definedName>
    <definedName name="Zahir">'cost day'!$E$2</definedName>
  </definedNames>
  <calcPr calcId="191029"/>
  <pivotCaches>
    <pivotCache cacheId="0" r:id="rId5"/>
    <pivotCache cacheId="1" r:id="rId6"/>
    <pivotCache cacheId="4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3" l="1"/>
  <c r="A29" i="3"/>
  <c r="A30" i="3"/>
  <c r="A31" i="3"/>
  <c r="A27" i="3"/>
  <c r="AE173" i="4" l="1"/>
  <c r="AE172" i="4"/>
  <c r="AE171" i="4"/>
  <c r="AE170" i="4"/>
  <c r="AE169" i="4"/>
  <c r="AE168" i="4"/>
  <c r="AE167" i="4"/>
  <c r="AE166" i="4"/>
  <c r="AE165" i="4"/>
  <c r="AE164" i="4"/>
  <c r="AE163" i="4"/>
  <c r="AE162" i="4"/>
  <c r="AE161" i="4"/>
  <c r="AE160" i="4"/>
  <c r="AE159" i="4"/>
  <c r="AE158" i="4"/>
  <c r="AE157" i="4"/>
  <c r="AE156" i="4"/>
  <c r="AE155" i="4"/>
  <c r="AE154" i="4"/>
  <c r="AE153" i="4"/>
  <c r="AE152" i="4"/>
  <c r="AE151" i="4"/>
  <c r="AE150" i="4"/>
  <c r="AE149" i="4"/>
  <c r="AE148" i="4"/>
  <c r="AE147" i="4"/>
  <c r="AE146" i="4"/>
  <c r="AE145" i="4"/>
  <c r="AE144" i="4"/>
  <c r="AE143" i="4"/>
  <c r="AE142" i="4"/>
  <c r="AE141" i="4"/>
  <c r="AE140" i="4"/>
  <c r="AE139" i="4"/>
  <c r="AE138" i="4"/>
  <c r="AE137" i="4"/>
  <c r="AE136" i="4"/>
  <c r="AE135" i="4"/>
  <c r="AE134" i="4"/>
  <c r="AE133" i="4"/>
  <c r="AE132" i="4"/>
  <c r="AE131" i="4"/>
  <c r="AE130" i="4"/>
  <c r="AE129" i="4"/>
  <c r="AE128" i="4"/>
  <c r="AE127" i="4"/>
  <c r="AE126" i="4"/>
  <c r="AE125" i="4"/>
  <c r="AE124" i="4"/>
  <c r="AE123" i="4"/>
  <c r="AE122" i="4"/>
  <c r="AE121" i="4"/>
  <c r="AE120" i="4"/>
  <c r="AE119" i="4"/>
  <c r="AE118" i="4"/>
  <c r="AE117" i="4"/>
  <c r="AE116" i="4"/>
  <c r="AE115" i="4"/>
  <c r="AE114" i="4"/>
  <c r="AE113" i="4"/>
  <c r="AE112" i="4"/>
  <c r="AE111" i="4"/>
  <c r="AE110" i="4"/>
  <c r="AE109" i="4"/>
  <c r="AE108" i="4"/>
  <c r="AE107" i="4"/>
  <c r="AE106" i="4"/>
  <c r="AE105" i="4"/>
  <c r="AE104" i="4"/>
  <c r="AE103" i="4"/>
  <c r="AE102" i="4"/>
  <c r="AE101" i="4"/>
  <c r="AE100" i="4"/>
  <c r="AE99" i="4"/>
  <c r="AE98" i="4"/>
  <c r="AE97" i="4"/>
  <c r="AE96" i="4"/>
  <c r="AE95" i="4"/>
  <c r="AE94" i="4"/>
  <c r="AE93" i="4"/>
  <c r="AE92" i="4"/>
  <c r="AE91" i="4"/>
  <c r="AE90" i="4"/>
  <c r="AE89" i="4"/>
  <c r="AE88" i="4"/>
  <c r="AE87" i="4"/>
  <c r="AE86" i="4"/>
  <c r="AE85" i="4"/>
  <c r="AE84" i="4"/>
  <c r="AE83" i="4"/>
  <c r="AE82" i="4"/>
  <c r="AE81" i="4"/>
  <c r="AE80" i="4"/>
  <c r="AE79" i="4"/>
  <c r="AE78" i="4"/>
  <c r="AE77" i="4"/>
  <c r="AE76" i="4"/>
  <c r="AE75" i="4"/>
  <c r="AE74" i="4"/>
  <c r="AE73" i="4"/>
  <c r="AE72" i="4"/>
  <c r="AE71" i="4"/>
  <c r="AE70" i="4"/>
  <c r="AE69" i="4"/>
  <c r="AE68" i="4"/>
  <c r="AE67" i="4"/>
  <c r="AE66" i="4"/>
  <c r="AE65" i="4"/>
  <c r="AE64" i="4"/>
  <c r="AE63" i="4"/>
  <c r="AE62" i="4"/>
  <c r="AE61" i="4"/>
  <c r="AE60" i="4"/>
  <c r="AE59" i="4"/>
  <c r="AE58" i="4"/>
  <c r="AE57" i="4"/>
  <c r="AE56" i="4"/>
  <c r="AE55" i="4"/>
  <c r="AE54" i="4"/>
  <c r="AE53" i="4"/>
  <c r="AE52" i="4"/>
  <c r="AE51" i="4"/>
  <c r="AE50" i="4"/>
  <c r="AE49" i="4"/>
  <c r="AE48" i="4"/>
  <c r="AE47" i="4"/>
  <c r="AE46" i="4"/>
  <c r="AE45" i="4"/>
  <c r="AE44" i="4"/>
  <c r="AE43" i="4"/>
  <c r="AE42" i="4"/>
  <c r="AE41" i="4"/>
  <c r="AE40" i="4"/>
  <c r="AE39" i="4"/>
  <c r="AE38" i="4"/>
  <c r="AE37" i="4"/>
  <c r="AE36" i="4"/>
  <c r="AE35" i="4"/>
  <c r="AE34" i="4"/>
  <c r="AE33" i="4"/>
  <c r="AE32" i="4"/>
  <c r="AE31" i="4"/>
  <c r="AE30" i="4"/>
  <c r="AE29" i="4"/>
  <c r="AE28" i="4"/>
  <c r="AE27" i="4"/>
  <c r="AE26" i="4"/>
  <c r="AE25" i="4"/>
  <c r="AE24" i="4"/>
  <c r="AE23" i="4"/>
  <c r="AE22" i="4"/>
  <c r="AE21" i="4"/>
  <c r="AE20" i="4"/>
  <c r="AE19" i="4"/>
  <c r="AE18" i="4"/>
  <c r="AE17" i="4"/>
  <c r="AE16" i="4"/>
  <c r="AE15" i="4"/>
  <c r="AE14" i="4"/>
  <c r="AE13" i="4"/>
  <c r="AE12" i="4"/>
  <c r="AE11" i="4"/>
  <c r="AE10" i="4"/>
  <c r="AE9" i="4"/>
  <c r="AE8" i="4"/>
  <c r="AE7" i="4"/>
  <c r="AE6" i="4"/>
  <c r="AE5" i="4"/>
  <c r="AE4" i="4"/>
  <c r="AE3" i="4"/>
  <c r="AE2" i="4"/>
  <c r="B30" i="3"/>
  <c r="G30" i="3"/>
  <c r="B27" i="3"/>
  <c r="E27" i="3"/>
  <c r="F29" i="3"/>
  <c r="B29" i="3"/>
  <c r="F28" i="3"/>
  <c r="C30" i="3"/>
  <c r="H30" i="3"/>
  <c r="G27" i="3"/>
  <c r="F27" i="3"/>
  <c r="G29" i="3"/>
  <c r="C28" i="3"/>
  <c r="G28" i="3"/>
  <c r="E30" i="3"/>
  <c r="D30" i="3"/>
  <c r="C27" i="3"/>
  <c r="D29" i="3"/>
  <c r="H29" i="3"/>
  <c r="D28" i="3"/>
  <c r="B28" i="3"/>
  <c r="F30" i="3"/>
  <c r="H27" i="3"/>
  <c r="D27" i="3"/>
  <c r="E29" i="3"/>
  <c r="C29" i="3"/>
  <c r="E28" i="3"/>
  <c r="H28" i="3"/>
  <c r="D31" i="3" l="1"/>
  <c r="H31" i="3"/>
  <c r="I31" i="3" s="1"/>
  <c r="I28" i="3"/>
  <c r="C31" i="3"/>
  <c r="F31" i="3"/>
  <c r="G31" i="3"/>
  <c r="I29" i="3"/>
  <c r="E31" i="3"/>
  <c r="B31" i="3"/>
  <c r="I27" i="3"/>
  <c r="I30" i="3"/>
  <c r="D6" i="2"/>
  <c r="E11" i="2" l="1"/>
  <c r="D5" i="2"/>
  <c r="E5" i="2" s="1"/>
  <c r="E6" i="2"/>
  <c r="D7" i="2"/>
  <c r="E7" i="2" s="1"/>
  <c r="D8" i="2"/>
  <c r="E8" i="2" s="1"/>
  <c r="D9" i="2"/>
  <c r="E9" i="2" s="1"/>
  <c r="D10" i="2"/>
  <c r="E10" i="2" s="1"/>
  <c r="D12" i="2"/>
  <c r="E12" i="2" s="1"/>
  <c r="D13" i="2"/>
  <c r="E13" i="2" s="1"/>
  <c r="D4" i="2"/>
  <c r="E4" i="2" s="1"/>
  <c r="M1678" i="1"/>
  <c r="M1658" i="1"/>
  <c r="M1350" i="1"/>
  <c r="M1346" i="1"/>
  <c r="M1598" i="1"/>
  <c r="M1578" i="1"/>
  <c r="M1703" i="1"/>
  <c r="M1701" i="1"/>
  <c r="M1582" i="1"/>
  <c r="M1562" i="1"/>
  <c r="M1664" i="1"/>
  <c r="M1659" i="1"/>
  <c r="M1243" i="1"/>
  <c r="M1142" i="1"/>
  <c r="M658" i="1"/>
  <c r="M941" i="1"/>
  <c r="M543" i="1"/>
  <c r="M604" i="1"/>
  <c r="M1556" i="1"/>
  <c r="M1310" i="1"/>
  <c r="M1558" i="1"/>
  <c r="M775" i="1"/>
  <c r="M1595" i="1"/>
  <c r="M691" i="1"/>
  <c r="M1300" i="1"/>
  <c r="M1502" i="1"/>
  <c r="M533" i="1"/>
  <c r="M823" i="1"/>
  <c r="M1298" i="1"/>
  <c r="M1353" i="1"/>
  <c r="M659" i="1"/>
  <c r="M1581" i="1"/>
  <c r="M1555" i="1"/>
  <c r="M713" i="1"/>
  <c r="M709" i="1"/>
  <c r="M1475" i="1"/>
  <c r="M1448" i="1"/>
  <c r="M633" i="1"/>
  <c r="M629" i="1"/>
  <c r="M1453" i="1"/>
  <c r="M1427" i="1"/>
  <c r="M617" i="1"/>
  <c r="M1609" i="1"/>
  <c r="M1116" i="1"/>
  <c r="M1145" i="1"/>
  <c r="M1337" i="1"/>
  <c r="M1022" i="1"/>
  <c r="M1169" i="1"/>
  <c r="M570" i="1"/>
  <c r="M1053" i="1"/>
  <c r="M1608" i="1"/>
  <c r="M516" i="1"/>
  <c r="M199" i="1"/>
  <c r="M432" i="1"/>
  <c r="M111" i="1"/>
  <c r="M383" i="1"/>
  <c r="M1444" i="1"/>
  <c r="M564" i="1"/>
  <c r="M247" i="1"/>
  <c r="M480" i="1"/>
  <c r="M1303" i="1"/>
  <c r="M698" i="1"/>
  <c r="M1550" i="1"/>
  <c r="M1530" i="1"/>
  <c r="M1579" i="1"/>
  <c r="M1573" i="1"/>
  <c r="M1470" i="1"/>
  <c r="M1450" i="1"/>
  <c r="M1365" i="1"/>
  <c r="M1360" i="1"/>
  <c r="M1454" i="1"/>
  <c r="M1434" i="1"/>
  <c r="M1323" i="1"/>
  <c r="M1317" i="1"/>
  <c r="M1241" i="1"/>
  <c r="M849" i="1"/>
  <c r="M1675" i="1"/>
  <c r="M1648" i="1"/>
  <c r="M1236" i="1"/>
  <c r="M1231" i="1"/>
  <c r="M1568" i="1"/>
  <c r="M1541" i="1"/>
  <c r="M1699" i="1"/>
  <c r="M1693" i="1"/>
  <c r="M1547" i="1"/>
  <c r="M1520" i="1"/>
  <c r="M1656" i="1"/>
  <c r="M1651" i="1"/>
  <c r="M1681" i="1"/>
  <c r="M980" i="1"/>
  <c r="M48" i="1"/>
  <c r="M896" i="1"/>
  <c r="M110" i="1"/>
  <c r="M794" i="1"/>
  <c r="M906" i="1"/>
  <c r="M1290" i="1"/>
  <c r="M1436" i="1"/>
  <c r="M770" i="1"/>
  <c r="M1217" i="1"/>
  <c r="M686" i="1"/>
  <c r="M828" i="1"/>
  <c r="M1482" i="1"/>
  <c r="M1564" i="1"/>
  <c r="M818" i="1"/>
  <c r="M1345" i="1"/>
  <c r="M1513" i="1"/>
  <c r="M1614" i="1"/>
  <c r="M1594" i="1"/>
  <c r="M1222" i="1"/>
  <c r="M1218" i="1"/>
  <c r="M1534" i="1"/>
  <c r="M1514" i="1"/>
  <c r="M1536" i="1"/>
  <c r="M1531" i="1"/>
  <c r="M1518" i="1"/>
  <c r="M1498" i="1"/>
  <c r="M1493" i="1"/>
  <c r="M1488" i="1"/>
  <c r="M1583" i="1"/>
  <c r="M977" i="1"/>
  <c r="M583" i="1"/>
  <c r="M813" i="1"/>
  <c r="M415" i="1"/>
  <c r="M476" i="1"/>
  <c r="M1457" i="1"/>
  <c r="M1525" i="1"/>
  <c r="M1685" i="1"/>
  <c r="M711" i="1"/>
  <c r="M1253" i="1"/>
  <c r="M627" i="1"/>
  <c r="M1293" i="1"/>
  <c r="M1246" i="1"/>
  <c r="M1494" i="1"/>
  <c r="M759" i="1"/>
  <c r="M1509" i="1"/>
  <c r="M1418" i="1"/>
  <c r="M1038" i="1"/>
  <c r="M170" i="1"/>
  <c r="M1504" i="1"/>
  <c r="M1477" i="1"/>
  <c r="M1571" i="1"/>
  <c r="M1565" i="1"/>
  <c r="M1397" i="1"/>
  <c r="M1371" i="1"/>
  <c r="M1357" i="1"/>
  <c r="M1352" i="1"/>
  <c r="M1376" i="1"/>
  <c r="M1349" i="1"/>
  <c r="M1315" i="1"/>
  <c r="M1309" i="1"/>
  <c r="M985" i="1"/>
  <c r="M852" i="1"/>
  <c r="M93" i="1"/>
  <c r="M768" i="1"/>
  <c r="M494" i="1"/>
  <c r="M471" i="1"/>
  <c r="M296" i="1"/>
  <c r="M1168" i="1"/>
  <c r="M1078" i="1"/>
  <c r="M642" i="1"/>
  <c r="M909" i="1"/>
  <c r="M1673" i="1"/>
  <c r="M1647" i="1"/>
  <c r="M1383" i="1"/>
  <c r="M1377" i="1"/>
  <c r="M1567" i="1"/>
  <c r="M1540" i="1"/>
  <c r="M1276" i="1"/>
  <c r="M1271" i="1"/>
  <c r="M1545" i="1"/>
  <c r="M1519" i="1"/>
  <c r="M1255" i="1"/>
  <c r="M1249" i="1"/>
  <c r="M1671" i="1"/>
  <c r="M468" i="1"/>
  <c r="M147" i="1"/>
  <c r="M1114" i="1"/>
  <c r="M63" i="1"/>
  <c r="M287" i="1"/>
  <c r="M226" i="1"/>
  <c r="M1620" i="1"/>
  <c r="M1117" i="1"/>
  <c r="M160" i="1"/>
  <c r="M1008" i="1"/>
  <c r="M76" i="1"/>
  <c r="M1018" i="1"/>
  <c r="M1451" i="1"/>
  <c r="M429" i="1"/>
  <c r="M208" i="1"/>
  <c r="M1056" i="1"/>
  <c r="M1058" i="1"/>
  <c r="M1589" i="1"/>
  <c r="M1563" i="1"/>
  <c r="M1099" i="1"/>
  <c r="M1095" i="1"/>
  <c r="M1483" i="1"/>
  <c r="M1456" i="1"/>
  <c r="M1528" i="1"/>
  <c r="M1523" i="1"/>
  <c r="M1461" i="1"/>
  <c r="M1435" i="1"/>
  <c r="M1485" i="1"/>
  <c r="M1480" i="1"/>
  <c r="M1319" i="1"/>
  <c r="M916" i="1"/>
  <c r="M162" i="1"/>
  <c r="M832" i="1"/>
  <c r="M25" i="1"/>
  <c r="M666" i="1"/>
  <c r="M650" i="1"/>
  <c r="M1499" i="1"/>
  <c r="M1265" i="1"/>
  <c r="M706" i="1"/>
  <c r="M1037" i="1"/>
  <c r="M622" i="1"/>
  <c r="M700" i="1"/>
  <c r="M1226" i="1"/>
  <c r="M1393" i="1"/>
  <c r="M754" i="1"/>
  <c r="M1181" i="1"/>
  <c r="M1521" i="1"/>
  <c r="M77" i="1"/>
  <c r="M513" i="1"/>
  <c r="M1503" i="1"/>
  <c r="M1476" i="1"/>
  <c r="M1212" i="1"/>
  <c r="M1207" i="1"/>
  <c r="M1396" i="1"/>
  <c r="M1369" i="1"/>
  <c r="M1094" i="1"/>
  <c r="M1086" i="1"/>
  <c r="M1375" i="1"/>
  <c r="M1348" i="1"/>
  <c r="M1065" i="1"/>
  <c r="M1061" i="1"/>
  <c r="M981" i="1"/>
  <c r="M1047" i="1"/>
  <c r="M19" i="1"/>
  <c r="M963" i="1"/>
  <c r="M46" i="1"/>
  <c r="M27" i="1"/>
  <c r="M321" i="1"/>
  <c r="M1575" i="1"/>
  <c r="M964" i="1"/>
  <c r="M32" i="1"/>
  <c r="M880" i="1"/>
  <c r="M70" i="1"/>
  <c r="M762" i="1"/>
  <c r="M1443" i="1"/>
  <c r="M1012" i="1"/>
  <c r="M80" i="1"/>
  <c r="M928" i="1"/>
  <c r="M487" i="1"/>
  <c r="M1697" i="1"/>
  <c r="M1606" i="1"/>
  <c r="M1602" i="1"/>
  <c r="M1430" i="1"/>
  <c r="M1706" i="1"/>
  <c r="M1446" i="1"/>
  <c r="M1442" i="1"/>
  <c r="M151" i="1"/>
  <c r="M1690" i="1"/>
  <c r="M1414" i="1"/>
  <c r="M1410" i="1"/>
  <c r="M1354" i="1"/>
  <c r="M1479" i="1"/>
  <c r="M786" i="1"/>
  <c r="M1260" i="1"/>
  <c r="M702" i="1"/>
  <c r="M860" i="1"/>
  <c r="M169" i="1"/>
  <c r="M824" i="1"/>
  <c r="M677" i="1"/>
  <c r="M903" i="1"/>
  <c r="M1618" i="1"/>
  <c r="M819" i="1"/>
  <c r="M1398" i="1"/>
  <c r="M443" i="1"/>
  <c r="M789" i="1"/>
  <c r="M951" i="1"/>
  <c r="M18" i="1"/>
  <c r="M867" i="1"/>
  <c r="M979" i="1"/>
  <c r="M38" i="1"/>
  <c r="M1486" i="1"/>
  <c r="M1408" i="1"/>
  <c r="M1406" i="1"/>
  <c r="M1196" i="1"/>
  <c r="M1667" i="1"/>
  <c r="M1560" i="1"/>
  <c r="M1539" i="1"/>
  <c r="M1429" i="1"/>
  <c r="M1500" i="1"/>
  <c r="M580" i="1"/>
  <c r="M9" i="1"/>
  <c r="M544" i="1"/>
  <c r="M1297" i="1"/>
  <c r="M1193" i="1"/>
  <c r="M1177" i="1"/>
  <c r="M83" i="1"/>
  <c r="M490" i="1"/>
  <c r="M944" i="1"/>
  <c r="M1085" i="1"/>
  <c r="M1244" i="1"/>
  <c r="M649" i="1"/>
  <c r="M569" i="1"/>
  <c r="M553" i="1"/>
  <c r="M455" i="1"/>
  <c r="M348" i="1"/>
  <c r="M705" i="1"/>
  <c r="M1344" i="1"/>
  <c r="M1593" i="1"/>
  <c r="M47" i="1"/>
  <c r="M1440" i="1"/>
  <c r="M1223" i="1"/>
  <c r="M183" i="1"/>
  <c r="M1327" i="1"/>
  <c r="M1171" i="1"/>
  <c r="M1577" i="1"/>
  <c r="M1548" i="1"/>
  <c r="M1091" i="1"/>
  <c r="M1364" i="1"/>
  <c r="M1441" i="1"/>
  <c r="M1075" i="1"/>
  <c r="M1321" i="1"/>
  <c r="M1420" i="1"/>
  <c r="M469" i="1"/>
  <c r="M176" i="1"/>
  <c r="M512" i="1"/>
  <c r="M1471" i="1"/>
  <c r="M975" i="1"/>
  <c r="M1638" i="1"/>
  <c r="M708" i="1"/>
  <c r="M1559" i="1"/>
  <c r="M204" i="1"/>
  <c r="M152" i="1"/>
  <c r="M1592" i="1"/>
  <c r="M336" i="1"/>
  <c r="M672" i="1"/>
  <c r="M300" i="1"/>
  <c r="M567" i="1"/>
  <c r="M1391" i="1"/>
  <c r="M1311" i="1"/>
  <c r="M1192" i="1"/>
  <c r="M1370" i="1"/>
  <c r="M1160" i="1"/>
  <c r="M721" i="1"/>
  <c r="M557" i="1"/>
  <c r="M1402" i="1"/>
  <c r="M1232" i="1"/>
  <c r="M1322" i="1"/>
  <c r="M1220" i="1"/>
  <c r="M965" i="1"/>
  <c r="M1135" i="1"/>
  <c r="M885" i="1"/>
  <c r="M1119" i="1"/>
  <c r="M1630" i="1"/>
  <c r="M855" i="1"/>
  <c r="M1248" i="1"/>
  <c r="M1649" i="1"/>
  <c r="M1156" i="1"/>
  <c r="M1532" i="1"/>
  <c r="M1140" i="1"/>
  <c r="M1511" i="1"/>
  <c r="M1250" i="1"/>
  <c r="M343" i="1"/>
  <c r="M259" i="1"/>
  <c r="M107" i="1"/>
  <c r="M689" i="1"/>
  <c r="M525" i="1"/>
  <c r="M895" i="1"/>
  <c r="M785" i="1"/>
  <c r="M621" i="1"/>
  <c r="M44" i="1"/>
  <c r="M258" i="1"/>
  <c r="M390" i="1"/>
  <c r="M273" i="1"/>
  <c r="M603" i="1"/>
  <c r="M1273" i="1"/>
  <c r="M380" i="1"/>
  <c r="M201" i="1"/>
  <c r="M1046" i="1"/>
  <c r="M620" i="1"/>
  <c r="M419" i="1"/>
  <c r="M843" i="1"/>
  <c r="M848" i="1"/>
  <c r="M741" i="1"/>
  <c r="M236" i="1"/>
  <c r="M2" i="1"/>
  <c r="M886" i="1"/>
  <c r="M1210" i="1"/>
  <c r="M1627" i="1"/>
  <c r="M1205" i="1"/>
  <c r="M1694" i="1"/>
  <c r="M1331" i="1"/>
  <c r="M312" i="1"/>
  <c r="M921" i="1"/>
  <c r="M3" i="1"/>
  <c r="M545" i="1"/>
  <c r="M529" i="1"/>
  <c r="M608" i="1"/>
  <c r="M508" i="1"/>
  <c r="M955" i="1"/>
  <c r="M879" i="1"/>
  <c r="M182" i="1"/>
  <c r="M1669" i="1"/>
  <c r="M252" i="1"/>
  <c r="M716" i="1"/>
  <c r="M283" i="1"/>
  <c r="M369" i="1"/>
  <c r="M875" i="1"/>
  <c r="M256" i="1"/>
  <c r="M1320" i="1"/>
  <c r="M108" i="1"/>
  <c r="M1039" i="1"/>
  <c r="M1640" i="1"/>
  <c r="M1533" i="1"/>
  <c r="M1512" i="1"/>
  <c r="M663" i="1"/>
  <c r="M98" i="1"/>
  <c r="M263" i="1"/>
  <c r="M1445" i="1"/>
  <c r="M1111" i="1"/>
  <c r="M1292" i="1"/>
  <c r="M1189" i="1"/>
  <c r="M1173" i="1"/>
  <c r="M1027" i="1"/>
  <c r="M1613" i="1"/>
  <c r="M12" i="1"/>
  <c r="M144" i="1"/>
  <c r="M43" i="1"/>
  <c r="M645" i="1"/>
  <c r="M565" i="1"/>
  <c r="M1268" i="1"/>
  <c r="M1672" i="1"/>
  <c r="M865" i="1"/>
  <c r="M797" i="1"/>
  <c r="M452" i="1"/>
  <c r="M1082" i="1"/>
  <c r="M1415" i="1"/>
  <c r="M1413" i="1"/>
  <c r="M500" i="1"/>
  <c r="M1176" i="1"/>
  <c r="M881" i="1"/>
  <c r="M1274" i="1"/>
  <c r="M1553" i="1"/>
  <c r="M901" i="1"/>
  <c r="M1704" i="1"/>
  <c r="M1447" i="1"/>
  <c r="M821" i="1"/>
  <c r="M1691" i="1"/>
  <c r="M1425" i="1"/>
  <c r="M1374" i="1"/>
  <c r="M1149" i="1"/>
  <c r="M279" i="1"/>
  <c r="M707" i="1"/>
  <c r="M1050" i="1"/>
  <c r="M21" i="1"/>
  <c r="M1634" i="1"/>
  <c r="M898" i="1"/>
  <c r="M425" i="1"/>
  <c r="M307" i="1"/>
  <c r="M1432" i="1"/>
  <c r="M657" i="1"/>
  <c r="M470" i="1"/>
  <c r="M1045" i="1"/>
  <c r="M5" i="1"/>
  <c r="M1522" i="1"/>
  <c r="M1126" i="1"/>
  <c r="M1386" i="1"/>
  <c r="M1013" i="1"/>
  <c r="M1263" i="1"/>
  <c r="M997" i="1"/>
  <c r="M983" i="1"/>
  <c r="M899" i="1"/>
  <c r="M1305" i="1"/>
  <c r="M1029" i="1"/>
  <c r="M1358" i="1"/>
  <c r="M1100" i="1"/>
  <c r="M1278" i="1"/>
  <c r="M1535" i="1"/>
  <c r="M1262" i="1"/>
  <c r="M1492" i="1"/>
  <c r="M1254" i="1"/>
  <c r="M240" i="1"/>
  <c r="M1240" i="1"/>
  <c r="M457" i="1"/>
  <c r="M1676" i="1"/>
  <c r="M1570" i="1"/>
  <c r="M1655" i="1"/>
  <c r="M1538" i="1"/>
  <c r="M1665" i="1"/>
  <c r="M1431" i="1"/>
  <c r="M988" i="1"/>
  <c r="M952" i="1"/>
  <c r="M967" i="1"/>
  <c r="M883" i="1"/>
  <c r="M595" i="1"/>
  <c r="M1015" i="1"/>
  <c r="M931" i="1"/>
  <c r="M777" i="1"/>
  <c r="M697" i="1"/>
  <c r="M681" i="1"/>
  <c r="M1679" i="1"/>
  <c r="M1409" i="1"/>
  <c r="M496" i="1"/>
  <c r="M628" i="1"/>
  <c r="M1588" i="1"/>
  <c r="M1481" i="1"/>
  <c r="M1460" i="1"/>
  <c r="M1313" i="1"/>
  <c r="M218" i="1"/>
  <c r="M1028" i="1"/>
  <c r="M890" i="1"/>
  <c r="M992" i="1"/>
  <c r="M1496" i="1"/>
  <c r="M1389" i="1"/>
  <c r="M1368" i="1"/>
  <c r="M1428" i="1"/>
  <c r="M685" i="1"/>
  <c r="M1055" i="1"/>
  <c r="M1188" i="1"/>
  <c r="M647" i="1"/>
  <c r="M1073" i="1"/>
  <c r="M572" i="1"/>
  <c r="M1437" i="1"/>
  <c r="M695" i="1"/>
  <c r="M1005" i="1"/>
  <c r="M1294" i="1"/>
  <c r="M1152" i="1"/>
  <c r="M905" i="1"/>
  <c r="M1214" i="1"/>
  <c r="M1072" i="1"/>
  <c r="M825" i="1"/>
  <c r="M1705" i="1"/>
  <c r="M1689" i="1"/>
  <c r="M809" i="1"/>
  <c r="M1132" i="1"/>
  <c r="M596" i="1"/>
  <c r="M1680" i="1"/>
  <c r="M92" i="1"/>
  <c r="M14" i="1"/>
  <c r="M1295" i="1"/>
  <c r="M1336" i="1"/>
  <c r="M288" i="1"/>
  <c r="M624" i="1"/>
  <c r="M1101" i="1"/>
  <c r="M1405" i="1"/>
  <c r="M756" i="1"/>
  <c r="M1178" i="1"/>
  <c r="M1063" i="1"/>
  <c r="M959" i="1"/>
  <c r="M1417" i="1"/>
  <c r="M1403" i="1"/>
  <c r="M1284" i="1"/>
  <c r="M1390" i="1"/>
  <c r="M1164" i="1"/>
  <c r="M1576" i="1"/>
  <c r="M368" i="1"/>
  <c r="M1422" i="1"/>
  <c r="M1237" i="1"/>
  <c r="M1342" i="1"/>
  <c r="M1247" i="1"/>
  <c r="M969" i="1"/>
  <c r="M1155" i="1"/>
  <c r="M889" i="1"/>
  <c r="M1139" i="1"/>
  <c r="M873" i="1"/>
  <c r="M597" i="1"/>
  <c r="M1426" i="1"/>
  <c r="M1221" i="1"/>
  <c r="M1644" i="1"/>
  <c r="M1136" i="1"/>
  <c r="M1527" i="1"/>
  <c r="M1120" i="1"/>
  <c r="M1505" i="1"/>
  <c r="M660" i="1"/>
  <c r="M576" i="1"/>
  <c r="M56" i="1"/>
  <c r="M1491" i="1"/>
  <c r="M352" i="1"/>
  <c r="M268" i="1"/>
  <c r="M1103" i="1"/>
  <c r="M400" i="1"/>
  <c r="M612" i="1"/>
  <c r="M191" i="1"/>
  <c r="M699" i="1"/>
  <c r="M940" i="1"/>
  <c r="M388" i="1"/>
  <c r="M163" i="1"/>
  <c r="M231" i="1"/>
  <c r="M412" i="1"/>
  <c r="M225" i="1"/>
  <c r="M310" i="1"/>
  <c r="M1586" i="1"/>
  <c r="M42" i="1"/>
  <c r="M613" i="1"/>
  <c r="M65" i="1"/>
  <c r="M81" i="1"/>
  <c r="M831" i="1"/>
  <c r="M1637" i="1"/>
  <c r="M230" i="1"/>
  <c r="M1401" i="1"/>
  <c r="M505" i="1"/>
  <c r="M1286" i="1"/>
  <c r="M1044" i="1"/>
  <c r="M156" i="1"/>
  <c r="M370" i="1"/>
  <c r="M644" i="1"/>
  <c r="M1006" i="1"/>
  <c r="M1104" i="1"/>
  <c r="M78" i="1"/>
  <c r="M1040" i="1"/>
  <c r="M1002" i="1"/>
  <c r="M326" i="1"/>
  <c r="M939" i="1"/>
  <c r="M715" i="1"/>
  <c r="M128" i="1"/>
  <c r="M858" i="1"/>
  <c r="M1048" i="1"/>
  <c r="M1372" i="1"/>
  <c r="M269" i="1"/>
  <c r="M646" i="1"/>
  <c r="M316" i="1"/>
  <c r="M438" i="1"/>
  <c r="M535" i="1"/>
  <c r="M856" i="1"/>
  <c r="M1287" i="1"/>
  <c r="M808" i="1"/>
  <c r="M536" i="1"/>
  <c r="M943" i="1"/>
  <c r="M1121" i="1"/>
  <c r="M714" i="1"/>
  <c r="M1419" i="1"/>
  <c r="M1312" i="1"/>
  <c r="M757" i="1"/>
  <c r="M1666" i="1"/>
  <c r="M304" i="1"/>
  <c r="M609" i="1"/>
  <c r="M1187" i="1"/>
  <c r="M423" i="1"/>
  <c r="M371" i="1"/>
  <c r="M661" i="1"/>
  <c r="M1516" i="1"/>
  <c r="M275" i="1"/>
  <c r="M989" i="1"/>
  <c r="M1557" i="1"/>
  <c r="M1003" i="1"/>
  <c r="M540" i="1"/>
  <c r="M915" i="1"/>
  <c r="M506" i="1"/>
  <c r="M790" i="1"/>
  <c r="M264" i="1"/>
  <c r="M779" i="1"/>
  <c r="M1404" i="1"/>
  <c r="M991" i="1"/>
  <c r="M150" i="1"/>
  <c r="M1229" i="1"/>
  <c r="M1195" i="1"/>
  <c r="M1184" i="1"/>
  <c r="M725" i="1"/>
  <c r="M643" i="1"/>
  <c r="M1069" i="1"/>
  <c r="M945" i="1"/>
  <c r="M752" i="1"/>
  <c r="M202" i="1"/>
  <c r="M1010" i="1"/>
  <c r="M807" i="1"/>
  <c r="M313" i="1"/>
  <c r="M478" i="1"/>
  <c r="M109" i="1"/>
  <c r="M1367" i="1"/>
  <c r="M804" i="1"/>
  <c r="M993" i="1"/>
  <c r="M1266" i="1"/>
  <c r="M357" i="1"/>
  <c r="M301" i="1"/>
  <c r="M574" i="1"/>
  <c r="M803" i="1"/>
  <c r="M484" i="1"/>
  <c r="M437" i="1"/>
  <c r="M1465" i="1"/>
  <c r="M773" i="1"/>
  <c r="M1615" i="1"/>
  <c r="M1455" i="1"/>
  <c r="M96" i="1"/>
  <c r="M1363" i="1"/>
  <c r="M442" i="1"/>
  <c r="M255" i="1"/>
  <c r="M1172" i="1"/>
  <c r="M1071" i="1"/>
  <c r="M1316" i="1"/>
  <c r="M195" i="1"/>
  <c r="M391" i="1"/>
  <c r="M946" i="1"/>
  <c r="M1466" i="1"/>
  <c r="M1001" i="1"/>
  <c r="M1033" i="1"/>
  <c r="M1258" i="1"/>
  <c r="M465" i="1"/>
  <c r="M1574" i="1"/>
  <c r="M850" i="1"/>
  <c r="M58" i="1"/>
  <c r="M784" i="1"/>
  <c r="M84" i="1"/>
  <c r="M33" i="1"/>
  <c r="M464" i="1"/>
  <c r="M888" i="1"/>
  <c r="M483" i="1"/>
  <c r="M214" i="1"/>
  <c r="M851" i="1"/>
  <c r="M696" i="1"/>
  <c r="M1653" i="1"/>
  <c r="M489" i="1"/>
  <c r="M1464" i="1"/>
  <c r="M551" i="1"/>
  <c r="M1150" i="1"/>
  <c r="M403" i="1"/>
  <c r="M49" i="1"/>
  <c r="M1052" i="1"/>
  <c r="M30" i="1"/>
  <c r="M618" i="1"/>
  <c r="M1668" i="1"/>
  <c r="M1146" i="1"/>
  <c r="M758" i="1"/>
  <c r="M194" i="1"/>
  <c r="M298" i="1"/>
  <c r="M641" i="1"/>
  <c r="M418" i="1"/>
  <c r="M1202" i="1"/>
  <c r="M1285" i="1"/>
  <c r="M1264" i="1"/>
  <c r="M788" i="1"/>
  <c r="M184" i="1"/>
  <c r="M1607" i="1"/>
  <c r="M942" i="1"/>
  <c r="M948" i="1"/>
  <c r="M868" i="1"/>
  <c r="M136" i="1"/>
  <c r="M655" i="1"/>
  <c r="M285" i="1"/>
  <c r="M566" i="1"/>
  <c r="M1138" i="1"/>
  <c r="M434" i="1"/>
  <c r="M1281" i="1"/>
  <c r="M359" i="1"/>
  <c r="M740" i="1"/>
  <c r="M1307" i="1"/>
  <c r="M1314" i="1"/>
  <c r="M1282" i="1"/>
  <c r="M1070" i="1"/>
  <c r="M1394" i="1"/>
  <c r="M224" i="1"/>
  <c r="M444" i="1"/>
  <c r="M375" i="1"/>
  <c r="M143" i="1"/>
  <c r="M1089" i="1"/>
  <c r="M324" i="1"/>
  <c r="M735" i="1"/>
  <c r="M198" i="1"/>
  <c r="M600" i="1"/>
  <c r="M40" i="1"/>
  <c r="M563" i="1"/>
  <c r="M60" i="1"/>
  <c r="M1137" i="1"/>
  <c r="M778" i="1"/>
  <c r="M277" i="1"/>
  <c r="M68" i="1"/>
  <c r="M1639" i="1"/>
  <c r="M105" i="1"/>
  <c r="M290" i="1"/>
  <c r="M552" i="1"/>
  <c r="M1411" i="1"/>
  <c r="M1304" i="1"/>
  <c r="M1326" i="1"/>
  <c r="M1170" i="1"/>
  <c r="M215" i="1"/>
  <c r="M799" i="1"/>
  <c r="M1167" i="1"/>
  <c r="M502" i="1"/>
  <c r="M1301" i="1"/>
  <c r="M1251" i="1"/>
  <c r="M864" i="1"/>
  <c r="M1635" i="1"/>
  <c r="M632" i="1"/>
  <c r="M453" i="1"/>
  <c r="M776" i="1"/>
  <c r="M411" i="1"/>
  <c r="M862" i="1"/>
  <c r="M1215" i="1"/>
  <c r="M180" i="1"/>
  <c r="M354" i="1"/>
  <c r="M451" i="1"/>
  <c r="M615" i="1"/>
  <c r="M1355" i="1"/>
  <c r="M718" i="1"/>
  <c r="M897" i="1"/>
  <c r="M20" i="1"/>
  <c r="M75" i="1"/>
  <c r="M957" i="1"/>
  <c r="M305" i="1"/>
  <c r="M984" i="1"/>
  <c r="M1108" i="1"/>
  <c r="M1622" i="1"/>
  <c r="M534" i="1"/>
  <c r="M1546" i="1"/>
  <c r="M166" i="1"/>
  <c r="M749" i="1"/>
  <c r="M920" i="1"/>
  <c r="M397" i="1"/>
  <c r="M611" i="1"/>
  <c r="M463" i="1"/>
  <c r="M164" i="1"/>
  <c r="M376" i="1"/>
  <c r="M234" i="1"/>
  <c r="M341" i="1"/>
  <c r="M350" i="1"/>
  <c r="M1206" i="1"/>
  <c r="M971" i="1"/>
  <c r="M924" i="1"/>
  <c r="M930" i="1"/>
  <c r="M606" i="1"/>
  <c r="M911" i="1"/>
  <c r="M1467" i="1"/>
  <c r="M744" i="1"/>
  <c r="M132" i="1"/>
  <c r="M185" i="1"/>
  <c r="M168" i="1"/>
  <c r="M1088" i="1"/>
  <c r="M839" i="1"/>
  <c r="M1623" i="1"/>
  <c r="M1115" i="1"/>
  <c r="M524" i="1"/>
  <c r="M560" i="1"/>
  <c r="M626" i="1"/>
  <c r="M1590" i="1"/>
  <c r="M145" i="1"/>
  <c r="M743" i="1"/>
  <c r="M308" i="1"/>
  <c r="M676" i="1"/>
  <c r="M1034" i="1"/>
  <c r="M389" i="1"/>
  <c r="M510" i="1"/>
  <c r="M610" i="1"/>
  <c r="M1382" i="1"/>
  <c r="M1463" i="1"/>
  <c r="M1325" i="1"/>
  <c r="M1632" i="1"/>
  <c r="M1682" i="1"/>
  <c r="M1621" i="1"/>
  <c r="M1057" i="1"/>
  <c r="M800" i="1"/>
  <c r="M504" i="1"/>
  <c r="M838" i="1"/>
  <c r="M734" i="1"/>
  <c r="M52" i="1"/>
  <c r="M157" i="1"/>
  <c r="M1347" i="1"/>
  <c r="M345" i="1"/>
  <c r="M149" i="1"/>
  <c r="M17" i="1"/>
  <c r="M334" i="1"/>
  <c r="M859" i="1"/>
  <c r="M1612" i="1"/>
  <c r="M1291" i="1"/>
  <c r="M1339" i="1"/>
  <c r="M1233" i="1"/>
  <c r="M913" i="1"/>
  <c r="M764" i="1"/>
  <c r="M904" i="1"/>
  <c r="M509" i="1"/>
  <c r="M488" i="1"/>
  <c r="M325" i="1"/>
  <c r="M1261" i="1"/>
  <c r="M1087" i="1"/>
  <c r="M1283" i="1"/>
  <c r="M960" i="1"/>
  <c r="M933" i="1"/>
  <c r="M639" i="1"/>
  <c r="M1280" i="1"/>
  <c r="M822" i="1"/>
  <c r="M907" i="1"/>
  <c r="M355" i="1"/>
  <c r="M467" i="1"/>
  <c r="M1628" i="1"/>
  <c r="M1515" i="1"/>
  <c r="M972" i="1"/>
  <c r="M769" i="1"/>
  <c r="M1186" i="1"/>
  <c r="M249" i="1"/>
  <c r="M577" i="1"/>
  <c r="M1299" i="1"/>
  <c r="M1626" i="1"/>
  <c r="M640" i="1"/>
  <c r="M1684" i="1"/>
  <c r="M408" i="1"/>
  <c r="M1275" i="1"/>
  <c r="M527" i="1"/>
  <c r="M292" i="1"/>
  <c r="M95" i="1"/>
  <c r="M246" i="1"/>
  <c r="M331" i="1"/>
  <c r="M1185" i="1"/>
  <c r="M652" i="1"/>
  <c r="M812" i="1"/>
  <c r="M420" i="1"/>
  <c r="M448" i="1"/>
  <c r="M712" i="1"/>
  <c r="M1267" i="1"/>
  <c r="M539" i="1"/>
  <c r="M1472" i="1"/>
  <c r="M395" i="1"/>
  <c r="M625" i="1"/>
  <c r="M210" i="1"/>
  <c r="M361" i="1"/>
  <c r="M253" i="1"/>
  <c r="M335" i="1"/>
  <c r="M181" i="1"/>
  <c r="M219" i="1"/>
  <c r="M682" i="1"/>
  <c r="M427" i="1"/>
  <c r="M1351" i="1"/>
  <c r="M206" i="1"/>
  <c r="M653" i="1"/>
  <c r="M1424" i="1"/>
  <c r="M826" i="1"/>
  <c r="M748" i="1"/>
  <c r="M590" i="1"/>
  <c r="M976" i="1"/>
  <c r="M59" i="1"/>
  <c r="M235" i="1"/>
  <c r="M161" i="1"/>
  <c r="M1484" i="1"/>
  <c r="M912" i="1"/>
  <c r="M1343" i="1"/>
  <c r="M364" i="1"/>
  <c r="M834" i="1"/>
  <c r="M693" i="1"/>
  <c r="M179" i="1"/>
  <c r="M1433" i="1"/>
  <c r="M1449" i="1"/>
  <c r="M1341" i="1"/>
  <c r="M1569" i="1"/>
  <c r="M1600" i="1"/>
  <c r="M1151" i="1"/>
  <c r="M1359" i="1"/>
  <c r="M1128" i="1"/>
  <c r="M314" i="1"/>
  <c r="M814" i="1"/>
  <c r="M493" i="1"/>
  <c r="M1118" i="1"/>
  <c r="M853" i="1"/>
  <c r="M1225" i="1"/>
  <c r="M1529" i="1"/>
  <c r="M1109" i="1"/>
  <c r="M1366" i="1"/>
  <c r="M766" i="1"/>
  <c r="M547" i="1"/>
  <c r="M1020" i="1"/>
  <c r="M245" i="1"/>
  <c r="M1080" i="1"/>
  <c r="M126" i="1"/>
  <c r="M117" i="1"/>
  <c r="M1452" i="1"/>
  <c r="M670" i="1"/>
  <c r="M1654" i="1"/>
  <c r="M379" i="1"/>
  <c r="M1318" i="1"/>
  <c r="M473" i="1"/>
  <c r="M297" i="1"/>
  <c r="M1077" i="1"/>
  <c r="M631" i="1"/>
  <c r="M538" i="1"/>
  <c r="M386" i="1"/>
  <c r="M753" i="1"/>
  <c r="M62" i="1"/>
  <c r="M299" i="1"/>
  <c r="M592" i="1"/>
  <c r="M1585" i="1"/>
  <c r="M119" i="1"/>
  <c r="M683" i="1"/>
  <c r="M1084" i="1"/>
  <c r="M591" i="1"/>
  <c r="M11" i="1"/>
  <c r="M1392" i="1"/>
  <c r="M1068" i="1"/>
  <c r="M1663" i="1"/>
  <c r="M1601" i="1"/>
  <c r="M73" i="1"/>
  <c r="M1122" i="1"/>
  <c r="M956" i="1"/>
  <c r="M1081" i="1"/>
  <c r="M528" i="1"/>
  <c r="M827" i="1"/>
  <c r="M274" i="1"/>
  <c r="M130" i="1"/>
  <c r="M124" i="1"/>
  <c r="M385" i="1"/>
  <c r="M833" i="1"/>
  <c r="M260" i="1"/>
  <c r="M1043" i="1"/>
  <c r="M723" i="1"/>
  <c r="M1224" i="1"/>
  <c r="M501" i="1"/>
  <c r="M1603" i="1"/>
  <c r="M387" i="1"/>
  <c r="M1517" i="1"/>
  <c r="M1252" i="1"/>
  <c r="M1510" i="1"/>
  <c r="M877" i="1"/>
  <c r="M954" i="1"/>
  <c r="M154" i="1"/>
  <c r="M146" i="1"/>
  <c r="M1279" i="1"/>
  <c r="M248" i="1"/>
  <c r="M662" i="1"/>
  <c r="M1537" i="1"/>
  <c r="M546" i="1"/>
  <c r="M986" i="1"/>
  <c r="M526" i="1"/>
  <c r="M440" i="1"/>
  <c r="M1036" i="1"/>
  <c r="M286" i="1"/>
  <c r="M726" i="1"/>
  <c r="M450" i="1"/>
  <c r="M1030" i="1"/>
  <c r="M1650" i="1"/>
  <c r="M1384" i="1"/>
  <c r="M1619" i="1"/>
  <c r="M1198" i="1"/>
  <c r="M1235" i="1"/>
  <c r="M704" i="1"/>
  <c r="M378" i="1"/>
  <c r="M549" i="1"/>
  <c r="M1388" i="1"/>
  <c r="M634" i="1"/>
  <c r="M436" i="1"/>
  <c r="M1049" i="1"/>
  <c r="M486" i="1"/>
  <c r="M694" i="1"/>
  <c r="M518" i="1"/>
  <c r="M902" i="1"/>
  <c r="M1302" i="1"/>
  <c r="M227" i="1"/>
  <c r="M303" i="1"/>
  <c r="M374" i="1"/>
  <c r="M811" i="1"/>
  <c r="M966" i="1"/>
  <c r="M1473" i="1"/>
  <c r="M1507" i="1"/>
  <c r="M79" i="1"/>
  <c r="M113" i="1"/>
  <c r="M294" i="1"/>
  <c r="M1197" i="1"/>
  <c r="M932" i="1"/>
  <c r="M7" i="1"/>
  <c r="M197" i="1"/>
  <c r="M1269" i="1"/>
  <c r="M311" i="1"/>
  <c r="M1154" i="1"/>
  <c r="M802" i="1"/>
  <c r="M1042" i="1"/>
  <c r="M131" i="1"/>
  <c r="M690" i="1"/>
  <c r="M1572" i="1"/>
  <c r="M1076" i="1"/>
  <c r="M791" i="1"/>
  <c r="M1182" i="1"/>
  <c r="M767" i="1"/>
  <c r="M35" i="1"/>
  <c r="M1017" i="1"/>
  <c r="M94" i="1"/>
  <c r="M1338" i="1"/>
  <c r="M1242" i="1"/>
  <c r="M1213" i="1"/>
  <c r="M1542" i="1"/>
  <c r="M233" i="1"/>
  <c r="M917" i="1"/>
  <c r="M1201" i="1"/>
  <c r="M104" i="1"/>
  <c r="M223" i="1"/>
  <c r="M91" i="1"/>
  <c r="M165" i="1"/>
  <c r="M648" i="1"/>
  <c r="M114" i="1"/>
  <c r="M507" i="1"/>
  <c r="M1230" i="1"/>
  <c r="M949" i="1"/>
  <c r="M722" i="1"/>
  <c r="M1524" i="1"/>
  <c r="M462" i="1"/>
  <c r="M1501" i="1"/>
  <c r="M1495" i="1"/>
  <c r="M765" i="1"/>
  <c r="M720" i="1"/>
  <c r="M918" i="1"/>
  <c r="M584" i="1"/>
  <c r="M796" i="1"/>
  <c r="M474" i="1"/>
  <c r="M405" i="1"/>
  <c r="M36" i="1"/>
  <c r="M173" i="1"/>
  <c r="M970" i="1"/>
  <c r="M542" i="1"/>
  <c r="M1400" i="1"/>
  <c r="M1698" i="1"/>
  <c r="M1611" i="1"/>
  <c r="M771" i="1"/>
  <c r="M193" i="1"/>
  <c r="M1362" i="1"/>
  <c r="M123" i="1"/>
  <c r="M598" i="1"/>
  <c r="M703" i="1"/>
  <c r="M90" i="1"/>
  <c r="M934" i="1"/>
  <c r="M1661" i="1"/>
  <c r="M1692" i="1"/>
  <c r="M728" i="1"/>
  <c r="M241" i="1"/>
  <c r="M1203" i="1"/>
  <c r="M188" i="1"/>
  <c r="M929" i="1"/>
  <c r="M1227" i="1"/>
  <c r="M1204" i="1"/>
  <c r="M724" i="1"/>
  <c r="M1165" i="1"/>
  <c r="M1616" i="1"/>
  <c r="M878" i="1"/>
  <c r="M1259" i="1"/>
  <c r="M995" i="1"/>
  <c r="M454" i="1"/>
  <c r="M1385" i="1"/>
  <c r="M573" i="1"/>
  <c r="M134" i="1"/>
  <c r="M377" i="1"/>
  <c r="M23" i="1"/>
  <c r="M1130" i="1"/>
  <c r="M1180" i="1"/>
  <c r="M537" i="1"/>
  <c r="M102" i="1"/>
  <c r="M404" i="1"/>
  <c r="M200" i="1"/>
  <c r="M1330" i="1"/>
  <c r="M719" i="1"/>
  <c r="M175" i="1"/>
  <c r="M138" i="1"/>
  <c r="M278" i="1"/>
  <c r="M585" i="1"/>
  <c r="M1361" i="1"/>
  <c r="M1597" i="1"/>
  <c r="M1421" i="1"/>
  <c r="M638" i="1"/>
  <c r="M687" i="1"/>
  <c r="M900" i="1"/>
  <c r="M1011" i="1"/>
  <c r="M1439" i="1"/>
  <c r="M519" i="1"/>
  <c r="M295" i="1"/>
  <c r="M844" i="1"/>
  <c r="M55" i="1"/>
  <c r="M1544" i="1"/>
  <c r="M103" i="1"/>
  <c r="M994" i="1"/>
  <c r="M668" i="1"/>
  <c r="M1324" i="1"/>
  <c r="M1462" i="1"/>
  <c r="M1064" i="1"/>
  <c r="M317" i="1"/>
  <c r="M926" i="1"/>
  <c r="M674" i="1"/>
  <c r="M1106" i="1"/>
  <c r="M861" i="1"/>
  <c r="M1334" i="1"/>
  <c r="M578" i="1"/>
  <c r="M554" i="1"/>
  <c r="M854" i="1"/>
  <c r="M39" i="1"/>
  <c r="M1652" i="1"/>
  <c r="M1657" i="1"/>
  <c r="M732" i="1"/>
  <c r="M122" i="1"/>
  <c r="M1599" i="1"/>
  <c r="M15" i="1"/>
  <c r="M1543" i="1"/>
  <c r="M730" i="1"/>
  <c r="M281" i="1"/>
  <c r="M139" i="1"/>
  <c r="M497" i="1"/>
  <c r="M656" i="1"/>
  <c r="M1016" i="1"/>
  <c r="M209" i="1"/>
  <c r="M57" i="1"/>
  <c r="M61" i="1"/>
  <c r="M982" i="1"/>
  <c r="M356" i="1"/>
  <c r="M69" i="1"/>
  <c r="M1552" i="1"/>
  <c r="M458" i="1"/>
  <c r="M755" i="1"/>
  <c r="M607" i="1"/>
  <c r="M479" i="1"/>
  <c r="M142" i="1"/>
  <c r="M1551" i="1"/>
  <c r="M441" i="1"/>
  <c r="M841" i="1"/>
  <c r="M1183" i="1"/>
  <c r="M830" i="1"/>
  <c r="M445" i="1"/>
  <c r="M1124" i="1"/>
  <c r="M34" i="1"/>
  <c r="M187" i="1"/>
  <c r="M614" i="1"/>
  <c r="M121" i="1"/>
  <c r="M571" i="1"/>
  <c r="M892" i="1"/>
  <c r="M261" i="1"/>
  <c r="M664" i="1"/>
  <c r="M605" i="1"/>
  <c r="M29" i="1"/>
  <c r="M221" i="1"/>
  <c r="M1296" i="1"/>
  <c r="M1219" i="1"/>
  <c r="M1591" i="1"/>
  <c r="M671" i="1"/>
  <c r="M327" i="1"/>
  <c r="M1041" i="1"/>
  <c r="M673" i="1"/>
  <c r="M684" i="1"/>
  <c r="M1696" i="1"/>
  <c r="M1025" i="1"/>
  <c r="M242" i="1"/>
  <c r="M866" i="1"/>
  <c r="M846" i="1"/>
  <c r="M1019" i="1"/>
  <c r="M1000" i="1"/>
  <c r="M1004" i="1"/>
  <c r="M1067" i="1"/>
  <c r="M106" i="1"/>
  <c r="M1642" i="1"/>
  <c r="M1335" i="1"/>
  <c r="M922" i="1"/>
  <c r="M67" i="1"/>
  <c r="M736" i="1"/>
  <c r="M499" i="1"/>
  <c r="M421" i="1"/>
  <c r="M1097" i="1"/>
  <c r="M174" i="1"/>
  <c r="M1700" i="1"/>
  <c r="M1228" i="1"/>
  <c r="M1199" i="1"/>
  <c r="M1584" i="1"/>
  <c r="M475" i="1"/>
  <c r="M1245" i="1"/>
  <c r="M692" i="1"/>
  <c r="M88" i="1"/>
  <c r="M328" i="1"/>
  <c r="M869" i="1"/>
  <c r="M72" i="1"/>
  <c r="M616" i="1"/>
  <c r="M1423" i="1"/>
  <c r="M339" i="1"/>
  <c r="M1014" i="1"/>
  <c r="M171" i="1"/>
  <c r="M872" i="1"/>
  <c r="M1380" i="1"/>
  <c r="M271" i="1"/>
  <c r="M1277" i="1"/>
  <c r="M1131" i="1"/>
  <c r="M250" i="1"/>
  <c r="M781" i="1"/>
  <c r="M1090" i="1"/>
  <c r="M394" i="1"/>
  <c r="M207" i="1"/>
  <c r="M1179" i="1"/>
  <c r="M158" i="1"/>
  <c r="M806" i="1"/>
  <c r="M845" i="1"/>
  <c r="M211" i="1"/>
  <c r="M630" i="1"/>
  <c r="M382" i="1"/>
  <c r="M50" i="1"/>
  <c r="M1438" i="1"/>
  <c r="M37" i="1"/>
  <c r="M1549" i="1"/>
  <c r="M1105" i="1"/>
  <c r="M958" i="1"/>
  <c r="M1683" i="1"/>
  <c r="M137" i="1"/>
  <c r="M1487" i="1"/>
  <c r="M178" i="1"/>
  <c r="M842" i="1"/>
  <c r="M360" i="1"/>
  <c r="M1677" i="1"/>
  <c r="M238" i="1"/>
  <c r="M996" i="1"/>
  <c r="M523" i="1"/>
  <c r="M1631" i="1"/>
  <c r="M816" i="1"/>
  <c r="M262" i="1"/>
  <c r="M155" i="1"/>
  <c r="M1333" i="1"/>
  <c r="M422" i="1"/>
  <c r="M787" i="1"/>
  <c r="M739" i="1"/>
  <c r="M99" i="1"/>
  <c r="M337" i="1"/>
  <c r="M410" i="1"/>
  <c r="M1340" i="1"/>
  <c r="M1026" i="1"/>
  <c r="M654" i="1"/>
  <c r="M22" i="1"/>
  <c r="M815" i="1"/>
  <c r="M461" i="1"/>
  <c r="M1381" i="1"/>
  <c r="M1468" i="1"/>
  <c r="M894" i="1"/>
  <c r="M362" i="1"/>
  <c r="M315" i="1"/>
  <c r="M481" i="1"/>
  <c r="M141" i="1"/>
  <c r="M54" i="1"/>
  <c r="M329" i="1"/>
  <c r="M228" i="1"/>
  <c r="M974" i="1"/>
  <c r="M1035" i="1"/>
  <c r="M1688" i="1"/>
  <c r="M891" i="1"/>
  <c r="M1174" i="1"/>
  <c r="M1646" i="1"/>
  <c r="M1497" i="1"/>
  <c r="M409" i="1"/>
  <c r="M1079" i="1"/>
  <c r="M229" i="1"/>
  <c r="M559" i="1"/>
  <c r="M1161" i="1"/>
  <c r="M89" i="1"/>
  <c r="M521" i="1"/>
  <c r="M284" i="1"/>
  <c r="M1123" i="1"/>
  <c r="M26" i="1"/>
  <c r="M863" i="1"/>
  <c r="M1102" i="1"/>
  <c r="M338" i="1"/>
  <c r="M582" i="1"/>
  <c r="M153" i="1"/>
  <c r="M1670" i="1"/>
  <c r="M772" i="1"/>
  <c r="M847" i="1"/>
  <c r="M1328" i="1"/>
  <c r="M1625" i="1"/>
  <c r="M837" i="1"/>
  <c r="M127" i="1"/>
  <c r="M1158" i="1"/>
  <c r="M466" i="1"/>
  <c r="M351" i="1"/>
  <c r="M205" i="1"/>
  <c r="M1687" i="1"/>
  <c r="M731" i="1"/>
  <c r="M1166" i="1"/>
  <c r="M937" i="1"/>
  <c r="M962" i="1"/>
  <c r="M447" i="1"/>
  <c r="M1270" i="1"/>
  <c r="M1129" i="1"/>
  <c r="M973" i="1"/>
  <c r="M322" i="1"/>
  <c r="M1023" i="1"/>
  <c r="M1379" i="1"/>
  <c r="M1662" i="1"/>
  <c r="M515" i="1"/>
  <c r="M556" i="1"/>
  <c r="M1702" i="1"/>
  <c r="M186" i="1"/>
  <c r="M987" i="1"/>
  <c r="M477" i="1"/>
  <c r="M439" i="1"/>
  <c r="M745" i="1"/>
  <c r="M742" i="1"/>
  <c r="M115" i="1"/>
  <c r="M710" i="1"/>
  <c r="M363" i="1"/>
  <c r="M1175" i="1"/>
  <c r="M1125" i="1"/>
  <c r="M733" i="1"/>
  <c r="M433" i="1"/>
  <c r="M1561" i="1"/>
  <c r="M511" i="1"/>
  <c r="M1024" i="1"/>
  <c r="M1289" i="1"/>
  <c r="M1686" i="1"/>
  <c r="M1157" i="1"/>
  <c r="M399" i="1"/>
  <c r="M1407" i="1"/>
  <c r="M24" i="1"/>
  <c r="M1148" i="1"/>
  <c r="M353" i="1"/>
  <c r="M1110" i="1"/>
  <c r="M1127" i="1"/>
  <c r="M1412" i="1"/>
  <c r="M1373" i="1"/>
  <c r="M118" i="1"/>
  <c r="M1200" i="1"/>
  <c r="M1031" i="1"/>
  <c r="M669" i="1"/>
  <c r="M751" i="1"/>
  <c r="M1112" i="1"/>
  <c r="M1378" i="1"/>
  <c r="M232" i="1"/>
  <c r="M727" i="1"/>
  <c r="M332" i="1"/>
  <c r="M257" i="1"/>
  <c r="M1134" i="1"/>
  <c r="M482" i="1"/>
  <c r="M330" i="1"/>
  <c r="M406" i="1"/>
  <c r="M1194" i="1"/>
  <c r="M780" i="1"/>
  <c r="M882" i="1"/>
  <c r="M401" i="1"/>
  <c r="M1636" i="1"/>
  <c r="M675" i="1"/>
  <c r="M148" i="1"/>
  <c r="M189" i="1"/>
  <c r="M588" i="1"/>
  <c r="M239" i="1"/>
  <c r="M177" i="1"/>
  <c r="M414" i="1"/>
  <c r="M66" i="1"/>
  <c r="M45" i="1"/>
  <c r="M1159" i="1"/>
  <c r="M41" i="1"/>
  <c r="M1643" i="1"/>
  <c r="M120" i="1"/>
  <c r="M267" i="1"/>
  <c r="M1162" i="1"/>
  <c r="M586" i="1"/>
  <c r="M908" i="1"/>
  <c r="M953" i="1"/>
  <c r="M8" i="1"/>
  <c r="M272" i="1"/>
  <c r="M637" i="1"/>
  <c r="M925" i="1"/>
  <c r="M798" i="1"/>
  <c r="M251" i="1"/>
  <c r="M680" i="1"/>
  <c r="M244" i="1"/>
  <c r="M593" i="1"/>
  <c r="M801" i="1"/>
  <c r="M428" i="1"/>
  <c r="M190" i="1"/>
  <c r="M1624" i="1"/>
  <c r="M1191" i="1"/>
  <c r="M1288" i="1"/>
  <c r="M51" i="1"/>
  <c r="M254" i="1"/>
  <c r="M1051" i="1"/>
  <c r="M291" i="1"/>
  <c r="M358" i="1"/>
  <c r="M306" i="1"/>
  <c r="M495" i="1"/>
  <c r="M978" i="1"/>
  <c r="M140" i="1"/>
  <c r="M1144" i="1"/>
  <c r="M589" i="1"/>
  <c r="M1458" i="1"/>
  <c r="M319" i="1"/>
  <c r="M366" i="1"/>
  <c r="M950" i="1"/>
  <c r="M1399" i="1"/>
  <c r="M280" i="1"/>
  <c r="M82" i="1"/>
  <c r="M871" i="1"/>
  <c r="M1489" i="1"/>
  <c r="M4" i="1"/>
  <c r="M1566" i="1"/>
  <c r="M100" i="1"/>
  <c r="M1490" i="1"/>
  <c r="M887" i="1"/>
  <c r="M85" i="1"/>
  <c r="M459" i="1"/>
  <c r="M430" i="1"/>
  <c r="M893" i="1"/>
  <c r="M1629" i="1"/>
  <c r="M737" i="1"/>
  <c r="M840" i="1"/>
  <c r="M318" i="1"/>
  <c r="M874" i="1"/>
  <c r="M344" i="1"/>
  <c r="M342" i="1"/>
  <c r="M402" i="1"/>
  <c r="M968" i="1"/>
  <c r="M667" i="1"/>
  <c r="M876" i="1"/>
  <c r="M172" i="1"/>
  <c r="M417" i="1"/>
  <c r="M282" i="1"/>
  <c r="M237" i="1"/>
  <c r="M1329" i="1"/>
  <c r="M1208" i="1"/>
  <c r="M159" i="1"/>
  <c r="M416" i="1"/>
  <c r="M561" i="1"/>
  <c r="M1332" i="1"/>
  <c r="M1610" i="1"/>
  <c r="M446" i="1"/>
  <c r="M936" i="1"/>
  <c r="M1605" i="1"/>
  <c r="M413" i="1"/>
  <c r="M562" i="1"/>
  <c r="M810" i="1"/>
  <c r="M431" i="1"/>
  <c r="M28" i="1"/>
  <c r="M1059" i="1"/>
  <c r="M1060" i="1"/>
  <c r="M135" i="1"/>
  <c r="M1163" i="1"/>
  <c r="M243" i="1"/>
  <c r="M938" i="1"/>
  <c r="M1133" i="1"/>
  <c r="M265" i="1"/>
  <c r="M1032" i="1"/>
  <c r="M581" i="1"/>
  <c r="M579" i="1"/>
  <c r="M857" i="1"/>
  <c r="M373" i="1"/>
  <c r="M555" i="1"/>
  <c r="M520" i="1"/>
  <c r="M763" i="1"/>
  <c r="M222" i="1"/>
  <c r="M1604" i="1"/>
  <c r="M817" i="1"/>
  <c r="M192" i="1"/>
  <c r="M424" i="1"/>
  <c r="M293" i="1"/>
  <c r="M679" i="1"/>
  <c r="M783" i="1"/>
  <c r="M1580" i="1"/>
  <c r="M1211" i="1"/>
  <c r="M213" i="1"/>
  <c r="M372" i="1"/>
  <c r="M456" i="1"/>
  <c r="M53" i="1"/>
  <c r="M1107" i="1"/>
  <c r="M407" i="1"/>
  <c r="M6" i="1"/>
  <c r="M760" i="1"/>
  <c r="M990" i="1"/>
  <c r="M550" i="1"/>
  <c r="M602" i="1"/>
  <c r="M64" i="1"/>
  <c r="M532" i="1"/>
  <c r="M1256" i="1"/>
  <c r="M836" i="1"/>
  <c r="M1234" i="1"/>
  <c r="M514" i="1"/>
  <c r="M1387" i="1"/>
  <c r="M320" i="1"/>
  <c r="M503" i="1"/>
  <c r="M1153" i="1"/>
  <c r="M1474" i="1"/>
  <c r="M220" i="1"/>
  <c r="M16" i="1"/>
  <c r="M384" i="1"/>
  <c r="M1143" i="1"/>
  <c r="M323" i="1"/>
  <c r="M1596" i="1"/>
  <c r="M1113" i="1"/>
  <c r="M782" i="1"/>
  <c r="M1009" i="1"/>
  <c r="M1074" i="1"/>
  <c r="M1660" i="1"/>
  <c r="M491" i="1"/>
  <c r="M498" i="1"/>
  <c r="M517" i="1"/>
  <c r="M1526" i="1"/>
  <c r="M1506" i="1"/>
  <c r="M309" i="1"/>
  <c r="M346" i="1"/>
  <c r="M71" i="1"/>
  <c r="M1239" i="1"/>
  <c r="M116" i="1"/>
  <c r="M558" i="1"/>
  <c r="M302" i="1"/>
  <c r="M485" i="1"/>
  <c r="M270" i="1"/>
  <c r="M870" i="1"/>
  <c r="M910" i="1"/>
  <c r="M167" i="1"/>
  <c r="M266" i="1"/>
  <c r="M1306" i="1"/>
  <c r="M635" i="1"/>
  <c r="M1141" i="1"/>
  <c r="M196" i="1"/>
  <c r="M97" i="1"/>
  <c r="M435" i="1"/>
  <c r="M392" i="1"/>
  <c r="M101" i="1"/>
  <c r="M530" i="1"/>
  <c r="M1209" i="1"/>
  <c r="M1356" i="1"/>
  <c r="M522" i="1"/>
  <c r="M793" i="1"/>
  <c r="M1062" i="1"/>
  <c r="M86" i="1"/>
  <c r="M1469" i="1"/>
  <c r="M1092" i="1"/>
  <c r="M601" i="1"/>
  <c r="M1096" i="1"/>
  <c r="M805" i="1"/>
  <c r="M548" i="1"/>
  <c r="M935" i="1"/>
  <c r="M835" i="1"/>
  <c r="M212" i="1"/>
  <c r="M129" i="1"/>
  <c r="M1674" i="1"/>
  <c r="M1395" i="1"/>
  <c r="M665" i="1"/>
  <c r="M393" i="1"/>
  <c r="M599" i="1"/>
  <c r="M1272" i="1"/>
  <c r="M112" i="1"/>
  <c r="M884" i="1"/>
  <c r="M398" i="1"/>
  <c r="M774" i="1"/>
  <c r="M587" i="1"/>
  <c r="M87" i="1"/>
  <c r="M1190" i="1"/>
  <c r="M541" i="1"/>
  <c r="M1554" i="1"/>
  <c r="M365" i="1"/>
  <c r="M923" i="1"/>
  <c r="M31" i="1"/>
  <c r="M1007" i="1"/>
  <c r="M449" i="1"/>
  <c r="M1238" i="1"/>
  <c r="M688" i="1"/>
  <c r="M217" i="1"/>
  <c r="M999" i="1"/>
  <c r="M13" i="1"/>
  <c r="M1641" i="1"/>
  <c r="M349" i="1"/>
  <c r="M381" i="1"/>
  <c r="M1054" i="1"/>
  <c r="M998" i="1"/>
  <c r="M1098" i="1"/>
  <c r="M575" i="1"/>
  <c r="M133" i="1"/>
  <c r="M1645" i="1"/>
  <c r="M927" i="1"/>
  <c r="M1257" i="1"/>
  <c r="M961" i="1"/>
  <c r="M1459" i="1"/>
  <c r="M568" i="1"/>
  <c r="M1633" i="1"/>
  <c r="M1216" i="1"/>
  <c r="M750" i="1"/>
  <c r="M1308" i="1"/>
  <c r="M947" i="1"/>
  <c r="M460" i="1"/>
  <c r="M738" i="1"/>
  <c r="M747" i="1"/>
  <c r="M636" i="1"/>
  <c r="M701" i="1"/>
  <c r="M746" i="1"/>
  <c r="M761" i="1"/>
  <c r="M367" i="1"/>
  <c r="M717" i="1"/>
  <c r="M1083" i="1"/>
  <c r="M347" i="1"/>
  <c r="M1587" i="1"/>
  <c r="M919" i="1"/>
  <c r="M396" i="1"/>
  <c r="M426" i="1"/>
  <c r="M1416" i="1"/>
  <c r="M203" i="1"/>
  <c r="M216" i="1"/>
  <c r="M651" i="1"/>
  <c r="M1021" i="1"/>
  <c r="M1617" i="1"/>
  <c r="M1093" i="1"/>
  <c r="M1508" i="1"/>
  <c r="M125" i="1"/>
  <c r="M795" i="1"/>
  <c r="M1147" i="1"/>
  <c r="M10" i="1"/>
  <c r="M1478" i="1"/>
  <c r="M333" i="1"/>
  <c r="M531" i="1"/>
  <c r="M340" i="1"/>
  <c r="M623" i="1"/>
  <c r="M792" i="1"/>
  <c r="M594" i="1"/>
  <c r="M1066" i="1"/>
  <c r="M1695" i="1"/>
  <c r="M820" i="1"/>
  <c r="M829" i="1"/>
  <c r="M276" i="1"/>
  <c r="M729" i="1"/>
  <c r="M472" i="1"/>
  <c r="M914" i="1"/>
  <c r="M619" i="1"/>
  <c r="M289" i="1"/>
  <c r="M492" i="1"/>
  <c r="M678" i="1"/>
  <c r="M7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Data_Revenue" description="Connexion à la requête « Data_Revenue » dans le classeur." type="5" refreshedVersion="6">
    <dbPr connection="provider=Microsoft.Mashup.OleDb.1;data source=$Workbook$;location=Data_Revenue;extended properties=" command="SELECT * FROM [Data_Revenue]"/>
  </connection>
  <connection id="2" xr16:uid="{00000000-0015-0000-FFFF-FFFF01000000}" name="Requête - Data_temps" description="Connexion à la requête « Data_temps » dans le classeur." type="5" refreshedVersion="0" background="1">
    <dbPr connection="provider=Microsoft.Mashup.OleDb.1;data source=$Workbook$;location=Data_temps;extended properties=" command="SELECT * FROM [Data_temps]"/>
  </connection>
</connections>
</file>

<file path=xl/sharedStrings.xml><?xml version="1.0" encoding="utf-8"?>
<sst xmlns="http://schemas.openxmlformats.org/spreadsheetml/2006/main" count="16867" uniqueCount="356">
  <si>
    <t>Référence de la ressource</t>
  </si>
  <si>
    <t>Nom</t>
  </si>
  <si>
    <t>Prénom</t>
  </si>
  <si>
    <t>Matricule</t>
  </si>
  <si>
    <t>Type</t>
  </si>
  <si>
    <t>Date</t>
  </si>
  <si>
    <t>Projet</t>
  </si>
  <si>
    <t>Intitulé</t>
  </si>
  <si>
    <t>Client</t>
  </si>
  <si>
    <t>Code Heure</t>
  </si>
  <si>
    <t>Nom Heure</t>
  </si>
  <si>
    <t>COMP12</t>
  </si>
  <si>
    <t>Phlipponneau</t>
  </si>
  <si>
    <t>Thibault</t>
  </si>
  <si>
    <t>Consultant Interne</t>
  </si>
  <si>
    <t>R&amp;D</t>
  </si>
  <si>
    <t>Brainstorming</t>
  </si>
  <si>
    <t>Fenixys</t>
  </si>
  <si>
    <t>Analysis / Specifications</t>
  </si>
  <si>
    <t>Nordea</t>
  </si>
  <si>
    <t>MIS91</t>
  </si>
  <si>
    <t>Consulting</t>
  </si>
  <si>
    <t>Interne</t>
  </si>
  <si>
    <t>MIS0</t>
  </si>
  <si>
    <t xml:space="preserve">Fenixys </t>
  </si>
  <si>
    <t>COMP10</t>
  </si>
  <si>
    <t>Capelle</t>
  </si>
  <si>
    <t>Nadine</t>
  </si>
  <si>
    <t>Development / Testing</t>
  </si>
  <si>
    <t>COMP8</t>
  </si>
  <si>
    <t>Nachid</t>
  </si>
  <si>
    <t>Anas</t>
  </si>
  <si>
    <t>RABO_FtBtR</t>
  </si>
  <si>
    <t>FtBtR - UAT3</t>
  </si>
  <si>
    <t>RABO BANK</t>
  </si>
  <si>
    <t>COMP7</t>
  </si>
  <si>
    <t>Kheroua</t>
  </si>
  <si>
    <t>Nordine</t>
  </si>
  <si>
    <t>COMP14</t>
  </si>
  <si>
    <t>Muhammad</t>
  </si>
  <si>
    <t>Zahir</t>
  </si>
  <si>
    <t>Consultant Externe</t>
  </si>
  <si>
    <t>MIS102</t>
  </si>
  <si>
    <t>COMP16</t>
  </si>
  <si>
    <t>Faure</t>
  </si>
  <si>
    <t>Antoine</t>
  </si>
  <si>
    <t>MIS169</t>
  </si>
  <si>
    <t>COMP11</t>
  </si>
  <si>
    <t>Rosso</t>
  </si>
  <si>
    <t>Eric</t>
  </si>
  <si>
    <t>Directeur</t>
  </si>
  <si>
    <t>MIS27</t>
  </si>
  <si>
    <t>Absence</t>
  </si>
  <si>
    <t>CP</t>
  </si>
  <si>
    <t>COMP6</t>
  </si>
  <si>
    <t>Bernert</t>
  </si>
  <si>
    <t>Marc</t>
  </si>
  <si>
    <t>Rabo_OALM</t>
  </si>
  <si>
    <t>MIS10</t>
  </si>
  <si>
    <t>Use cases collection</t>
  </si>
  <si>
    <t>PRE-SALES</t>
  </si>
  <si>
    <t>Pre-Sales / Santander</t>
  </si>
  <si>
    <t>COMP9</t>
  </si>
  <si>
    <t>Weber</t>
  </si>
  <si>
    <t>Emmanuel</t>
  </si>
  <si>
    <t>RTT</t>
  </si>
  <si>
    <t>MIS29</t>
  </si>
  <si>
    <t>COMP4</t>
  </si>
  <si>
    <t>OVERSON</t>
  </si>
  <si>
    <t>Brian</t>
  </si>
  <si>
    <t>Bankdata</t>
  </si>
  <si>
    <t>France</t>
  </si>
  <si>
    <t>SYNECHRON France</t>
  </si>
  <si>
    <t>MIS26</t>
  </si>
  <si>
    <t>Fredericia</t>
  </si>
  <si>
    <t>MIS28</t>
  </si>
  <si>
    <t>COMP1</t>
  </si>
  <si>
    <t>PHAM</t>
  </si>
  <si>
    <t>Lucie</t>
  </si>
  <si>
    <t>Office Manager</t>
  </si>
  <si>
    <t>Support Admin</t>
  </si>
  <si>
    <t>Pre-sales</t>
  </si>
  <si>
    <t>MIS182</t>
  </si>
  <si>
    <t>Pre-Sales / BOI</t>
  </si>
  <si>
    <t>COMP15</t>
  </si>
  <si>
    <t>Tehini</t>
  </si>
  <si>
    <t>Edmond</t>
  </si>
  <si>
    <t>Pre-sales / Others</t>
  </si>
  <si>
    <t>MIS180</t>
  </si>
  <si>
    <t>MIS181</t>
  </si>
  <si>
    <t>Quantité (J)</t>
  </si>
  <si>
    <t>Cost day</t>
  </si>
  <si>
    <t>Salaire brut mensuel</t>
  </si>
  <si>
    <t>Charges</t>
  </si>
  <si>
    <t>Salaire mensuel chargé</t>
  </si>
  <si>
    <t>Cout journalier</t>
  </si>
  <si>
    <t>Total général</t>
  </si>
  <si>
    <t>juin</t>
  </si>
  <si>
    <t>juil</t>
  </si>
  <si>
    <t>août</t>
  </si>
  <si>
    <t>sept</t>
  </si>
  <si>
    <t>oct</t>
  </si>
  <si>
    <t>nov</t>
  </si>
  <si>
    <t>déc</t>
  </si>
  <si>
    <t>Référence</t>
  </si>
  <si>
    <t>Date de la facture</t>
  </si>
  <si>
    <t>Début</t>
  </si>
  <si>
    <t>Fin</t>
  </si>
  <si>
    <t>Référence de la facture</t>
  </si>
  <si>
    <t>Référence de la commande</t>
  </si>
  <si>
    <t>Numéro de commande</t>
  </si>
  <si>
    <t>Besoin</t>
  </si>
  <si>
    <t>Client - Nom</t>
  </si>
  <si>
    <t>Client - Prénom</t>
  </si>
  <si>
    <t>Client - Société</t>
  </si>
  <si>
    <t>Client - Société - Référence</t>
  </si>
  <si>
    <t>Etat</t>
  </si>
  <si>
    <t>Règlement prévu</t>
  </si>
  <si>
    <t>Règlement reçu</t>
  </si>
  <si>
    <t>Mode de règlement</t>
  </si>
  <si>
    <t>Devise</t>
  </si>
  <si>
    <t>Item - Type</t>
  </si>
  <si>
    <t>Item - Description</t>
  </si>
  <si>
    <t>Item - Tarif HT</t>
  </si>
  <si>
    <t>Item - Quantité</t>
  </si>
  <si>
    <t>Item - TVA</t>
  </si>
  <si>
    <t>Item - Montant HT</t>
  </si>
  <si>
    <t>Item - Montant TTC</t>
  </si>
  <si>
    <t>Banque/IBAN</t>
  </si>
  <si>
    <t>Responsable commande</t>
  </si>
  <si>
    <t>Responsable projet</t>
  </si>
  <si>
    <t>Agence</t>
  </si>
  <si>
    <t>Montant TTC EUROS</t>
  </si>
  <si>
    <t>FACT114</t>
  </si>
  <si>
    <t>2019-0009</t>
  </si>
  <si>
    <t>BDC22</t>
  </si>
  <si>
    <t>OneALM+ - 1050006</t>
  </si>
  <si>
    <t>RABO_OALM_SAS</t>
  </si>
  <si>
    <t>Régie</t>
  </si>
  <si>
    <t>Berg Van Den</t>
  </si>
  <si>
    <t>Dorethy</t>
  </si>
  <si>
    <t>CSOC1</t>
  </si>
  <si>
    <t>Création</t>
  </si>
  <si>
    <t>Virement</t>
  </si>
  <si>
    <t>GPB United Kingdom Pounds</t>
  </si>
  <si>
    <t>Normale</t>
  </si>
  <si>
    <t>- Marc Bernert[BILL_PERIOD_MONTH2019</t>
  </si>
  <si>
    <t>A renseigner!</t>
  </si>
  <si>
    <t>PHAM Lucie</t>
  </si>
  <si>
    <t>FENIXYS SAS</t>
  </si>
  <si>
    <t>0-December_Rabo</t>
  </si>
  <si>
    <t>FACT113</t>
  </si>
  <si>
    <t>2019-0008</t>
  </si>
  <si>
    <t>BDC21</t>
  </si>
  <si>
    <t>FBR_GAM_Initiation Squad</t>
  </si>
  <si>
    <t>RABO_FTBTR_SAS</t>
  </si>
  <si>
    <t>- Anas Nachid[BILL_PERIOD_MONTH2019</t>
  </si>
  <si>
    <t>FACT112</t>
  </si>
  <si>
    <t>2019-0007</t>
  </si>
  <si>
    <t>- Nordine Kheroua[BILL_PERIOD_MONTH2019</t>
  </si>
  <si>
    <t>FACT101</t>
  </si>
  <si>
    <t>2019-0006</t>
  </si>
  <si>
    <t>Payée</t>
  </si>
  <si>
    <t>0-November</t>
  </si>
  <si>
    <t>FACT98</t>
  </si>
  <si>
    <t>2019-0004</t>
  </si>
  <si>
    <t>Frais refacturés</t>
  </si>
  <si>
    <t>FACT97</t>
  </si>
  <si>
    <t>2019-0005</t>
  </si>
  <si>
    <t>FACT111</t>
  </si>
  <si>
    <t>BDC14</t>
  </si>
  <si>
    <t>Nordea_BO</t>
  </si>
  <si>
    <t>Zdunek</t>
  </si>
  <si>
    <t>Karolina</t>
  </si>
  <si>
    <t>CSOC4</t>
  </si>
  <si>
    <t>EUR Euro</t>
  </si>
  <si>
    <t xml:space="preserve">PRJ12 Brian OVERSON </t>
  </si>
  <si>
    <t>Ework fees</t>
  </si>
  <si>
    <t>Pay express</t>
  </si>
  <si>
    <t>FACT110</t>
  </si>
  <si>
    <t>728499-EXP</t>
  </si>
  <si>
    <t>BDC15</t>
  </si>
  <si>
    <t>Nordea_EW</t>
  </si>
  <si>
    <t>Achats refacturés</t>
  </si>
  <si>
    <t>Frais de déplacement_EW</t>
  </si>
  <si>
    <t>pay express</t>
  </si>
  <si>
    <t>FACT109</t>
  </si>
  <si>
    <t xml:space="preserve">PRJ12 Emmanuel Weber </t>
  </si>
  <si>
    <t>FACT108</t>
  </si>
  <si>
    <t>728478-EXP</t>
  </si>
  <si>
    <t>BDC18</t>
  </si>
  <si>
    <t>Nordea_TP</t>
  </si>
  <si>
    <t>Frais de déplacement_TP</t>
  </si>
  <si>
    <t>FACT107</t>
  </si>
  <si>
    <t xml:space="preserve">PRJ12 Thibault Phlipponneau </t>
  </si>
  <si>
    <t>FACT106</t>
  </si>
  <si>
    <t>725603-EXP</t>
  </si>
  <si>
    <t>BDC17</t>
  </si>
  <si>
    <t>Nordea_ZM</t>
  </si>
  <si>
    <t>Frais de déplacement_ZM</t>
  </si>
  <si>
    <t>FACT105</t>
  </si>
  <si>
    <t xml:space="preserve">PRJ12 Zahir Muhammad </t>
  </si>
  <si>
    <t>Inovotek fees</t>
  </si>
  <si>
    <t>FACT104</t>
  </si>
  <si>
    <t>731239-EXP</t>
  </si>
  <si>
    <t>BDC9</t>
  </si>
  <si>
    <t>Nordea_ER</t>
  </si>
  <si>
    <t>Frais de déplacement_ER</t>
  </si>
  <si>
    <t>FACT103</t>
  </si>
  <si>
    <t xml:space="preserve">PRJ12 Eric Rosso </t>
  </si>
  <si>
    <t>FACT102</t>
  </si>
  <si>
    <t>BDC19</t>
  </si>
  <si>
    <t>Nordea_AF</t>
  </si>
  <si>
    <t xml:space="preserve">PRJ12 Antoine Faure </t>
  </si>
  <si>
    <t>FACT100</t>
  </si>
  <si>
    <t>2019-0003</t>
  </si>
  <si>
    <t>0-October</t>
  </si>
  <si>
    <t>FACT96</t>
  </si>
  <si>
    <t>2019-0002</t>
  </si>
  <si>
    <t>FACT95</t>
  </si>
  <si>
    <t>2019-0001</t>
  </si>
  <si>
    <t>Nordine Kheroua</t>
  </si>
  <si>
    <t>FACT93</t>
  </si>
  <si>
    <t>FLTD-19-0910128</t>
  </si>
  <si>
    <t>BDC3</t>
  </si>
  <si>
    <t>BOVERSON</t>
  </si>
  <si>
    <t>Lépicier</t>
  </si>
  <si>
    <t>Jeremy</t>
  </si>
  <si>
    <t>CSOC3</t>
  </si>
  <si>
    <t>France- Brian OVERSON[BILL_PERIOD_MONTH2019</t>
  </si>
  <si>
    <t>A/c name: Fenixys Limited_x000D_
Sort code: 40-05-09_x000D_
Account no: 71643835 _x000D_
 - GB24HBUK40050971643835</t>
  </si>
  <si>
    <t>FENIXYS LTD</t>
  </si>
  <si>
    <t>FACT92</t>
  </si>
  <si>
    <t>FLTD-19-0910130</t>
  </si>
  <si>
    <t>BDC2</t>
  </si>
  <si>
    <t>P.063536.04</t>
  </si>
  <si>
    <t>PRJ6 Anas Nachid</t>
  </si>
  <si>
    <t>0-Sept</t>
  </si>
  <si>
    <t>Frais de déplacement_AN</t>
  </si>
  <si>
    <t>FACT90</t>
  </si>
  <si>
    <t>FLTD-19-0910129</t>
  </si>
  <si>
    <t>BDC6</t>
  </si>
  <si>
    <t>PRJ6 Nordine Kheroua</t>
  </si>
  <si>
    <t>Frais de déplacement_NK</t>
  </si>
  <si>
    <t>FACT88</t>
  </si>
  <si>
    <t>FLTD-19-0910131</t>
  </si>
  <si>
    <t>BDC20</t>
  </si>
  <si>
    <t>Frais de déplacement</t>
  </si>
  <si>
    <t>FACT87</t>
  </si>
  <si>
    <t>FACT86</t>
  </si>
  <si>
    <t>Inovotek fees consulting</t>
  </si>
  <si>
    <t>Inovotek fees express</t>
  </si>
  <si>
    <t>Pay express Inovotek</t>
  </si>
  <si>
    <t>FACT84</t>
  </si>
  <si>
    <t>706398-EXP</t>
  </si>
  <si>
    <t>FACT83</t>
  </si>
  <si>
    <t>FACT82</t>
  </si>
  <si>
    <t>717197-EXP</t>
  </si>
  <si>
    <t>Frais de déplacement_BO</t>
  </si>
  <si>
    <t>FACT81</t>
  </si>
  <si>
    <t>716299-EXP</t>
  </si>
  <si>
    <t>FACT80</t>
  </si>
  <si>
    <t>FACT79</t>
  </si>
  <si>
    <t>720792-EXP</t>
  </si>
  <si>
    <t>FACT78</t>
  </si>
  <si>
    <t>FACT77</t>
  </si>
  <si>
    <t>FACT76</t>
  </si>
  <si>
    <t>717159-EXP</t>
  </si>
  <si>
    <t>FACT75</t>
  </si>
  <si>
    <t>717159_august</t>
  </si>
  <si>
    <t>FACT73</t>
  </si>
  <si>
    <t>705830-EXP</t>
  </si>
  <si>
    <t>Innovotek's fees</t>
  </si>
  <si>
    <t>FACT72</t>
  </si>
  <si>
    <t>Innovotek Solutions invoice</t>
  </si>
  <si>
    <t>Pay express innovotek</t>
  </si>
  <si>
    <t>FACT71</t>
  </si>
  <si>
    <t>BDC16</t>
  </si>
  <si>
    <t>Nordea_NK</t>
  </si>
  <si>
    <t>PRJ12 Nordine Kheroua</t>
  </si>
  <si>
    <t>FACT70</t>
  </si>
  <si>
    <t>707146-EXP</t>
  </si>
  <si>
    <t>FACT67</t>
  </si>
  <si>
    <t>703572-EXP</t>
  </si>
  <si>
    <t>FACT66</t>
  </si>
  <si>
    <t>FACT62</t>
  </si>
  <si>
    <t>700551-EXP</t>
  </si>
  <si>
    <t>FACT61</t>
  </si>
  <si>
    <t>FACT56</t>
  </si>
  <si>
    <t>FACT55</t>
  </si>
  <si>
    <t>705217-EXP</t>
  </si>
  <si>
    <t>Pay Express</t>
  </si>
  <si>
    <t>FACT48</t>
  </si>
  <si>
    <t>FLTD-19-0810127</t>
  </si>
  <si>
    <t>0-August</t>
  </si>
  <si>
    <t>FACT46</t>
  </si>
  <si>
    <t>FLTD-19-0810126</t>
  </si>
  <si>
    <t>BDC13</t>
  </si>
  <si>
    <t>FACT45</t>
  </si>
  <si>
    <t>FLTD-19-0710125</t>
  </si>
  <si>
    <t>Fredericia- Brian OVERSON[BILL_PERIOD_MONTH2019</t>
  </si>
  <si>
    <t>FACT74</t>
  </si>
  <si>
    <t>717159_july</t>
  </si>
  <si>
    <t>FACT69</t>
  </si>
  <si>
    <t>June's work</t>
  </si>
  <si>
    <t>FACT65</t>
  </si>
  <si>
    <t>694706-EXP</t>
  </si>
  <si>
    <t>FACT64</t>
  </si>
  <si>
    <t>FACT60</t>
  </si>
  <si>
    <t>FACT59</t>
  </si>
  <si>
    <t>694398-EXP</t>
  </si>
  <si>
    <t>FACT54</t>
  </si>
  <si>
    <t>FACT52</t>
  </si>
  <si>
    <t>695441-EXP</t>
  </si>
  <si>
    <t>FACT44</t>
  </si>
  <si>
    <t>FLTD-19-0710124</t>
  </si>
  <si>
    <t>BDC12</t>
  </si>
  <si>
    <t>0-July</t>
  </si>
  <si>
    <t>FACT39</t>
  </si>
  <si>
    <t>FLTD-19-0710123</t>
  </si>
  <si>
    <t xml:space="preserve">PRJ6 Nordine Kheroua </t>
  </si>
  <si>
    <t>FACT38</t>
  </si>
  <si>
    <t>FLTD-19-0710122</t>
  </si>
  <si>
    <t xml:space="preserve">PRJ6 Anas Nachid </t>
  </si>
  <si>
    <t>FACT37</t>
  </si>
  <si>
    <t>FLTD-19-0710121</t>
  </si>
  <si>
    <t>FACT68</t>
  </si>
  <si>
    <t>695297*</t>
  </si>
  <si>
    <t xml:space="preserve">PRJ12 Nordine Kheroua </t>
  </si>
  <si>
    <t>FACT63</t>
  </si>
  <si>
    <t>694706*</t>
  </si>
  <si>
    <t>FACT57</t>
  </si>
  <si>
    <t>694398*</t>
  </si>
  <si>
    <t>FACT51</t>
  </si>
  <si>
    <t>695441*</t>
  </si>
  <si>
    <t>FACT43</t>
  </si>
  <si>
    <t>FLTD-19-0610120</t>
  </si>
  <si>
    <t>BDC4</t>
  </si>
  <si>
    <t xml:space="preserve">0-June </t>
  </si>
  <si>
    <t>FACT41</t>
  </si>
  <si>
    <t>FLTD-19-0610117</t>
  </si>
  <si>
    <t>FACT40</t>
  </si>
  <si>
    <t>FLTD-19-0610119</t>
  </si>
  <si>
    <t>FACT32</t>
  </si>
  <si>
    <t>FLTD-19-0610118</t>
  </si>
  <si>
    <t>- Brian OVERSON[BILL_PERIOD_MONTH2019</t>
  </si>
  <si>
    <t>Expense</t>
  </si>
  <si>
    <t/>
  </si>
  <si>
    <t>COST / PROJECT</t>
  </si>
  <si>
    <t>REVENUE / PROJECT</t>
  </si>
  <si>
    <t>RABO_FTBTR</t>
  </si>
  <si>
    <t>RABO_OALM</t>
  </si>
  <si>
    <t>MARGIN / PROJECT</t>
  </si>
  <si>
    <t>Mois</t>
  </si>
  <si>
    <t>Rabo_Ftbtr</t>
  </si>
  <si>
    <t>Rabo_Oalm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</si>
</sst>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\ _€_-;\-* #,##0\ _€_-;_-* &quot;-&quot;\ _€_-;_-@_-"/>
    <numFmt numFmtId="164" formatCode="[$-40C]mmmm\-yy;@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Tahoma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4">
    <xf numFmtId="0" fontId="0" fillId="0" borderId="0" xfId="0"/>
    <xf numFmtId="0" fontId="0" fillId="2" borderId="0" xfId="0" applyFill="1"/>
    <xf numFmtId="164" fontId="0" fillId="0" borderId="0" xfId="0" applyNumberFormat="1"/>
    <xf numFmtId="9" fontId="0" fillId="2" borderId="0" xfId="1" applyFont="1" applyFill="1"/>
    <xf numFmtId="2" fontId="0" fillId="2" borderId="0" xfId="1" applyNumberFormat="1" applyFont="1" applyFill="1"/>
    <xf numFmtId="0" fontId="2" fillId="2" borderId="0" xfId="0" applyFont="1" applyFill="1"/>
    <xf numFmtId="2" fontId="0" fillId="3" borderId="0" xfId="0" applyNumberFormat="1" applyFill="1"/>
    <xf numFmtId="0" fontId="0" fillId="0" borderId="0" xfId="0" applyFill="1"/>
    <xf numFmtId="2" fontId="0" fillId="0" borderId="0" xfId="0" applyNumberFormat="1" applyFill="1"/>
    <xf numFmtId="14" fontId="0" fillId="0" borderId="0" xfId="0" applyNumberFormat="1"/>
    <xf numFmtId="3" fontId="0" fillId="0" borderId="0" xfId="0" pivotButton="1" applyNumberFormat="1"/>
    <xf numFmtId="3" fontId="0" fillId="0" borderId="0" xfId="0" applyNumberFormat="1"/>
    <xf numFmtId="3" fontId="0" fillId="0" borderId="0" xfId="0" applyNumberFormat="1" applyAlignment="1">
      <alignment horizontal="left"/>
    </xf>
    <xf numFmtId="0" fontId="0" fillId="3" borderId="0" xfId="0" applyFill="1"/>
    <xf numFmtId="14" fontId="0" fillId="2" borderId="0" xfId="0" applyNumberFormat="1" applyFill="1"/>
    <xf numFmtId="0" fontId="0" fillId="2" borderId="0" xfId="0" applyFill="1" applyAlignment="1">
      <alignment wrapText="1"/>
    </xf>
    <xf numFmtId="3" fontId="0" fillId="3" borderId="0" xfId="0" applyNumberFormat="1" applyFill="1" applyAlignment="1">
      <alignment horizontal="left"/>
    </xf>
    <xf numFmtId="3" fontId="0" fillId="3" borderId="0" xfId="0" applyNumberFormat="1" applyFill="1"/>
    <xf numFmtId="3" fontId="3" fillId="3" borderId="0" xfId="0" applyNumberFormat="1" applyFont="1" applyFill="1" applyAlignment="1">
      <alignment horizontal="left"/>
    </xf>
    <xf numFmtId="3" fontId="3" fillId="4" borderId="1" xfId="0" applyNumberFormat="1" applyFont="1" applyFill="1" applyBorder="1"/>
    <xf numFmtId="3" fontId="3" fillId="3" borderId="0" xfId="0" applyNumberFormat="1" applyFont="1" applyFill="1"/>
    <xf numFmtId="0" fontId="0" fillId="0" borderId="0" xfId="0" pivotButton="1"/>
    <xf numFmtId="41" fontId="0" fillId="0" borderId="0" xfId="0" applyNumberFormat="1"/>
    <xf numFmtId="41" fontId="0" fillId="0" borderId="0" xfId="0" applyNumberFormat="1" applyFill="1"/>
  </cellXfs>
  <cellStyles count="2">
    <cellStyle name="Normal" xfId="0" builtinId="0"/>
    <cellStyle name="Pourcentage" xfId="1" builtinId="5"/>
  </cellStyles>
  <dxfs count="56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numFmt numFmtId="19" formatCode="dd/mm/yyyy"/>
      <fill>
        <patternFill patternType="solid">
          <fgColor indexed="64"/>
          <bgColor theme="6"/>
        </patternFill>
      </fill>
    </dxf>
    <dxf>
      <numFmt numFmtId="19" formatCode="dd/mm/yyyy"/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numFmt numFmtId="19" formatCode="dd/mm/yyyy"/>
      <fill>
        <patternFill patternType="solid">
          <fgColor indexed="64"/>
          <bgColor theme="6"/>
        </patternFill>
      </fill>
    </dxf>
    <dxf>
      <numFmt numFmtId="19" formatCode="dd/mm/yyyy"/>
      <fill>
        <patternFill patternType="solid">
          <fgColor indexed="64"/>
          <bgColor theme="6"/>
        </patternFill>
      </fill>
    </dxf>
    <dxf>
      <numFmt numFmtId="19" formatCode="dd/mm/yyyy"/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numFmt numFmtId="2" formatCode="0.00"/>
      <fill>
        <patternFill patternType="solid">
          <fgColor indexed="64"/>
          <bgColor rgb="FFFFFF00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  <dxf>
      <numFmt numFmtId="164" formatCode="[$-40C]mmmm\-yy;@"/>
    </dxf>
    <dxf>
      <fill>
        <patternFill patternType="none">
          <fgColor indexed="64"/>
          <bgColor indexed="65"/>
        </patternFill>
      </fill>
    </dxf>
    <dxf>
      <fill>
        <patternFill patternType="solid">
          <fgColor indexed="64"/>
          <bgColor theme="6"/>
        </patternFill>
      </fill>
    </dxf>
    <dxf>
      <fill>
        <patternFill patternType="solid">
          <fgColor indexed="64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845.577809490744" createdVersion="4" refreshedVersion="4" minRefreshableVersion="3" recordCount="1705" xr:uid="{00000000-000A-0000-FFFF-FFFF21000000}">
  <cacheSource type="worksheet">
    <worksheetSource name="Data_temps"/>
  </cacheSource>
  <cacheFields count="13">
    <cacheField name="Référence de la ressource" numFmtId="0">
      <sharedItems/>
    </cacheField>
    <cacheField name="Nom" numFmtId="0">
      <sharedItems/>
    </cacheField>
    <cacheField name="Prénom" numFmtId="0">
      <sharedItems/>
    </cacheField>
    <cacheField name="Matricule" numFmtId="0">
      <sharedItems containsNonDate="0" containsString="0" containsBlank="1"/>
    </cacheField>
    <cacheField name="Type" numFmtId="0">
      <sharedItems/>
    </cacheField>
    <cacheField name="Date" numFmtId="164">
      <sharedItems containsSemiMixedTypes="0" containsNonDate="0" containsDate="1" containsString="0" minDate="2019-06-01T00:00:00" maxDate="2020-01-01T00:00:00" count="154">
        <d v="2019-07-15T00:00:00"/>
        <d v="2019-07-16T00:00:00"/>
        <d v="2019-07-17T00:00:00"/>
        <d v="2019-07-18T00:00:00"/>
        <d v="2019-07-19T00:00:00"/>
        <d v="2019-07-22T00:00:00"/>
        <d v="2019-07-23T00:00:00"/>
        <d v="2019-07-24T00:00:00"/>
        <d v="2019-07-25T00:00:00"/>
        <d v="2019-07-26T00:00:00"/>
        <d v="2019-07-29T00:00:00"/>
        <d v="2019-07-30T00:00:00"/>
        <d v="2019-07-31T00:00:00"/>
        <d v="2019-08-01T00:00:00"/>
        <d v="2019-08-02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8-16T00:00:00"/>
        <d v="2019-08-14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30T00:00:00"/>
        <d v="2019-07-01T00:00:00"/>
        <d v="2019-07-05T00:00:00"/>
        <d v="2019-07-08T00:00:00"/>
        <d v="2019-07-09T00:00:00"/>
        <d v="2019-07-12T00:00:00"/>
        <d v="2019-07-02T00:00:00"/>
        <d v="2019-07-04T00:00:00"/>
        <d v="2019-07-10T00:00:00"/>
        <d v="2019-07-11T00:00:00"/>
        <d v="2019-07-03T00:00:00"/>
        <d v="2019-08-15T00:00:00"/>
        <d v="2019-08-03T00:00:00"/>
        <d v="2019-06-01T00:00:00"/>
        <d v="2019-06-04T00:00:00"/>
        <d v="2019-06-05T00:00:00"/>
        <d v="2019-06-07T00:00:00"/>
        <d v="2019-06-10T00:00:00"/>
        <d v="2019-06-11T00:00:00"/>
        <d v="2019-06-12T00:00:00"/>
        <d v="2019-06-13T00:00:00"/>
        <d v="2019-06-18T00:00:00"/>
        <d v="2019-06-19T00:00:00"/>
        <d v="2019-06-26T00:00:00"/>
        <d v="2019-06-27T00:00:00"/>
        <d v="2019-06-28T00:00:00"/>
        <d v="2019-06-03T00:00:00"/>
        <d v="2019-06-06T00:00:00"/>
        <d v="2019-06-17T00:00:00"/>
        <d v="2019-06-20T00:00:00"/>
        <d v="2019-06-21T00:00:00"/>
        <d v="2019-06-24T00:00:00"/>
        <d v="2019-06-25T00:00:00"/>
        <d v="2019-06-14T00:00:00"/>
        <d v="2019-07-06T00:00:00"/>
        <d v="2019-10-01T00:00:00"/>
        <d v="2019-10-02T00:00:00"/>
        <d v="2019-10-07T00:00:00"/>
        <d v="2019-10-08T00:00:00"/>
        <d v="2019-10-09T00:00:00"/>
        <d v="2019-10-14T00:00:00"/>
        <d v="2019-10-15T00:00:00"/>
        <d v="2019-10-16T00:00:00"/>
        <d v="2019-10-17T00:00:00"/>
        <d v="2019-10-22T00:00:00"/>
        <d v="2019-10-24T00:00:00"/>
        <d v="2019-10-03T00:00:00"/>
        <d v="2019-10-04T00:00:00"/>
        <d v="2019-10-18T00:00:00"/>
        <d v="2019-10-21T00:00:00"/>
        <d v="2019-10-23T00:00:00"/>
        <d v="2019-10-25T00:00:00"/>
        <d v="2019-10-10T00:00:00"/>
        <d v="2019-10-11T00:00:00"/>
        <d v="2019-10-28T00:00:00"/>
        <d v="2019-10-29T00:00:00"/>
        <d v="2019-10-30T00:00:00"/>
        <d v="2019-10-31T00:00:00"/>
        <d v="2019-12-23T00:00:00"/>
        <d v="2019-12-24T00:00:00"/>
        <d v="2019-12-26T00:00:00"/>
        <d v="2019-12-27T00:00:00"/>
        <d v="2019-12-30T00:00:00"/>
        <d v="2019-12-31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1-04T00:00:00"/>
        <d v="2019-11-05T00:00:00"/>
        <d v="2019-11-06T00:00:00"/>
        <d v="2019-11-07T00:00:00"/>
        <d v="2019-11-08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01T00:00:00"/>
        <d v="2019-11-11T00:00:00"/>
      </sharedItems>
      <fieldGroup base="5">
        <rangePr groupBy="months" startDate="2019-06-01T00:00:00" endDate="2020-01-01T00:00:00"/>
        <groupItems count="14">
          <s v="&lt;01/06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  <cacheField name="Projet" numFmtId="0">
      <sharedItems count="8">
        <s v="R&amp;D"/>
        <s v="Nordea"/>
        <s v="Interne"/>
        <s v="RABO_FtBtR"/>
        <s v="Absence"/>
        <s v="Rabo_OALM"/>
        <s v="PRE-SALES"/>
        <s v="Bankdata"/>
      </sharedItems>
    </cacheField>
    <cacheField name="Intitulé" numFmtId="0">
      <sharedItems/>
    </cacheField>
    <cacheField name="Client" numFmtId="0">
      <sharedItems/>
    </cacheField>
    <cacheField name="Code Heure" numFmtId="0">
      <sharedItems containsSemiMixedTypes="0" containsString="0" containsNumber="1" containsInteger="1" minValue="1" maxValue="15"/>
    </cacheField>
    <cacheField name="Nom Heure" numFmtId="0">
      <sharedItems containsBlank="1"/>
    </cacheField>
    <cacheField name="Quantité (J)" numFmtId="0">
      <sharedItems containsSemiMixedTypes="0" containsString="0" containsNumber="1" minValue="0.125" maxValue="20"/>
    </cacheField>
    <cacheField name="Cost day" numFmtId="2">
      <sharedItems containsSemiMixedTypes="0" containsString="0" containsNumber="1" minValue="99.778257978723403" maxValue="9126.68744680850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845.57832025463" createdVersion="4" refreshedVersion="4" minRefreshableVersion="3" recordCount="172" xr:uid="{00000000-000A-0000-FFFF-FFFF27000000}">
  <cacheSource type="worksheet">
    <worksheetSource name="Data_Revenue"/>
  </cacheSource>
  <cacheFields count="32">
    <cacheField name="Data_Revenue" numFmtId="0">
      <sharedItems/>
    </cacheField>
    <cacheField name="Date de la facture" numFmtId="14">
      <sharedItems containsSemiMixedTypes="0" containsNonDate="0" containsDate="1" containsString="0" minDate="2019-06-30T00:00:00" maxDate="2020-01-01T00:00:00" count="7">
        <d v="2019-12-31T00:00:00"/>
        <d v="2019-11-30T00:00:00"/>
        <d v="2019-10-31T00:00:00"/>
        <d v="2019-09-30T00:00:00"/>
        <d v="2019-08-31T00:00:00"/>
        <d v="2019-07-31T00:00:00"/>
        <d v="2019-06-30T00:00:00"/>
      </sharedItems>
      <fieldGroup par="31" base="1">
        <rangePr groupBy="days" startDate="2019-06-30T00:00:00" endDate="2020-01-01T00:00:00"/>
        <groupItems count="368">
          <s v="&lt;30/06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1/01/2020"/>
        </groupItems>
      </fieldGroup>
    </cacheField>
    <cacheField name="Début" numFmtId="14">
      <sharedItems containsSemiMixedTypes="0" containsNonDate="0" containsDate="1" containsString="0" minDate="2019-06-01T00:00:00" maxDate="2019-12-02T00:00:00"/>
    </cacheField>
    <cacheField name="Fin" numFmtId="14">
      <sharedItems containsSemiMixedTypes="0" containsNonDate="0" containsDate="1" containsString="0" minDate="2019-06-30T00:00:00" maxDate="2020-01-01T00:00:00"/>
    </cacheField>
    <cacheField name="Référence de la facture" numFmtId="0">
      <sharedItems containsMixedTypes="1" containsNumber="1" containsInteger="1" minValue="694398" maxValue="731239"/>
    </cacheField>
    <cacheField name="Référence de la commande" numFmtId="0">
      <sharedItems/>
    </cacheField>
    <cacheField name="Numéro de commande" numFmtId="0">
      <sharedItems containsMixedTypes="1" containsNumber="1" containsInteger="1" minValue="1050006" maxValue="1050006"/>
    </cacheField>
    <cacheField name="Projet" numFmtId="0">
      <sharedItems count="4">
        <s v="RABO_OALM"/>
        <s v="RABO_FTBTR"/>
        <s v="Nordea"/>
        <s v="Bankdata"/>
      </sharedItems>
    </cacheField>
    <cacheField name="Type" numFmtId="0">
      <sharedItems/>
    </cacheField>
    <cacheField name="Besoin" numFmtId="0">
      <sharedItems containsBlank="1"/>
    </cacheField>
    <cacheField name="Client - Nom" numFmtId="0">
      <sharedItems/>
    </cacheField>
    <cacheField name="Client - Prénom" numFmtId="0">
      <sharedItems/>
    </cacheField>
    <cacheField name="Client - Société" numFmtId="0">
      <sharedItems/>
    </cacheField>
    <cacheField name="Client - Société - Référence" numFmtId="0">
      <sharedItems/>
    </cacheField>
    <cacheField name="Etat" numFmtId="0">
      <sharedItems/>
    </cacheField>
    <cacheField name="Règlement prévu" numFmtId="14">
      <sharedItems containsSemiMixedTypes="0" containsNonDate="0" containsDate="1" containsString="0" minDate="2019-07-30T00:00:00" maxDate="2020-01-31T00:00:00"/>
    </cacheField>
    <cacheField name="Règlement reçu" numFmtId="0">
      <sharedItems containsNonDate="0" containsDate="1" containsString="0" containsBlank="1" minDate="2019-07-22T00:00:00" maxDate="2020-01-09T00:00:00"/>
    </cacheField>
    <cacheField name="Mode de règlement" numFmtId="0">
      <sharedItems/>
    </cacheField>
    <cacheField name="Devise" numFmtId="0">
      <sharedItems/>
    </cacheField>
    <cacheField name="Item - Type" numFmtId="0">
      <sharedItems containsBlank="1"/>
    </cacheField>
    <cacheField name="Item - Description" numFmtId="0">
      <sharedItems/>
    </cacheField>
    <cacheField name="Item - Tarif HT" numFmtId="0">
      <sharedItems containsSemiMixedTypes="0" containsString="0" containsNumber="1" minValue="-29437" maxValue="5745.53"/>
    </cacheField>
    <cacheField name="Item - Quantité" numFmtId="0">
      <sharedItems containsSemiMixedTypes="0" containsString="0" containsNumber="1" minValue="0.5" maxValue="22"/>
    </cacheField>
    <cacheField name="Item - TVA" numFmtId="0">
      <sharedItems containsSemiMixedTypes="0" containsString="0" containsNumber="1" containsInteger="1" minValue="0" maxValue="20"/>
    </cacheField>
    <cacheField name="Item - Montant HT" numFmtId="0">
      <sharedItems containsSemiMixedTypes="0" containsString="0" containsNumber="1" minValue="-29437" maxValue="35700"/>
    </cacheField>
    <cacheField name="Item - Montant TTC" numFmtId="0">
      <sharedItems containsSemiMixedTypes="0" containsString="0" containsNumber="1" minValue="-29437" maxValue="35700"/>
    </cacheField>
    <cacheField name="Banque/IBAN" numFmtId="0">
      <sharedItems containsBlank="1"/>
    </cacheField>
    <cacheField name="Responsable commande" numFmtId="0">
      <sharedItems/>
    </cacheField>
    <cacheField name="Responsable projet" numFmtId="0">
      <sharedItems/>
    </cacheField>
    <cacheField name="Agence" numFmtId="0">
      <sharedItems/>
    </cacheField>
    <cacheField name="Montant TTC EUROS" numFmtId="0">
      <sharedItems containsSemiMixedTypes="0" containsString="0" containsNumber="1" minValue="-29437" maxValue="40365"/>
    </cacheField>
    <cacheField name="Mois" numFmtId="0" databaseField="0">
      <fieldGroup base="1">
        <rangePr groupBy="months" startDate="2019-06-30T00:00:00" endDate="2020-01-01T00:00:00"/>
        <groupItems count="14">
          <s v="&lt;30/06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Mini" refreshedDate="43845.599275578701" createdVersion="4" refreshedVersion="6" minRefreshableVersion="3" recordCount="23" xr:uid="{00000000-000A-0000-FFFF-FFFF2E000000}">
  <cacheSource type="external" connectionId="1"/>
  <cacheFields count="6">
    <cacheField name="Année" numFmtId="0">
      <sharedItems containsSemiMixedTypes="0" containsString="0" containsNumber="1" containsInteger="1" minValue="2019" maxValue="2019" count="1">
        <n v="2019"/>
      </sharedItems>
    </cacheField>
    <cacheField name="Mois" numFmtId="0">
      <sharedItems containsSemiMixedTypes="0" containsString="0" containsNumber="1" containsInteger="1" minValue="6" maxValue="12" count="7">
        <n v="6"/>
        <n v="7"/>
        <n v="8"/>
        <n v="9"/>
        <n v="10"/>
        <n v="11"/>
        <n v="12"/>
      </sharedItems>
    </cacheField>
    <cacheField name="Projet" numFmtId="0">
      <sharedItems count="4">
        <s v="Bankdata"/>
        <s v="Nordea"/>
        <s v="Rabo_Ftbtr"/>
        <s v="Rabo_Oalm"/>
      </sharedItems>
    </cacheField>
    <cacheField name="Revenue" numFmtId="0">
      <sharedItems containsSemiMixedTypes="0" containsString="0" containsNumber="1" minValue="2565" maxValue="124092.36" count="23">
        <n v="29160"/>
        <n v="53421.4"/>
        <n v="65869.619500000001"/>
        <n v="26416.213"/>
        <n v="9705"/>
        <n v="84136.88"/>
        <n v="33120"/>
        <n v="29494.004000000001"/>
        <n v="9150"/>
        <n v="117551.7"/>
        <n v="31007.519"/>
        <n v="13606.064"/>
        <n v="2565"/>
        <n v="124092.36"/>
        <n v="88591.376999999993"/>
        <n v="28815.998500000002"/>
        <n v="111877.85"/>
        <n v="75484.8845"/>
        <n v="16608.610499999999"/>
        <n v="67896.701499999996"/>
        <n v="5820.357"/>
        <n v="53658.413500000002"/>
        <n v="10404.406499999999"/>
      </sharedItems>
    </cacheField>
    <cacheField name="Cost" numFmtId="0">
      <sharedItems containsSemiMixedTypes="0" containsString="0" containsNumber="1" minValue="1369.0030999999999" maxValue="130202.4204" count="22">
        <n v="14602.6999"/>
        <n v="30119.181100000002"/>
        <n v="36167.196100000001"/>
        <n v="13426.213299999999"/>
        <n v="5019.6781000000001"/>
        <n v="44211.152900000001"/>
        <n v="13709.0388"/>
        <n v="15177.458500000001"/>
        <n v="4563.3437000000004"/>
        <n v="81469.899999999994"/>
        <n v="19373.9362"/>
        <n v="7004.9808999999996"/>
        <n v="1369.0030999999999"/>
        <n v="113999.6067"/>
        <n v="44450.526599999997"/>
        <n v="14155.898800000001"/>
        <n v="130202.4204"/>
        <n v="48139.001600000003"/>
        <n v="20139.319899999999"/>
        <n v="67210.810800000007"/>
        <n v="33800.528100000003"/>
        <n v="6421.2323999999999"/>
      </sharedItems>
    </cacheField>
    <cacheField name="Margin" numFmtId="0">
      <sharedItems containsSemiMixedTypes="0" containsString="0" containsNumber="1" minValue="-18324.570400000001" maxValue="44140.850400000003" count="23">
        <n v="14557.3001"/>
        <n v="23302.2189"/>
        <n v="29702.4234"/>
        <n v="12989.9997"/>
        <n v="4685.3218999999999"/>
        <n v="39925.727099999996"/>
        <n v="19410.961200000002"/>
        <n v="14316.5455"/>
        <n v="4586.6562999999996"/>
        <n v="36081.800000000003"/>
        <n v="11633.5828"/>
        <n v="6601.0830999999998"/>
        <n v="1195.9969000000001"/>
        <n v="10092.7533"/>
        <n v="44140.850400000003"/>
        <n v="14660.099700000001"/>
        <n v="-18324.570400000001"/>
        <n v="27345.882900000001"/>
        <n v="-3530.7094000000002"/>
        <n v="685.89070000000004"/>
        <n v="-1184.6239"/>
        <n v="19857.885399999999"/>
        <n v="3983.174100000000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05">
  <r>
    <s v="COMP12"/>
    <s v="Phlipponneau"/>
    <s v="Thibault"/>
    <m/>
    <s v="Consultant Interne"/>
    <x v="0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2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3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4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0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1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2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3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4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5"/>
    <x v="1"/>
    <s v="MIS91"/>
    <s v="Nordea"/>
    <n v="1"/>
    <s v="Consulting"/>
    <n v="1"/>
    <n v="818.26215957446811"/>
  </r>
  <r>
    <s v="COMP12"/>
    <s v="Phlipponneau"/>
    <s v="Thibault"/>
    <m/>
    <s v="Consultant Interne"/>
    <x v="6"/>
    <x v="1"/>
    <s v="MIS91"/>
    <s v="Nordea"/>
    <n v="1"/>
    <s v="Consulting"/>
    <n v="1"/>
    <n v="818.26215957446811"/>
  </r>
  <r>
    <s v="COMP12"/>
    <s v="Phlipponneau"/>
    <s v="Thibault"/>
    <m/>
    <s v="Consultant Interne"/>
    <x v="7"/>
    <x v="1"/>
    <s v="MIS91"/>
    <s v="Nordea"/>
    <n v="1"/>
    <s v="Consulting"/>
    <n v="1"/>
    <n v="818.26215957446811"/>
  </r>
  <r>
    <s v="COMP12"/>
    <s v="Phlipponneau"/>
    <s v="Thibault"/>
    <m/>
    <s v="Consultant Interne"/>
    <x v="8"/>
    <x v="1"/>
    <s v="MIS91"/>
    <s v="Nordea"/>
    <n v="1"/>
    <s v="Consulting"/>
    <n v="1"/>
    <n v="818.26215957446811"/>
  </r>
  <r>
    <s v="COMP12"/>
    <s v="Phlipponneau"/>
    <s v="Thibault"/>
    <m/>
    <s v="Consultant Interne"/>
    <x v="9"/>
    <x v="1"/>
    <s v="MIS91"/>
    <s v="Nordea"/>
    <n v="1"/>
    <s v="Consulting"/>
    <n v="1"/>
    <n v="818.26215957446811"/>
  </r>
  <r>
    <s v="COMP12"/>
    <s v="Phlipponneau"/>
    <s v="Thibault"/>
    <m/>
    <s v="Consultant Interne"/>
    <x v="10"/>
    <x v="1"/>
    <s v="MIS91"/>
    <s v="Nordea"/>
    <n v="1"/>
    <s v="Consulting"/>
    <n v="1"/>
    <n v="818.26215957446811"/>
  </r>
  <r>
    <s v="COMP12"/>
    <s v="Phlipponneau"/>
    <s v="Thibault"/>
    <m/>
    <s v="Consultant Interne"/>
    <x v="11"/>
    <x v="1"/>
    <s v="MIS91"/>
    <s v="Nordea"/>
    <n v="1"/>
    <s v="Consulting"/>
    <n v="1"/>
    <n v="818.26215957446811"/>
  </r>
  <r>
    <s v="COMP12"/>
    <s v="Phlipponneau"/>
    <s v="Thibault"/>
    <m/>
    <s v="Consultant Interne"/>
    <x v="12"/>
    <x v="1"/>
    <s v="MIS91"/>
    <s v="Nordea"/>
    <n v="1"/>
    <s v="Consulting"/>
    <n v="1"/>
    <n v="818.26215957446811"/>
  </r>
  <r>
    <s v="COMP12"/>
    <s v="Phlipponneau"/>
    <s v="Thibault"/>
    <m/>
    <s v="Consultant Interne"/>
    <x v="13"/>
    <x v="1"/>
    <s v="MIS91"/>
    <s v="Nordea"/>
    <n v="1"/>
    <s v="Consulting"/>
    <n v="0.5"/>
    <n v="409.13107978723406"/>
  </r>
  <r>
    <s v="COMP12"/>
    <s v="Phlipponneau"/>
    <s v="Thibault"/>
    <m/>
    <s v="Consultant Interne"/>
    <x v="14"/>
    <x v="1"/>
    <s v="MIS91"/>
    <s v="Nordea"/>
    <n v="1"/>
    <s v="Consulting"/>
    <n v="0.625"/>
    <n v="511.41384973404257"/>
  </r>
  <r>
    <s v="COMP12"/>
    <s v="Phlipponneau"/>
    <s v="Thibault"/>
    <m/>
    <s v="Consultant Interne"/>
    <x v="15"/>
    <x v="1"/>
    <s v="MIS91"/>
    <s v="Nordea"/>
    <n v="1"/>
    <s v="Consulting"/>
    <n v="1"/>
    <n v="818.26215957446811"/>
  </r>
  <r>
    <s v="COMP12"/>
    <s v="Phlipponneau"/>
    <s v="Thibault"/>
    <m/>
    <s v="Consultant Interne"/>
    <x v="16"/>
    <x v="1"/>
    <s v="MIS91"/>
    <s v="Nordea"/>
    <n v="1"/>
    <s v="Consulting"/>
    <n v="1"/>
    <n v="818.26215957446811"/>
  </r>
  <r>
    <s v="COMP12"/>
    <s v="Phlipponneau"/>
    <s v="Thibault"/>
    <m/>
    <s v="Consultant Interne"/>
    <x v="17"/>
    <x v="1"/>
    <s v="MIS91"/>
    <s v="Nordea"/>
    <n v="1"/>
    <s v="Consulting"/>
    <n v="1"/>
    <n v="818.26215957446811"/>
  </r>
  <r>
    <s v="COMP12"/>
    <s v="Phlipponneau"/>
    <s v="Thibault"/>
    <m/>
    <s v="Consultant Interne"/>
    <x v="18"/>
    <x v="1"/>
    <s v="MIS91"/>
    <s v="Nordea"/>
    <n v="1"/>
    <s v="Consulting"/>
    <n v="1"/>
    <n v="818.26215957446811"/>
  </r>
  <r>
    <s v="COMP12"/>
    <s v="Phlipponneau"/>
    <s v="Thibault"/>
    <m/>
    <s v="Consultant Interne"/>
    <x v="19"/>
    <x v="1"/>
    <s v="MIS91"/>
    <s v="Nordea"/>
    <n v="1"/>
    <s v="Consulting"/>
    <n v="1"/>
    <n v="818.26215957446811"/>
  </r>
  <r>
    <s v="COMP12"/>
    <s v="Phlipponneau"/>
    <s v="Thibault"/>
    <m/>
    <s v="Consultant Interne"/>
    <x v="20"/>
    <x v="1"/>
    <s v="MIS91"/>
    <s v="Nordea"/>
    <n v="1"/>
    <s v="Consulting"/>
    <n v="0.5"/>
    <n v="409.13107978723406"/>
  </r>
  <r>
    <s v="COMP12"/>
    <s v="Phlipponneau"/>
    <s v="Thibault"/>
    <m/>
    <s v="Consultant Interne"/>
    <x v="21"/>
    <x v="1"/>
    <s v="MIS91"/>
    <s v="Nordea"/>
    <n v="1"/>
    <s v="Consulting"/>
    <n v="0.5"/>
    <n v="409.13107978723406"/>
  </r>
  <r>
    <s v="COMP12"/>
    <s v="Phlipponneau"/>
    <s v="Thibault"/>
    <m/>
    <s v="Consultant Interne"/>
    <x v="22"/>
    <x v="1"/>
    <s v="MIS91"/>
    <s v="Nordea"/>
    <n v="1"/>
    <s v="Consulting"/>
    <n v="1"/>
    <n v="818.26215957446811"/>
  </r>
  <r>
    <s v="COMP12"/>
    <s v="Phlipponneau"/>
    <s v="Thibault"/>
    <m/>
    <s v="Consultant Interne"/>
    <x v="23"/>
    <x v="1"/>
    <s v="MIS91"/>
    <s v="Nordea"/>
    <n v="1"/>
    <s v="Consulting"/>
    <n v="1"/>
    <n v="818.26215957446811"/>
  </r>
  <r>
    <s v="COMP12"/>
    <s v="Phlipponneau"/>
    <s v="Thibault"/>
    <m/>
    <s v="Consultant Interne"/>
    <x v="24"/>
    <x v="1"/>
    <s v="MIS91"/>
    <s v="Nordea"/>
    <n v="1"/>
    <s v="Consulting"/>
    <n v="1"/>
    <n v="818.26215957446811"/>
  </r>
  <r>
    <s v="COMP12"/>
    <s v="Phlipponneau"/>
    <s v="Thibault"/>
    <m/>
    <s v="Consultant Interne"/>
    <x v="25"/>
    <x v="1"/>
    <s v="MIS91"/>
    <s v="Nordea"/>
    <n v="1"/>
    <s v="Consulting"/>
    <n v="1"/>
    <n v="818.26215957446811"/>
  </r>
  <r>
    <s v="COMP12"/>
    <s v="Phlipponneau"/>
    <s v="Thibault"/>
    <m/>
    <s v="Consultant Interne"/>
    <x v="26"/>
    <x v="1"/>
    <s v="MIS91"/>
    <s v="Nordea"/>
    <n v="1"/>
    <s v="Consulting"/>
    <n v="1"/>
    <n v="818.26215957446811"/>
  </r>
  <r>
    <s v="COMP12"/>
    <s v="Phlipponneau"/>
    <s v="Thibault"/>
    <m/>
    <s v="Consultant Interne"/>
    <x v="27"/>
    <x v="1"/>
    <s v="MIS91"/>
    <s v="Nordea"/>
    <n v="1"/>
    <s v="Consulting"/>
    <n v="1"/>
    <n v="818.26215957446811"/>
  </r>
  <r>
    <s v="COMP12"/>
    <s v="Phlipponneau"/>
    <s v="Thibault"/>
    <m/>
    <s v="Consultant Interne"/>
    <x v="28"/>
    <x v="1"/>
    <s v="MIS91"/>
    <s v="Nordea"/>
    <n v="1"/>
    <s v="Consulting"/>
    <n v="1"/>
    <n v="818.26215957446811"/>
  </r>
  <r>
    <s v="COMP12"/>
    <s v="Phlipponneau"/>
    <s v="Thibault"/>
    <m/>
    <s v="Consultant Interne"/>
    <x v="29"/>
    <x v="1"/>
    <s v="MIS91"/>
    <s v="Nordea"/>
    <n v="1"/>
    <s v="Consulting"/>
    <n v="1"/>
    <n v="818.26215957446811"/>
  </r>
  <r>
    <s v="COMP12"/>
    <s v="Phlipponneau"/>
    <s v="Thibault"/>
    <m/>
    <s v="Consultant Interne"/>
    <x v="30"/>
    <x v="1"/>
    <s v="MIS91"/>
    <s v="Nordea"/>
    <n v="1"/>
    <s v="Consulting"/>
    <n v="1"/>
    <n v="818.26215957446811"/>
  </r>
  <r>
    <s v="COMP12"/>
    <s v="Phlipponneau"/>
    <s v="Thibault"/>
    <m/>
    <s v="Consultant Interne"/>
    <x v="31"/>
    <x v="1"/>
    <s v="MIS91"/>
    <s v="Nordea"/>
    <n v="1"/>
    <s v="Consulting"/>
    <n v="1"/>
    <n v="818.26215957446811"/>
  </r>
  <r>
    <s v="COMP12"/>
    <s v="Phlipponneau"/>
    <s v="Thibault"/>
    <m/>
    <s v="Consultant Interne"/>
    <x v="13"/>
    <x v="0"/>
    <s v="Analysis / Specifications"/>
    <s v="Fenixys"/>
    <n v="15"/>
    <s v="R&amp;D"/>
    <n v="0.5"/>
    <n v="409.13107978723406"/>
  </r>
  <r>
    <s v="COMP12"/>
    <s v="Phlipponneau"/>
    <s v="Thibault"/>
    <m/>
    <s v="Consultant Interne"/>
    <x v="14"/>
    <x v="0"/>
    <s v="Analysis / Specifications"/>
    <s v="Fenixys"/>
    <n v="15"/>
    <s v="R&amp;D"/>
    <n v="0.375"/>
    <n v="306.84830984042554"/>
  </r>
  <r>
    <s v="COMP12"/>
    <s v="Phlipponneau"/>
    <s v="Thibault"/>
    <m/>
    <s v="Consultant Interne"/>
    <x v="32"/>
    <x v="0"/>
    <s v="Analysis / Specifications"/>
    <s v="Fenixys"/>
    <n v="15"/>
    <s v="R&amp;D"/>
    <n v="0.25"/>
    <n v="204.56553989361703"/>
  </r>
  <r>
    <s v="COMP12"/>
    <s v="Phlipponneau"/>
    <s v="Thibault"/>
    <m/>
    <s v="Consultant Interne"/>
    <x v="20"/>
    <x v="2"/>
    <s v="MIS0"/>
    <s v="Fenixys"/>
    <n v="8"/>
    <s v="Fenixys "/>
    <n v="0.5"/>
    <n v="409.13107978723406"/>
  </r>
  <r>
    <s v="COMP12"/>
    <s v="Phlipponneau"/>
    <s v="Thibault"/>
    <m/>
    <s v="Consultant Interne"/>
    <x v="21"/>
    <x v="2"/>
    <s v="MIS0"/>
    <s v="Fenixys"/>
    <n v="8"/>
    <s v="Fenixys "/>
    <n v="0.5"/>
    <n v="409.13107978723406"/>
  </r>
  <r>
    <s v="COMP12"/>
    <s v="Phlipponneau"/>
    <s v="Thibault"/>
    <m/>
    <s v="Consultant Interne"/>
    <x v="33"/>
    <x v="2"/>
    <s v="MIS0"/>
    <s v="Fenixys"/>
    <n v="8"/>
    <s v="Fenixys "/>
    <n v="1"/>
    <n v="818.26215957446811"/>
  </r>
  <r>
    <s v="COMP12"/>
    <s v="Phlipponneau"/>
    <s v="Thibault"/>
    <m/>
    <s v="Consultant Interne"/>
    <x v="32"/>
    <x v="2"/>
    <s v="MIS0"/>
    <s v="Fenixys"/>
    <n v="8"/>
    <s v="Fenixys "/>
    <n v="0.75"/>
    <n v="613.69661968085109"/>
  </r>
  <r>
    <s v="COMP12"/>
    <s v="Phlipponneau"/>
    <s v="Thibault"/>
    <m/>
    <s v="Consultant Interne"/>
    <x v="34"/>
    <x v="1"/>
    <s v="MIS91"/>
    <s v="Nordea"/>
    <n v="1"/>
    <s v="Consulting"/>
    <n v="1"/>
    <n v="818.26215957446811"/>
  </r>
  <r>
    <s v="COMP12"/>
    <s v="Phlipponneau"/>
    <s v="Thibault"/>
    <m/>
    <s v="Consultant Interne"/>
    <x v="35"/>
    <x v="1"/>
    <s v="MIS91"/>
    <s v="Nordea"/>
    <n v="1"/>
    <s v="Consulting"/>
    <n v="1"/>
    <n v="818.26215957446811"/>
  </r>
  <r>
    <s v="COMP12"/>
    <s v="Phlipponneau"/>
    <s v="Thibault"/>
    <m/>
    <s v="Consultant Interne"/>
    <x v="36"/>
    <x v="1"/>
    <s v="MIS91"/>
    <s v="Nordea"/>
    <n v="1"/>
    <s v="Consulting"/>
    <n v="1"/>
    <n v="818.26215957446811"/>
  </r>
  <r>
    <s v="COMP12"/>
    <s v="Phlipponneau"/>
    <s v="Thibault"/>
    <m/>
    <s v="Consultant Interne"/>
    <x v="37"/>
    <x v="1"/>
    <s v="MIS91"/>
    <s v="Nordea"/>
    <n v="1"/>
    <s v="Consulting"/>
    <n v="1"/>
    <n v="818.26215957446811"/>
  </r>
  <r>
    <s v="COMP12"/>
    <s v="Phlipponneau"/>
    <s v="Thibault"/>
    <m/>
    <s v="Consultant Interne"/>
    <x v="38"/>
    <x v="1"/>
    <s v="MIS91"/>
    <s v="Nordea"/>
    <n v="1"/>
    <s v="Consulting"/>
    <n v="0.5"/>
    <n v="409.13107978723406"/>
  </r>
  <r>
    <s v="COMP12"/>
    <s v="Phlipponneau"/>
    <s v="Thibault"/>
    <m/>
    <s v="Consultant Interne"/>
    <x v="39"/>
    <x v="1"/>
    <s v="MIS91"/>
    <s v="Nordea"/>
    <n v="1"/>
    <s v="Consulting"/>
    <n v="1"/>
    <n v="818.26215957446811"/>
  </r>
  <r>
    <s v="COMP12"/>
    <s v="Phlipponneau"/>
    <s v="Thibault"/>
    <m/>
    <s v="Consultant Interne"/>
    <x v="40"/>
    <x v="1"/>
    <s v="MIS91"/>
    <s v="Nordea"/>
    <n v="1"/>
    <s v="Consulting"/>
    <n v="1"/>
    <n v="818.26215957446811"/>
  </r>
  <r>
    <s v="COMP12"/>
    <s v="Phlipponneau"/>
    <s v="Thibault"/>
    <m/>
    <s v="Consultant Interne"/>
    <x v="41"/>
    <x v="1"/>
    <s v="MIS91"/>
    <s v="Nordea"/>
    <n v="1"/>
    <s v="Consulting"/>
    <n v="1"/>
    <n v="818.26215957446811"/>
  </r>
  <r>
    <s v="COMP12"/>
    <s v="Phlipponneau"/>
    <s v="Thibault"/>
    <m/>
    <s v="Consultant Interne"/>
    <x v="42"/>
    <x v="1"/>
    <s v="MIS91"/>
    <s v="Nordea"/>
    <n v="1"/>
    <s v="Consulting"/>
    <n v="1"/>
    <n v="818.26215957446811"/>
  </r>
  <r>
    <s v="COMP12"/>
    <s v="Phlipponneau"/>
    <s v="Thibault"/>
    <m/>
    <s v="Consultant Interne"/>
    <x v="43"/>
    <x v="1"/>
    <s v="MIS91"/>
    <s v="Nordea"/>
    <n v="1"/>
    <s v="Consulting"/>
    <n v="0.5"/>
    <n v="409.13107978723406"/>
  </r>
  <r>
    <s v="COMP12"/>
    <s v="Phlipponneau"/>
    <s v="Thibault"/>
    <m/>
    <s v="Consultant Interne"/>
    <x v="44"/>
    <x v="1"/>
    <s v="MIS91"/>
    <s v="Nordea"/>
    <n v="1"/>
    <s v="Consulting"/>
    <n v="1"/>
    <n v="818.26215957446811"/>
  </r>
  <r>
    <s v="COMP12"/>
    <s v="Phlipponneau"/>
    <s v="Thibault"/>
    <m/>
    <s v="Consultant Interne"/>
    <x v="45"/>
    <x v="1"/>
    <s v="MIS91"/>
    <s v="Nordea"/>
    <n v="1"/>
    <s v="Consulting"/>
    <n v="1"/>
    <n v="818.26215957446811"/>
  </r>
  <r>
    <s v="COMP12"/>
    <s v="Phlipponneau"/>
    <s v="Thibault"/>
    <m/>
    <s v="Consultant Interne"/>
    <x v="46"/>
    <x v="1"/>
    <s v="MIS91"/>
    <s v="Nordea"/>
    <n v="1"/>
    <s v="Consulting"/>
    <n v="1"/>
    <n v="818.26215957446811"/>
  </r>
  <r>
    <s v="COMP12"/>
    <s v="Phlipponneau"/>
    <s v="Thibault"/>
    <m/>
    <s v="Consultant Interne"/>
    <x v="47"/>
    <x v="1"/>
    <s v="MIS91"/>
    <s v="Nordea"/>
    <n v="1"/>
    <s v="Consulting"/>
    <n v="1"/>
    <n v="818.26215957446811"/>
  </r>
  <r>
    <s v="COMP12"/>
    <s v="Phlipponneau"/>
    <s v="Thibault"/>
    <m/>
    <s v="Consultant Interne"/>
    <x v="48"/>
    <x v="1"/>
    <s v="MIS91"/>
    <s v="Nordea"/>
    <n v="1"/>
    <s v="Consulting"/>
    <n v="0.5"/>
    <n v="409.13107978723406"/>
  </r>
  <r>
    <s v="COMP12"/>
    <s v="Phlipponneau"/>
    <s v="Thibault"/>
    <m/>
    <s v="Consultant Interne"/>
    <x v="49"/>
    <x v="1"/>
    <s v="MIS91"/>
    <s v="Nordea"/>
    <n v="1"/>
    <s v="Consulting"/>
    <n v="1"/>
    <n v="818.26215957446811"/>
  </r>
  <r>
    <s v="COMP12"/>
    <s v="Phlipponneau"/>
    <s v="Thibault"/>
    <m/>
    <s v="Consultant Interne"/>
    <x v="50"/>
    <x v="1"/>
    <s v="MIS91"/>
    <s v="Nordea"/>
    <n v="1"/>
    <s v="Consulting"/>
    <n v="1"/>
    <n v="818.26215957446811"/>
  </r>
  <r>
    <s v="COMP12"/>
    <s v="Phlipponneau"/>
    <s v="Thibault"/>
    <m/>
    <s v="Consultant Interne"/>
    <x v="51"/>
    <x v="1"/>
    <s v="MIS91"/>
    <s v="Nordea"/>
    <n v="1"/>
    <s v="Consulting"/>
    <n v="1"/>
    <n v="818.26215957446811"/>
  </r>
  <r>
    <s v="COMP12"/>
    <s v="Phlipponneau"/>
    <s v="Thibault"/>
    <m/>
    <s v="Consultant Interne"/>
    <x v="52"/>
    <x v="1"/>
    <s v="MIS91"/>
    <s v="Nordea"/>
    <n v="1"/>
    <s v="Consulting"/>
    <n v="1"/>
    <n v="818.26215957446811"/>
  </r>
  <r>
    <s v="COMP12"/>
    <s v="Phlipponneau"/>
    <s v="Thibault"/>
    <m/>
    <s v="Consultant Interne"/>
    <x v="53"/>
    <x v="1"/>
    <s v="MIS91"/>
    <s v="Nordea"/>
    <n v="1"/>
    <s v="Consulting"/>
    <n v="0.5"/>
    <n v="409.13107978723406"/>
  </r>
  <r>
    <s v="COMP12"/>
    <s v="Phlipponneau"/>
    <s v="Thibault"/>
    <m/>
    <s v="Consultant Interne"/>
    <x v="54"/>
    <x v="1"/>
    <s v="MIS91"/>
    <s v="Nordea"/>
    <n v="1"/>
    <s v="Consulting"/>
    <n v="1"/>
    <n v="818.26215957446811"/>
  </r>
  <r>
    <s v="COMP12"/>
    <s v="Phlipponneau"/>
    <s v="Thibault"/>
    <m/>
    <s v="Consultant Interne"/>
    <x v="38"/>
    <x v="2"/>
    <s v="MIS0"/>
    <s v="Fenixys"/>
    <n v="8"/>
    <s v="Fenixys "/>
    <n v="0.5"/>
    <n v="409.13107978723406"/>
  </r>
  <r>
    <s v="COMP12"/>
    <s v="Phlipponneau"/>
    <s v="Thibault"/>
    <m/>
    <s v="Consultant Interne"/>
    <x v="43"/>
    <x v="2"/>
    <s v="MIS0"/>
    <s v="Fenixys"/>
    <n v="8"/>
    <s v="Fenixys "/>
    <n v="0.5"/>
    <n v="409.13107978723406"/>
  </r>
  <r>
    <s v="COMP12"/>
    <s v="Phlipponneau"/>
    <s v="Thibault"/>
    <m/>
    <s v="Consultant Interne"/>
    <x v="48"/>
    <x v="2"/>
    <s v="MIS0"/>
    <s v="Fenixys"/>
    <n v="8"/>
    <s v="Fenixys "/>
    <n v="0.5"/>
    <n v="409.13107978723406"/>
  </r>
  <r>
    <s v="COMP12"/>
    <s v="Phlipponneau"/>
    <s v="Thibault"/>
    <m/>
    <s v="Consultant Interne"/>
    <x v="53"/>
    <x v="2"/>
    <s v="MIS0"/>
    <s v="Fenixys"/>
    <n v="8"/>
    <s v="Fenixys "/>
    <n v="0.5"/>
    <n v="409.13107978723406"/>
  </r>
  <r>
    <s v="COMP10"/>
    <s v="Capelle"/>
    <s v="Nadine"/>
    <m/>
    <s v="Consultant Interne"/>
    <x v="34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35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3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37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3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1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2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4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5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7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4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1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2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4"/>
    <x v="0"/>
    <s v="Development / Testing"/>
    <s v="Fenixys"/>
    <n v="15"/>
    <s v="R&amp;D"/>
    <n v="1"/>
    <n v="638.29787234042556"/>
  </r>
  <r>
    <s v="COMP8"/>
    <s v="Nachid"/>
    <s v="Anas"/>
    <m/>
    <s v="Consultant Interne"/>
    <x v="34"/>
    <x v="3"/>
    <s v="FtBtR - UAT3"/>
    <s v="RABO BANK"/>
    <n v="1"/>
    <s v="Consulting"/>
    <n v="1"/>
    <n v="818.26215957446811"/>
  </r>
  <r>
    <s v="COMP8"/>
    <s v="Nachid"/>
    <s v="Anas"/>
    <m/>
    <s v="Consultant Interne"/>
    <x v="35"/>
    <x v="3"/>
    <s v="FtBtR - UAT3"/>
    <s v="RABO BANK"/>
    <n v="1"/>
    <s v="Consulting"/>
    <n v="1"/>
    <n v="818.26215957446811"/>
  </r>
  <r>
    <s v="COMP8"/>
    <s v="Nachid"/>
    <s v="Anas"/>
    <m/>
    <s v="Consultant Interne"/>
    <x v="36"/>
    <x v="3"/>
    <s v="FtBtR - UAT3"/>
    <s v="RABO BANK"/>
    <n v="1"/>
    <s v="Consulting"/>
    <n v="1"/>
    <n v="818.26215957446811"/>
  </r>
  <r>
    <s v="COMP8"/>
    <s v="Nachid"/>
    <s v="Anas"/>
    <m/>
    <s v="Consultant Interne"/>
    <x v="37"/>
    <x v="3"/>
    <s v="FtBtR - UAT3"/>
    <s v="RABO BANK"/>
    <n v="1"/>
    <s v="Consulting"/>
    <n v="1"/>
    <n v="818.26215957446811"/>
  </r>
  <r>
    <s v="COMP8"/>
    <s v="Nachid"/>
    <s v="Anas"/>
    <m/>
    <s v="Consultant Interne"/>
    <x v="38"/>
    <x v="3"/>
    <s v="FtBtR - UAT3"/>
    <s v="RABO BANK"/>
    <n v="1"/>
    <s v="Consulting"/>
    <n v="1"/>
    <n v="818.26215957446811"/>
  </r>
  <r>
    <s v="COMP8"/>
    <s v="Nachid"/>
    <s v="Anas"/>
    <m/>
    <s v="Consultant Interne"/>
    <x v="39"/>
    <x v="3"/>
    <s v="FtBtR - UAT3"/>
    <s v="RABO BANK"/>
    <n v="1"/>
    <s v="Consulting"/>
    <n v="1"/>
    <n v="818.26215957446811"/>
  </r>
  <r>
    <s v="COMP8"/>
    <s v="Nachid"/>
    <s v="Anas"/>
    <m/>
    <s v="Consultant Interne"/>
    <x v="40"/>
    <x v="3"/>
    <s v="FtBtR - UAT3"/>
    <s v="RABO BANK"/>
    <n v="1"/>
    <s v="Consulting"/>
    <n v="1"/>
    <n v="818.26215957446811"/>
  </r>
  <r>
    <s v="COMP8"/>
    <s v="Nachid"/>
    <s v="Anas"/>
    <m/>
    <s v="Consultant Interne"/>
    <x v="41"/>
    <x v="3"/>
    <s v="FtBtR - UAT3"/>
    <s v="RABO BANK"/>
    <n v="1"/>
    <s v="Consulting"/>
    <n v="1"/>
    <n v="818.26215957446811"/>
  </r>
  <r>
    <s v="COMP8"/>
    <s v="Nachid"/>
    <s v="Anas"/>
    <m/>
    <s v="Consultant Interne"/>
    <x v="42"/>
    <x v="3"/>
    <s v="FtBtR - UAT3"/>
    <s v="RABO BANK"/>
    <n v="1"/>
    <s v="Consulting"/>
    <n v="1"/>
    <n v="818.26215957446811"/>
  </r>
  <r>
    <s v="COMP8"/>
    <s v="Nachid"/>
    <s v="Anas"/>
    <m/>
    <s v="Consultant Interne"/>
    <x v="43"/>
    <x v="3"/>
    <s v="FtBtR - UAT3"/>
    <s v="RABO BANK"/>
    <n v="1"/>
    <s v="Consulting"/>
    <n v="1"/>
    <n v="818.26215957446811"/>
  </r>
  <r>
    <s v="COMP8"/>
    <s v="Nachid"/>
    <s v="Anas"/>
    <m/>
    <s v="Consultant Interne"/>
    <x v="44"/>
    <x v="3"/>
    <s v="FtBtR - UAT3"/>
    <s v="RABO BANK"/>
    <n v="1"/>
    <s v="Consulting"/>
    <n v="1"/>
    <n v="818.26215957446811"/>
  </r>
  <r>
    <s v="COMP8"/>
    <s v="Nachid"/>
    <s v="Anas"/>
    <m/>
    <s v="Consultant Interne"/>
    <x v="45"/>
    <x v="3"/>
    <s v="FtBtR - UAT3"/>
    <s v="RABO BANK"/>
    <n v="1"/>
    <s v="Consulting"/>
    <n v="1"/>
    <n v="818.26215957446811"/>
  </r>
  <r>
    <s v="COMP8"/>
    <s v="Nachid"/>
    <s v="Anas"/>
    <m/>
    <s v="Consultant Interne"/>
    <x v="46"/>
    <x v="3"/>
    <s v="FtBtR - UAT3"/>
    <s v="RABO BANK"/>
    <n v="1"/>
    <s v="Consulting"/>
    <n v="1"/>
    <n v="818.26215957446811"/>
  </r>
  <r>
    <s v="COMP8"/>
    <s v="Nachid"/>
    <s v="Anas"/>
    <m/>
    <s v="Consultant Interne"/>
    <x v="47"/>
    <x v="3"/>
    <s v="FtBtR - UAT3"/>
    <s v="RABO BANK"/>
    <n v="1"/>
    <s v="Consulting"/>
    <n v="1"/>
    <n v="818.26215957446811"/>
  </r>
  <r>
    <s v="COMP8"/>
    <s v="Nachid"/>
    <s v="Anas"/>
    <m/>
    <s v="Consultant Interne"/>
    <x v="48"/>
    <x v="3"/>
    <s v="FtBtR - UAT3"/>
    <s v="RABO BANK"/>
    <n v="1"/>
    <s v="Consulting"/>
    <n v="1"/>
    <n v="818.26215957446811"/>
  </r>
  <r>
    <s v="COMP8"/>
    <s v="Nachid"/>
    <s v="Anas"/>
    <m/>
    <s v="Consultant Interne"/>
    <x v="49"/>
    <x v="3"/>
    <s v="FtBtR - UAT3"/>
    <s v="RABO BANK"/>
    <n v="1"/>
    <s v="Consulting"/>
    <n v="1"/>
    <n v="818.26215957446811"/>
  </r>
  <r>
    <s v="COMP8"/>
    <s v="Nachid"/>
    <s v="Anas"/>
    <m/>
    <s v="Consultant Interne"/>
    <x v="50"/>
    <x v="3"/>
    <s v="FtBtR - UAT3"/>
    <s v="RABO BANK"/>
    <n v="1"/>
    <s v="Consulting"/>
    <n v="1"/>
    <n v="818.26215957446811"/>
  </r>
  <r>
    <s v="COMP8"/>
    <s v="Nachid"/>
    <s v="Anas"/>
    <m/>
    <s v="Consultant Interne"/>
    <x v="51"/>
    <x v="3"/>
    <s v="FtBtR - UAT3"/>
    <s v="RABO BANK"/>
    <n v="1"/>
    <s v="Consulting"/>
    <n v="1"/>
    <n v="818.26215957446811"/>
  </r>
  <r>
    <s v="COMP8"/>
    <s v="Nachid"/>
    <s v="Anas"/>
    <m/>
    <s v="Consultant Interne"/>
    <x v="52"/>
    <x v="3"/>
    <s v="FtBtR - UAT3"/>
    <s v="RABO BANK"/>
    <n v="1"/>
    <s v="Consulting"/>
    <n v="1"/>
    <n v="818.26215957446811"/>
  </r>
  <r>
    <s v="COMP8"/>
    <s v="Nachid"/>
    <s v="Anas"/>
    <m/>
    <s v="Consultant Interne"/>
    <x v="53"/>
    <x v="3"/>
    <s v="FtBtR - UAT3"/>
    <s v="RABO BANK"/>
    <n v="1"/>
    <s v="Consulting"/>
    <n v="1"/>
    <n v="818.26215957446811"/>
  </r>
  <r>
    <s v="COMP8"/>
    <s v="Nachid"/>
    <s v="Anas"/>
    <m/>
    <s v="Consultant Interne"/>
    <x v="54"/>
    <x v="3"/>
    <s v="FtBtR - UAT3"/>
    <s v="RABO BANK"/>
    <n v="1"/>
    <s v="Consulting"/>
    <n v="1"/>
    <n v="818.26215957446811"/>
  </r>
  <r>
    <s v="COMP7"/>
    <s v="Kheroua"/>
    <s v="Nordine"/>
    <m/>
    <s v="Consultant Interne"/>
    <x v="3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5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6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7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8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9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1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2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5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6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7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9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1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2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3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43"/>
    <x v="2"/>
    <s v="MIS0"/>
    <s v="Fenixys"/>
    <n v="8"/>
    <s v="Fenixys "/>
    <n v="1"/>
    <n v="1435.1063829787233"/>
  </r>
  <r>
    <s v="COMP7"/>
    <s v="Kheroua"/>
    <s v="Nordine"/>
    <m/>
    <s v="Consultant Interne"/>
    <x v="48"/>
    <x v="2"/>
    <s v="MIS0"/>
    <s v="Fenixys"/>
    <n v="8"/>
    <s v="Fenixys "/>
    <n v="1"/>
    <n v="1435.1063829787233"/>
  </r>
  <r>
    <s v="COMP14"/>
    <s v="Muhammad"/>
    <s v="Zahir"/>
    <m/>
    <s v="Consultant Externe"/>
    <x v="34"/>
    <x v="1"/>
    <s v="MIS102"/>
    <s v="Nordea"/>
    <n v="1"/>
    <s v="Consulting"/>
    <n v="1"/>
    <n v="1700"/>
  </r>
  <r>
    <s v="COMP14"/>
    <s v="Muhammad"/>
    <s v="Zahir"/>
    <m/>
    <s v="Consultant Externe"/>
    <x v="35"/>
    <x v="1"/>
    <s v="MIS102"/>
    <s v="Nordea"/>
    <n v="1"/>
    <s v="Consulting"/>
    <n v="1"/>
    <n v="1700"/>
  </r>
  <r>
    <s v="COMP14"/>
    <s v="Muhammad"/>
    <s v="Zahir"/>
    <m/>
    <s v="Consultant Externe"/>
    <x v="36"/>
    <x v="1"/>
    <s v="MIS102"/>
    <s v="Nordea"/>
    <n v="1"/>
    <s v="Consulting"/>
    <n v="1"/>
    <n v="1700"/>
  </r>
  <r>
    <s v="COMP14"/>
    <s v="Muhammad"/>
    <s v="Zahir"/>
    <m/>
    <s v="Consultant Externe"/>
    <x v="37"/>
    <x v="1"/>
    <s v="MIS102"/>
    <s v="Nordea"/>
    <n v="1"/>
    <s v="Consulting"/>
    <n v="1"/>
    <n v="1700"/>
  </r>
  <r>
    <s v="COMP14"/>
    <s v="Muhammad"/>
    <s v="Zahir"/>
    <m/>
    <s v="Consultant Externe"/>
    <x v="38"/>
    <x v="1"/>
    <s v="MIS102"/>
    <s v="Nordea"/>
    <n v="1"/>
    <s v="Consulting"/>
    <n v="1"/>
    <n v="1700"/>
  </r>
  <r>
    <s v="COMP14"/>
    <s v="Muhammad"/>
    <s v="Zahir"/>
    <m/>
    <s v="Consultant Externe"/>
    <x v="39"/>
    <x v="1"/>
    <s v="MIS102"/>
    <s v="Nordea"/>
    <n v="1"/>
    <s v="Consulting"/>
    <n v="1"/>
    <n v="1700"/>
  </r>
  <r>
    <s v="COMP14"/>
    <s v="Muhammad"/>
    <s v="Zahir"/>
    <m/>
    <s v="Consultant Externe"/>
    <x v="40"/>
    <x v="1"/>
    <s v="MIS102"/>
    <s v="Nordea"/>
    <n v="1"/>
    <s v="Consulting"/>
    <n v="1"/>
    <n v="1700"/>
  </r>
  <r>
    <s v="COMP14"/>
    <s v="Muhammad"/>
    <s v="Zahir"/>
    <m/>
    <s v="Consultant Externe"/>
    <x v="41"/>
    <x v="1"/>
    <s v="MIS102"/>
    <s v="Nordea"/>
    <n v="1"/>
    <s v="Consulting"/>
    <n v="1"/>
    <n v="1700"/>
  </r>
  <r>
    <s v="COMP14"/>
    <s v="Muhammad"/>
    <s v="Zahir"/>
    <m/>
    <s v="Consultant Externe"/>
    <x v="42"/>
    <x v="1"/>
    <s v="MIS102"/>
    <s v="Nordea"/>
    <n v="1"/>
    <s v="Consulting"/>
    <n v="1"/>
    <n v="1700"/>
  </r>
  <r>
    <s v="COMP14"/>
    <s v="Muhammad"/>
    <s v="Zahir"/>
    <m/>
    <s v="Consultant Externe"/>
    <x v="43"/>
    <x v="1"/>
    <s v="MIS102"/>
    <s v="Nordea"/>
    <n v="1"/>
    <s v="Consulting"/>
    <n v="1"/>
    <n v="1700"/>
  </r>
  <r>
    <s v="COMP14"/>
    <s v="Muhammad"/>
    <s v="Zahir"/>
    <m/>
    <s v="Consultant Externe"/>
    <x v="44"/>
    <x v="1"/>
    <s v="MIS102"/>
    <s v="Nordea"/>
    <n v="1"/>
    <s v="Consulting"/>
    <n v="1"/>
    <n v="1700"/>
  </r>
  <r>
    <s v="COMP14"/>
    <s v="Muhammad"/>
    <s v="Zahir"/>
    <m/>
    <s v="Consultant Externe"/>
    <x v="45"/>
    <x v="1"/>
    <s v="MIS102"/>
    <s v="Nordea"/>
    <n v="1"/>
    <s v="Consulting"/>
    <n v="1"/>
    <n v="1700"/>
  </r>
  <r>
    <s v="COMP14"/>
    <s v="Muhammad"/>
    <s v="Zahir"/>
    <m/>
    <s v="Consultant Externe"/>
    <x v="46"/>
    <x v="1"/>
    <s v="MIS102"/>
    <s v="Nordea"/>
    <n v="1"/>
    <s v="Consulting"/>
    <n v="1"/>
    <n v="1700"/>
  </r>
  <r>
    <s v="COMP14"/>
    <s v="Muhammad"/>
    <s v="Zahir"/>
    <m/>
    <s v="Consultant Externe"/>
    <x v="47"/>
    <x v="1"/>
    <s v="MIS102"/>
    <s v="Nordea"/>
    <n v="1"/>
    <s v="Consulting"/>
    <n v="1"/>
    <n v="1700"/>
  </r>
  <r>
    <s v="COMP14"/>
    <s v="Muhammad"/>
    <s v="Zahir"/>
    <m/>
    <s v="Consultant Externe"/>
    <x v="48"/>
    <x v="1"/>
    <s v="MIS102"/>
    <s v="Nordea"/>
    <n v="1"/>
    <s v="Consulting"/>
    <n v="1"/>
    <n v="1700"/>
  </r>
  <r>
    <s v="COMP14"/>
    <s v="Muhammad"/>
    <s v="Zahir"/>
    <m/>
    <s v="Consultant Externe"/>
    <x v="49"/>
    <x v="1"/>
    <s v="MIS102"/>
    <s v="Nordea"/>
    <n v="1"/>
    <s v="Consulting"/>
    <n v="1"/>
    <n v="1700"/>
  </r>
  <r>
    <s v="COMP14"/>
    <s v="Muhammad"/>
    <s v="Zahir"/>
    <m/>
    <s v="Consultant Externe"/>
    <x v="50"/>
    <x v="1"/>
    <s v="MIS102"/>
    <s v="Nordea"/>
    <n v="1"/>
    <s v="Consulting"/>
    <n v="1"/>
    <n v="1700"/>
  </r>
  <r>
    <s v="COMP14"/>
    <s v="Muhammad"/>
    <s v="Zahir"/>
    <m/>
    <s v="Consultant Externe"/>
    <x v="51"/>
    <x v="1"/>
    <s v="MIS102"/>
    <s v="Nordea"/>
    <n v="1"/>
    <s v="Consulting"/>
    <n v="1"/>
    <n v="1700"/>
  </r>
  <r>
    <s v="COMP14"/>
    <s v="Muhammad"/>
    <s v="Zahir"/>
    <m/>
    <s v="Consultant Externe"/>
    <x v="52"/>
    <x v="1"/>
    <s v="MIS102"/>
    <s v="Nordea"/>
    <n v="1"/>
    <s v="Consulting"/>
    <n v="1"/>
    <n v="1700"/>
  </r>
  <r>
    <s v="COMP14"/>
    <s v="Muhammad"/>
    <s v="Zahir"/>
    <m/>
    <s v="Consultant Externe"/>
    <x v="53"/>
    <x v="1"/>
    <s v="MIS102"/>
    <s v="Nordea"/>
    <n v="1"/>
    <s v="Consulting"/>
    <n v="1"/>
    <n v="1700"/>
  </r>
  <r>
    <s v="COMP14"/>
    <s v="Muhammad"/>
    <s v="Zahir"/>
    <m/>
    <s v="Consultant Externe"/>
    <x v="54"/>
    <x v="1"/>
    <s v="MIS102"/>
    <s v="Nordea"/>
    <n v="1"/>
    <s v="Consulting"/>
    <n v="1"/>
    <n v="1700"/>
  </r>
  <r>
    <s v="COMP16"/>
    <s v="Faure"/>
    <s v="Antoine"/>
    <m/>
    <s v="Consultant Externe"/>
    <x v="34"/>
    <x v="1"/>
    <s v="MIS169"/>
    <s v="Nordea"/>
    <n v="1"/>
    <s v="Consulting"/>
    <n v="1"/>
    <n v="1300"/>
  </r>
  <r>
    <s v="COMP16"/>
    <s v="Faure"/>
    <s v="Antoine"/>
    <m/>
    <s v="Consultant Externe"/>
    <x v="35"/>
    <x v="1"/>
    <s v="MIS169"/>
    <s v="Nordea"/>
    <n v="1"/>
    <s v="Consulting"/>
    <n v="1"/>
    <n v="1300"/>
  </r>
  <r>
    <s v="COMP16"/>
    <s v="Faure"/>
    <s v="Antoine"/>
    <m/>
    <s v="Consultant Externe"/>
    <x v="36"/>
    <x v="1"/>
    <s v="MIS169"/>
    <s v="Nordea"/>
    <n v="1"/>
    <s v="Consulting"/>
    <n v="1"/>
    <n v="1300"/>
  </r>
  <r>
    <s v="COMP16"/>
    <s v="Faure"/>
    <s v="Antoine"/>
    <m/>
    <s v="Consultant Externe"/>
    <x v="37"/>
    <x v="1"/>
    <s v="MIS169"/>
    <s v="Nordea"/>
    <n v="1"/>
    <s v="Consulting"/>
    <n v="1"/>
    <n v="1300"/>
  </r>
  <r>
    <s v="COMP16"/>
    <s v="Faure"/>
    <s v="Antoine"/>
    <m/>
    <s v="Consultant Externe"/>
    <x v="38"/>
    <x v="1"/>
    <s v="MIS169"/>
    <s v="Nordea"/>
    <n v="1"/>
    <s v="Consulting"/>
    <n v="1"/>
    <n v="1300"/>
  </r>
  <r>
    <s v="COMP16"/>
    <s v="Faure"/>
    <s v="Antoine"/>
    <m/>
    <s v="Consultant Externe"/>
    <x v="39"/>
    <x v="1"/>
    <s v="MIS169"/>
    <s v="Nordea"/>
    <n v="1"/>
    <s v="Consulting"/>
    <n v="1"/>
    <n v="1300"/>
  </r>
  <r>
    <s v="COMP16"/>
    <s v="Faure"/>
    <s v="Antoine"/>
    <m/>
    <s v="Consultant Externe"/>
    <x v="40"/>
    <x v="1"/>
    <s v="MIS169"/>
    <s v="Nordea"/>
    <n v="1"/>
    <s v="Consulting"/>
    <n v="1"/>
    <n v="1300"/>
  </r>
  <r>
    <s v="COMP16"/>
    <s v="Faure"/>
    <s v="Antoine"/>
    <m/>
    <s v="Consultant Externe"/>
    <x v="41"/>
    <x v="1"/>
    <s v="MIS169"/>
    <s v="Nordea"/>
    <n v="1"/>
    <s v="Consulting"/>
    <n v="1"/>
    <n v="1300"/>
  </r>
  <r>
    <s v="COMP16"/>
    <s v="Faure"/>
    <s v="Antoine"/>
    <m/>
    <s v="Consultant Externe"/>
    <x v="42"/>
    <x v="1"/>
    <s v="MIS169"/>
    <s v="Nordea"/>
    <n v="1"/>
    <s v="Consulting"/>
    <n v="1"/>
    <n v="1300"/>
  </r>
  <r>
    <s v="COMP16"/>
    <s v="Faure"/>
    <s v="Antoine"/>
    <m/>
    <s v="Consultant Externe"/>
    <x v="43"/>
    <x v="1"/>
    <s v="MIS169"/>
    <s v="Nordea"/>
    <n v="1"/>
    <s v="Consulting"/>
    <n v="1"/>
    <n v="1300"/>
  </r>
  <r>
    <s v="COMP16"/>
    <s v="Faure"/>
    <s v="Antoine"/>
    <m/>
    <s v="Consultant Externe"/>
    <x v="44"/>
    <x v="1"/>
    <s v="MIS169"/>
    <s v="Nordea"/>
    <n v="1"/>
    <s v="Consulting"/>
    <n v="1"/>
    <n v="1300"/>
  </r>
  <r>
    <s v="COMP16"/>
    <s v="Faure"/>
    <s v="Antoine"/>
    <m/>
    <s v="Consultant Externe"/>
    <x v="45"/>
    <x v="1"/>
    <s v="MIS169"/>
    <s v="Nordea"/>
    <n v="1"/>
    <s v="Consulting"/>
    <n v="1"/>
    <n v="1300"/>
  </r>
  <r>
    <s v="COMP16"/>
    <s v="Faure"/>
    <s v="Antoine"/>
    <m/>
    <s v="Consultant Externe"/>
    <x v="46"/>
    <x v="1"/>
    <s v="MIS169"/>
    <s v="Nordea"/>
    <n v="1"/>
    <s v="Consulting"/>
    <n v="1"/>
    <n v="1300"/>
  </r>
  <r>
    <s v="COMP16"/>
    <s v="Faure"/>
    <s v="Antoine"/>
    <m/>
    <s v="Consultant Externe"/>
    <x v="47"/>
    <x v="1"/>
    <s v="MIS169"/>
    <s v="Nordea"/>
    <n v="1"/>
    <s v="Consulting"/>
    <n v="1"/>
    <n v="1300"/>
  </r>
  <r>
    <s v="COMP16"/>
    <s v="Faure"/>
    <s v="Antoine"/>
    <m/>
    <s v="Consultant Externe"/>
    <x v="48"/>
    <x v="1"/>
    <s v="MIS169"/>
    <s v="Nordea"/>
    <n v="1"/>
    <s v="Consulting"/>
    <n v="1"/>
    <n v="1300"/>
  </r>
  <r>
    <s v="COMP16"/>
    <s v="Faure"/>
    <s v="Antoine"/>
    <m/>
    <s v="Consultant Externe"/>
    <x v="49"/>
    <x v="1"/>
    <s v="MIS169"/>
    <s v="Nordea"/>
    <n v="1"/>
    <s v="Consulting"/>
    <n v="1"/>
    <n v="1300"/>
  </r>
  <r>
    <s v="COMP16"/>
    <s v="Faure"/>
    <s v="Antoine"/>
    <m/>
    <s v="Consultant Externe"/>
    <x v="50"/>
    <x v="1"/>
    <s v="MIS169"/>
    <s v="Nordea"/>
    <n v="1"/>
    <s v="Consulting"/>
    <n v="1"/>
    <n v="1300"/>
  </r>
  <r>
    <s v="COMP16"/>
    <s v="Faure"/>
    <s v="Antoine"/>
    <m/>
    <s v="Consultant Externe"/>
    <x v="51"/>
    <x v="1"/>
    <s v="MIS169"/>
    <s v="Nordea"/>
    <n v="1"/>
    <s v="Consulting"/>
    <n v="1"/>
    <n v="1300"/>
  </r>
  <r>
    <s v="COMP16"/>
    <s v="Faure"/>
    <s v="Antoine"/>
    <m/>
    <s v="Consultant Externe"/>
    <x v="52"/>
    <x v="1"/>
    <s v="MIS169"/>
    <s v="Nordea"/>
    <n v="1"/>
    <s v="Consulting"/>
    <n v="1"/>
    <n v="1300"/>
  </r>
  <r>
    <s v="COMP16"/>
    <s v="Faure"/>
    <s v="Antoine"/>
    <m/>
    <s v="Consultant Externe"/>
    <x v="53"/>
    <x v="1"/>
    <s v="MIS169"/>
    <s v="Nordea"/>
    <n v="1"/>
    <s v="Consulting"/>
    <n v="1"/>
    <n v="1300"/>
  </r>
  <r>
    <s v="COMP16"/>
    <s v="Faure"/>
    <s v="Antoine"/>
    <m/>
    <s v="Consultant Externe"/>
    <x v="54"/>
    <x v="1"/>
    <s v="MIS169"/>
    <s v="Nordea"/>
    <n v="1"/>
    <s v="Consulting"/>
    <n v="1"/>
    <n v="1300"/>
  </r>
  <r>
    <s v="COMP11"/>
    <s v="Rosso"/>
    <s v="Eric"/>
    <m/>
    <s v="Directeur"/>
    <x v="13"/>
    <x v="1"/>
    <s v="MIS27"/>
    <s v="Nordea"/>
    <n v="1"/>
    <s v="Consulting"/>
    <n v="0.5"/>
    <n v="399.11303191489361"/>
  </r>
  <r>
    <s v="COMP11"/>
    <s v="Rosso"/>
    <s v="Eric"/>
    <m/>
    <s v="Directeur"/>
    <x v="14"/>
    <x v="1"/>
    <s v="MIS27"/>
    <s v="Nordea"/>
    <n v="1"/>
    <s v="Consulting"/>
    <n v="0.5"/>
    <n v="399.11303191489361"/>
  </r>
  <r>
    <s v="COMP11"/>
    <s v="Rosso"/>
    <s v="Eric"/>
    <m/>
    <s v="Directeur"/>
    <x v="15"/>
    <x v="1"/>
    <s v="MIS27"/>
    <s v="Nordea"/>
    <n v="1"/>
    <s v="Consulting"/>
    <n v="0.5"/>
    <n v="399.11303191489361"/>
  </r>
  <r>
    <s v="COMP11"/>
    <s v="Rosso"/>
    <s v="Eric"/>
    <m/>
    <s v="Directeur"/>
    <x v="16"/>
    <x v="1"/>
    <s v="MIS27"/>
    <s v="Nordea"/>
    <n v="1"/>
    <s v="Consulting"/>
    <n v="1"/>
    <n v="798.22606382978722"/>
  </r>
  <r>
    <s v="COMP11"/>
    <s v="Rosso"/>
    <s v="Eric"/>
    <m/>
    <s v="Directeur"/>
    <x v="17"/>
    <x v="1"/>
    <s v="MIS27"/>
    <s v="Nordea"/>
    <n v="1"/>
    <s v="Consulting"/>
    <n v="1"/>
    <n v="798.22606382978722"/>
  </r>
  <r>
    <s v="COMP11"/>
    <s v="Rosso"/>
    <s v="Eric"/>
    <m/>
    <s v="Directeur"/>
    <x v="18"/>
    <x v="1"/>
    <s v="MIS27"/>
    <s v="Nordea"/>
    <n v="1"/>
    <s v="Consulting"/>
    <n v="1"/>
    <n v="798.22606382978722"/>
  </r>
  <r>
    <s v="COMP11"/>
    <s v="Rosso"/>
    <s v="Eric"/>
    <m/>
    <s v="Directeur"/>
    <x v="22"/>
    <x v="1"/>
    <s v="MIS27"/>
    <s v="Nordea"/>
    <n v="1"/>
    <s v="Consulting"/>
    <n v="0.5"/>
    <n v="399.11303191489361"/>
  </r>
  <r>
    <s v="COMP11"/>
    <s v="Rosso"/>
    <s v="Eric"/>
    <m/>
    <s v="Directeur"/>
    <x v="23"/>
    <x v="1"/>
    <s v="MIS27"/>
    <s v="Nordea"/>
    <n v="1"/>
    <s v="Consulting"/>
    <n v="0.25"/>
    <n v="199.55651595744681"/>
  </r>
  <r>
    <s v="COMP11"/>
    <s v="Rosso"/>
    <s v="Eric"/>
    <m/>
    <s v="Directeur"/>
    <x v="24"/>
    <x v="1"/>
    <s v="MIS27"/>
    <s v="Nordea"/>
    <n v="1"/>
    <s v="Consulting"/>
    <n v="0.25"/>
    <n v="199.55651595744681"/>
  </r>
  <r>
    <s v="COMP11"/>
    <s v="Rosso"/>
    <s v="Eric"/>
    <m/>
    <s v="Directeur"/>
    <x v="26"/>
    <x v="1"/>
    <s v="MIS27"/>
    <s v="Nordea"/>
    <n v="1"/>
    <s v="Consulting"/>
    <n v="0.5"/>
    <n v="399.11303191489361"/>
  </r>
  <r>
    <s v="COMP11"/>
    <s v="Rosso"/>
    <s v="Eric"/>
    <m/>
    <s v="Directeur"/>
    <x v="27"/>
    <x v="1"/>
    <s v="MIS27"/>
    <s v="Nordea"/>
    <n v="1"/>
    <s v="Consulting"/>
    <n v="0.25"/>
    <n v="199.55651595744681"/>
  </r>
  <r>
    <s v="COMP11"/>
    <s v="Rosso"/>
    <s v="Eric"/>
    <m/>
    <s v="Directeur"/>
    <x v="28"/>
    <x v="1"/>
    <s v="MIS27"/>
    <s v="Nordea"/>
    <n v="1"/>
    <s v="Consulting"/>
    <n v="0.25"/>
    <n v="199.55651595744681"/>
  </r>
  <r>
    <s v="COMP11"/>
    <s v="Rosso"/>
    <s v="Eric"/>
    <m/>
    <s v="Directeur"/>
    <x v="29"/>
    <x v="1"/>
    <s v="MIS27"/>
    <s v="Nordea"/>
    <n v="1"/>
    <s v="Consulting"/>
    <n v="1"/>
    <n v="798.22606382978722"/>
  </r>
  <r>
    <s v="COMP11"/>
    <s v="Rosso"/>
    <s v="Eric"/>
    <m/>
    <s v="Directeur"/>
    <x v="30"/>
    <x v="1"/>
    <s v="MIS27"/>
    <s v="Nordea"/>
    <n v="1"/>
    <s v="Consulting"/>
    <n v="1"/>
    <n v="798.22606382978722"/>
  </r>
  <r>
    <s v="COMP11"/>
    <s v="Rosso"/>
    <s v="Eric"/>
    <m/>
    <s v="Directeur"/>
    <x v="31"/>
    <x v="1"/>
    <s v="MIS27"/>
    <s v="Nordea"/>
    <n v="1"/>
    <s v="Consulting"/>
    <n v="0.25"/>
    <n v="199.55651595744681"/>
  </r>
  <r>
    <s v="COMP11"/>
    <s v="Rosso"/>
    <s v="Eric"/>
    <m/>
    <s v="Directeur"/>
    <x v="13"/>
    <x v="2"/>
    <s v="MIS0"/>
    <s v="Fenixys"/>
    <n v="8"/>
    <s v="Fenixys "/>
    <n v="0.5"/>
    <n v="399.11303191489361"/>
  </r>
  <r>
    <s v="COMP11"/>
    <s v="Rosso"/>
    <s v="Eric"/>
    <m/>
    <s v="Directeur"/>
    <x v="14"/>
    <x v="2"/>
    <s v="MIS0"/>
    <s v="Fenixys"/>
    <n v="8"/>
    <s v="Fenixys "/>
    <n v="0.5"/>
    <n v="399.11303191489361"/>
  </r>
  <r>
    <s v="COMP11"/>
    <s v="Rosso"/>
    <s v="Eric"/>
    <m/>
    <s v="Directeur"/>
    <x v="15"/>
    <x v="2"/>
    <s v="MIS0"/>
    <s v="Fenixys"/>
    <n v="8"/>
    <s v="Fenixys "/>
    <n v="0.5"/>
    <n v="399.11303191489361"/>
  </r>
  <r>
    <s v="COMP11"/>
    <s v="Rosso"/>
    <s v="Eric"/>
    <m/>
    <s v="Directeur"/>
    <x v="19"/>
    <x v="2"/>
    <s v="MIS0"/>
    <s v="Fenixys"/>
    <n v="8"/>
    <s v="Fenixys "/>
    <n v="1"/>
    <n v="798.22606382978722"/>
  </r>
  <r>
    <s v="COMP11"/>
    <s v="Rosso"/>
    <s v="Eric"/>
    <m/>
    <s v="Directeur"/>
    <x v="22"/>
    <x v="2"/>
    <s v="MIS0"/>
    <s v="Fenixys"/>
    <n v="8"/>
    <s v="Fenixys "/>
    <n v="0.5"/>
    <n v="399.11303191489361"/>
  </r>
  <r>
    <s v="COMP11"/>
    <s v="Rosso"/>
    <s v="Eric"/>
    <m/>
    <s v="Directeur"/>
    <x v="23"/>
    <x v="2"/>
    <s v="MIS0"/>
    <s v="Fenixys"/>
    <n v="8"/>
    <s v="Fenixys "/>
    <n v="0.75"/>
    <n v="598.66954787234044"/>
  </r>
  <r>
    <s v="COMP11"/>
    <s v="Rosso"/>
    <s v="Eric"/>
    <m/>
    <s v="Directeur"/>
    <x v="24"/>
    <x v="2"/>
    <s v="MIS0"/>
    <s v="Fenixys"/>
    <n v="8"/>
    <s v="Fenixys "/>
    <n v="0.75"/>
    <n v="598.66954787234044"/>
  </r>
  <r>
    <s v="COMP11"/>
    <s v="Rosso"/>
    <s v="Eric"/>
    <m/>
    <s v="Directeur"/>
    <x v="25"/>
    <x v="2"/>
    <s v="MIS0"/>
    <s v="Fenixys"/>
    <n v="8"/>
    <s v="Fenixys "/>
    <n v="1"/>
    <n v="798.22606382978722"/>
  </r>
  <r>
    <s v="COMP11"/>
    <s v="Rosso"/>
    <s v="Eric"/>
    <m/>
    <s v="Directeur"/>
    <x v="26"/>
    <x v="2"/>
    <s v="MIS0"/>
    <s v="Fenixys"/>
    <n v="8"/>
    <s v="Fenixys "/>
    <n v="0.5"/>
    <n v="399.11303191489361"/>
  </r>
  <r>
    <s v="COMP11"/>
    <s v="Rosso"/>
    <s v="Eric"/>
    <m/>
    <s v="Directeur"/>
    <x v="27"/>
    <x v="2"/>
    <s v="MIS0"/>
    <s v="Fenixys"/>
    <n v="8"/>
    <s v="Fenixys "/>
    <n v="0.75"/>
    <n v="598.66954787234044"/>
  </r>
  <r>
    <s v="COMP11"/>
    <s v="Rosso"/>
    <s v="Eric"/>
    <m/>
    <s v="Directeur"/>
    <x v="28"/>
    <x v="2"/>
    <s v="MIS0"/>
    <s v="Fenixys"/>
    <n v="8"/>
    <s v="Fenixys "/>
    <n v="0.75"/>
    <n v="598.66954787234044"/>
  </r>
  <r>
    <s v="COMP11"/>
    <s v="Rosso"/>
    <s v="Eric"/>
    <m/>
    <s v="Directeur"/>
    <x v="31"/>
    <x v="2"/>
    <s v="MIS0"/>
    <s v="Fenixys"/>
    <n v="8"/>
    <s v="Fenixys "/>
    <n v="0.75"/>
    <n v="598.66954787234044"/>
  </r>
  <r>
    <s v="COMP11"/>
    <s v="Rosso"/>
    <s v="Eric"/>
    <m/>
    <s v="Directeur"/>
    <x v="20"/>
    <x v="4"/>
    <s v="MIS0"/>
    <s v="Fenixys"/>
    <n v="2"/>
    <s v="CP"/>
    <n v="1"/>
    <n v="798.22606382978722"/>
  </r>
  <r>
    <s v="COMP11"/>
    <s v="Rosso"/>
    <s v="Eric"/>
    <m/>
    <s v="Directeur"/>
    <x v="21"/>
    <x v="4"/>
    <s v="MIS0"/>
    <s v="Fenixys"/>
    <n v="2"/>
    <s v="CP"/>
    <n v="1"/>
    <n v="798.22606382978722"/>
  </r>
  <r>
    <s v="COMP11"/>
    <s v="Rosso"/>
    <s v="Eric"/>
    <m/>
    <s v="Directeur"/>
    <x v="33"/>
    <x v="4"/>
    <s v="MIS0"/>
    <s v="Fenixys"/>
    <n v="2"/>
    <s v="CP"/>
    <n v="1"/>
    <n v="798.22606382978722"/>
  </r>
  <r>
    <s v="COMP11"/>
    <s v="Rosso"/>
    <s v="Eric"/>
    <m/>
    <s v="Directeur"/>
    <x v="32"/>
    <x v="4"/>
    <s v="MIS0"/>
    <s v="Fenixys"/>
    <n v="2"/>
    <s v="CP"/>
    <n v="1"/>
    <n v="798.22606382978722"/>
  </r>
  <r>
    <s v="COMP6"/>
    <s v="Bernert"/>
    <s v="Marc"/>
    <m/>
    <s v="Consultant Interne"/>
    <x v="34"/>
    <x v="5"/>
    <s v="MIS10"/>
    <s v="RABO BANK"/>
    <n v="1"/>
    <s v="Consulting"/>
    <n v="1"/>
    <n v="1167.4968085106382"/>
  </r>
  <r>
    <s v="COMP6"/>
    <s v="Bernert"/>
    <s v="Marc"/>
    <m/>
    <s v="Consultant Interne"/>
    <x v="35"/>
    <x v="5"/>
    <s v="MIS10"/>
    <s v="RABO BANK"/>
    <n v="1"/>
    <s v="Consulting"/>
    <n v="1"/>
    <n v="1167.4968085106382"/>
  </r>
  <r>
    <s v="COMP6"/>
    <s v="Bernert"/>
    <s v="Marc"/>
    <m/>
    <s v="Consultant Interne"/>
    <x v="36"/>
    <x v="5"/>
    <s v="MIS10"/>
    <s v="RABO BANK"/>
    <n v="1"/>
    <s v="Consulting"/>
    <n v="0.75"/>
    <n v="875.62260638297857"/>
  </r>
  <r>
    <s v="COMP6"/>
    <s v="Bernert"/>
    <s v="Marc"/>
    <m/>
    <s v="Consultant Interne"/>
    <x v="38"/>
    <x v="5"/>
    <s v="MIS10"/>
    <s v="RABO BANK"/>
    <n v="1"/>
    <s v="Consulting"/>
    <n v="0.25"/>
    <n v="291.87420212765954"/>
  </r>
  <r>
    <s v="COMP6"/>
    <s v="Bernert"/>
    <s v="Marc"/>
    <m/>
    <s v="Consultant Interne"/>
    <x v="39"/>
    <x v="5"/>
    <s v="MIS10"/>
    <s v="RABO BANK"/>
    <n v="1"/>
    <s v="Consulting"/>
    <n v="1"/>
    <n v="1167.4968085106382"/>
  </r>
  <r>
    <s v="COMP6"/>
    <s v="Bernert"/>
    <s v="Marc"/>
    <m/>
    <s v="Consultant Interne"/>
    <x v="40"/>
    <x v="5"/>
    <s v="MIS10"/>
    <s v="RABO BANK"/>
    <n v="1"/>
    <s v="Consulting"/>
    <n v="1"/>
    <n v="1167.4968085106382"/>
  </r>
  <r>
    <s v="COMP6"/>
    <s v="Bernert"/>
    <s v="Marc"/>
    <m/>
    <s v="Consultant Interne"/>
    <x v="41"/>
    <x v="5"/>
    <s v="MIS10"/>
    <s v="RABO BANK"/>
    <n v="1"/>
    <s v="Consulting"/>
    <n v="1"/>
    <n v="1167.4968085106382"/>
  </r>
  <r>
    <s v="COMP6"/>
    <s v="Bernert"/>
    <s v="Marc"/>
    <m/>
    <s v="Consultant Interne"/>
    <x v="42"/>
    <x v="5"/>
    <s v="MIS10"/>
    <s v="RABO BANK"/>
    <n v="1"/>
    <s v="Consulting"/>
    <n v="0.125"/>
    <n v="145.93710106382977"/>
  </r>
  <r>
    <s v="COMP6"/>
    <s v="Bernert"/>
    <s v="Marc"/>
    <m/>
    <s v="Consultant Interne"/>
    <x v="44"/>
    <x v="5"/>
    <s v="MIS10"/>
    <s v="RABO BANK"/>
    <n v="1"/>
    <s v="Consulting"/>
    <n v="1"/>
    <n v="1167.4968085106382"/>
  </r>
  <r>
    <s v="COMP6"/>
    <s v="Bernert"/>
    <s v="Marc"/>
    <m/>
    <s v="Consultant Interne"/>
    <x v="45"/>
    <x v="5"/>
    <s v="MIS10"/>
    <s v="RABO BANK"/>
    <n v="1"/>
    <s v="Consulting"/>
    <n v="1"/>
    <n v="1167.4968085106382"/>
  </r>
  <r>
    <s v="COMP6"/>
    <s v="Bernert"/>
    <s v="Marc"/>
    <m/>
    <s v="Consultant Interne"/>
    <x v="46"/>
    <x v="5"/>
    <s v="MIS10"/>
    <s v="RABO BANK"/>
    <n v="1"/>
    <s v="Consulting"/>
    <n v="0.25"/>
    <n v="291.87420212765954"/>
  </r>
  <r>
    <s v="COMP6"/>
    <s v="Bernert"/>
    <s v="Marc"/>
    <m/>
    <s v="Consultant Interne"/>
    <x v="47"/>
    <x v="5"/>
    <s v="MIS10"/>
    <s v="RABO BANK"/>
    <n v="1"/>
    <s v="Consulting"/>
    <n v="0.125"/>
    <n v="145.93710106382977"/>
  </r>
  <r>
    <s v="COMP6"/>
    <s v="Bernert"/>
    <s v="Marc"/>
    <m/>
    <s v="Consultant Interne"/>
    <x v="48"/>
    <x v="5"/>
    <s v="MIS10"/>
    <s v="RABO BANK"/>
    <n v="1"/>
    <s v="Consulting"/>
    <n v="0.125"/>
    <n v="145.93710106382977"/>
  </r>
  <r>
    <s v="COMP6"/>
    <s v="Bernert"/>
    <s v="Marc"/>
    <m/>
    <s v="Consultant Interne"/>
    <x v="49"/>
    <x v="5"/>
    <s v="MIS10"/>
    <s v="RABO BANK"/>
    <n v="1"/>
    <s v="Consulting"/>
    <n v="1"/>
    <n v="1167.4968085106382"/>
  </r>
  <r>
    <s v="COMP6"/>
    <s v="Bernert"/>
    <s v="Marc"/>
    <m/>
    <s v="Consultant Interne"/>
    <x v="50"/>
    <x v="5"/>
    <s v="MIS10"/>
    <s v="RABO BANK"/>
    <n v="1"/>
    <s v="Consulting"/>
    <n v="1"/>
    <n v="1167.4968085106382"/>
  </r>
  <r>
    <s v="COMP6"/>
    <s v="Bernert"/>
    <s v="Marc"/>
    <m/>
    <s v="Consultant Interne"/>
    <x v="51"/>
    <x v="5"/>
    <s v="MIS10"/>
    <s v="RABO BANK"/>
    <n v="1"/>
    <s v="Consulting"/>
    <n v="1"/>
    <n v="1167.4968085106382"/>
  </r>
  <r>
    <s v="COMP6"/>
    <s v="Bernert"/>
    <s v="Marc"/>
    <m/>
    <s v="Consultant Interne"/>
    <x v="52"/>
    <x v="5"/>
    <s v="MIS10"/>
    <s v="RABO BANK"/>
    <n v="1"/>
    <s v="Consulting"/>
    <n v="0.25"/>
    <n v="291.87420212765954"/>
  </r>
  <r>
    <s v="COMP6"/>
    <s v="Bernert"/>
    <s v="Marc"/>
    <m/>
    <s v="Consultant Interne"/>
    <x v="53"/>
    <x v="5"/>
    <s v="MIS10"/>
    <s v="RABO BANK"/>
    <n v="1"/>
    <s v="Consulting"/>
    <n v="0.25"/>
    <n v="291.87420212765954"/>
  </r>
  <r>
    <s v="COMP6"/>
    <s v="Bernert"/>
    <s v="Marc"/>
    <m/>
    <s v="Consultant Interne"/>
    <x v="38"/>
    <x v="0"/>
    <s v="Use cases collection"/>
    <s v="Fenixys"/>
    <n v="15"/>
    <s v="R&amp;D"/>
    <n v="0.25"/>
    <n v="291.87420212765954"/>
  </r>
  <r>
    <s v="COMP6"/>
    <s v="Bernert"/>
    <s v="Marc"/>
    <m/>
    <s v="Consultant Interne"/>
    <x v="42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43"/>
    <x v="0"/>
    <s v="Use cases collection"/>
    <s v="Fenixys"/>
    <n v="15"/>
    <s v="R&amp;D"/>
    <n v="0.375"/>
    <n v="437.81130319148929"/>
  </r>
  <r>
    <s v="COMP6"/>
    <s v="Bernert"/>
    <s v="Marc"/>
    <m/>
    <s v="Consultant Interne"/>
    <x v="38"/>
    <x v="2"/>
    <s v="MIS0"/>
    <s v="Fenixys"/>
    <n v="8"/>
    <s v="Fenixys "/>
    <n v="0.5"/>
    <n v="583.74840425531909"/>
  </r>
  <r>
    <s v="COMP6"/>
    <s v="Bernert"/>
    <s v="Marc"/>
    <m/>
    <s v="Consultant Interne"/>
    <x v="42"/>
    <x v="2"/>
    <s v="MIS0"/>
    <s v="Fenixys"/>
    <n v="8"/>
    <s v="Fenixys "/>
    <n v="0.375"/>
    <n v="437.81130319148929"/>
  </r>
  <r>
    <s v="COMP6"/>
    <s v="Bernert"/>
    <s v="Marc"/>
    <m/>
    <s v="Consultant Interne"/>
    <x v="43"/>
    <x v="2"/>
    <s v="MIS0"/>
    <s v="Fenixys"/>
    <n v="8"/>
    <s v="Fenixys "/>
    <n v="0.625"/>
    <n v="729.68550531914889"/>
  </r>
  <r>
    <s v="COMP6"/>
    <s v="Bernert"/>
    <s v="Marc"/>
    <m/>
    <s v="Consultant Interne"/>
    <x v="48"/>
    <x v="2"/>
    <s v="MIS0"/>
    <s v="Fenixys"/>
    <n v="8"/>
    <s v="Fenixys "/>
    <n v="0.875"/>
    <n v="1021.5597074468084"/>
  </r>
  <r>
    <s v="COMP6"/>
    <s v="Bernert"/>
    <s v="Marc"/>
    <m/>
    <s v="Consultant Interne"/>
    <x v="52"/>
    <x v="2"/>
    <s v="MIS0"/>
    <s v="Fenixys"/>
    <n v="8"/>
    <s v="Fenixys "/>
    <n v="0.375"/>
    <n v="437.81130319148929"/>
  </r>
  <r>
    <s v="COMP6"/>
    <s v="Bernert"/>
    <s v="Marc"/>
    <m/>
    <s v="Consultant Interne"/>
    <x v="53"/>
    <x v="2"/>
    <s v="MIS0"/>
    <s v="Fenixys"/>
    <n v="8"/>
    <s v="Fenixys "/>
    <n v="0.375"/>
    <n v="437.81130319148929"/>
  </r>
  <r>
    <s v="COMP6"/>
    <s v="Bernert"/>
    <s v="Marc"/>
    <m/>
    <s v="Consultant Interne"/>
    <x v="54"/>
    <x v="2"/>
    <s v="MIS0"/>
    <s v="Fenixys"/>
    <n v="8"/>
    <s v="Fenixys "/>
    <n v="1"/>
    <n v="1167.4968085106382"/>
  </r>
  <r>
    <s v="COMP6"/>
    <s v="Bernert"/>
    <s v="Marc"/>
    <m/>
    <s v="Consultant Interne"/>
    <x v="34"/>
    <x v="6"/>
    <s v="Pre-Sales / Santander"/>
    <s v="Fenixys"/>
    <n v="1"/>
    <s v="Consulting"/>
    <n v="0.375"/>
    <n v="437.81130319148929"/>
  </r>
  <r>
    <s v="COMP6"/>
    <s v="Bernert"/>
    <s v="Marc"/>
    <m/>
    <s v="Consultant Interne"/>
    <x v="35"/>
    <x v="6"/>
    <s v="Pre-Sales / Santander"/>
    <s v="Fenixys"/>
    <n v="1"/>
    <s v="Consulting"/>
    <n v="0.375"/>
    <n v="437.81130319148929"/>
  </r>
  <r>
    <s v="COMP6"/>
    <s v="Bernert"/>
    <s v="Marc"/>
    <m/>
    <s v="Consultant Interne"/>
    <x v="36"/>
    <x v="6"/>
    <s v="Pre-Sales / Santander"/>
    <s v="Fenixys"/>
    <n v="1"/>
    <s v="Consulting"/>
    <n v="0.5"/>
    <n v="583.74840425531909"/>
  </r>
  <r>
    <s v="COMP6"/>
    <s v="Bernert"/>
    <s v="Marc"/>
    <m/>
    <s v="Consultant Interne"/>
    <x v="37"/>
    <x v="6"/>
    <s v="Pre-Sales / Santander"/>
    <s v="Fenixys"/>
    <n v="1"/>
    <s v="Consulting"/>
    <n v="1"/>
    <n v="1167.4968085106382"/>
  </r>
  <r>
    <s v="COMP6"/>
    <s v="Bernert"/>
    <s v="Marc"/>
    <m/>
    <s v="Consultant Interne"/>
    <x v="44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46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47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52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53"/>
    <x v="0"/>
    <s v="Analysis / Specifications"/>
    <s v="Fenixys"/>
    <n v="15"/>
    <s v="R&amp;D"/>
    <n v="0.375"/>
    <n v="437.81130319148929"/>
  </r>
  <r>
    <s v="COMP9"/>
    <s v="Weber"/>
    <s v="Emmanuel"/>
    <m/>
    <s v="Consultant Interne"/>
    <x v="48"/>
    <x v="4"/>
    <s v="MIS0"/>
    <s v="Fenixys"/>
    <n v="3"/>
    <s v="RTT"/>
    <n v="1"/>
    <n v="1038.563829787234"/>
  </r>
  <r>
    <s v="COMP9"/>
    <s v="Weber"/>
    <s v="Emmanuel"/>
    <m/>
    <s v="Consultant Interne"/>
    <x v="34"/>
    <x v="1"/>
    <s v="MIS29"/>
    <s v="Nordea"/>
    <n v="1"/>
    <s v="Consulting"/>
    <n v="1"/>
    <n v="1038.563829787234"/>
  </r>
  <r>
    <s v="COMP9"/>
    <s v="Weber"/>
    <s v="Emmanuel"/>
    <m/>
    <s v="Consultant Interne"/>
    <x v="35"/>
    <x v="1"/>
    <s v="MIS29"/>
    <s v="Nordea"/>
    <n v="1"/>
    <s v="Consulting"/>
    <n v="1"/>
    <n v="1038.563829787234"/>
  </r>
  <r>
    <s v="COMP9"/>
    <s v="Weber"/>
    <s v="Emmanuel"/>
    <m/>
    <s v="Consultant Interne"/>
    <x v="36"/>
    <x v="1"/>
    <s v="MIS29"/>
    <s v="Nordea"/>
    <n v="1"/>
    <s v="Consulting"/>
    <n v="1"/>
    <n v="1038.563829787234"/>
  </r>
  <r>
    <s v="COMP9"/>
    <s v="Weber"/>
    <s v="Emmanuel"/>
    <m/>
    <s v="Consultant Interne"/>
    <x v="37"/>
    <x v="1"/>
    <s v="MIS29"/>
    <s v="Nordea"/>
    <n v="1"/>
    <s v="Consulting"/>
    <n v="0.5"/>
    <n v="519.281914893617"/>
  </r>
  <r>
    <s v="COMP9"/>
    <s v="Weber"/>
    <s v="Emmanuel"/>
    <m/>
    <s v="Consultant Interne"/>
    <x v="38"/>
    <x v="1"/>
    <s v="MIS29"/>
    <s v="Nordea"/>
    <n v="1"/>
    <s v="Consulting"/>
    <n v="0.5"/>
    <n v="519.281914893617"/>
  </r>
  <r>
    <s v="COMP9"/>
    <s v="Weber"/>
    <s v="Emmanuel"/>
    <m/>
    <s v="Consultant Interne"/>
    <x v="39"/>
    <x v="1"/>
    <s v="MIS29"/>
    <s v="Nordea"/>
    <n v="1"/>
    <s v="Consulting"/>
    <n v="1"/>
    <n v="1038.563829787234"/>
  </r>
  <r>
    <s v="COMP9"/>
    <s v="Weber"/>
    <s v="Emmanuel"/>
    <m/>
    <s v="Consultant Interne"/>
    <x v="40"/>
    <x v="1"/>
    <s v="MIS29"/>
    <s v="Nordea"/>
    <n v="1"/>
    <s v="Consulting"/>
    <n v="1"/>
    <n v="1038.563829787234"/>
  </r>
  <r>
    <s v="COMP9"/>
    <s v="Weber"/>
    <s v="Emmanuel"/>
    <m/>
    <s v="Consultant Interne"/>
    <x v="41"/>
    <x v="1"/>
    <s v="MIS29"/>
    <s v="Nordea"/>
    <n v="1"/>
    <s v="Consulting"/>
    <n v="1"/>
    <n v="1038.563829787234"/>
  </r>
  <r>
    <s v="COMP9"/>
    <s v="Weber"/>
    <s v="Emmanuel"/>
    <m/>
    <s v="Consultant Interne"/>
    <x v="42"/>
    <x v="1"/>
    <s v="MIS29"/>
    <s v="Nordea"/>
    <n v="1"/>
    <s v="Consulting"/>
    <n v="1"/>
    <n v="1038.563829787234"/>
  </r>
  <r>
    <s v="COMP9"/>
    <s v="Weber"/>
    <s v="Emmanuel"/>
    <m/>
    <s v="Consultant Interne"/>
    <x v="44"/>
    <x v="1"/>
    <s v="MIS29"/>
    <s v="Nordea"/>
    <n v="1"/>
    <s v="Consulting"/>
    <n v="1"/>
    <n v="1038.563829787234"/>
  </r>
  <r>
    <s v="COMP9"/>
    <s v="Weber"/>
    <s v="Emmanuel"/>
    <m/>
    <s v="Consultant Interne"/>
    <x v="45"/>
    <x v="1"/>
    <s v="MIS29"/>
    <s v="Nordea"/>
    <n v="1"/>
    <s v="Consulting"/>
    <n v="1"/>
    <n v="1038.563829787234"/>
  </r>
  <r>
    <s v="COMP9"/>
    <s v="Weber"/>
    <s v="Emmanuel"/>
    <m/>
    <s v="Consultant Interne"/>
    <x v="46"/>
    <x v="1"/>
    <s v="MIS29"/>
    <s v="Nordea"/>
    <n v="1"/>
    <s v="Consulting"/>
    <n v="1"/>
    <n v="1038.563829787234"/>
  </r>
  <r>
    <s v="COMP9"/>
    <s v="Weber"/>
    <s v="Emmanuel"/>
    <m/>
    <s v="Consultant Interne"/>
    <x v="47"/>
    <x v="1"/>
    <s v="MIS29"/>
    <s v="Nordea"/>
    <n v="1"/>
    <s v="Consulting"/>
    <n v="1"/>
    <n v="1038.563829787234"/>
  </r>
  <r>
    <s v="COMP9"/>
    <s v="Weber"/>
    <s v="Emmanuel"/>
    <m/>
    <s v="Consultant Interne"/>
    <x v="49"/>
    <x v="1"/>
    <s v="MIS29"/>
    <s v="Nordea"/>
    <n v="1"/>
    <s v="Consulting"/>
    <n v="1"/>
    <n v="1038.563829787234"/>
  </r>
  <r>
    <s v="COMP9"/>
    <s v="Weber"/>
    <s v="Emmanuel"/>
    <m/>
    <s v="Consultant Interne"/>
    <x v="50"/>
    <x v="1"/>
    <s v="MIS29"/>
    <s v="Nordea"/>
    <n v="1"/>
    <s v="Consulting"/>
    <n v="1"/>
    <n v="1038.563829787234"/>
  </r>
  <r>
    <s v="COMP9"/>
    <s v="Weber"/>
    <s v="Emmanuel"/>
    <m/>
    <s v="Consultant Interne"/>
    <x v="51"/>
    <x v="1"/>
    <s v="MIS29"/>
    <s v="Nordea"/>
    <n v="1"/>
    <s v="Consulting"/>
    <n v="1"/>
    <n v="1038.563829787234"/>
  </r>
  <r>
    <s v="COMP9"/>
    <s v="Weber"/>
    <s v="Emmanuel"/>
    <m/>
    <s v="Consultant Interne"/>
    <x v="52"/>
    <x v="1"/>
    <s v="MIS29"/>
    <s v="Nordea"/>
    <n v="1"/>
    <s v="Consulting"/>
    <n v="1"/>
    <n v="1038.563829787234"/>
  </r>
  <r>
    <s v="COMP9"/>
    <s v="Weber"/>
    <s v="Emmanuel"/>
    <m/>
    <s v="Consultant Interne"/>
    <x v="54"/>
    <x v="1"/>
    <s v="MIS29"/>
    <s v="Nordea"/>
    <n v="1"/>
    <s v="Consulting"/>
    <n v="1"/>
    <n v="1038.563829787234"/>
  </r>
  <r>
    <s v="COMP9"/>
    <s v="Weber"/>
    <s v="Emmanuel"/>
    <m/>
    <s v="Consultant Interne"/>
    <x v="43"/>
    <x v="4"/>
    <s v="MIS0"/>
    <s v="Fenixys"/>
    <n v="2"/>
    <s v="CP"/>
    <n v="1"/>
    <n v="1038.563829787234"/>
  </r>
  <r>
    <s v="COMP9"/>
    <s v="Weber"/>
    <s v="Emmanuel"/>
    <m/>
    <s v="Consultant Interne"/>
    <x v="53"/>
    <x v="4"/>
    <s v="MIS0"/>
    <s v="Fenixys"/>
    <n v="2"/>
    <s v="CP"/>
    <n v="1"/>
    <n v="1038.563829787234"/>
  </r>
  <r>
    <s v="COMP9"/>
    <s v="Weber"/>
    <s v="Emmanuel"/>
    <m/>
    <s v="Consultant Interne"/>
    <x v="37"/>
    <x v="2"/>
    <s v="MIS0"/>
    <s v="Fenixys"/>
    <n v="8"/>
    <s v="Fenixys "/>
    <n v="0.5"/>
    <n v="519.281914893617"/>
  </r>
  <r>
    <s v="COMP9"/>
    <s v="Weber"/>
    <s v="Emmanuel"/>
    <m/>
    <s v="Consultant Interne"/>
    <x v="38"/>
    <x v="2"/>
    <s v="MIS0"/>
    <s v="Fenixys"/>
    <n v="8"/>
    <s v="Fenixys "/>
    <n v="0.5"/>
    <n v="519.281914893617"/>
  </r>
  <r>
    <s v="COMP4"/>
    <s v="OVERSON"/>
    <s v="Brian"/>
    <m/>
    <s v="Consultant Interne"/>
    <x v="34"/>
    <x v="6"/>
    <s v="Pre-Sales / Santander"/>
    <s v="Fenixys"/>
    <n v="1"/>
    <s v="Consulting"/>
    <n v="0.5"/>
    <n v="456.33437234042549"/>
  </r>
  <r>
    <s v="COMP4"/>
    <s v="OVERSON"/>
    <s v="Brian"/>
    <m/>
    <s v="Consultant Interne"/>
    <x v="37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34"/>
    <x v="7"/>
    <s v="France"/>
    <s v="SYNECHRON France"/>
    <n v="1"/>
    <s v="Consulting"/>
    <n v="0.25"/>
    <n v="228.16718617021274"/>
  </r>
  <r>
    <s v="COMP4"/>
    <s v="OVERSON"/>
    <s v="Brian"/>
    <m/>
    <s v="Consultant Interne"/>
    <x v="35"/>
    <x v="7"/>
    <s v="France"/>
    <s v="SYNECHRON France"/>
    <n v="1"/>
    <s v="Consulting"/>
    <n v="0.25"/>
    <n v="228.16718617021274"/>
  </r>
  <r>
    <s v="COMP4"/>
    <s v="OVERSON"/>
    <s v="Brian"/>
    <m/>
    <s v="Consultant Interne"/>
    <x v="36"/>
    <x v="7"/>
    <s v="France"/>
    <s v="SYNECHRON France"/>
    <n v="1"/>
    <s v="Consulting"/>
    <n v="0.25"/>
    <n v="228.16718617021274"/>
  </r>
  <r>
    <s v="COMP4"/>
    <s v="OVERSON"/>
    <s v="Brian"/>
    <m/>
    <s v="Consultant Interne"/>
    <x v="38"/>
    <x v="7"/>
    <s v="France"/>
    <s v="SYNECHRON France"/>
    <n v="1"/>
    <s v="Consulting"/>
    <n v="0.25"/>
    <n v="228.16718617021274"/>
  </r>
  <r>
    <s v="COMP4"/>
    <s v="OVERSON"/>
    <s v="Brian"/>
    <m/>
    <s v="Consultant Interne"/>
    <x v="41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34"/>
    <x v="1"/>
    <s v="MIS26"/>
    <s v="Nordea"/>
    <n v="1"/>
    <s v="Consulting"/>
    <n v="0.5"/>
    <n v="456.33437234042549"/>
  </r>
  <r>
    <s v="COMP4"/>
    <s v="OVERSON"/>
    <s v="Brian"/>
    <m/>
    <s v="Consultant Interne"/>
    <x v="35"/>
    <x v="1"/>
    <s v="MIS26"/>
    <s v="Nordea"/>
    <n v="1"/>
    <s v="Consulting"/>
    <n v="1"/>
    <n v="912.66874468085098"/>
  </r>
  <r>
    <s v="COMP4"/>
    <s v="OVERSON"/>
    <s v="Brian"/>
    <m/>
    <s v="Consultant Interne"/>
    <x v="36"/>
    <x v="1"/>
    <s v="MIS26"/>
    <s v="Nordea"/>
    <n v="1"/>
    <s v="Consulting"/>
    <n v="1"/>
    <n v="912.66874468085098"/>
  </r>
  <r>
    <s v="COMP4"/>
    <s v="OVERSON"/>
    <s v="Brian"/>
    <m/>
    <s v="Consultant Interne"/>
    <x v="38"/>
    <x v="1"/>
    <s v="MIS26"/>
    <s v="Nordea"/>
    <n v="1"/>
    <s v="Consulting"/>
    <n v="1"/>
    <n v="912.66874468085098"/>
  </r>
  <r>
    <s v="COMP4"/>
    <s v="OVERSON"/>
    <s v="Brian"/>
    <m/>
    <s v="Consultant Interne"/>
    <x v="39"/>
    <x v="1"/>
    <s v="MIS26"/>
    <s v="Nordea"/>
    <n v="1"/>
    <s v="Consulting"/>
    <n v="1"/>
    <n v="912.66874468085098"/>
  </r>
  <r>
    <s v="COMP4"/>
    <s v="OVERSON"/>
    <s v="Brian"/>
    <m/>
    <s v="Consultant Interne"/>
    <x v="40"/>
    <x v="1"/>
    <s v="MIS26"/>
    <s v="Nordea"/>
    <n v="1"/>
    <s v="Consulting"/>
    <n v="1"/>
    <n v="912.66874468085098"/>
  </r>
  <r>
    <s v="COMP4"/>
    <s v="OVERSON"/>
    <s v="Brian"/>
    <m/>
    <s v="Consultant Interne"/>
    <x v="41"/>
    <x v="1"/>
    <s v="MIS26"/>
    <s v="Nordea"/>
    <n v="1"/>
    <s v="Consulting"/>
    <n v="1"/>
    <n v="912.66874468085098"/>
  </r>
  <r>
    <s v="COMP4"/>
    <s v="OVERSON"/>
    <s v="Brian"/>
    <m/>
    <s v="Consultant Interne"/>
    <x v="42"/>
    <x v="1"/>
    <s v="MIS26"/>
    <s v="Nordea"/>
    <n v="1"/>
    <s v="Consulting"/>
    <n v="1"/>
    <n v="912.66874468085098"/>
  </r>
  <r>
    <s v="COMP4"/>
    <s v="OVERSON"/>
    <s v="Brian"/>
    <m/>
    <s v="Consultant Interne"/>
    <x v="43"/>
    <x v="1"/>
    <s v="MIS26"/>
    <s v="Nordea"/>
    <n v="1"/>
    <s v="Consulting"/>
    <n v="1"/>
    <n v="912.66874468085098"/>
  </r>
  <r>
    <s v="COMP4"/>
    <s v="OVERSON"/>
    <s v="Brian"/>
    <m/>
    <s v="Consultant Interne"/>
    <x v="44"/>
    <x v="1"/>
    <s v="MIS26"/>
    <s v="Nordea"/>
    <n v="1"/>
    <s v="Consulting"/>
    <n v="1"/>
    <n v="912.66874468085098"/>
  </r>
  <r>
    <s v="COMP4"/>
    <s v="OVERSON"/>
    <s v="Brian"/>
    <m/>
    <s v="Consultant Interne"/>
    <x v="45"/>
    <x v="1"/>
    <s v="MIS26"/>
    <s v="Nordea"/>
    <n v="1"/>
    <s v="Consulting"/>
    <n v="1"/>
    <n v="912.66874468085098"/>
  </r>
  <r>
    <s v="COMP4"/>
    <s v="OVERSON"/>
    <s v="Brian"/>
    <m/>
    <s v="Consultant Interne"/>
    <x v="46"/>
    <x v="1"/>
    <s v="MIS26"/>
    <s v="Nordea"/>
    <n v="1"/>
    <s v="Consulting"/>
    <n v="1"/>
    <n v="912.66874468085098"/>
  </r>
  <r>
    <s v="COMP4"/>
    <s v="OVERSON"/>
    <s v="Brian"/>
    <m/>
    <s v="Consultant Interne"/>
    <x v="47"/>
    <x v="1"/>
    <s v="MIS26"/>
    <s v="Nordea"/>
    <n v="1"/>
    <s v="Consulting"/>
    <n v="1"/>
    <n v="912.66874468085098"/>
  </r>
  <r>
    <s v="COMP4"/>
    <s v="OVERSON"/>
    <s v="Brian"/>
    <m/>
    <s v="Consultant Interne"/>
    <x v="48"/>
    <x v="1"/>
    <s v="MIS26"/>
    <s v="Nordea"/>
    <n v="1"/>
    <s v="Consulting"/>
    <n v="1"/>
    <n v="912.66874468085098"/>
  </r>
  <r>
    <s v="COMP4"/>
    <s v="OVERSON"/>
    <s v="Brian"/>
    <m/>
    <s v="Consultant Interne"/>
    <x v="49"/>
    <x v="1"/>
    <s v="MIS26"/>
    <s v="Nordea"/>
    <n v="1"/>
    <s v="Consulting"/>
    <n v="1"/>
    <n v="912.66874468085098"/>
  </r>
  <r>
    <s v="COMP4"/>
    <s v="OVERSON"/>
    <s v="Brian"/>
    <m/>
    <s v="Consultant Interne"/>
    <x v="50"/>
    <x v="1"/>
    <s v="MIS26"/>
    <s v="Nordea"/>
    <n v="1"/>
    <s v="Consulting"/>
    <n v="1"/>
    <n v="912.66874468085098"/>
  </r>
  <r>
    <s v="COMP4"/>
    <s v="OVERSON"/>
    <s v="Brian"/>
    <m/>
    <s v="Consultant Interne"/>
    <x v="51"/>
    <x v="1"/>
    <s v="MIS26"/>
    <s v="Nordea"/>
    <n v="1"/>
    <s v="Consulting"/>
    <n v="1"/>
    <n v="912.66874468085098"/>
  </r>
  <r>
    <s v="COMP4"/>
    <s v="OVERSON"/>
    <s v="Brian"/>
    <m/>
    <s v="Consultant Interne"/>
    <x v="52"/>
    <x v="1"/>
    <s v="MIS26"/>
    <s v="Nordea"/>
    <n v="1"/>
    <s v="Consulting"/>
    <n v="1"/>
    <n v="912.66874468085098"/>
  </r>
  <r>
    <s v="COMP4"/>
    <s v="OVERSON"/>
    <s v="Brian"/>
    <m/>
    <s v="Consultant Interne"/>
    <x v="53"/>
    <x v="1"/>
    <s v="MIS26"/>
    <s v="Nordea"/>
    <n v="1"/>
    <s v="Consulting"/>
    <n v="1"/>
    <n v="912.66874468085098"/>
  </r>
  <r>
    <s v="COMP4"/>
    <s v="OVERSON"/>
    <s v="Brian"/>
    <m/>
    <s v="Consultant Interne"/>
    <x v="54"/>
    <x v="1"/>
    <s v="MIS26"/>
    <s v="Nordea"/>
    <n v="1"/>
    <s v="Consulting"/>
    <n v="1"/>
    <n v="912.66874468085098"/>
  </r>
  <r>
    <s v="COMP14"/>
    <s v="Muhammad"/>
    <s v="Zahir"/>
    <m/>
    <s v="Consultant Externe"/>
    <x v="14"/>
    <x v="1"/>
    <s v="MIS102"/>
    <s v="Nordea"/>
    <n v="1"/>
    <s v="Consulting"/>
    <n v="1"/>
    <n v="1700"/>
  </r>
  <r>
    <s v="COMP14"/>
    <s v="Muhammad"/>
    <s v="Zahir"/>
    <m/>
    <s v="Consultant Externe"/>
    <x v="15"/>
    <x v="1"/>
    <s v="MIS102"/>
    <s v="Nordea"/>
    <n v="1"/>
    <s v="Consulting"/>
    <n v="1"/>
    <n v="1700"/>
  </r>
  <r>
    <s v="COMP14"/>
    <s v="Muhammad"/>
    <s v="Zahir"/>
    <m/>
    <s v="Consultant Externe"/>
    <x v="16"/>
    <x v="1"/>
    <s v="MIS102"/>
    <s v="Nordea"/>
    <n v="1"/>
    <s v="Consulting"/>
    <n v="1"/>
    <n v="1700"/>
  </r>
  <r>
    <s v="COMP14"/>
    <s v="Muhammad"/>
    <s v="Zahir"/>
    <m/>
    <s v="Consultant Externe"/>
    <x v="17"/>
    <x v="1"/>
    <s v="MIS102"/>
    <s v="Nordea"/>
    <n v="1"/>
    <s v="Consulting"/>
    <n v="1"/>
    <n v="1700"/>
  </r>
  <r>
    <s v="COMP14"/>
    <s v="Muhammad"/>
    <s v="Zahir"/>
    <m/>
    <s v="Consultant Externe"/>
    <x v="18"/>
    <x v="1"/>
    <s v="MIS102"/>
    <s v="Nordea"/>
    <n v="1"/>
    <s v="Consulting"/>
    <n v="1"/>
    <n v="1700"/>
  </r>
  <r>
    <s v="COMP14"/>
    <s v="Muhammad"/>
    <s v="Zahir"/>
    <m/>
    <s v="Consultant Externe"/>
    <x v="19"/>
    <x v="1"/>
    <s v="MIS102"/>
    <s v="Nordea"/>
    <n v="1"/>
    <s v="Consulting"/>
    <n v="1"/>
    <n v="1700"/>
  </r>
  <r>
    <s v="COMP14"/>
    <s v="Muhammad"/>
    <s v="Zahir"/>
    <m/>
    <s v="Consultant Externe"/>
    <x v="20"/>
    <x v="1"/>
    <s v="MIS102"/>
    <s v="Nordea"/>
    <n v="1"/>
    <s v="Consulting"/>
    <n v="1"/>
    <n v="1700"/>
  </r>
  <r>
    <s v="COMP14"/>
    <s v="Muhammad"/>
    <s v="Zahir"/>
    <m/>
    <s v="Consultant Externe"/>
    <x v="21"/>
    <x v="1"/>
    <s v="MIS102"/>
    <s v="Nordea"/>
    <n v="1"/>
    <s v="Consulting"/>
    <n v="1"/>
    <n v="1700"/>
  </r>
  <r>
    <s v="COMP14"/>
    <s v="Muhammad"/>
    <s v="Zahir"/>
    <m/>
    <s v="Consultant Externe"/>
    <x v="33"/>
    <x v="1"/>
    <s v="MIS102"/>
    <s v="Nordea"/>
    <n v="1"/>
    <s v="Consulting"/>
    <n v="1"/>
    <n v="1700"/>
  </r>
  <r>
    <s v="COMP14"/>
    <s v="Muhammad"/>
    <s v="Zahir"/>
    <m/>
    <s v="Consultant Externe"/>
    <x v="32"/>
    <x v="1"/>
    <s v="MIS102"/>
    <s v="Nordea"/>
    <n v="1"/>
    <s v="Consulting"/>
    <n v="1"/>
    <n v="1700"/>
  </r>
  <r>
    <s v="COMP14"/>
    <s v="Muhammad"/>
    <s v="Zahir"/>
    <m/>
    <s v="Consultant Externe"/>
    <x v="22"/>
    <x v="1"/>
    <s v="MIS102"/>
    <s v="Nordea"/>
    <n v="1"/>
    <s v="Consulting"/>
    <n v="1"/>
    <n v="1700"/>
  </r>
  <r>
    <s v="COMP14"/>
    <s v="Muhammad"/>
    <s v="Zahir"/>
    <m/>
    <s v="Consultant Externe"/>
    <x v="23"/>
    <x v="1"/>
    <s v="MIS102"/>
    <s v="Nordea"/>
    <n v="1"/>
    <s v="Consulting"/>
    <n v="1"/>
    <n v="1700"/>
  </r>
  <r>
    <s v="COMP4"/>
    <s v="OVERSON"/>
    <s v="Brian"/>
    <m/>
    <s v="Consultant Interne"/>
    <x v="55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56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57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58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59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0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3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4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10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55"/>
    <x v="1"/>
    <s v="MIS26"/>
    <s v="Nordea"/>
    <n v="1"/>
    <s v="Consulting"/>
    <n v="0.5"/>
    <n v="456.33437234042549"/>
  </r>
  <r>
    <s v="COMP4"/>
    <s v="OVERSON"/>
    <s v="Brian"/>
    <m/>
    <s v="Consultant Interne"/>
    <x v="60"/>
    <x v="1"/>
    <s v="MIS26"/>
    <s v="Nordea"/>
    <n v="1"/>
    <s v="Consulting"/>
    <n v="1"/>
    <n v="912.66874468085098"/>
  </r>
  <r>
    <s v="COMP4"/>
    <s v="OVERSON"/>
    <s v="Brian"/>
    <m/>
    <s v="Consultant Interne"/>
    <x v="61"/>
    <x v="1"/>
    <s v="MIS26"/>
    <s v="Nordea"/>
    <n v="1"/>
    <s v="Consulting"/>
    <n v="1"/>
    <n v="912.66874468085098"/>
  </r>
  <r>
    <s v="COMP4"/>
    <s v="OVERSON"/>
    <s v="Brian"/>
    <m/>
    <s v="Consultant Interne"/>
    <x v="56"/>
    <x v="1"/>
    <s v="MIS26"/>
    <s v="Nordea"/>
    <n v="1"/>
    <s v="Consulting"/>
    <n v="1"/>
    <n v="912.66874468085098"/>
  </r>
  <r>
    <s v="COMP4"/>
    <s v="OVERSON"/>
    <s v="Brian"/>
    <m/>
    <s v="Consultant Interne"/>
    <x v="57"/>
    <x v="1"/>
    <s v="MIS26"/>
    <s v="Nordea"/>
    <n v="1"/>
    <s v="Consulting"/>
    <n v="0.5"/>
    <n v="456.33437234042549"/>
  </r>
  <r>
    <s v="COMP4"/>
    <s v="OVERSON"/>
    <s v="Brian"/>
    <m/>
    <s v="Consultant Interne"/>
    <x v="58"/>
    <x v="1"/>
    <s v="MIS26"/>
    <s v="Nordea"/>
    <n v="1"/>
    <s v="Consulting"/>
    <n v="0.5"/>
    <n v="456.33437234042549"/>
  </r>
  <r>
    <s v="COMP4"/>
    <s v="OVERSON"/>
    <s v="Brian"/>
    <m/>
    <s v="Consultant Interne"/>
    <x v="62"/>
    <x v="1"/>
    <s v="MIS26"/>
    <s v="Nordea"/>
    <n v="1"/>
    <s v="Consulting"/>
    <n v="1"/>
    <n v="912.66874468085098"/>
  </r>
  <r>
    <s v="COMP4"/>
    <s v="OVERSON"/>
    <s v="Brian"/>
    <m/>
    <s v="Consultant Interne"/>
    <x v="63"/>
    <x v="1"/>
    <s v="MIS26"/>
    <s v="Nordea"/>
    <n v="1"/>
    <s v="Consulting"/>
    <n v="1"/>
    <n v="912.66874468085098"/>
  </r>
  <r>
    <s v="COMP4"/>
    <s v="OVERSON"/>
    <s v="Brian"/>
    <m/>
    <s v="Consultant Interne"/>
    <x v="59"/>
    <x v="1"/>
    <s v="MIS26"/>
    <s v="Nordea"/>
    <n v="1"/>
    <s v="Consulting"/>
    <n v="0.5"/>
    <n v="456.33437234042549"/>
  </r>
  <r>
    <s v="COMP4"/>
    <s v="OVERSON"/>
    <s v="Brian"/>
    <m/>
    <s v="Consultant Interne"/>
    <x v="0"/>
    <x v="1"/>
    <s v="MIS26"/>
    <s v="Nordea"/>
    <n v="1"/>
    <s v="Consulting"/>
    <n v="0.5"/>
    <n v="456.33437234042549"/>
  </r>
  <r>
    <s v="COMP4"/>
    <s v="OVERSON"/>
    <s v="Brian"/>
    <m/>
    <s v="Consultant Interne"/>
    <x v="1"/>
    <x v="1"/>
    <s v="MIS26"/>
    <s v="Nordea"/>
    <n v="1"/>
    <s v="Consulting"/>
    <n v="1"/>
    <n v="912.66874468085098"/>
  </r>
  <r>
    <s v="COMP4"/>
    <s v="OVERSON"/>
    <s v="Brian"/>
    <m/>
    <s v="Consultant Interne"/>
    <x v="2"/>
    <x v="1"/>
    <s v="MIS26"/>
    <s v="Nordea"/>
    <n v="1"/>
    <s v="Consulting"/>
    <n v="1"/>
    <n v="912.66874468085098"/>
  </r>
  <r>
    <s v="COMP4"/>
    <s v="OVERSON"/>
    <s v="Brian"/>
    <m/>
    <s v="Consultant Interne"/>
    <x v="3"/>
    <x v="1"/>
    <s v="MIS26"/>
    <s v="Nordea"/>
    <n v="1"/>
    <s v="Consulting"/>
    <n v="1"/>
    <n v="912.66874468085098"/>
  </r>
  <r>
    <s v="COMP4"/>
    <s v="OVERSON"/>
    <s v="Brian"/>
    <m/>
    <s v="Consultant Interne"/>
    <x v="4"/>
    <x v="1"/>
    <s v="MIS26"/>
    <s v="Nordea"/>
    <n v="1"/>
    <s v="Consulting"/>
    <n v="0.5"/>
    <n v="456.33437234042549"/>
  </r>
  <r>
    <s v="COMP4"/>
    <s v="OVERSON"/>
    <s v="Brian"/>
    <m/>
    <s v="Consultant Interne"/>
    <x v="57"/>
    <x v="0"/>
    <s v="Analysis / Specifications"/>
    <s v="Fenixys"/>
    <n v="15"/>
    <s v="R&amp;D"/>
    <n v="0.5"/>
    <n v="456.33437234042549"/>
  </r>
  <r>
    <s v="COMP4"/>
    <s v="OVERSON"/>
    <s v="Brian"/>
    <m/>
    <s v="Consultant Interne"/>
    <x v="58"/>
    <x v="0"/>
    <s v="Analysis / Specifications"/>
    <s v="Fenixys"/>
    <n v="15"/>
    <s v="R&amp;D"/>
    <n v="0.5"/>
    <n v="456.33437234042549"/>
  </r>
  <r>
    <s v="COMP4"/>
    <s v="OVERSON"/>
    <s v="Brian"/>
    <m/>
    <s v="Consultant Interne"/>
    <x v="64"/>
    <x v="7"/>
    <s v="Fredericia"/>
    <s v="SYNECHRON France"/>
    <n v="1"/>
    <s v="Consulting"/>
    <n v="1"/>
    <n v="912.66874468085098"/>
  </r>
  <r>
    <s v="COMP4"/>
    <s v="OVERSON"/>
    <s v="Brian"/>
    <m/>
    <s v="Consultant Interne"/>
    <x v="5"/>
    <x v="4"/>
    <s v="MIS0"/>
    <s v="Fenixys"/>
    <n v="2"/>
    <s v="CP"/>
    <n v="1"/>
    <n v="912.66874468085098"/>
  </r>
  <r>
    <s v="COMP4"/>
    <s v="OVERSON"/>
    <s v="Brian"/>
    <m/>
    <s v="Consultant Interne"/>
    <x v="6"/>
    <x v="4"/>
    <s v="MIS0"/>
    <s v="Fenixys"/>
    <n v="2"/>
    <s v="CP"/>
    <n v="1"/>
    <n v="912.66874468085098"/>
  </r>
  <r>
    <s v="COMP4"/>
    <s v="OVERSON"/>
    <s v="Brian"/>
    <m/>
    <s v="Consultant Interne"/>
    <x v="7"/>
    <x v="4"/>
    <s v="MIS0"/>
    <s v="Fenixys"/>
    <n v="2"/>
    <s v="CP"/>
    <n v="0.5"/>
    <n v="456.33437234042549"/>
  </r>
  <r>
    <s v="COMP4"/>
    <s v="OVERSON"/>
    <s v="Brian"/>
    <m/>
    <s v="Consultant Interne"/>
    <x v="7"/>
    <x v="2"/>
    <s v="MIS0"/>
    <s v="Fenixys"/>
    <n v="8"/>
    <s v="Fenixys "/>
    <n v="0.5"/>
    <n v="456.33437234042549"/>
  </r>
  <r>
    <s v="COMP4"/>
    <s v="OVERSON"/>
    <s v="Brian"/>
    <m/>
    <s v="Consultant Interne"/>
    <x v="8"/>
    <x v="2"/>
    <s v="MIS0"/>
    <s v="Fenixys"/>
    <n v="8"/>
    <s v="Fenixys "/>
    <n v="1"/>
    <n v="912.66874468085098"/>
  </r>
  <r>
    <s v="COMP4"/>
    <s v="OVERSON"/>
    <s v="Brian"/>
    <m/>
    <s v="Consultant Interne"/>
    <x v="9"/>
    <x v="2"/>
    <s v="MIS0"/>
    <s v="Fenixys"/>
    <n v="8"/>
    <s v="Fenixys "/>
    <n v="1"/>
    <n v="912.66874468085098"/>
  </r>
  <r>
    <s v="COMP6"/>
    <s v="Bernert"/>
    <s v="Marc"/>
    <m/>
    <s v="Consultant Interne"/>
    <x v="14"/>
    <x v="5"/>
    <s v="MIS10"/>
    <s v="RABO BANK"/>
    <n v="1"/>
    <s v="Consulting"/>
    <n v="0.5"/>
    <n v="583.74840425531909"/>
  </r>
  <r>
    <s v="COMP6"/>
    <s v="Bernert"/>
    <s v="Marc"/>
    <m/>
    <s v="Consultant Interne"/>
    <x v="16"/>
    <x v="5"/>
    <s v="MIS10"/>
    <s v="RABO BANK"/>
    <n v="1"/>
    <s v="Consulting"/>
    <n v="1"/>
    <n v="1167.4968085106382"/>
  </r>
  <r>
    <s v="COMP6"/>
    <s v="Bernert"/>
    <s v="Marc"/>
    <m/>
    <s v="Consultant Interne"/>
    <x v="17"/>
    <x v="5"/>
    <s v="MIS10"/>
    <s v="RABO BANK"/>
    <n v="1"/>
    <s v="Consulting"/>
    <n v="1"/>
    <n v="1167.4968085106382"/>
  </r>
  <r>
    <s v="COMP6"/>
    <s v="Bernert"/>
    <s v="Marc"/>
    <m/>
    <s v="Consultant Interne"/>
    <x v="18"/>
    <x v="5"/>
    <s v="MIS10"/>
    <s v="RABO BANK"/>
    <n v="1"/>
    <s v="Consulting"/>
    <n v="0.5"/>
    <n v="583.74840425531909"/>
  </r>
  <r>
    <s v="COMP6"/>
    <s v="Bernert"/>
    <s v="Marc"/>
    <m/>
    <s v="Consultant Interne"/>
    <x v="27"/>
    <x v="5"/>
    <s v="MIS10"/>
    <s v="RABO BANK"/>
    <n v="1"/>
    <s v="Consulting"/>
    <n v="1"/>
    <n v="1167.4968085106382"/>
  </r>
  <r>
    <s v="COMP6"/>
    <s v="Bernert"/>
    <s v="Marc"/>
    <m/>
    <s v="Consultant Interne"/>
    <x v="29"/>
    <x v="5"/>
    <s v="MIS10"/>
    <s v="RABO BANK"/>
    <n v="1"/>
    <s v="Consulting"/>
    <n v="1"/>
    <n v="1167.4968085106382"/>
  </r>
  <r>
    <s v="COMP6"/>
    <s v="Bernert"/>
    <s v="Marc"/>
    <m/>
    <s v="Consultant Interne"/>
    <x v="30"/>
    <x v="5"/>
    <s v="MIS10"/>
    <s v="RABO BANK"/>
    <n v="1"/>
    <s v="Consulting"/>
    <n v="1"/>
    <n v="1167.4968085106382"/>
  </r>
  <r>
    <s v="COMP6"/>
    <s v="Bernert"/>
    <s v="Marc"/>
    <m/>
    <s v="Consultant Interne"/>
    <x v="18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28"/>
    <x v="0"/>
    <s v="Use cases collection"/>
    <s v="Fenixys"/>
    <n v="15"/>
    <s v="R&amp;D"/>
    <n v="1"/>
    <n v="1167.4968085106382"/>
  </r>
  <r>
    <s v="COMP6"/>
    <s v="Bernert"/>
    <s v="Marc"/>
    <m/>
    <s v="Consultant Interne"/>
    <x v="31"/>
    <x v="0"/>
    <s v="Use cases collection"/>
    <s v="Fenixys"/>
    <n v="15"/>
    <s v="R&amp;D"/>
    <n v="1"/>
    <n v="1167.4968085106382"/>
  </r>
  <r>
    <s v="COMP6"/>
    <s v="Bernert"/>
    <s v="Marc"/>
    <m/>
    <s v="Consultant Interne"/>
    <x v="13"/>
    <x v="2"/>
    <s v="MIS0"/>
    <s v="Fenixys"/>
    <n v="8"/>
    <s v="Fenixys "/>
    <n v="1"/>
    <n v="1167.4968085106382"/>
  </r>
  <r>
    <s v="COMP6"/>
    <s v="Bernert"/>
    <s v="Marc"/>
    <m/>
    <s v="Consultant Interne"/>
    <x v="14"/>
    <x v="2"/>
    <s v="MIS0"/>
    <s v="Fenixys"/>
    <n v="8"/>
    <s v="Fenixys "/>
    <n v="0.5"/>
    <n v="583.74840425531909"/>
  </r>
  <r>
    <s v="COMP6"/>
    <s v="Bernert"/>
    <s v="Marc"/>
    <m/>
    <s v="Consultant Interne"/>
    <x v="15"/>
    <x v="2"/>
    <s v="MIS0"/>
    <s v="Fenixys"/>
    <n v="8"/>
    <s v="Fenixys "/>
    <n v="1"/>
    <n v="1167.4968085106382"/>
  </r>
  <r>
    <s v="COMP6"/>
    <s v="Bernert"/>
    <s v="Marc"/>
    <m/>
    <s v="Consultant Interne"/>
    <x v="19"/>
    <x v="4"/>
    <s v="MIS0"/>
    <s v="Fenixys"/>
    <n v="2"/>
    <s v="CP"/>
    <n v="1"/>
    <n v="1167.4968085106382"/>
  </r>
  <r>
    <s v="COMP6"/>
    <s v="Bernert"/>
    <s v="Marc"/>
    <m/>
    <s v="Consultant Interne"/>
    <x v="20"/>
    <x v="4"/>
    <s v="MIS0"/>
    <s v="Fenixys"/>
    <n v="2"/>
    <s v="CP"/>
    <n v="1"/>
    <n v="1167.4968085106382"/>
  </r>
  <r>
    <s v="COMP6"/>
    <s v="Bernert"/>
    <s v="Marc"/>
    <m/>
    <s v="Consultant Interne"/>
    <x v="21"/>
    <x v="4"/>
    <s v="MIS0"/>
    <s v="Fenixys"/>
    <n v="2"/>
    <s v="CP"/>
    <n v="1"/>
    <n v="1167.4968085106382"/>
  </r>
  <r>
    <s v="COMP6"/>
    <s v="Bernert"/>
    <s v="Marc"/>
    <m/>
    <s v="Consultant Interne"/>
    <x v="33"/>
    <x v="4"/>
    <s v="MIS0"/>
    <s v="Fenixys"/>
    <n v="2"/>
    <s v="CP"/>
    <n v="1"/>
    <n v="1167.4968085106382"/>
  </r>
  <r>
    <s v="COMP6"/>
    <s v="Bernert"/>
    <s v="Marc"/>
    <m/>
    <s v="Consultant Interne"/>
    <x v="32"/>
    <x v="4"/>
    <s v="MIS0"/>
    <s v="Fenixys"/>
    <n v="2"/>
    <s v="CP"/>
    <n v="1"/>
    <n v="1167.4968085106382"/>
  </r>
  <r>
    <s v="COMP6"/>
    <s v="Bernert"/>
    <s v="Marc"/>
    <m/>
    <s v="Consultant Interne"/>
    <x v="22"/>
    <x v="4"/>
    <s v="MIS0"/>
    <s v="Fenixys"/>
    <n v="2"/>
    <s v="CP"/>
    <n v="1"/>
    <n v="1167.4968085106382"/>
  </r>
  <r>
    <s v="COMP6"/>
    <s v="Bernert"/>
    <s v="Marc"/>
    <m/>
    <s v="Consultant Interne"/>
    <x v="23"/>
    <x v="4"/>
    <s v="MIS0"/>
    <s v="Fenixys"/>
    <n v="2"/>
    <s v="CP"/>
    <n v="1"/>
    <n v="1167.4968085106382"/>
  </r>
  <r>
    <s v="COMP6"/>
    <s v="Bernert"/>
    <s v="Marc"/>
    <m/>
    <s v="Consultant Interne"/>
    <x v="24"/>
    <x v="4"/>
    <s v="MIS0"/>
    <s v="Fenixys"/>
    <n v="2"/>
    <s v="CP"/>
    <n v="1"/>
    <n v="1167.4968085106382"/>
  </r>
  <r>
    <s v="COMP6"/>
    <s v="Bernert"/>
    <s v="Marc"/>
    <m/>
    <s v="Consultant Interne"/>
    <x v="25"/>
    <x v="4"/>
    <s v="MIS0"/>
    <s v="Fenixys"/>
    <n v="2"/>
    <s v="CP"/>
    <n v="1"/>
    <n v="1167.4968085106382"/>
  </r>
  <r>
    <s v="COMP6"/>
    <s v="Bernert"/>
    <s v="Marc"/>
    <m/>
    <s v="Consultant Interne"/>
    <x v="26"/>
    <x v="4"/>
    <s v="MIS0"/>
    <s v="Fenixys"/>
    <n v="2"/>
    <s v="CP"/>
    <n v="1"/>
    <n v="1167.4968085106382"/>
  </r>
  <r>
    <s v="COMP10"/>
    <s v="Capelle"/>
    <s v="Nadine"/>
    <m/>
    <s v="Consultant Interne"/>
    <x v="13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4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5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8"/>
    <x v="0"/>
    <s v="Development / Testing"/>
    <s v="Fenixys"/>
    <n v="15"/>
    <s v="R&amp;D"/>
    <n v="0.625"/>
    <n v="398.936170212766"/>
  </r>
  <r>
    <s v="COMP10"/>
    <s v="Capelle"/>
    <s v="Nadine"/>
    <m/>
    <s v="Consultant Interne"/>
    <x v="1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8"/>
    <x v="0"/>
    <s v="Use cases collection"/>
    <s v="Fenixys"/>
    <n v="15"/>
    <s v="R&amp;D"/>
    <n v="0.375"/>
    <n v="239.36170212765958"/>
  </r>
  <r>
    <s v="COMP10"/>
    <s v="Capelle"/>
    <s v="Nadine"/>
    <m/>
    <s v="Consultant Interne"/>
    <x v="20"/>
    <x v="4"/>
    <s v="MIS0"/>
    <s v="Fenixys"/>
    <n v="2"/>
    <s v="CP"/>
    <n v="1"/>
    <n v="638.29787234042556"/>
  </r>
  <r>
    <s v="COMP10"/>
    <s v="Capelle"/>
    <s v="Nadine"/>
    <m/>
    <s v="Consultant Interne"/>
    <x v="21"/>
    <x v="4"/>
    <s v="MIS0"/>
    <s v="Fenixys"/>
    <n v="2"/>
    <s v="CP"/>
    <n v="1"/>
    <n v="638.29787234042556"/>
  </r>
  <r>
    <s v="COMP10"/>
    <s v="Capelle"/>
    <s v="Nadine"/>
    <m/>
    <s v="Consultant Interne"/>
    <x v="33"/>
    <x v="4"/>
    <s v="MIS0"/>
    <s v="Fenixys"/>
    <n v="2"/>
    <s v="CP"/>
    <n v="1"/>
    <n v="638.29787234042556"/>
  </r>
  <r>
    <s v="COMP10"/>
    <s v="Capelle"/>
    <s v="Nadine"/>
    <m/>
    <s v="Consultant Interne"/>
    <x v="22"/>
    <x v="4"/>
    <s v="MIS0"/>
    <s v="Fenixys"/>
    <n v="2"/>
    <s v="CP"/>
    <n v="1"/>
    <n v="638.29787234042556"/>
  </r>
  <r>
    <s v="COMP10"/>
    <s v="Capelle"/>
    <s v="Nadine"/>
    <m/>
    <s v="Consultant Interne"/>
    <x v="23"/>
    <x v="4"/>
    <s v="MIS0"/>
    <s v="Fenixys"/>
    <n v="2"/>
    <s v="CP"/>
    <n v="1"/>
    <n v="638.29787234042556"/>
  </r>
  <r>
    <s v="COMP10"/>
    <s v="Capelle"/>
    <s v="Nadine"/>
    <m/>
    <s v="Consultant Interne"/>
    <x v="24"/>
    <x v="4"/>
    <s v="MIS0"/>
    <s v="Fenixys"/>
    <n v="2"/>
    <s v="CP"/>
    <n v="1"/>
    <n v="638.29787234042556"/>
  </r>
  <r>
    <s v="COMP10"/>
    <s v="Capelle"/>
    <s v="Nadine"/>
    <m/>
    <s v="Consultant Interne"/>
    <x v="25"/>
    <x v="4"/>
    <s v="MIS0"/>
    <s v="Fenixys"/>
    <n v="2"/>
    <s v="CP"/>
    <n v="1"/>
    <n v="638.29787234042556"/>
  </r>
  <r>
    <s v="COMP10"/>
    <s v="Capelle"/>
    <s v="Nadine"/>
    <m/>
    <s v="Consultant Interne"/>
    <x v="27"/>
    <x v="4"/>
    <s v="MIS0"/>
    <s v="Fenixys"/>
    <n v="2"/>
    <s v="CP"/>
    <n v="1"/>
    <n v="638.29787234042556"/>
  </r>
  <r>
    <s v="COMP10"/>
    <s v="Capelle"/>
    <s v="Nadine"/>
    <m/>
    <s v="Consultant Interne"/>
    <x v="28"/>
    <x v="4"/>
    <s v="MIS0"/>
    <s v="Fenixys"/>
    <n v="2"/>
    <s v="CP"/>
    <n v="1"/>
    <n v="638.29787234042556"/>
  </r>
  <r>
    <s v="COMP10"/>
    <s v="Capelle"/>
    <s v="Nadine"/>
    <m/>
    <s v="Consultant Interne"/>
    <x v="29"/>
    <x v="4"/>
    <s v="MIS0"/>
    <s v="Fenixys"/>
    <n v="2"/>
    <s v="CP"/>
    <n v="1"/>
    <n v="638.29787234042556"/>
  </r>
  <r>
    <s v="COMP10"/>
    <s v="Capelle"/>
    <s v="Nadine"/>
    <m/>
    <s v="Consultant Interne"/>
    <x v="30"/>
    <x v="4"/>
    <s v="MIS0"/>
    <s v="Fenixys"/>
    <n v="2"/>
    <s v="CP"/>
    <n v="1"/>
    <n v="638.29787234042556"/>
  </r>
  <r>
    <s v="COMP9"/>
    <s v="Weber"/>
    <s v="Emmanuel"/>
    <m/>
    <s v="Consultant Interne"/>
    <x v="13"/>
    <x v="1"/>
    <s v="MIS29"/>
    <s v="Nordea"/>
    <n v="1"/>
    <s v="Consulting"/>
    <n v="1"/>
    <n v="1038.563829787234"/>
  </r>
  <r>
    <s v="COMP9"/>
    <s v="Weber"/>
    <s v="Emmanuel"/>
    <m/>
    <s v="Consultant Interne"/>
    <x v="14"/>
    <x v="1"/>
    <s v="MIS29"/>
    <s v="Nordea"/>
    <n v="1"/>
    <s v="Consulting"/>
    <n v="1"/>
    <n v="1038.563829787234"/>
  </r>
  <r>
    <s v="COMP9"/>
    <s v="Weber"/>
    <s v="Emmanuel"/>
    <m/>
    <s v="Consultant Interne"/>
    <x v="15"/>
    <x v="1"/>
    <s v="MIS29"/>
    <s v="Nordea"/>
    <n v="1"/>
    <s v="Consulting"/>
    <n v="1"/>
    <n v="1038.563829787234"/>
  </r>
  <r>
    <s v="COMP9"/>
    <s v="Weber"/>
    <s v="Emmanuel"/>
    <m/>
    <s v="Consultant Interne"/>
    <x v="16"/>
    <x v="1"/>
    <s v="MIS29"/>
    <s v="Nordea"/>
    <n v="1"/>
    <s v="Consulting"/>
    <n v="1"/>
    <n v="1038.563829787234"/>
  </r>
  <r>
    <s v="COMP9"/>
    <s v="Weber"/>
    <s v="Emmanuel"/>
    <m/>
    <s v="Consultant Interne"/>
    <x v="17"/>
    <x v="1"/>
    <s v="MIS29"/>
    <s v="Nordea"/>
    <n v="1"/>
    <s v="Consulting"/>
    <n v="1"/>
    <n v="1038.563829787234"/>
  </r>
  <r>
    <s v="COMP9"/>
    <s v="Weber"/>
    <s v="Emmanuel"/>
    <m/>
    <s v="Consultant Interne"/>
    <x v="18"/>
    <x v="1"/>
    <s v="MIS29"/>
    <s v="Nordea"/>
    <n v="1"/>
    <s v="Consulting"/>
    <n v="1"/>
    <n v="1038.563829787234"/>
  </r>
  <r>
    <s v="COMP9"/>
    <s v="Weber"/>
    <s v="Emmanuel"/>
    <m/>
    <s v="Consultant Interne"/>
    <x v="20"/>
    <x v="1"/>
    <s v="MIS29"/>
    <s v="Nordea"/>
    <n v="1"/>
    <s v="Consulting"/>
    <n v="1"/>
    <n v="1038.563829787234"/>
  </r>
  <r>
    <s v="COMP9"/>
    <s v="Weber"/>
    <s v="Emmanuel"/>
    <m/>
    <s v="Consultant Interne"/>
    <x v="21"/>
    <x v="1"/>
    <s v="MIS29"/>
    <s v="Nordea"/>
    <n v="1"/>
    <s v="Consulting"/>
    <n v="1"/>
    <n v="1038.563829787234"/>
  </r>
  <r>
    <s v="COMP9"/>
    <s v="Weber"/>
    <s v="Emmanuel"/>
    <m/>
    <s v="Consultant Interne"/>
    <x v="33"/>
    <x v="1"/>
    <s v="MIS29"/>
    <s v="Nordea"/>
    <n v="1"/>
    <s v="Consulting"/>
    <n v="1"/>
    <n v="1038.563829787234"/>
  </r>
  <r>
    <s v="COMP9"/>
    <s v="Weber"/>
    <s v="Emmanuel"/>
    <m/>
    <s v="Consultant Interne"/>
    <x v="65"/>
    <x v="1"/>
    <s v="MIS29"/>
    <s v="Nordea"/>
    <n v="1"/>
    <s v="Consulting"/>
    <n v="0.5"/>
    <n v="519.281914893617"/>
  </r>
  <r>
    <s v="COMP9"/>
    <s v="Weber"/>
    <s v="Emmanuel"/>
    <m/>
    <s v="Consultant Interne"/>
    <x v="32"/>
    <x v="1"/>
    <s v="MIS29"/>
    <s v="Nordea"/>
    <n v="1"/>
    <s v="Consulting"/>
    <n v="0.5"/>
    <n v="519.281914893617"/>
  </r>
  <r>
    <s v="COMP9"/>
    <s v="Weber"/>
    <s v="Emmanuel"/>
    <m/>
    <s v="Consultant Interne"/>
    <x v="22"/>
    <x v="1"/>
    <s v="MIS29"/>
    <s v="Nordea"/>
    <n v="1"/>
    <s v="Consulting"/>
    <n v="1"/>
    <n v="1038.563829787234"/>
  </r>
  <r>
    <s v="COMP9"/>
    <s v="Weber"/>
    <s v="Emmanuel"/>
    <m/>
    <s v="Consultant Interne"/>
    <x v="23"/>
    <x v="1"/>
    <s v="MIS29"/>
    <s v="Nordea"/>
    <n v="1"/>
    <s v="Consulting"/>
    <n v="1"/>
    <n v="1038.563829787234"/>
  </r>
  <r>
    <s v="COMP9"/>
    <s v="Weber"/>
    <s v="Emmanuel"/>
    <m/>
    <s v="Consultant Interne"/>
    <x v="24"/>
    <x v="1"/>
    <s v="MIS29"/>
    <s v="Nordea"/>
    <n v="1"/>
    <s v="Consulting"/>
    <n v="1"/>
    <n v="1038.563829787234"/>
  </r>
  <r>
    <s v="COMP9"/>
    <s v="Weber"/>
    <s v="Emmanuel"/>
    <m/>
    <s v="Consultant Interne"/>
    <x v="25"/>
    <x v="1"/>
    <s v="MIS29"/>
    <s v="Nordea"/>
    <n v="1"/>
    <s v="Consulting"/>
    <n v="1"/>
    <n v="1038.563829787234"/>
  </r>
  <r>
    <s v="COMP9"/>
    <s v="Weber"/>
    <s v="Emmanuel"/>
    <m/>
    <s v="Consultant Interne"/>
    <x v="26"/>
    <x v="1"/>
    <s v="MIS29"/>
    <s v="Nordea"/>
    <n v="1"/>
    <s v="Consulting"/>
    <n v="0.5"/>
    <n v="519.281914893617"/>
  </r>
  <r>
    <s v="COMP9"/>
    <s v="Weber"/>
    <s v="Emmanuel"/>
    <m/>
    <s v="Consultant Interne"/>
    <x v="27"/>
    <x v="1"/>
    <s v="MIS29"/>
    <s v="Nordea"/>
    <n v="1"/>
    <s v="Consulting"/>
    <n v="1"/>
    <n v="1038.563829787234"/>
  </r>
  <r>
    <s v="COMP9"/>
    <s v="Weber"/>
    <s v="Emmanuel"/>
    <m/>
    <s v="Consultant Interne"/>
    <x v="28"/>
    <x v="1"/>
    <s v="MIS29"/>
    <s v="Nordea"/>
    <n v="1"/>
    <s v="Consulting"/>
    <n v="1"/>
    <n v="1038.563829787234"/>
  </r>
  <r>
    <s v="COMP9"/>
    <s v="Weber"/>
    <s v="Emmanuel"/>
    <m/>
    <s v="Consultant Interne"/>
    <x v="29"/>
    <x v="1"/>
    <s v="MIS29"/>
    <s v="Nordea"/>
    <n v="1"/>
    <s v="Consulting"/>
    <n v="1"/>
    <n v="1038.563829787234"/>
  </r>
  <r>
    <s v="COMP9"/>
    <s v="Weber"/>
    <s v="Emmanuel"/>
    <m/>
    <s v="Consultant Interne"/>
    <x v="30"/>
    <x v="1"/>
    <s v="MIS29"/>
    <s v="Nordea"/>
    <n v="1"/>
    <s v="Consulting"/>
    <n v="1"/>
    <n v="1038.563829787234"/>
  </r>
  <r>
    <s v="COMP9"/>
    <s v="Weber"/>
    <s v="Emmanuel"/>
    <m/>
    <s v="Consultant Interne"/>
    <x v="31"/>
    <x v="1"/>
    <s v="MIS29"/>
    <s v="Nordea"/>
    <n v="1"/>
    <s v="Consulting"/>
    <n v="1"/>
    <n v="1038.563829787234"/>
  </r>
  <r>
    <s v="COMP9"/>
    <s v="Weber"/>
    <s v="Emmanuel"/>
    <m/>
    <s v="Consultant Interne"/>
    <x v="19"/>
    <x v="4"/>
    <s v="MIS0"/>
    <s v="Fenixys"/>
    <n v="2"/>
    <s v="CP"/>
    <n v="1"/>
    <n v="1038.563829787234"/>
  </r>
  <r>
    <s v="COMP9"/>
    <s v="Weber"/>
    <s v="Emmanuel"/>
    <m/>
    <s v="Consultant Interne"/>
    <x v="26"/>
    <x v="2"/>
    <s v="MIS0"/>
    <s v="Fenixys"/>
    <n v="8"/>
    <s v="Fenixys "/>
    <n v="0.5"/>
    <n v="519.281914893617"/>
  </r>
  <r>
    <s v="COMP4"/>
    <s v="OVERSON"/>
    <s v="Brian"/>
    <m/>
    <s v="Consultant Interne"/>
    <x v="20"/>
    <x v="4"/>
    <s v="MIS0"/>
    <s v="Fenixys"/>
    <n v="2"/>
    <s v="CP"/>
    <n v="1"/>
    <n v="912.66874468085098"/>
  </r>
  <r>
    <s v="COMP4"/>
    <s v="OVERSON"/>
    <s v="Brian"/>
    <m/>
    <s v="Consultant Interne"/>
    <x v="21"/>
    <x v="4"/>
    <s v="MIS0"/>
    <s v="Fenixys"/>
    <n v="2"/>
    <s v="CP"/>
    <n v="1"/>
    <n v="912.66874468085098"/>
  </r>
  <r>
    <s v="COMP4"/>
    <s v="OVERSON"/>
    <s v="Brian"/>
    <m/>
    <s v="Consultant Interne"/>
    <x v="33"/>
    <x v="4"/>
    <s v="MIS0"/>
    <s v="Fenixys"/>
    <n v="2"/>
    <s v="CP"/>
    <n v="1"/>
    <n v="912.66874468085098"/>
  </r>
  <r>
    <s v="COMP4"/>
    <s v="OVERSON"/>
    <s v="Brian"/>
    <m/>
    <s v="Consultant Interne"/>
    <x v="32"/>
    <x v="4"/>
    <s v="MIS0"/>
    <s v="Fenixys"/>
    <n v="2"/>
    <s v="CP"/>
    <n v="1"/>
    <n v="912.66874468085098"/>
  </r>
  <r>
    <s v="COMP4"/>
    <s v="OVERSON"/>
    <s v="Brian"/>
    <m/>
    <s v="Consultant Interne"/>
    <x v="14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15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22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23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28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31"/>
    <x v="7"/>
    <s v="France"/>
    <s v="SYNECHRON France"/>
    <n v="1"/>
    <s v="Consulting"/>
    <n v="0.5"/>
    <n v="456.33437234042549"/>
  </r>
  <r>
    <s v="COMP4"/>
    <s v="OVERSON"/>
    <s v="Brian"/>
    <m/>
    <s v="Consultant Interne"/>
    <x v="24"/>
    <x v="7"/>
    <s v="Fredericia"/>
    <s v="SYNECHRON France"/>
    <n v="1"/>
    <s v="Consulting"/>
    <n v="1"/>
    <n v="912.66874468085098"/>
  </r>
  <r>
    <s v="COMP4"/>
    <s v="OVERSON"/>
    <s v="Brian"/>
    <m/>
    <s v="Consultant Interne"/>
    <x v="25"/>
    <x v="7"/>
    <s v="Fredericia"/>
    <s v="SYNECHRON France"/>
    <n v="1"/>
    <s v="Consulting"/>
    <n v="1"/>
    <n v="912.66874468085098"/>
  </r>
  <r>
    <s v="COMP4"/>
    <s v="OVERSON"/>
    <s v="Brian"/>
    <m/>
    <s v="Consultant Interne"/>
    <x v="13"/>
    <x v="1"/>
    <s v="MIS26"/>
    <s v="Nordea"/>
    <n v="1"/>
    <s v="Consulting"/>
    <n v="1"/>
    <n v="912.66874468085098"/>
  </r>
  <r>
    <s v="COMP4"/>
    <s v="OVERSON"/>
    <s v="Brian"/>
    <m/>
    <s v="Consultant Interne"/>
    <x v="14"/>
    <x v="1"/>
    <s v="MIS26"/>
    <s v="Nordea"/>
    <n v="1"/>
    <s v="Consulting"/>
    <n v="1"/>
    <n v="912.66874468085098"/>
  </r>
  <r>
    <s v="COMP4"/>
    <s v="OVERSON"/>
    <s v="Brian"/>
    <m/>
    <s v="Consultant Interne"/>
    <x v="66"/>
    <x v="1"/>
    <s v="MIS26"/>
    <s v="Nordea"/>
    <n v="1"/>
    <s v="Consulting"/>
    <n v="3"/>
    <n v="2738.0062340425529"/>
  </r>
  <r>
    <s v="COMP4"/>
    <s v="OVERSON"/>
    <s v="Brian"/>
    <m/>
    <s v="Consultant Interne"/>
    <x v="15"/>
    <x v="1"/>
    <s v="MIS26"/>
    <s v="Nordea"/>
    <n v="1"/>
    <s v="Consulting"/>
    <n v="1"/>
    <n v="912.66874468085098"/>
  </r>
  <r>
    <s v="COMP4"/>
    <s v="OVERSON"/>
    <s v="Brian"/>
    <m/>
    <s v="Consultant Interne"/>
    <x v="16"/>
    <x v="1"/>
    <s v="MIS26"/>
    <s v="Nordea"/>
    <n v="1"/>
    <s v="Consulting"/>
    <n v="1"/>
    <n v="912.66874468085098"/>
  </r>
  <r>
    <s v="COMP4"/>
    <s v="OVERSON"/>
    <s v="Brian"/>
    <m/>
    <s v="Consultant Interne"/>
    <x v="17"/>
    <x v="1"/>
    <s v="MIS26"/>
    <s v="Nordea"/>
    <n v="1"/>
    <s v="Consulting"/>
    <n v="1"/>
    <n v="912.66874468085098"/>
  </r>
  <r>
    <s v="COMP4"/>
    <s v="OVERSON"/>
    <s v="Brian"/>
    <m/>
    <s v="Consultant Interne"/>
    <x v="18"/>
    <x v="1"/>
    <s v="MIS26"/>
    <s v="Nordea"/>
    <n v="1"/>
    <s v="Consulting"/>
    <n v="1"/>
    <n v="912.66874468085098"/>
  </r>
  <r>
    <s v="COMP4"/>
    <s v="OVERSON"/>
    <s v="Brian"/>
    <m/>
    <s v="Consultant Interne"/>
    <x v="19"/>
    <x v="1"/>
    <s v="MIS26"/>
    <s v="Nordea"/>
    <n v="1"/>
    <s v="Consulting"/>
    <n v="1"/>
    <n v="912.66874468085098"/>
  </r>
  <r>
    <s v="COMP4"/>
    <s v="OVERSON"/>
    <s v="Brian"/>
    <m/>
    <s v="Consultant Interne"/>
    <x v="22"/>
    <x v="1"/>
    <s v="MIS26"/>
    <s v="Nordea"/>
    <n v="1"/>
    <s v="Consulting"/>
    <n v="0.5"/>
    <n v="456.33437234042549"/>
  </r>
  <r>
    <s v="COMP4"/>
    <s v="OVERSON"/>
    <s v="Brian"/>
    <m/>
    <s v="Consultant Interne"/>
    <x v="23"/>
    <x v="1"/>
    <s v="MIS26"/>
    <s v="Nordea"/>
    <n v="1"/>
    <s v="Consulting"/>
    <n v="0.5"/>
    <n v="456.33437234042549"/>
  </r>
  <r>
    <s v="COMP4"/>
    <s v="OVERSON"/>
    <s v="Brian"/>
    <m/>
    <s v="Consultant Interne"/>
    <x v="26"/>
    <x v="1"/>
    <s v="MIS26"/>
    <s v="Nordea"/>
    <n v="1"/>
    <s v="Consulting"/>
    <n v="1"/>
    <n v="912.66874468085098"/>
  </r>
  <r>
    <s v="COMP4"/>
    <s v="OVERSON"/>
    <s v="Brian"/>
    <m/>
    <s v="Consultant Interne"/>
    <x v="27"/>
    <x v="1"/>
    <s v="MIS26"/>
    <s v="Nordea"/>
    <n v="1"/>
    <s v="Consulting"/>
    <n v="1"/>
    <n v="912.66874468085098"/>
  </r>
  <r>
    <s v="COMP4"/>
    <s v="OVERSON"/>
    <s v="Brian"/>
    <m/>
    <s v="Consultant Interne"/>
    <x v="28"/>
    <x v="1"/>
    <s v="MIS26"/>
    <s v="Nordea"/>
    <n v="1"/>
    <s v="Consulting"/>
    <n v="1"/>
    <n v="912.66874468085098"/>
  </r>
  <r>
    <s v="COMP4"/>
    <s v="OVERSON"/>
    <s v="Brian"/>
    <m/>
    <s v="Consultant Interne"/>
    <x v="29"/>
    <x v="1"/>
    <s v="MIS26"/>
    <s v="Nordea"/>
    <n v="1"/>
    <s v="Consulting"/>
    <n v="1"/>
    <n v="912.66874468085098"/>
  </r>
  <r>
    <s v="COMP4"/>
    <s v="OVERSON"/>
    <s v="Brian"/>
    <m/>
    <s v="Consultant Interne"/>
    <x v="30"/>
    <x v="1"/>
    <s v="MIS26"/>
    <s v="Nordea"/>
    <n v="1"/>
    <s v="Consulting"/>
    <n v="1"/>
    <n v="912.66874468085098"/>
  </r>
  <r>
    <s v="COMP4"/>
    <s v="OVERSON"/>
    <s v="Brian"/>
    <m/>
    <s v="Consultant Interne"/>
    <x v="31"/>
    <x v="1"/>
    <s v="MIS26"/>
    <s v="Nordea"/>
    <n v="1"/>
    <s v="Consulting"/>
    <n v="1"/>
    <n v="912.66874468085098"/>
  </r>
  <r>
    <s v="COMP7"/>
    <s v="Kheroua"/>
    <s v="Nordine"/>
    <m/>
    <s v="Consultant Interne"/>
    <x v="13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15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17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33"/>
    <x v="3"/>
    <s v="FtBtR - UAT3"/>
    <s v="RABO BANK"/>
    <n v="1"/>
    <s v="Consulting"/>
    <n v="1"/>
    <n v="1435.1063829787233"/>
  </r>
  <r>
    <s v="COMP7"/>
    <s v="Kheroua"/>
    <s v="Nordine"/>
    <m/>
    <s v="Consultant Interne"/>
    <x v="65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32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22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3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5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6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7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8"/>
    <x v="3"/>
    <s v="FtBtR - UAT3"/>
    <s v="RABO BANK"/>
    <n v="1"/>
    <s v="Consulting"/>
    <n v="1"/>
    <n v="1435.1063829787233"/>
  </r>
  <r>
    <s v="COMP7"/>
    <s v="Kheroua"/>
    <s v="Nordine"/>
    <m/>
    <s v="Consultant Interne"/>
    <x v="29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31"/>
    <x v="3"/>
    <s v="FtBtR - UAT3"/>
    <s v="RABO BANK"/>
    <n v="1"/>
    <s v="Consulting"/>
    <n v="1"/>
    <n v="1435.1063829787233"/>
  </r>
  <r>
    <s v="COMP7"/>
    <s v="Kheroua"/>
    <s v="Nordine"/>
    <m/>
    <s v="Consultant Interne"/>
    <x v="18"/>
    <x v="1"/>
    <s v="MIS28"/>
    <s v="Nordea"/>
    <n v="1"/>
    <s v="Consulting"/>
    <n v="0.5"/>
    <n v="717.55319148936167"/>
  </r>
  <r>
    <s v="COMP7"/>
    <s v="Kheroua"/>
    <s v="Nordine"/>
    <m/>
    <s v="Consultant Interne"/>
    <x v="19"/>
    <x v="1"/>
    <s v="MIS28"/>
    <s v="Nordea"/>
    <n v="1"/>
    <s v="Consulting"/>
    <n v="0.5"/>
    <n v="717.55319148936167"/>
  </r>
  <r>
    <s v="COMP7"/>
    <s v="Kheroua"/>
    <s v="Nordine"/>
    <m/>
    <s v="Consultant Interne"/>
    <x v="20"/>
    <x v="1"/>
    <s v="MIS28"/>
    <s v="Nordea"/>
    <n v="1"/>
    <s v="Consulting"/>
    <n v="1"/>
    <n v="1435.1063829787233"/>
  </r>
  <r>
    <s v="COMP7"/>
    <s v="Kheroua"/>
    <s v="Nordine"/>
    <m/>
    <s v="Consultant Interne"/>
    <x v="33"/>
    <x v="1"/>
    <s v="MIS28"/>
    <s v="Nordea"/>
    <n v="1"/>
    <s v="Consulting"/>
    <n v="0.5"/>
    <n v="717.55319148936167"/>
  </r>
  <r>
    <s v="COMP7"/>
    <s v="Kheroua"/>
    <s v="Nordine"/>
    <m/>
    <s v="Consultant Interne"/>
    <x v="65"/>
    <x v="1"/>
    <s v="MIS28"/>
    <s v="Nordea"/>
    <n v="1"/>
    <s v="Consulting"/>
    <n v="0.5"/>
    <n v="717.55319148936167"/>
  </r>
  <r>
    <s v="COMP7"/>
    <s v="Kheroua"/>
    <s v="Nordine"/>
    <m/>
    <s v="Consultant Interne"/>
    <x v="13"/>
    <x v="2"/>
    <s v="MIS0"/>
    <s v="Fenixys"/>
    <n v="8"/>
    <s v="Fenixys "/>
    <n v="0.5"/>
    <n v="717.55319148936167"/>
  </r>
  <r>
    <s v="COMP7"/>
    <s v="Kheroua"/>
    <s v="Nordine"/>
    <m/>
    <s v="Consultant Interne"/>
    <x v="14"/>
    <x v="2"/>
    <s v="MIS0"/>
    <s v="Fenixys"/>
    <n v="8"/>
    <s v="Fenixys "/>
    <n v="1"/>
    <n v="1435.1063829787233"/>
  </r>
  <r>
    <s v="COMP7"/>
    <s v="Kheroua"/>
    <s v="Nordine"/>
    <m/>
    <s v="Consultant Interne"/>
    <x v="15"/>
    <x v="2"/>
    <s v="MIS0"/>
    <s v="Fenixys"/>
    <n v="8"/>
    <s v="Fenixys "/>
    <n v="0.5"/>
    <n v="717.55319148936167"/>
  </r>
  <r>
    <s v="COMP7"/>
    <s v="Kheroua"/>
    <s v="Nordine"/>
    <m/>
    <s v="Consultant Interne"/>
    <x v="16"/>
    <x v="2"/>
    <s v="MIS0"/>
    <s v="Fenixys"/>
    <n v="8"/>
    <s v="Fenixys "/>
    <n v="1"/>
    <n v="1435.1063829787233"/>
  </r>
  <r>
    <s v="COMP7"/>
    <s v="Kheroua"/>
    <s v="Nordine"/>
    <m/>
    <s v="Consultant Interne"/>
    <x v="17"/>
    <x v="2"/>
    <s v="MIS0"/>
    <s v="Fenixys"/>
    <n v="8"/>
    <s v="Fenixys "/>
    <n v="0.5"/>
    <n v="717.55319148936167"/>
  </r>
  <r>
    <s v="COMP7"/>
    <s v="Kheroua"/>
    <s v="Nordine"/>
    <m/>
    <s v="Consultant Interne"/>
    <x v="18"/>
    <x v="2"/>
    <s v="MIS0"/>
    <s v="Fenixys"/>
    <n v="8"/>
    <s v="Fenixys "/>
    <n v="0.5"/>
    <n v="717.55319148936167"/>
  </r>
  <r>
    <s v="COMP7"/>
    <s v="Kheroua"/>
    <s v="Nordine"/>
    <m/>
    <s v="Consultant Interne"/>
    <x v="19"/>
    <x v="2"/>
    <s v="MIS0"/>
    <s v="Fenixys"/>
    <n v="8"/>
    <s v="Fenixys "/>
    <n v="0.5"/>
    <n v="717.55319148936167"/>
  </r>
  <r>
    <s v="COMP7"/>
    <s v="Kheroua"/>
    <s v="Nordine"/>
    <m/>
    <s v="Consultant Interne"/>
    <x v="21"/>
    <x v="2"/>
    <s v="MIS0"/>
    <s v="Fenixys"/>
    <n v="8"/>
    <s v="Fenixys "/>
    <n v="1"/>
    <n v="1435.1063829787233"/>
  </r>
  <r>
    <s v="COMP7"/>
    <s v="Kheroua"/>
    <s v="Nordine"/>
    <m/>
    <s v="Consultant Interne"/>
    <x v="32"/>
    <x v="2"/>
    <s v="MIS0"/>
    <s v="Fenixys"/>
    <n v="8"/>
    <s v="Fenixys "/>
    <n v="0.5"/>
    <n v="717.55319148936167"/>
  </r>
  <r>
    <s v="COMP8"/>
    <s v="Nachid"/>
    <s v="Anas"/>
    <m/>
    <s v="Consultant Interne"/>
    <x v="65"/>
    <x v="2"/>
    <s v="MIS0"/>
    <s v="Fenixys"/>
    <n v="8"/>
    <s v="Fenixys "/>
    <n v="1"/>
    <n v="818.26215957446811"/>
  </r>
  <r>
    <s v="COMP8"/>
    <s v="Nachid"/>
    <s v="Anas"/>
    <m/>
    <s v="Consultant Interne"/>
    <x v="32"/>
    <x v="2"/>
    <s v="MIS0"/>
    <s v="Fenixys"/>
    <n v="8"/>
    <s v="Fenixys "/>
    <n v="1"/>
    <n v="818.26215957446811"/>
  </r>
  <r>
    <s v="COMP8"/>
    <s v="Nachid"/>
    <s v="Anas"/>
    <m/>
    <s v="Consultant Interne"/>
    <x v="22"/>
    <x v="2"/>
    <s v="MIS0"/>
    <s v="Fenixys"/>
    <n v="8"/>
    <s v="Fenixys "/>
    <n v="1"/>
    <n v="818.26215957446811"/>
  </r>
  <r>
    <s v="COMP8"/>
    <s v="Nachid"/>
    <s v="Anas"/>
    <m/>
    <s v="Consultant Interne"/>
    <x v="23"/>
    <x v="2"/>
    <s v="MIS0"/>
    <s v="Fenixys"/>
    <n v="8"/>
    <s v="Fenixys "/>
    <n v="1"/>
    <n v="818.26215957446811"/>
  </r>
  <r>
    <s v="COMP8"/>
    <s v="Nachid"/>
    <s v="Anas"/>
    <m/>
    <s v="Consultant Interne"/>
    <x v="24"/>
    <x v="2"/>
    <s v="MIS0"/>
    <s v="Fenixys"/>
    <n v="8"/>
    <s v="Fenixys "/>
    <n v="1"/>
    <n v="818.26215957446811"/>
  </r>
  <r>
    <s v="COMP8"/>
    <s v="Nachid"/>
    <s v="Anas"/>
    <m/>
    <s v="Consultant Interne"/>
    <x v="25"/>
    <x v="2"/>
    <s v="MIS0"/>
    <s v="Fenixys"/>
    <n v="8"/>
    <s v="Fenixys "/>
    <n v="1"/>
    <n v="818.26215957446811"/>
  </r>
  <r>
    <s v="COMP8"/>
    <s v="Nachid"/>
    <s v="Anas"/>
    <m/>
    <s v="Consultant Interne"/>
    <x v="26"/>
    <x v="2"/>
    <s v="MIS0"/>
    <s v="Fenixys"/>
    <n v="8"/>
    <s v="Fenixys "/>
    <n v="1"/>
    <n v="818.26215957446811"/>
  </r>
  <r>
    <s v="COMP8"/>
    <s v="Nachid"/>
    <s v="Anas"/>
    <m/>
    <s v="Consultant Interne"/>
    <x v="28"/>
    <x v="2"/>
    <s v="MIS0"/>
    <s v="Fenixys"/>
    <n v="8"/>
    <s v="Fenixys "/>
    <n v="1"/>
    <n v="818.26215957446811"/>
  </r>
  <r>
    <s v="COMP8"/>
    <s v="Nachid"/>
    <s v="Anas"/>
    <m/>
    <s v="Consultant Interne"/>
    <x v="29"/>
    <x v="2"/>
    <s v="MIS0"/>
    <s v="Fenixys"/>
    <n v="8"/>
    <s v="Fenixys "/>
    <n v="1"/>
    <n v="818.26215957446811"/>
  </r>
  <r>
    <s v="COMP8"/>
    <s v="Nachid"/>
    <s v="Anas"/>
    <m/>
    <s v="Consultant Interne"/>
    <x v="30"/>
    <x v="2"/>
    <s v="MIS0"/>
    <s v="Fenixys"/>
    <n v="8"/>
    <s v="Fenixys "/>
    <n v="1"/>
    <n v="818.26215957446811"/>
  </r>
  <r>
    <s v="COMP8"/>
    <s v="Nachid"/>
    <s v="Anas"/>
    <m/>
    <s v="Consultant Interne"/>
    <x v="31"/>
    <x v="2"/>
    <s v="MIS0"/>
    <s v="Fenixys"/>
    <n v="8"/>
    <s v="Fenixys "/>
    <n v="1"/>
    <n v="818.26215957446811"/>
  </r>
  <r>
    <s v="COMP8"/>
    <s v="Nachid"/>
    <s v="Anas"/>
    <m/>
    <s v="Consultant Interne"/>
    <x v="13"/>
    <x v="4"/>
    <s v="MIS0"/>
    <s v="Fenixys"/>
    <n v="2"/>
    <s v="CP"/>
    <n v="1"/>
    <n v="818.26215957446811"/>
  </r>
  <r>
    <s v="COMP8"/>
    <s v="Nachid"/>
    <s v="Anas"/>
    <m/>
    <s v="Consultant Interne"/>
    <x v="14"/>
    <x v="4"/>
    <s v="MIS0"/>
    <s v="Fenixys"/>
    <n v="2"/>
    <s v="CP"/>
    <n v="1"/>
    <n v="818.26215957446811"/>
  </r>
  <r>
    <s v="COMP8"/>
    <s v="Nachid"/>
    <s v="Anas"/>
    <m/>
    <s v="Consultant Interne"/>
    <x v="15"/>
    <x v="4"/>
    <s v="MIS0"/>
    <s v="Fenixys"/>
    <n v="2"/>
    <s v="CP"/>
    <n v="1"/>
    <n v="818.26215957446811"/>
  </r>
  <r>
    <s v="COMP8"/>
    <s v="Nachid"/>
    <s v="Anas"/>
    <m/>
    <s v="Consultant Interne"/>
    <x v="16"/>
    <x v="4"/>
    <s v="MIS0"/>
    <s v="Fenixys"/>
    <n v="2"/>
    <s v="CP"/>
    <n v="1"/>
    <n v="818.26215957446811"/>
  </r>
  <r>
    <s v="COMP8"/>
    <s v="Nachid"/>
    <s v="Anas"/>
    <m/>
    <s v="Consultant Interne"/>
    <x v="17"/>
    <x v="4"/>
    <s v="MIS0"/>
    <s v="Fenixys"/>
    <n v="2"/>
    <s v="CP"/>
    <n v="1"/>
    <n v="818.26215957446811"/>
  </r>
  <r>
    <s v="COMP8"/>
    <s v="Nachid"/>
    <s v="Anas"/>
    <m/>
    <s v="Consultant Interne"/>
    <x v="18"/>
    <x v="4"/>
    <s v="MIS0"/>
    <s v="Fenixys"/>
    <n v="2"/>
    <s v="CP"/>
    <n v="1"/>
    <n v="818.26215957446811"/>
  </r>
  <r>
    <s v="COMP8"/>
    <s v="Nachid"/>
    <s v="Anas"/>
    <m/>
    <s v="Consultant Interne"/>
    <x v="19"/>
    <x v="4"/>
    <s v="MIS0"/>
    <s v="Fenixys"/>
    <n v="2"/>
    <s v="CP"/>
    <n v="1"/>
    <n v="818.26215957446811"/>
  </r>
  <r>
    <s v="COMP8"/>
    <s v="Nachid"/>
    <s v="Anas"/>
    <m/>
    <s v="Consultant Interne"/>
    <x v="20"/>
    <x v="4"/>
    <s v="MIS0"/>
    <s v="Fenixys"/>
    <n v="2"/>
    <s v="CP"/>
    <n v="1"/>
    <n v="818.26215957446811"/>
  </r>
  <r>
    <s v="COMP8"/>
    <s v="Nachid"/>
    <s v="Anas"/>
    <m/>
    <s v="Consultant Interne"/>
    <x v="21"/>
    <x v="4"/>
    <s v="MIS0"/>
    <s v="Fenixys"/>
    <n v="2"/>
    <s v="CP"/>
    <n v="1"/>
    <n v="818.26215957446811"/>
  </r>
  <r>
    <s v="COMP8"/>
    <s v="Nachid"/>
    <s v="Anas"/>
    <m/>
    <s v="Consultant Interne"/>
    <x v="33"/>
    <x v="4"/>
    <s v="MIS0"/>
    <s v="Fenixys"/>
    <n v="2"/>
    <s v="CP"/>
    <n v="1"/>
    <n v="818.26215957446811"/>
  </r>
  <r>
    <s v="COMP1"/>
    <s v="PHAM"/>
    <s v="Lucie"/>
    <m/>
    <s v="Office Manager"/>
    <x v="13"/>
    <x v="2"/>
    <s v="MIS0"/>
    <s v="Fenixys"/>
    <n v="7"/>
    <s v="Support Admin"/>
    <n v="1"/>
    <n v="283.24468085106383"/>
  </r>
  <r>
    <s v="COMP1"/>
    <s v="PHAM"/>
    <s v="Lucie"/>
    <m/>
    <s v="Office Manager"/>
    <x v="14"/>
    <x v="2"/>
    <s v="MIS0"/>
    <s v="Fenixys"/>
    <n v="7"/>
    <s v="Support Admin"/>
    <n v="1"/>
    <n v="283.24468085106383"/>
  </r>
  <r>
    <s v="COMP1"/>
    <s v="PHAM"/>
    <s v="Lucie"/>
    <m/>
    <s v="Office Manager"/>
    <x v="15"/>
    <x v="2"/>
    <s v="MIS0"/>
    <s v="Fenixys"/>
    <n v="7"/>
    <s v="Support Admin"/>
    <n v="1"/>
    <n v="283.24468085106383"/>
  </r>
  <r>
    <s v="COMP1"/>
    <s v="PHAM"/>
    <s v="Lucie"/>
    <m/>
    <s v="Office Manager"/>
    <x v="16"/>
    <x v="2"/>
    <s v="MIS0"/>
    <s v="Fenixys"/>
    <n v="7"/>
    <s v="Support Admin"/>
    <n v="1"/>
    <n v="283.24468085106383"/>
  </r>
  <r>
    <s v="COMP1"/>
    <s v="PHAM"/>
    <s v="Lucie"/>
    <m/>
    <s v="Office Manager"/>
    <x v="17"/>
    <x v="2"/>
    <s v="MIS0"/>
    <s v="Fenixys"/>
    <n v="7"/>
    <s v="Support Admin"/>
    <n v="1"/>
    <n v="283.24468085106383"/>
  </r>
  <r>
    <s v="COMP1"/>
    <s v="PHAM"/>
    <s v="Lucie"/>
    <m/>
    <s v="Office Manager"/>
    <x v="18"/>
    <x v="2"/>
    <s v="MIS0"/>
    <s v="Fenixys"/>
    <n v="7"/>
    <s v="Support Admin"/>
    <n v="1"/>
    <n v="283.24468085106383"/>
  </r>
  <r>
    <s v="COMP1"/>
    <s v="PHAM"/>
    <s v="Lucie"/>
    <m/>
    <s v="Office Manager"/>
    <x v="19"/>
    <x v="2"/>
    <s v="MIS0"/>
    <s v="Fenixys"/>
    <n v="7"/>
    <s v="Support Admin"/>
    <n v="1"/>
    <n v="283.24468085106383"/>
  </r>
  <r>
    <s v="COMP1"/>
    <s v="PHAM"/>
    <s v="Lucie"/>
    <m/>
    <s v="Office Manager"/>
    <x v="20"/>
    <x v="2"/>
    <s v="MIS0"/>
    <s v="Fenixys"/>
    <n v="7"/>
    <s v="Support Admin"/>
    <n v="1"/>
    <n v="283.24468085106383"/>
  </r>
  <r>
    <s v="COMP1"/>
    <s v="PHAM"/>
    <s v="Lucie"/>
    <m/>
    <s v="Office Manager"/>
    <x v="21"/>
    <x v="2"/>
    <s v="MIS0"/>
    <s v="Fenixys"/>
    <n v="7"/>
    <s v="Support Admin"/>
    <n v="1"/>
    <n v="283.24468085106383"/>
  </r>
  <r>
    <s v="COMP1"/>
    <s v="PHAM"/>
    <s v="Lucie"/>
    <m/>
    <s v="Office Manager"/>
    <x v="33"/>
    <x v="2"/>
    <s v="MIS0"/>
    <s v="Fenixys"/>
    <n v="7"/>
    <s v="Support Admin"/>
    <n v="1"/>
    <n v="283.24468085106383"/>
  </r>
  <r>
    <s v="COMP1"/>
    <s v="PHAM"/>
    <s v="Lucie"/>
    <m/>
    <s v="Office Manager"/>
    <x v="32"/>
    <x v="2"/>
    <s v="MIS0"/>
    <s v="Fenixys"/>
    <n v="7"/>
    <s v="Support Admin"/>
    <n v="1"/>
    <n v="283.24468085106383"/>
  </r>
  <r>
    <s v="COMP1"/>
    <s v="PHAM"/>
    <s v="Lucie"/>
    <m/>
    <s v="Office Manager"/>
    <x v="22"/>
    <x v="2"/>
    <s v="MIS0"/>
    <s v="Fenixys"/>
    <n v="7"/>
    <s v="Support Admin"/>
    <n v="1"/>
    <n v="283.24468085106383"/>
  </r>
  <r>
    <s v="COMP1"/>
    <s v="PHAM"/>
    <s v="Lucie"/>
    <m/>
    <s v="Office Manager"/>
    <x v="23"/>
    <x v="2"/>
    <s v="MIS0"/>
    <s v="Fenixys"/>
    <n v="7"/>
    <s v="Support Admin"/>
    <n v="1"/>
    <n v="283.24468085106383"/>
  </r>
  <r>
    <s v="COMP1"/>
    <s v="PHAM"/>
    <s v="Lucie"/>
    <m/>
    <s v="Office Manager"/>
    <x v="24"/>
    <x v="2"/>
    <s v="MIS0"/>
    <s v="Fenixys"/>
    <n v="7"/>
    <s v="Support Admin"/>
    <n v="1"/>
    <n v="283.24468085106383"/>
  </r>
  <r>
    <s v="COMP1"/>
    <s v="PHAM"/>
    <s v="Lucie"/>
    <m/>
    <s v="Office Manager"/>
    <x v="25"/>
    <x v="2"/>
    <s v="MIS0"/>
    <s v="Fenixys"/>
    <n v="7"/>
    <s v="Support Admin"/>
    <n v="1"/>
    <n v="283.24468085106383"/>
  </r>
  <r>
    <s v="COMP1"/>
    <s v="PHAM"/>
    <s v="Lucie"/>
    <m/>
    <s v="Office Manager"/>
    <x v="26"/>
    <x v="2"/>
    <s v="MIS0"/>
    <s v="Fenixys"/>
    <n v="7"/>
    <s v="Support Admin"/>
    <n v="1"/>
    <n v="283.24468085106383"/>
  </r>
  <r>
    <s v="COMP1"/>
    <s v="PHAM"/>
    <s v="Lucie"/>
    <m/>
    <s v="Office Manager"/>
    <x v="27"/>
    <x v="2"/>
    <s v="MIS0"/>
    <s v="Fenixys"/>
    <n v="7"/>
    <s v="Support Admin"/>
    <n v="1"/>
    <n v="283.24468085106383"/>
  </r>
  <r>
    <s v="COMP1"/>
    <s v="PHAM"/>
    <s v="Lucie"/>
    <m/>
    <s v="Office Manager"/>
    <x v="28"/>
    <x v="2"/>
    <s v="MIS0"/>
    <s v="Fenixys"/>
    <n v="7"/>
    <s v="Support Admin"/>
    <n v="1"/>
    <n v="283.24468085106383"/>
  </r>
  <r>
    <s v="COMP1"/>
    <s v="PHAM"/>
    <s v="Lucie"/>
    <m/>
    <s v="Office Manager"/>
    <x v="29"/>
    <x v="2"/>
    <s v="MIS0"/>
    <s v="Fenixys"/>
    <n v="7"/>
    <s v="Support Admin"/>
    <n v="1"/>
    <n v="283.24468085106383"/>
  </r>
  <r>
    <s v="COMP1"/>
    <s v="PHAM"/>
    <s v="Lucie"/>
    <m/>
    <s v="Office Manager"/>
    <x v="30"/>
    <x v="4"/>
    <s v="MIS0"/>
    <s v="Fenixys"/>
    <n v="2"/>
    <s v="CP"/>
    <n v="1"/>
    <n v="283.24468085106383"/>
  </r>
  <r>
    <s v="COMP1"/>
    <s v="PHAM"/>
    <s v="Lucie"/>
    <m/>
    <s v="Office Manager"/>
    <x v="31"/>
    <x v="4"/>
    <s v="MIS0"/>
    <s v="Fenixys"/>
    <n v="2"/>
    <s v="CP"/>
    <n v="1"/>
    <n v="283.24468085106383"/>
  </r>
  <r>
    <s v="COMP9"/>
    <s v="Weber"/>
    <s v="Emmanuel"/>
    <m/>
    <s v="Consultant Interne"/>
    <x v="55"/>
    <x v="0"/>
    <s v="Analysis / Specifications"/>
    <s v="Fenixys"/>
    <n v="15"/>
    <s v="R&amp;D"/>
    <n v="0.375"/>
    <n v="389.46143617021278"/>
  </r>
  <r>
    <s v="COMP9"/>
    <s v="Weber"/>
    <s v="Emmanuel"/>
    <m/>
    <s v="Consultant Interne"/>
    <x v="64"/>
    <x v="0"/>
    <s v="Analysis / Specifications"/>
    <s v="Fenixys"/>
    <n v="15"/>
    <s v="R&amp;D"/>
    <n v="0.1875"/>
    <n v="194.73071808510639"/>
  </r>
  <r>
    <s v="COMP9"/>
    <s v="Weber"/>
    <s v="Emmanuel"/>
    <m/>
    <s v="Consultant Interne"/>
    <x v="57"/>
    <x v="0"/>
    <s v="Analysis / Specifications"/>
    <s v="Fenixys"/>
    <n v="15"/>
    <s v="R&amp;D"/>
    <n v="0.25"/>
    <n v="259.6409574468085"/>
  </r>
  <r>
    <s v="COMP9"/>
    <s v="Weber"/>
    <s v="Emmanuel"/>
    <m/>
    <s v="Consultant Interne"/>
    <x v="61"/>
    <x v="0"/>
    <s v="Brainstorming"/>
    <s v="Fenixys"/>
    <n v="15"/>
    <s v="R&amp;D"/>
    <n v="0.125"/>
    <n v="129.82047872340425"/>
  </r>
  <r>
    <s v="COMP9"/>
    <s v="Weber"/>
    <s v="Emmanuel"/>
    <m/>
    <s v="Consultant Interne"/>
    <x v="58"/>
    <x v="4"/>
    <s v="MIS0"/>
    <s v="Fenixys"/>
    <n v="2"/>
    <s v="CP"/>
    <n v="1"/>
    <n v="1038.563829787234"/>
  </r>
  <r>
    <s v="COMP9"/>
    <s v="Weber"/>
    <s v="Emmanuel"/>
    <m/>
    <s v="Consultant Interne"/>
    <x v="0"/>
    <x v="4"/>
    <s v="MIS0"/>
    <s v="Fenixys"/>
    <n v="2"/>
    <s v="CP"/>
    <n v="1"/>
    <n v="1038.563829787234"/>
  </r>
  <r>
    <s v="COMP9"/>
    <s v="Weber"/>
    <s v="Emmanuel"/>
    <m/>
    <s v="Consultant Interne"/>
    <x v="1"/>
    <x v="4"/>
    <s v="MIS0"/>
    <s v="Fenixys"/>
    <n v="2"/>
    <s v="CP"/>
    <n v="1"/>
    <n v="1038.563829787234"/>
  </r>
  <r>
    <s v="COMP9"/>
    <s v="Weber"/>
    <s v="Emmanuel"/>
    <m/>
    <s v="Consultant Interne"/>
    <x v="10"/>
    <x v="4"/>
    <s v="MIS0"/>
    <s v="Fenixys"/>
    <n v="2"/>
    <s v="CP"/>
    <n v="1"/>
    <n v="1038.563829787234"/>
  </r>
  <r>
    <s v="COMP9"/>
    <s v="Weber"/>
    <s v="Emmanuel"/>
    <m/>
    <s v="Consultant Interne"/>
    <x v="11"/>
    <x v="4"/>
    <s v="MIS0"/>
    <s v="Fenixys"/>
    <n v="2"/>
    <s v="CP"/>
    <n v="1"/>
    <n v="1038.563829787234"/>
  </r>
  <r>
    <s v="COMP9"/>
    <s v="Weber"/>
    <s v="Emmanuel"/>
    <m/>
    <s v="Consultant Interne"/>
    <x v="12"/>
    <x v="4"/>
    <s v="MIS0"/>
    <s v="Fenixys"/>
    <n v="2"/>
    <s v="CP"/>
    <n v="1"/>
    <n v="1038.563829787234"/>
  </r>
  <r>
    <s v="COMP9"/>
    <s v="Weber"/>
    <s v="Emmanuel"/>
    <m/>
    <s v="Consultant Interne"/>
    <x v="60"/>
    <x v="1"/>
    <s v="MIS29"/>
    <s v="Nordea"/>
    <n v="1"/>
    <s v="Consulting"/>
    <n v="1"/>
    <n v="1038.563829787234"/>
  </r>
  <r>
    <s v="COMP9"/>
    <s v="Weber"/>
    <s v="Emmanuel"/>
    <m/>
    <s v="Consultant Interne"/>
    <x v="64"/>
    <x v="1"/>
    <s v="MIS29"/>
    <s v="Nordea"/>
    <n v="1"/>
    <s v="Consulting"/>
    <n v="1"/>
    <n v="1038.563829787234"/>
  </r>
  <r>
    <s v="COMP9"/>
    <s v="Weber"/>
    <s v="Emmanuel"/>
    <m/>
    <s v="Consultant Interne"/>
    <x v="61"/>
    <x v="1"/>
    <s v="MIS29"/>
    <s v="Nordea"/>
    <n v="1"/>
    <s v="Consulting"/>
    <n v="1"/>
    <n v="1038.563829787234"/>
  </r>
  <r>
    <s v="COMP9"/>
    <s v="Weber"/>
    <s v="Emmanuel"/>
    <m/>
    <s v="Consultant Interne"/>
    <x v="56"/>
    <x v="1"/>
    <s v="MIS29"/>
    <s v="Nordea"/>
    <n v="1"/>
    <s v="Consulting"/>
    <n v="1"/>
    <n v="1038.563829787234"/>
  </r>
  <r>
    <s v="COMP9"/>
    <s v="Weber"/>
    <s v="Emmanuel"/>
    <m/>
    <s v="Consultant Interne"/>
    <x v="57"/>
    <x v="1"/>
    <s v="MIS29"/>
    <s v="Nordea"/>
    <n v="1"/>
    <s v="Consulting"/>
    <n v="0.5"/>
    <n v="519.281914893617"/>
  </r>
  <r>
    <s v="COMP9"/>
    <s v="Weber"/>
    <s v="Emmanuel"/>
    <m/>
    <s v="Consultant Interne"/>
    <x v="62"/>
    <x v="1"/>
    <s v="MIS29"/>
    <s v="Nordea"/>
    <n v="1"/>
    <s v="Consulting"/>
    <n v="1"/>
    <n v="1038.563829787234"/>
  </r>
  <r>
    <s v="COMP9"/>
    <s v="Weber"/>
    <s v="Emmanuel"/>
    <m/>
    <s v="Consultant Interne"/>
    <x v="63"/>
    <x v="1"/>
    <s v="MIS29"/>
    <s v="Nordea"/>
    <n v="1"/>
    <s v="Consulting"/>
    <n v="1"/>
    <n v="1038.563829787234"/>
  </r>
  <r>
    <s v="COMP9"/>
    <s v="Weber"/>
    <s v="Emmanuel"/>
    <m/>
    <s v="Consultant Interne"/>
    <x v="59"/>
    <x v="1"/>
    <s v="MIS29"/>
    <s v="Nordea"/>
    <n v="1"/>
    <s v="Consulting"/>
    <n v="0.5"/>
    <n v="519.281914893617"/>
  </r>
  <r>
    <s v="COMP9"/>
    <s v="Weber"/>
    <s v="Emmanuel"/>
    <m/>
    <s v="Consultant Interne"/>
    <x v="2"/>
    <x v="1"/>
    <s v="MIS29"/>
    <s v="Nordea"/>
    <n v="1"/>
    <s v="Consulting"/>
    <n v="1"/>
    <n v="1038.563829787234"/>
  </r>
  <r>
    <s v="COMP9"/>
    <s v="Weber"/>
    <s v="Emmanuel"/>
    <m/>
    <s v="Consultant Interne"/>
    <x v="3"/>
    <x v="1"/>
    <s v="MIS29"/>
    <s v="Nordea"/>
    <n v="1"/>
    <s v="Consulting"/>
    <n v="0.5"/>
    <n v="519.281914893617"/>
  </r>
  <r>
    <s v="COMP9"/>
    <s v="Weber"/>
    <s v="Emmanuel"/>
    <m/>
    <s v="Consultant Interne"/>
    <x v="4"/>
    <x v="1"/>
    <s v="MIS29"/>
    <s v="Nordea"/>
    <n v="1"/>
    <s v="Consulting"/>
    <n v="1"/>
    <n v="1038.563829787234"/>
  </r>
  <r>
    <s v="COMP9"/>
    <s v="Weber"/>
    <s v="Emmanuel"/>
    <m/>
    <s v="Consultant Interne"/>
    <x v="5"/>
    <x v="1"/>
    <s v="MIS29"/>
    <s v="Nordea"/>
    <n v="1"/>
    <s v="Consulting"/>
    <n v="0.5"/>
    <n v="519.281914893617"/>
  </r>
  <r>
    <s v="COMP9"/>
    <s v="Weber"/>
    <s v="Emmanuel"/>
    <m/>
    <s v="Consultant Interne"/>
    <x v="6"/>
    <x v="1"/>
    <s v="MIS29"/>
    <s v="Nordea"/>
    <n v="1"/>
    <s v="Consulting"/>
    <n v="1"/>
    <n v="1038.563829787234"/>
  </r>
  <r>
    <s v="COMP9"/>
    <s v="Weber"/>
    <s v="Emmanuel"/>
    <m/>
    <s v="Consultant Interne"/>
    <x v="7"/>
    <x v="1"/>
    <s v="MIS29"/>
    <s v="Nordea"/>
    <n v="1"/>
    <s v="Consulting"/>
    <n v="1"/>
    <n v="1038.563829787234"/>
  </r>
  <r>
    <s v="COMP9"/>
    <s v="Weber"/>
    <s v="Emmanuel"/>
    <m/>
    <s v="Consultant Interne"/>
    <x v="8"/>
    <x v="1"/>
    <s v="MIS29"/>
    <s v="Nordea"/>
    <n v="1"/>
    <s v="Consulting"/>
    <n v="1"/>
    <n v="1038.563829787234"/>
  </r>
  <r>
    <s v="COMP9"/>
    <s v="Weber"/>
    <s v="Emmanuel"/>
    <m/>
    <s v="Consultant Interne"/>
    <x v="9"/>
    <x v="1"/>
    <s v="MIS29"/>
    <s v="Nordea"/>
    <n v="1"/>
    <s v="Consulting"/>
    <n v="1"/>
    <n v="1038.563829787234"/>
  </r>
  <r>
    <s v="COMP9"/>
    <s v="Weber"/>
    <s v="Emmanuel"/>
    <m/>
    <s v="Consultant Interne"/>
    <x v="55"/>
    <x v="2"/>
    <s v="MIS0"/>
    <s v="Fenixys"/>
    <n v="8"/>
    <s v="Fenixys "/>
    <n v="0.3125"/>
    <n v="324.55119680851061"/>
  </r>
  <r>
    <s v="COMP9"/>
    <s v="Weber"/>
    <s v="Emmanuel"/>
    <m/>
    <s v="Consultant Interne"/>
    <x v="57"/>
    <x v="2"/>
    <s v="MIS0"/>
    <s v="Fenixys"/>
    <n v="8"/>
    <s v="Fenixys "/>
    <n v="0.25"/>
    <n v="259.6409574468085"/>
  </r>
  <r>
    <s v="COMP9"/>
    <s v="Weber"/>
    <s v="Emmanuel"/>
    <m/>
    <s v="Consultant Interne"/>
    <x v="59"/>
    <x v="2"/>
    <s v="MIS0"/>
    <s v="Fenixys"/>
    <n v="8"/>
    <s v="Fenixys "/>
    <n v="0.5"/>
    <n v="519.281914893617"/>
  </r>
  <r>
    <s v="COMP9"/>
    <s v="Weber"/>
    <s v="Emmanuel"/>
    <m/>
    <s v="Consultant Interne"/>
    <x v="3"/>
    <x v="2"/>
    <s v="MIS0"/>
    <s v="Fenixys"/>
    <n v="8"/>
    <s v="Fenixys "/>
    <n v="0.5"/>
    <n v="519.281914893617"/>
  </r>
  <r>
    <s v="COMP9"/>
    <s v="Weber"/>
    <s v="Emmanuel"/>
    <m/>
    <s v="Consultant Interne"/>
    <x v="5"/>
    <x v="2"/>
    <s v="MIS0"/>
    <s v="Fenixys"/>
    <n v="8"/>
    <s v="Fenixys "/>
    <n v="0.5"/>
    <n v="519.281914893617"/>
  </r>
  <r>
    <s v="COMP10"/>
    <s v="Capelle"/>
    <s v="Nadine"/>
    <m/>
    <s v="Consultant Interne"/>
    <x v="55"/>
    <x v="0"/>
    <s v="Development / Testing"/>
    <s v="Fenixys"/>
    <n v="15"/>
    <s v="R&amp;D"/>
    <n v="0.5"/>
    <n v="319.14893617021278"/>
  </r>
  <r>
    <s v="COMP10"/>
    <s v="Capelle"/>
    <s v="Nadine"/>
    <m/>
    <s v="Consultant Interne"/>
    <x v="6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61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7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8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63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2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4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5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8"/>
    <x v="0"/>
    <s v="Development / Testing"/>
    <s v="Fenixys"/>
    <n v="15"/>
    <s v="R&amp;D"/>
    <n v="0.5"/>
    <n v="319.14893617021278"/>
  </r>
  <r>
    <s v="COMP10"/>
    <s v="Capelle"/>
    <s v="Nadine"/>
    <m/>
    <s v="Consultant Interne"/>
    <x v="9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1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1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12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55"/>
    <x v="0"/>
    <s v="Use cases collection"/>
    <s v="Fenixys"/>
    <n v="15"/>
    <s v="R&amp;D"/>
    <n v="0.5"/>
    <n v="319.14893617021278"/>
  </r>
  <r>
    <s v="COMP10"/>
    <s v="Capelle"/>
    <s v="Nadine"/>
    <m/>
    <s v="Consultant Interne"/>
    <x v="4"/>
    <x v="0"/>
    <s v="Use cases collection"/>
    <s v="Fenixys"/>
    <n v="15"/>
    <s v="R&amp;D"/>
    <n v="0.25"/>
    <n v="159.57446808510639"/>
  </r>
  <r>
    <s v="COMP10"/>
    <s v="Capelle"/>
    <s v="Nadine"/>
    <m/>
    <s v="Consultant Interne"/>
    <x v="11"/>
    <x v="0"/>
    <s v="Use cases collection"/>
    <s v="Fenixys"/>
    <n v="15"/>
    <s v="R&amp;D"/>
    <n v="0.25"/>
    <n v="159.57446808510639"/>
  </r>
  <r>
    <s v="COMP10"/>
    <s v="Capelle"/>
    <s v="Nadine"/>
    <m/>
    <s v="Consultant Interne"/>
    <x v="1"/>
    <x v="2"/>
    <s v="MIS0"/>
    <s v="Fenixys"/>
    <n v="8"/>
    <s v="Fenixys "/>
    <n v="0.25"/>
    <n v="159.57446808510639"/>
  </r>
  <r>
    <s v="COMP10"/>
    <s v="Capelle"/>
    <s v="Nadine"/>
    <m/>
    <s v="Consultant Interne"/>
    <x v="2"/>
    <x v="2"/>
    <s v="MIS0"/>
    <s v="Fenixys"/>
    <n v="8"/>
    <s v="Fenixys "/>
    <n v="0.25"/>
    <n v="159.57446808510639"/>
  </r>
  <r>
    <s v="COMP10"/>
    <s v="Capelle"/>
    <s v="Nadine"/>
    <m/>
    <s v="Consultant Interne"/>
    <x v="5"/>
    <x v="2"/>
    <s v="MIS0"/>
    <s v="Fenixys"/>
    <n v="8"/>
    <s v="Fenixys "/>
    <n v="0.25"/>
    <n v="159.57446808510639"/>
  </r>
  <r>
    <s v="COMP10"/>
    <s v="Capelle"/>
    <s v="Nadine"/>
    <m/>
    <s v="Consultant Interne"/>
    <x v="8"/>
    <x v="2"/>
    <s v="MIS0"/>
    <s v="Fenixys"/>
    <n v="8"/>
    <s v="Fenixys "/>
    <n v="0.5"/>
    <n v="319.14893617021278"/>
  </r>
  <r>
    <s v="COMP10"/>
    <s v="Capelle"/>
    <s v="Nadine"/>
    <m/>
    <s v="Consultant Interne"/>
    <x v="9"/>
    <x v="2"/>
    <s v="MIS0"/>
    <s v="Fenixys"/>
    <n v="8"/>
    <s v="Fenixys "/>
    <n v="0.25"/>
    <n v="159.57446808510639"/>
  </r>
  <r>
    <s v="COMP4"/>
    <s v="OVERSON"/>
    <s v="Brian"/>
    <m/>
    <s v="Consultant Interne"/>
    <x v="67"/>
    <x v="7"/>
    <s v="France"/>
    <s v="SYNECHRON France"/>
    <n v="1"/>
    <s v="Consulting"/>
    <n v="10"/>
    <n v="9126.6874468085098"/>
  </r>
  <r>
    <s v="COMP4"/>
    <s v="OVERSON"/>
    <s v="Brian"/>
    <m/>
    <s v="Consultant Interne"/>
    <x v="67"/>
    <x v="7"/>
    <s v="Fredericia"/>
    <s v="SYNECHRON France"/>
    <n v="1"/>
    <s v="Consulting"/>
    <n v="6"/>
    <n v="5476.0124680851059"/>
  </r>
  <r>
    <s v="COMP4"/>
    <s v="OVERSON"/>
    <s v="Brian"/>
    <m/>
    <s v="Consultant Interne"/>
    <x v="68"/>
    <x v="1"/>
    <s v="MIS26"/>
    <s v="Nordea"/>
    <n v="1"/>
    <s v="Consulting"/>
    <n v="0.5"/>
    <n v="456.33437234042549"/>
  </r>
  <r>
    <s v="COMP4"/>
    <s v="OVERSON"/>
    <s v="Brian"/>
    <m/>
    <s v="Consultant Interne"/>
    <x v="69"/>
    <x v="1"/>
    <s v="MIS26"/>
    <s v="Nordea"/>
    <n v="1"/>
    <s v="Consulting"/>
    <n v="0.5"/>
    <n v="456.33437234042549"/>
  </r>
  <r>
    <s v="COMP4"/>
    <s v="OVERSON"/>
    <s v="Brian"/>
    <m/>
    <s v="Consultant Interne"/>
    <x v="70"/>
    <x v="1"/>
    <s v="MIS26"/>
    <s v="Nordea"/>
    <n v="1"/>
    <s v="Consulting"/>
    <n v="1"/>
    <n v="912.66874468085098"/>
  </r>
  <r>
    <s v="COMP4"/>
    <s v="OVERSON"/>
    <s v="Brian"/>
    <m/>
    <s v="Consultant Interne"/>
    <x v="71"/>
    <x v="1"/>
    <s v="MIS26"/>
    <s v="Nordea"/>
    <n v="1"/>
    <s v="Consulting"/>
    <n v="0.5"/>
    <n v="456.33437234042549"/>
  </r>
  <r>
    <s v="COMP4"/>
    <s v="OVERSON"/>
    <s v="Brian"/>
    <m/>
    <s v="Consultant Interne"/>
    <x v="72"/>
    <x v="1"/>
    <s v="MIS26"/>
    <s v="Nordea"/>
    <n v="1"/>
    <s v="Consulting"/>
    <n v="0.5"/>
    <n v="456.33437234042549"/>
  </r>
  <r>
    <s v="COMP4"/>
    <s v="OVERSON"/>
    <s v="Brian"/>
    <m/>
    <s v="Consultant Interne"/>
    <x v="73"/>
    <x v="1"/>
    <s v="MIS26"/>
    <s v="Nordea"/>
    <n v="1"/>
    <s v="Consulting"/>
    <n v="1"/>
    <n v="912.66874468085098"/>
  </r>
  <r>
    <s v="COMP4"/>
    <s v="OVERSON"/>
    <s v="Brian"/>
    <m/>
    <s v="Consultant Interne"/>
    <x v="74"/>
    <x v="1"/>
    <s v="MIS26"/>
    <s v="Nordea"/>
    <n v="1"/>
    <s v="Consulting"/>
    <n v="0.5"/>
    <n v="456.33437234042549"/>
  </r>
  <r>
    <s v="COMP4"/>
    <s v="OVERSON"/>
    <s v="Brian"/>
    <m/>
    <s v="Consultant Interne"/>
    <x v="75"/>
    <x v="1"/>
    <s v="MIS26"/>
    <s v="Nordea"/>
    <n v="1"/>
    <s v="Consulting"/>
    <n v="0.5"/>
    <n v="456.33437234042549"/>
  </r>
  <r>
    <s v="COMP4"/>
    <s v="OVERSON"/>
    <s v="Brian"/>
    <m/>
    <s v="Consultant Interne"/>
    <x v="76"/>
    <x v="1"/>
    <s v="MIS26"/>
    <s v="Nordea"/>
    <n v="1"/>
    <s v="Consulting"/>
    <n v="0.5"/>
    <n v="456.33437234042549"/>
  </r>
  <r>
    <s v="COMP4"/>
    <s v="OVERSON"/>
    <s v="Brian"/>
    <m/>
    <s v="Consultant Interne"/>
    <x v="77"/>
    <x v="1"/>
    <s v="MIS26"/>
    <s v="Nordea"/>
    <n v="1"/>
    <s v="Consulting"/>
    <n v="0.5"/>
    <n v="456.33437234042549"/>
  </r>
  <r>
    <s v="COMP4"/>
    <s v="OVERSON"/>
    <s v="Brian"/>
    <m/>
    <s v="Consultant Interne"/>
    <x v="78"/>
    <x v="1"/>
    <s v="MIS26"/>
    <s v="Nordea"/>
    <n v="1"/>
    <s v="Consulting"/>
    <n v="1"/>
    <n v="912.66874468085098"/>
  </r>
  <r>
    <s v="COMP4"/>
    <s v="OVERSON"/>
    <s v="Brian"/>
    <m/>
    <s v="Consultant Interne"/>
    <x v="79"/>
    <x v="1"/>
    <s v="MIS26"/>
    <s v="Nordea"/>
    <n v="1"/>
    <s v="Consulting"/>
    <n v="1"/>
    <n v="912.66874468085098"/>
  </r>
  <r>
    <s v="COMP9"/>
    <s v="Weber"/>
    <s v="Emmanuel"/>
    <m/>
    <s v="Consultant Interne"/>
    <x v="80"/>
    <x v="1"/>
    <s v="MIS29"/>
    <s v="Nordea"/>
    <n v="1"/>
    <s v="Consulting"/>
    <n v="0.25"/>
    <n v="259.6409574468085"/>
  </r>
  <r>
    <s v="COMP9"/>
    <s v="Weber"/>
    <s v="Emmanuel"/>
    <m/>
    <s v="Consultant Interne"/>
    <x v="68"/>
    <x v="1"/>
    <s v="MIS29"/>
    <s v="Nordea"/>
    <n v="1"/>
    <s v="Consulting"/>
    <n v="0.5"/>
    <n v="519.281914893617"/>
  </r>
  <r>
    <s v="COMP9"/>
    <s v="Weber"/>
    <s v="Emmanuel"/>
    <m/>
    <s v="Consultant Interne"/>
    <x v="69"/>
    <x v="1"/>
    <s v="MIS29"/>
    <s v="Nordea"/>
    <n v="1"/>
    <s v="Consulting"/>
    <n v="0.5"/>
    <n v="519.281914893617"/>
  </r>
  <r>
    <s v="COMP9"/>
    <s v="Weber"/>
    <s v="Emmanuel"/>
    <m/>
    <s v="Consultant Interne"/>
    <x v="81"/>
    <x v="1"/>
    <s v="MIS29"/>
    <s v="Nordea"/>
    <n v="1"/>
    <s v="Consulting"/>
    <n v="0.5"/>
    <n v="519.281914893617"/>
  </r>
  <r>
    <s v="COMP9"/>
    <s v="Weber"/>
    <s v="Emmanuel"/>
    <m/>
    <s v="Consultant Interne"/>
    <x v="71"/>
    <x v="1"/>
    <s v="MIS29"/>
    <s v="Nordea"/>
    <n v="1"/>
    <s v="Consulting"/>
    <n v="0.5"/>
    <n v="519.281914893617"/>
  </r>
  <r>
    <s v="COMP9"/>
    <s v="Weber"/>
    <s v="Emmanuel"/>
    <m/>
    <s v="Consultant Interne"/>
    <x v="72"/>
    <x v="1"/>
    <s v="MIS29"/>
    <s v="Nordea"/>
    <n v="1"/>
    <s v="Consulting"/>
    <n v="0.5"/>
    <n v="519.281914893617"/>
  </r>
  <r>
    <s v="COMP9"/>
    <s v="Weber"/>
    <s v="Emmanuel"/>
    <m/>
    <s v="Consultant Interne"/>
    <x v="73"/>
    <x v="1"/>
    <s v="MIS29"/>
    <s v="Nordea"/>
    <n v="1"/>
    <s v="Consulting"/>
    <n v="1"/>
    <n v="1038.563829787234"/>
  </r>
  <r>
    <s v="COMP9"/>
    <s v="Weber"/>
    <s v="Emmanuel"/>
    <m/>
    <s v="Consultant Interne"/>
    <x v="82"/>
    <x v="1"/>
    <s v="MIS29"/>
    <s v="Nordea"/>
    <n v="1"/>
    <s v="Consulting"/>
    <n v="0.5"/>
    <n v="519.281914893617"/>
  </r>
  <r>
    <s v="COMP9"/>
    <s v="Weber"/>
    <s v="Emmanuel"/>
    <m/>
    <s v="Consultant Interne"/>
    <x v="75"/>
    <x v="1"/>
    <s v="MIS29"/>
    <s v="Nordea"/>
    <n v="1"/>
    <s v="Consulting"/>
    <n v="1"/>
    <n v="1038.563829787234"/>
  </r>
  <r>
    <s v="COMP9"/>
    <s v="Weber"/>
    <s v="Emmanuel"/>
    <m/>
    <s v="Consultant Interne"/>
    <x v="76"/>
    <x v="1"/>
    <s v="MIS29"/>
    <s v="Nordea"/>
    <n v="1"/>
    <s v="Consulting"/>
    <n v="1"/>
    <n v="1038.563829787234"/>
  </r>
  <r>
    <s v="COMP9"/>
    <s v="Weber"/>
    <s v="Emmanuel"/>
    <m/>
    <s v="Consultant Interne"/>
    <x v="83"/>
    <x v="1"/>
    <s v="MIS29"/>
    <s v="Nordea"/>
    <n v="1"/>
    <s v="Consulting"/>
    <n v="1"/>
    <n v="1038.563829787234"/>
  </r>
  <r>
    <s v="COMP9"/>
    <s v="Weber"/>
    <s v="Emmanuel"/>
    <m/>
    <s v="Consultant Interne"/>
    <x v="84"/>
    <x v="1"/>
    <s v="MIS29"/>
    <s v="Nordea"/>
    <n v="1"/>
    <s v="Consulting"/>
    <n v="0.5"/>
    <n v="519.281914893617"/>
  </r>
  <r>
    <s v="COMP9"/>
    <s v="Weber"/>
    <s v="Emmanuel"/>
    <m/>
    <s v="Consultant Interne"/>
    <x v="85"/>
    <x v="1"/>
    <s v="MIS29"/>
    <s v="Nordea"/>
    <n v="1"/>
    <s v="Consulting"/>
    <n v="1"/>
    <n v="1038.563829787234"/>
  </r>
  <r>
    <s v="COMP9"/>
    <s v="Weber"/>
    <s v="Emmanuel"/>
    <m/>
    <s v="Consultant Interne"/>
    <x v="86"/>
    <x v="1"/>
    <s v="MIS29"/>
    <s v="Nordea"/>
    <n v="1"/>
    <s v="Consulting"/>
    <n v="1"/>
    <n v="1038.563829787234"/>
  </r>
  <r>
    <s v="COMP9"/>
    <s v="Weber"/>
    <s v="Emmanuel"/>
    <m/>
    <s v="Consultant Interne"/>
    <x v="78"/>
    <x v="1"/>
    <s v="MIS29"/>
    <s v="Nordea"/>
    <n v="1"/>
    <s v="Consulting"/>
    <n v="1"/>
    <n v="1038.563829787234"/>
  </r>
  <r>
    <s v="COMP9"/>
    <s v="Weber"/>
    <s v="Emmanuel"/>
    <m/>
    <s v="Consultant Interne"/>
    <x v="79"/>
    <x v="1"/>
    <s v="MIS29"/>
    <s v="Nordea"/>
    <n v="1"/>
    <s v="Consulting"/>
    <n v="1"/>
    <n v="1038.563829787234"/>
  </r>
  <r>
    <s v="COMP9"/>
    <s v="Weber"/>
    <s v="Emmanuel"/>
    <m/>
    <s v="Consultant Interne"/>
    <x v="80"/>
    <x v="0"/>
    <s v="Brainstorming"/>
    <s v="Fenixys"/>
    <n v="15"/>
    <s v="R&amp;D"/>
    <n v="1"/>
    <n v="1038.563829787234"/>
  </r>
  <r>
    <s v="COMP9"/>
    <s v="Weber"/>
    <s v="Emmanuel"/>
    <m/>
    <s v="Consultant Interne"/>
    <x v="68"/>
    <x v="0"/>
    <s v="Brainstorming"/>
    <s v="Fenixys"/>
    <n v="15"/>
    <s v="R&amp;D"/>
    <n v="0.5"/>
    <n v="519.281914893617"/>
  </r>
  <r>
    <s v="COMP9"/>
    <s v="Weber"/>
    <s v="Emmanuel"/>
    <m/>
    <s v="Consultant Interne"/>
    <x v="69"/>
    <x v="0"/>
    <s v="Brainstorming"/>
    <s v="Fenixys"/>
    <n v="15"/>
    <s v="R&amp;D"/>
    <n v="0.125"/>
    <n v="129.82047872340425"/>
  </r>
  <r>
    <s v="COMP9"/>
    <s v="Weber"/>
    <s v="Emmanuel"/>
    <m/>
    <s v="Consultant Interne"/>
    <x v="81"/>
    <x v="0"/>
    <s v="Brainstorming"/>
    <s v="Fenixys"/>
    <n v="15"/>
    <s v="R&amp;D"/>
    <n v="0.25"/>
    <n v="259.6409574468085"/>
  </r>
  <r>
    <s v="COMP9"/>
    <s v="Weber"/>
    <s v="Emmanuel"/>
    <m/>
    <s v="Consultant Interne"/>
    <x v="71"/>
    <x v="0"/>
    <s v="Brainstorming"/>
    <s v="Fenixys"/>
    <n v="15"/>
    <s v="R&amp;D"/>
    <n v="0.25"/>
    <n v="259.6409574468085"/>
  </r>
  <r>
    <s v="COMP9"/>
    <s v="Weber"/>
    <s v="Emmanuel"/>
    <m/>
    <s v="Consultant Interne"/>
    <x v="72"/>
    <x v="0"/>
    <s v="Brainstorming"/>
    <s v="Fenixys"/>
    <n v="15"/>
    <s v="R&amp;D"/>
    <n v="0.25"/>
    <n v="259.6409574468085"/>
  </r>
  <r>
    <s v="COMP9"/>
    <s v="Weber"/>
    <s v="Emmanuel"/>
    <m/>
    <s v="Consultant Interne"/>
    <x v="87"/>
    <x v="0"/>
    <s v="Brainstorming"/>
    <s v="Fenixys"/>
    <n v="15"/>
    <s v="R&amp;D"/>
    <n v="1"/>
    <n v="1038.563829787234"/>
  </r>
  <r>
    <s v="COMP9"/>
    <s v="Weber"/>
    <s v="Emmanuel"/>
    <m/>
    <s v="Consultant Interne"/>
    <x v="82"/>
    <x v="0"/>
    <s v="Brainstorming"/>
    <s v="Fenixys"/>
    <n v="15"/>
    <s v="R&amp;D"/>
    <n v="0.25"/>
    <n v="259.6409574468085"/>
  </r>
  <r>
    <s v="COMP9"/>
    <s v="Weber"/>
    <s v="Emmanuel"/>
    <m/>
    <s v="Consultant Interne"/>
    <x v="76"/>
    <x v="0"/>
    <s v="Brainstorming"/>
    <s v="Fenixys"/>
    <n v="15"/>
    <s v="R&amp;D"/>
    <n v="0.25"/>
    <n v="259.6409574468085"/>
  </r>
  <r>
    <s v="COMP9"/>
    <s v="Weber"/>
    <s v="Emmanuel"/>
    <m/>
    <s v="Consultant Interne"/>
    <x v="84"/>
    <x v="0"/>
    <s v="Brainstorming"/>
    <s v="Fenixys"/>
    <n v="15"/>
    <s v="R&amp;D"/>
    <n v="0.5"/>
    <n v="519.281914893617"/>
  </r>
  <r>
    <s v="COMP9"/>
    <s v="Weber"/>
    <s v="Emmanuel"/>
    <m/>
    <s v="Consultant Interne"/>
    <x v="85"/>
    <x v="0"/>
    <s v="Brainstorming"/>
    <s v="Fenixys"/>
    <n v="15"/>
    <s v="R&amp;D"/>
    <n v="0.125"/>
    <n v="129.82047872340425"/>
  </r>
  <r>
    <s v="COMP9"/>
    <s v="Weber"/>
    <s v="Emmanuel"/>
    <m/>
    <s v="Consultant Interne"/>
    <x v="86"/>
    <x v="0"/>
    <s v="Brainstorming"/>
    <s v="Fenixys"/>
    <n v="15"/>
    <s v="R&amp;D"/>
    <n v="0.25"/>
    <n v="259.6409574468085"/>
  </r>
  <r>
    <s v="COMP9"/>
    <s v="Weber"/>
    <s v="Emmanuel"/>
    <m/>
    <s v="Consultant Interne"/>
    <x v="77"/>
    <x v="0"/>
    <s v="Brainstorming"/>
    <s v="Fenixys"/>
    <n v="15"/>
    <s v="R&amp;D"/>
    <n v="1"/>
    <n v="1038.563829787234"/>
  </r>
  <r>
    <s v="COMP9"/>
    <s v="Weber"/>
    <s v="Emmanuel"/>
    <m/>
    <s v="Consultant Interne"/>
    <x v="68"/>
    <x v="0"/>
    <s v="Analysis / Specifications"/>
    <s v="Fenixys"/>
    <n v="15"/>
    <s v="R&amp;D"/>
    <n v="0.125"/>
    <n v="129.82047872340425"/>
  </r>
  <r>
    <s v="COMP9"/>
    <s v="Weber"/>
    <s v="Emmanuel"/>
    <m/>
    <s v="Consultant Interne"/>
    <x v="69"/>
    <x v="0"/>
    <s v="Analysis / Specifications"/>
    <s v="Fenixys"/>
    <n v="15"/>
    <s v="R&amp;D"/>
    <n v="0.5"/>
    <n v="519.281914893617"/>
  </r>
  <r>
    <s v="COMP9"/>
    <s v="Weber"/>
    <s v="Emmanuel"/>
    <m/>
    <s v="Consultant Interne"/>
    <x v="71"/>
    <x v="0"/>
    <s v="Analysis / Specifications"/>
    <s v="Fenixys"/>
    <n v="15"/>
    <s v="R&amp;D"/>
    <n v="0.25"/>
    <n v="259.6409574468085"/>
  </r>
  <r>
    <s v="COMP9"/>
    <s v="Weber"/>
    <s v="Emmanuel"/>
    <m/>
    <s v="Consultant Interne"/>
    <x v="72"/>
    <x v="0"/>
    <s v="Analysis / Specifications"/>
    <s v="Fenixys"/>
    <n v="15"/>
    <s v="R&amp;D"/>
    <n v="0.25"/>
    <n v="259.6409574468085"/>
  </r>
  <r>
    <s v="COMP9"/>
    <s v="Weber"/>
    <s v="Emmanuel"/>
    <m/>
    <s v="Consultant Interne"/>
    <x v="82"/>
    <x v="0"/>
    <s v="Analysis / Specifications"/>
    <s v="Fenixys"/>
    <n v="15"/>
    <s v="R&amp;D"/>
    <n v="0.25"/>
    <n v="259.6409574468085"/>
  </r>
  <r>
    <s v="COMP9"/>
    <s v="Weber"/>
    <s v="Emmanuel"/>
    <m/>
    <s v="Consultant Interne"/>
    <x v="75"/>
    <x v="0"/>
    <s v="Analysis / Specifications"/>
    <s v="Fenixys"/>
    <n v="15"/>
    <s v="R&amp;D"/>
    <n v="0.125"/>
    <n v="129.82047872340425"/>
  </r>
  <r>
    <s v="COMP9"/>
    <s v="Weber"/>
    <s v="Emmanuel"/>
    <m/>
    <s v="Consultant Interne"/>
    <x v="74"/>
    <x v="0"/>
    <s v="Use cases collection"/>
    <s v="Fenixys"/>
    <n v="15"/>
    <s v="R&amp;D"/>
    <n v="1"/>
    <n v="1038.563829787234"/>
  </r>
  <r>
    <s v="COMP6"/>
    <s v="Bernert"/>
    <s v="Marc"/>
    <m/>
    <s v="Consultant Interne"/>
    <x v="60"/>
    <x v="5"/>
    <s v="MIS10"/>
    <s v="RABO BANK"/>
    <n v="1"/>
    <s v="Consulting"/>
    <n v="1"/>
    <n v="1167.4968085106382"/>
  </r>
  <r>
    <s v="COMP6"/>
    <s v="Bernert"/>
    <s v="Marc"/>
    <m/>
    <s v="Consultant Interne"/>
    <x v="64"/>
    <x v="5"/>
    <s v="MIS10"/>
    <s v="RABO BANK"/>
    <n v="1"/>
    <s v="Consulting"/>
    <n v="1"/>
    <n v="1167.4968085106382"/>
  </r>
  <r>
    <s v="COMP6"/>
    <s v="Bernert"/>
    <s v="Marc"/>
    <m/>
    <s v="Consultant Interne"/>
    <x v="61"/>
    <x v="5"/>
    <s v="MIS10"/>
    <s v="RABO BANK"/>
    <n v="1"/>
    <s v="Consulting"/>
    <n v="1"/>
    <n v="1167.4968085106382"/>
  </r>
  <r>
    <s v="COMP6"/>
    <s v="Bernert"/>
    <s v="Marc"/>
    <m/>
    <s v="Consultant Interne"/>
    <x v="57"/>
    <x v="5"/>
    <s v="MIS10"/>
    <s v="RABO BANK"/>
    <n v="1"/>
    <s v="Consulting"/>
    <n v="0.25"/>
    <n v="291.87420212765954"/>
  </r>
  <r>
    <s v="COMP6"/>
    <s v="Bernert"/>
    <s v="Marc"/>
    <m/>
    <s v="Consultant Interne"/>
    <x v="58"/>
    <x v="5"/>
    <s v="MIS10"/>
    <s v="RABO BANK"/>
    <n v="1"/>
    <s v="Consulting"/>
    <n v="0.375"/>
    <n v="437.81130319148929"/>
  </r>
  <r>
    <s v="COMP6"/>
    <s v="Bernert"/>
    <s v="Marc"/>
    <m/>
    <s v="Consultant Interne"/>
    <x v="62"/>
    <x v="5"/>
    <s v="MIS10"/>
    <s v="RABO BANK"/>
    <n v="1"/>
    <s v="Consulting"/>
    <n v="1"/>
    <n v="1167.4968085106382"/>
  </r>
  <r>
    <s v="COMP6"/>
    <s v="Bernert"/>
    <s v="Marc"/>
    <m/>
    <s v="Consultant Interne"/>
    <x v="63"/>
    <x v="5"/>
    <s v="MIS10"/>
    <s v="RABO BANK"/>
    <n v="1"/>
    <s v="Consulting"/>
    <n v="1"/>
    <n v="1167.4968085106382"/>
  </r>
  <r>
    <s v="COMP6"/>
    <s v="Bernert"/>
    <s v="Marc"/>
    <m/>
    <s v="Consultant Interne"/>
    <x v="59"/>
    <x v="5"/>
    <s v="MIS10"/>
    <s v="RABO BANK"/>
    <n v="1"/>
    <s v="Consulting"/>
    <n v="0.25"/>
    <n v="291.87420212765954"/>
  </r>
  <r>
    <s v="COMP6"/>
    <s v="Bernert"/>
    <s v="Marc"/>
    <m/>
    <s v="Consultant Interne"/>
    <x v="0"/>
    <x v="5"/>
    <s v="MIS10"/>
    <s v="RABO BANK"/>
    <n v="1"/>
    <s v="Consulting"/>
    <n v="0.25"/>
    <n v="291.87420212765954"/>
  </r>
  <r>
    <s v="COMP6"/>
    <s v="Bernert"/>
    <s v="Marc"/>
    <m/>
    <s v="Consultant Interne"/>
    <x v="1"/>
    <x v="5"/>
    <s v="MIS10"/>
    <s v="RABO BANK"/>
    <n v="1"/>
    <s v="Consulting"/>
    <n v="0.375"/>
    <n v="437.81130319148929"/>
  </r>
  <r>
    <s v="COMP6"/>
    <s v="Bernert"/>
    <s v="Marc"/>
    <m/>
    <s v="Consultant Interne"/>
    <x v="2"/>
    <x v="5"/>
    <s v="MIS10"/>
    <s v="RABO BANK"/>
    <n v="1"/>
    <s v="Consulting"/>
    <n v="1"/>
    <n v="1167.4968085106382"/>
  </r>
  <r>
    <s v="COMP6"/>
    <s v="Bernert"/>
    <s v="Marc"/>
    <m/>
    <s v="Consultant Interne"/>
    <x v="3"/>
    <x v="5"/>
    <s v="MIS10"/>
    <s v="RABO BANK"/>
    <n v="1"/>
    <s v="Consulting"/>
    <n v="1"/>
    <n v="1167.4968085106382"/>
  </r>
  <r>
    <s v="COMP6"/>
    <s v="Bernert"/>
    <s v="Marc"/>
    <m/>
    <s v="Consultant Interne"/>
    <x v="4"/>
    <x v="5"/>
    <s v="MIS10"/>
    <s v="RABO BANK"/>
    <n v="1"/>
    <s v="Consulting"/>
    <n v="0.25"/>
    <n v="291.87420212765954"/>
  </r>
  <r>
    <s v="COMP6"/>
    <s v="Bernert"/>
    <s v="Marc"/>
    <m/>
    <s v="Consultant Interne"/>
    <x v="5"/>
    <x v="5"/>
    <s v="MIS10"/>
    <s v="RABO BANK"/>
    <n v="1"/>
    <s v="Consulting"/>
    <n v="0.25"/>
    <n v="291.87420212765954"/>
  </r>
  <r>
    <s v="COMP6"/>
    <s v="Bernert"/>
    <s v="Marc"/>
    <m/>
    <s v="Consultant Interne"/>
    <x v="6"/>
    <x v="5"/>
    <s v="MIS10"/>
    <s v="RABO BANK"/>
    <n v="1"/>
    <s v="Consulting"/>
    <n v="1"/>
    <n v="1167.4968085106382"/>
  </r>
  <r>
    <s v="COMP6"/>
    <s v="Bernert"/>
    <s v="Marc"/>
    <m/>
    <s v="Consultant Interne"/>
    <x v="7"/>
    <x v="5"/>
    <s v="MIS10"/>
    <s v="RABO BANK"/>
    <n v="1"/>
    <s v="Consulting"/>
    <n v="1"/>
    <n v="1167.4968085106382"/>
  </r>
  <r>
    <s v="COMP6"/>
    <s v="Bernert"/>
    <s v="Marc"/>
    <m/>
    <s v="Consultant Interne"/>
    <x v="8"/>
    <x v="5"/>
    <s v="MIS10"/>
    <s v="RABO BANK"/>
    <n v="1"/>
    <s v="Consulting"/>
    <n v="0.5"/>
    <n v="583.74840425531909"/>
  </r>
  <r>
    <s v="COMP6"/>
    <s v="Bernert"/>
    <s v="Marc"/>
    <m/>
    <s v="Consultant Interne"/>
    <x v="10"/>
    <x v="5"/>
    <s v="MIS10"/>
    <s v="RABO BANK"/>
    <n v="1"/>
    <s v="Consulting"/>
    <n v="0.5"/>
    <n v="583.74840425531909"/>
  </r>
  <r>
    <s v="COMP6"/>
    <s v="Bernert"/>
    <s v="Marc"/>
    <m/>
    <s v="Consultant Interne"/>
    <x v="11"/>
    <x v="5"/>
    <s v="MIS10"/>
    <s v="RABO BANK"/>
    <n v="1"/>
    <s v="Consulting"/>
    <n v="0.5"/>
    <n v="583.74840425531909"/>
  </r>
  <r>
    <s v="COMP6"/>
    <s v="Bernert"/>
    <s v="Marc"/>
    <m/>
    <s v="Consultant Interne"/>
    <x v="12"/>
    <x v="5"/>
    <s v="MIS10"/>
    <s v="RABO BANK"/>
    <n v="1"/>
    <s v="Consulting"/>
    <n v="0.5"/>
    <n v="583.74840425531909"/>
  </r>
  <r>
    <s v="COMP6"/>
    <s v="Bernert"/>
    <s v="Marc"/>
    <m/>
    <s v="Consultant Interne"/>
    <x v="55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57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59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0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4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56"/>
    <x v="0"/>
    <s v="Brainstorming"/>
    <s v="Fenixys"/>
    <n v="15"/>
    <s v="R&amp;D"/>
    <n v="0.875"/>
    <n v="1021.5597074468084"/>
  </r>
  <r>
    <s v="COMP6"/>
    <s v="Bernert"/>
    <s v="Marc"/>
    <m/>
    <s v="Consultant Interne"/>
    <x v="2"/>
    <x v="0"/>
    <s v="Brainstorming"/>
    <s v="Fenixys"/>
    <n v="15"/>
    <s v="R&amp;D"/>
    <n v="0.125"/>
    <n v="145.93710106382977"/>
  </r>
  <r>
    <s v="COMP6"/>
    <s v="Bernert"/>
    <s v="Marc"/>
    <m/>
    <s v="Consultant Interne"/>
    <x v="58"/>
    <x v="0"/>
    <s v="Brainstorming"/>
    <s v="Fenixys"/>
    <n v="15"/>
    <s v="R&amp;D"/>
    <n v="0.375"/>
    <n v="437.81130319148929"/>
  </r>
  <r>
    <s v="COMP6"/>
    <s v="Bernert"/>
    <s v="Marc"/>
    <m/>
    <s v="Consultant Interne"/>
    <x v="5"/>
    <x v="0"/>
    <s v="Brainstorming"/>
    <s v="Fenixys"/>
    <n v="15"/>
    <s v="R&amp;D"/>
    <n v="0.25"/>
    <n v="291.87420212765954"/>
  </r>
  <r>
    <s v="COMP6"/>
    <s v="Bernert"/>
    <s v="Marc"/>
    <m/>
    <s v="Consultant Interne"/>
    <x v="8"/>
    <x v="0"/>
    <s v="Brainstorming"/>
    <s v="Fenixys"/>
    <n v="15"/>
    <s v="R&amp;D"/>
    <n v="0.5"/>
    <n v="583.74840425531909"/>
  </r>
  <r>
    <s v="COMP6"/>
    <s v="Bernert"/>
    <s v="Marc"/>
    <m/>
    <s v="Consultant Interne"/>
    <x v="9"/>
    <x v="0"/>
    <s v="Brainstorming"/>
    <s v="Fenixys"/>
    <n v="15"/>
    <s v="R&amp;D"/>
    <n v="0.25"/>
    <n v="291.87420212765954"/>
  </r>
  <r>
    <s v="COMP6"/>
    <s v="Bernert"/>
    <s v="Marc"/>
    <m/>
    <s v="Consultant Interne"/>
    <x v="11"/>
    <x v="0"/>
    <s v="Brainstorming"/>
    <s v="Fenixys"/>
    <n v="15"/>
    <s v="R&amp;D"/>
    <n v="0.5"/>
    <n v="583.74840425531909"/>
  </r>
  <r>
    <s v="COMP6"/>
    <s v="Bernert"/>
    <s v="Marc"/>
    <m/>
    <s v="Consultant Interne"/>
    <x v="55"/>
    <x v="2"/>
    <s v="MIS0"/>
    <s v="Fenixys"/>
    <n v="8"/>
    <s v="Fenixys "/>
    <n v="0.25"/>
    <n v="291.87420212765954"/>
  </r>
  <r>
    <s v="COMP6"/>
    <s v="Bernert"/>
    <s v="Marc"/>
    <m/>
    <s v="Consultant Interne"/>
    <x v="56"/>
    <x v="2"/>
    <s v="MIS0"/>
    <s v="Fenixys"/>
    <n v="8"/>
    <s v="Fenixys "/>
    <n v="0.125"/>
    <n v="145.93710106382977"/>
  </r>
  <r>
    <s v="COMP6"/>
    <s v="Bernert"/>
    <s v="Marc"/>
    <m/>
    <s v="Consultant Interne"/>
    <x v="58"/>
    <x v="2"/>
    <s v="MIS0"/>
    <s v="Fenixys"/>
    <n v="8"/>
    <s v="Fenixys "/>
    <n v="0.25"/>
    <n v="291.87420212765954"/>
  </r>
  <r>
    <s v="COMP6"/>
    <s v="Bernert"/>
    <s v="Marc"/>
    <m/>
    <s v="Consultant Interne"/>
    <x v="59"/>
    <x v="2"/>
    <s v="MIS0"/>
    <s v="Fenixys"/>
    <n v="8"/>
    <s v="Fenixys "/>
    <n v="0.375"/>
    <n v="437.81130319148929"/>
  </r>
  <r>
    <s v="COMP6"/>
    <s v="Bernert"/>
    <s v="Marc"/>
    <m/>
    <s v="Consultant Interne"/>
    <x v="0"/>
    <x v="2"/>
    <s v="MIS0"/>
    <s v="Fenixys"/>
    <n v="8"/>
    <s v="Fenixys "/>
    <n v="0.375"/>
    <n v="437.81130319148929"/>
  </r>
  <r>
    <s v="COMP6"/>
    <s v="Bernert"/>
    <s v="Marc"/>
    <m/>
    <s v="Consultant Interne"/>
    <x v="1"/>
    <x v="2"/>
    <s v="MIS0"/>
    <s v="Fenixys"/>
    <n v="8"/>
    <s v="Fenixys "/>
    <n v="0.625"/>
    <n v="729.68550531914889"/>
  </r>
  <r>
    <s v="COMP6"/>
    <s v="Bernert"/>
    <s v="Marc"/>
    <m/>
    <s v="Consultant Interne"/>
    <x v="4"/>
    <x v="2"/>
    <s v="MIS0"/>
    <s v="Fenixys"/>
    <n v="8"/>
    <s v="Fenixys "/>
    <n v="0.375"/>
    <n v="437.81130319148929"/>
  </r>
  <r>
    <s v="COMP6"/>
    <s v="Bernert"/>
    <s v="Marc"/>
    <m/>
    <s v="Consultant Interne"/>
    <x v="5"/>
    <x v="2"/>
    <s v="MIS0"/>
    <s v="Fenixys"/>
    <n v="8"/>
    <s v="Fenixys "/>
    <n v="0.5"/>
    <n v="583.74840425531909"/>
  </r>
  <r>
    <s v="COMP6"/>
    <s v="Bernert"/>
    <s v="Marc"/>
    <m/>
    <s v="Consultant Interne"/>
    <x v="9"/>
    <x v="2"/>
    <s v="MIS0"/>
    <s v="Fenixys"/>
    <n v="8"/>
    <s v="Fenixys "/>
    <n v="0.75"/>
    <n v="875.62260638297857"/>
  </r>
  <r>
    <s v="COMP6"/>
    <s v="Bernert"/>
    <s v="Marc"/>
    <m/>
    <s v="Consultant Interne"/>
    <x v="10"/>
    <x v="2"/>
    <s v="MIS0"/>
    <s v="Fenixys"/>
    <n v="8"/>
    <s v="Fenixys "/>
    <n v="0.5"/>
    <n v="583.74840425531909"/>
  </r>
  <r>
    <s v="COMP6"/>
    <s v="Bernert"/>
    <s v="Marc"/>
    <m/>
    <s v="Consultant Interne"/>
    <x v="12"/>
    <x v="2"/>
    <s v="MIS0"/>
    <s v="Fenixys"/>
    <n v="8"/>
    <s v="Fenixys "/>
    <n v="0.5"/>
    <n v="583.74840425531909"/>
  </r>
  <r>
    <s v="COMP7"/>
    <s v="Kheroua"/>
    <s v="Nordine"/>
    <m/>
    <s v="Consultant Interne"/>
    <x v="88"/>
    <x v="1"/>
    <s v="MIS28"/>
    <s v="Nordea"/>
    <n v="1"/>
    <s v="Consulting"/>
    <n v="1"/>
    <n v="1435.1063829787233"/>
  </r>
  <r>
    <s v="COMP7"/>
    <s v="Kheroua"/>
    <s v="Nordine"/>
    <m/>
    <s v="Consultant Interne"/>
    <x v="11"/>
    <x v="1"/>
    <s v="MIS28"/>
    <s v="Nordea"/>
    <n v="1"/>
    <s v="Consulting"/>
    <n v="1"/>
    <n v="1435.1063829787233"/>
  </r>
  <r>
    <s v="COMP7"/>
    <s v="Kheroua"/>
    <s v="Nordine"/>
    <m/>
    <s v="Consultant Interne"/>
    <x v="12"/>
    <x v="1"/>
    <s v="MIS28"/>
    <s v="Nordea"/>
    <n v="1"/>
    <s v="Consulting"/>
    <n v="1"/>
    <n v="1435.1063829787233"/>
  </r>
  <r>
    <s v="COMP7"/>
    <s v="Kheroua"/>
    <s v="Nordine"/>
    <m/>
    <s v="Consultant Interne"/>
    <x v="55"/>
    <x v="4"/>
    <s v="MIS0"/>
    <s v="Fenixys"/>
    <n v="2"/>
    <s v="CP"/>
    <n v="1"/>
    <n v="1435.1063829787233"/>
  </r>
  <r>
    <s v="COMP7"/>
    <s v="Kheroua"/>
    <s v="Nordine"/>
    <m/>
    <s v="Consultant Interne"/>
    <x v="60"/>
    <x v="4"/>
    <s v="MIS0"/>
    <s v="Fenixys"/>
    <n v="2"/>
    <s v="CP"/>
    <n v="1"/>
    <n v="1435.1063829787233"/>
  </r>
  <r>
    <s v="COMP7"/>
    <s v="Kheroua"/>
    <s v="Nordine"/>
    <m/>
    <s v="Consultant Interne"/>
    <x v="64"/>
    <x v="4"/>
    <s v="MIS0"/>
    <s v="Fenixys"/>
    <n v="2"/>
    <s v="CP"/>
    <n v="1"/>
    <n v="1435.1063829787233"/>
  </r>
  <r>
    <s v="COMP7"/>
    <s v="Kheroua"/>
    <s v="Nordine"/>
    <m/>
    <s v="Consultant Interne"/>
    <x v="61"/>
    <x v="4"/>
    <s v="MIS0"/>
    <s v="Fenixys"/>
    <n v="2"/>
    <s v="CP"/>
    <n v="1"/>
    <n v="1435.1063829787233"/>
  </r>
  <r>
    <s v="COMP7"/>
    <s v="Kheroua"/>
    <s v="Nordine"/>
    <m/>
    <s v="Consultant Interne"/>
    <x v="56"/>
    <x v="4"/>
    <s v="MIS0"/>
    <s v="Fenixys"/>
    <n v="2"/>
    <s v="CP"/>
    <n v="1"/>
    <n v="1435.1063829787233"/>
  </r>
  <r>
    <s v="COMP7"/>
    <s v="Kheroua"/>
    <s v="Nordine"/>
    <m/>
    <s v="Consultant Interne"/>
    <x v="57"/>
    <x v="4"/>
    <s v="MIS0"/>
    <s v="Fenixys"/>
    <n v="2"/>
    <s v="CP"/>
    <n v="1"/>
    <n v="1435.1063829787233"/>
  </r>
  <r>
    <s v="COMP7"/>
    <s v="Kheroua"/>
    <s v="Nordine"/>
    <m/>
    <s v="Consultant Interne"/>
    <x v="58"/>
    <x v="4"/>
    <s v="MIS0"/>
    <s v="Fenixys"/>
    <n v="2"/>
    <s v="CP"/>
    <n v="1"/>
    <n v="1435.1063829787233"/>
  </r>
  <r>
    <s v="COMP7"/>
    <s v="Kheroua"/>
    <s v="Nordine"/>
    <m/>
    <s v="Consultant Interne"/>
    <x v="62"/>
    <x v="4"/>
    <s v="MIS0"/>
    <s v="Fenixys"/>
    <n v="2"/>
    <s v="CP"/>
    <n v="1"/>
    <n v="1435.1063829787233"/>
  </r>
  <r>
    <s v="COMP7"/>
    <s v="Kheroua"/>
    <s v="Nordine"/>
    <m/>
    <s v="Consultant Interne"/>
    <x v="63"/>
    <x v="4"/>
    <s v="MIS0"/>
    <s v="Fenixys"/>
    <n v="2"/>
    <s v="CP"/>
    <n v="1"/>
    <n v="1435.1063829787233"/>
  </r>
  <r>
    <s v="COMP7"/>
    <s v="Kheroua"/>
    <s v="Nordine"/>
    <m/>
    <s v="Consultant Interne"/>
    <x v="59"/>
    <x v="4"/>
    <s v="MIS0"/>
    <s v="Fenixys"/>
    <n v="2"/>
    <s v="CP"/>
    <n v="1"/>
    <n v="1435.1063829787233"/>
  </r>
  <r>
    <s v="COMP7"/>
    <s v="Kheroua"/>
    <s v="Nordine"/>
    <m/>
    <s v="Consultant Interne"/>
    <x v="0"/>
    <x v="4"/>
    <s v="MIS0"/>
    <s v="Fenixys"/>
    <n v="2"/>
    <s v="CP"/>
    <n v="1"/>
    <n v="1435.1063829787233"/>
  </r>
  <r>
    <s v="COMP7"/>
    <s v="Kheroua"/>
    <s v="Nordine"/>
    <m/>
    <s v="Consultant Interne"/>
    <x v="1"/>
    <x v="4"/>
    <s v="MIS0"/>
    <s v="Fenixys"/>
    <n v="2"/>
    <s v="CP"/>
    <n v="1"/>
    <n v="1435.1063829787233"/>
  </r>
  <r>
    <s v="COMP7"/>
    <s v="Kheroua"/>
    <s v="Nordine"/>
    <m/>
    <s v="Consultant Interne"/>
    <x v="2"/>
    <x v="4"/>
    <s v="MIS0"/>
    <s v="Fenixys"/>
    <n v="2"/>
    <s v="CP"/>
    <n v="1"/>
    <n v="1435.1063829787233"/>
  </r>
  <r>
    <s v="COMP7"/>
    <s v="Kheroua"/>
    <s v="Nordine"/>
    <m/>
    <s v="Consultant Interne"/>
    <x v="3"/>
    <x v="4"/>
    <s v="MIS0"/>
    <s v="Fenixys"/>
    <n v="2"/>
    <s v="CP"/>
    <n v="1"/>
    <n v="1435.1063829787233"/>
  </r>
  <r>
    <s v="COMP7"/>
    <s v="Kheroua"/>
    <s v="Nordine"/>
    <m/>
    <s v="Consultant Interne"/>
    <x v="4"/>
    <x v="4"/>
    <s v="MIS0"/>
    <s v="Fenixys"/>
    <n v="2"/>
    <s v="CP"/>
    <n v="1"/>
    <n v="1435.1063829787233"/>
  </r>
  <r>
    <s v="COMP7"/>
    <s v="Kheroua"/>
    <s v="Nordine"/>
    <m/>
    <s v="Consultant Interne"/>
    <x v="1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5"/>
    <x v="2"/>
    <s v="MIS0"/>
    <s v="Fenixys"/>
    <n v="8"/>
    <s v="Fenixys "/>
    <n v="1"/>
    <n v="1435.1063829787233"/>
  </r>
  <r>
    <s v="COMP7"/>
    <s v="Kheroua"/>
    <s v="Nordine"/>
    <m/>
    <s v="Consultant Interne"/>
    <x v="6"/>
    <x v="2"/>
    <s v="MIS0"/>
    <s v="Fenixys"/>
    <n v="8"/>
    <s v="Fenixys "/>
    <n v="1"/>
    <n v="1435.1063829787233"/>
  </r>
  <r>
    <s v="COMP7"/>
    <s v="Kheroua"/>
    <s v="Nordine"/>
    <m/>
    <s v="Consultant Interne"/>
    <x v="7"/>
    <x v="2"/>
    <s v="MIS0"/>
    <s v="Fenixys"/>
    <n v="8"/>
    <s v="Fenixys "/>
    <n v="1"/>
    <n v="1435.1063829787233"/>
  </r>
  <r>
    <s v="COMP7"/>
    <s v="Kheroua"/>
    <s v="Nordine"/>
    <m/>
    <s v="Consultant Interne"/>
    <x v="8"/>
    <x v="2"/>
    <s v="MIS0"/>
    <s v="Fenixys"/>
    <n v="8"/>
    <s v="Fenixys "/>
    <n v="1"/>
    <n v="1435.1063829787233"/>
  </r>
  <r>
    <s v="COMP7"/>
    <s v="Kheroua"/>
    <s v="Nordine"/>
    <m/>
    <s v="Consultant Interne"/>
    <x v="9"/>
    <x v="2"/>
    <s v="MIS0"/>
    <s v="Fenixys"/>
    <n v="8"/>
    <s v="Fenixys "/>
    <n v="1"/>
    <n v="1435.1063829787233"/>
  </r>
  <r>
    <s v="COMP8"/>
    <s v="Nachid"/>
    <s v="Anas"/>
    <m/>
    <s v="Consultant Interne"/>
    <x v="55"/>
    <x v="3"/>
    <s v="FtBtR - UAT3"/>
    <s v="RABO BANK"/>
    <n v="1"/>
    <s v="Consulting"/>
    <n v="1"/>
    <n v="818.26215957446811"/>
  </r>
  <r>
    <s v="COMP8"/>
    <s v="Nachid"/>
    <s v="Anas"/>
    <m/>
    <s v="Consultant Interne"/>
    <x v="60"/>
    <x v="3"/>
    <s v="FtBtR - UAT3"/>
    <s v="RABO BANK"/>
    <n v="1"/>
    <s v="Consulting"/>
    <n v="1"/>
    <n v="818.26215957446811"/>
  </r>
  <r>
    <s v="COMP8"/>
    <s v="Nachid"/>
    <s v="Anas"/>
    <m/>
    <s v="Consultant Interne"/>
    <x v="64"/>
    <x v="3"/>
    <s v="FtBtR - UAT3"/>
    <s v="RABO BANK"/>
    <n v="1"/>
    <s v="Consulting"/>
    <n v="1"/>
    <n v="818.26215957446811"/>
  </r>
  <r>
    <s v="COMP8"/>
    <s v="Nachid"/>
    <s v="Anas"/>
    <m/>
    <s v="Consultant Interne"/>
    <x v="61"/>
    <x v="3"/>
    <s v="FtBtR - UAT3"/>
    <s v="RABO BANK"/>
    <n v="1"/>
    <s v="Consulting"/>
    <n v="1"/>
    <n v="818.26215957446811"/>
  </r>
  <r>
    <s v="COMP8"/>
    <s v="Nachid"/>
    <s v="Anas"/>
    <m/>
    <s v="Consultant Interne"/>
    <x v="56"/>
    <x v="3"/>
    <s v="FtBtR - UAT3"/>
    <s v="RABO BANK"/>
    <n v="1"/>
    <s v="Consulting"/>
    <n v="1"/>
    <n v="818.26215957446811"/>
  </r>
  <r>
    <s v="COMP8"/>
    <s v="Nachid"/>
    <s v="Anas"/>
    <m/>
    <s v="Consultant Interne"/>
    <x v="57"/>
    <x v="3"/>
    <s v="FtBtR - UAT3"/>
    <s v="RABO BANK"/>
    <n v="1"/>
    <s v="Consulting"/>
    <n v="1"/>
    <n v="818.26215957446811"/>
  </r>
  <r>
    <s v="COMP8"/>
    <s v="Nachid"/>
    <s v="Anas"/>
    <m/>
    <s v="Consultant Interne"/>
    <x v="58"/>
    <x v="3"/>
    <s v="FtBtR - UAT3"/>
    <s v="RABO BANK"/>
    <n v="1"/>
    <s v="Consulting"/>
    <n v="1"/>
    <n v="818.26215957446811"/>
  </r>
  <r>
    <s v="COMP8"/>
    <s v="Nachid"/>
    <s v="Anas"/>
    <m/>
    <s v="Consultant Interne"/>
    <x v="62"/>
    <x v="3"/>
    <s v="FtBtR - UAT3"/>
    <s v="RABO BANK"/>
    <n v="1"/>
    <s v="Consulting"/>
    <n v="1"/>
    <n v="818.26215957446811"/>
  </r>
  <r>
    <s v="COMP8"/>
    <s v="Nachid"/>
    <s v="Anas"/>
    <m/>
    <s v="Consultant Interne"/>
    <x v="63"/>
    <x v="3"/>
    <s v="FtBtR - UAT3"/>
    <s v="RABO BANK"/>
    <n v="1"/>
    <s v="Consulting"/>
    <n v="1"/>
    <n v="818.26215957446811"/>
  </r>
  <r>
    <s v="COMP8"/>
    <s v="Nachid"/>
    <s v="Anas"/>
    <m/>
    <s v="Consultant Interne"/>
    <x v="59"/>
    <x v="3"/>
    <s v="FtBtR - UAT3"/>
    <s v="RABO BANK"/>
    <n v="1"/>
    <s v="Consulting"/>
    <n v="1"/>
    <n v="818.26215957446811"/>
  </r>
  <r>
    <s v="COMP8"/>
    <s v="Nachid"/>
    <s v="Anas"/>
    <m/>
    <s v="Consultant Interne"/>
    <x v="0"/>
    <x v="3"/>
    <s v="FtBtR - UAT3"/>
    <s v="RABO BANK"/>
    <n v="1"/>
    <s v="Consulting"/>
    <n v="1"/>
    <n v="818.26215957446811"/>
  </r>
  <r>
    <s v="COMP8"/>
    <s v="Nachid"/>
    <s v="Anas"/>
    <m/>
    <s v="Consultant Interne"/>
    <x v="1"/>
    <x v="3"/>
    <s v="FtBtR - UAT3"/>
    <s v="RABO BANK"/>
    <n v="1"/>
    <s v="Consulting"/>
    <n v="1"/>
    <n v="818.26215957446811"/>
  </r>
  <r>
    <s v="COMP8"/>
    <s v="Nachid"/>
    <s v="Anas"/>
    <m/>
    <s v="Consultant Interne"/>
    <x v="2"/>
    <x v="3"/>
    <s v="FtBtR - UAT3"/>
    <s v="RABO BANK"/>
    <n v="1"/>
    <s v="Consulting"/>
    <n v="1"/>
    <n v="818.26215957446811"/>
  </r>
  <r>
    <s v="COMP8"/>
    <s v="Nachid"/>
    <s v="Anas"/>
    <m/>
    <s v="Consultant Interne"/>
    <x v="3"/>
    <x v="3"/>
    <s v="FtBtR - UAT3"/>
    <s v="RABO BANK"/>
    <n v="1"/>
    <s v="Consulting"/>
    <n v="1"/>
    <n v="818.26215957446811"/>
  </r>
  <r>
    <s v="COMP8"/>
    <s v="Nachid"/>
    <s v="Anas"/>
    <m/>
    <s v="Consultant Interne"/>
    <x v="4"/>
    <x v="3"/>
    <s v="FtBtR - UAT3"/>
    <s v="RABO BANK"/>
    <n v="1"/>
    <s v="Consulting"/>
    <n v="1"/>
    <n v="818.26215957446811"/>
  </r>
  <r>
    <s v="COMP8"/>
    <s v="Nachid"/>
    <s v="Anas"/>
    <m/>
    <s v="Consultant Interne"/>
    <x v="58"/>
    <x v="0"/>
    <s v="Analysis / Specifications"/>
    <s v="Fenixys"/>
    <n v="13"/>
    <m/>
    <n v="0.25"/>
    <n v="204.56553989361703"/>
  </r>
  <r>
    <s v="COMP8"/>
    <s v="Nachid"/>
    <s v="Anas"/>
    <m/>
    <s v="Consultant Interne"/>
    <x v="2"/>
    <x v="0"/>
    <s v="Analysis / Specifications"/>
    <s v="Fenixys"/>
    <n v="13"/>
    <m/>
    <n v="0.125"/>
    <n v="102.28276994680851"/>
  </r>
  <r>
    <s v="COMP8"/>
    <s v="Nachid"/>
    <s v="Anas"/>
    <m/>
    <s v="Consultant Interne"/>
    <x v="5"/>
    <x v="0"/>
    <s v="Analysis / Specifications"/>
    <s v="Fenixys"/>
    <n v="14"/>
    <m/>
    <n v="1"/>
    <n v="818.26215957446811"/>
  </r>
  <r>
    <s v="COMP8"/>
    <s v="Nachid"/>
    <s v="Anas"/>
    <m/>
    <s v="Consultant Interne"/>
    <x v="6"/>
    <x v="0"/>
    <s v="Analysis / Specifications"/>
    <s v="Fenixys"/>
    <n v="14"/>
    <m/>
    <n v="0.75"/>
    <n v="613.69661968085109"/>
  </r>
  <r>
    <s v="COMP8"/>
    <s v="Nachid"/>
    <s v="Anas"/>
    <m/>
    <s v="Consultant Interne"/>
    <x v="7"/>
    <x v="0"/>
    <s v="Analysis / Specifications"/>
    <s v="Fenixys"/>
    <n v="14"/>
    <m/>
    <n v="0.75"/>
    <n v="613.69661968085109"/>
  </r>
  <r>
    <s v="COMP8"/>
    <s v="Nachid"/>
    <s v="Anas"/>
    <m/>
    <s v="Consultant Interne"/>
    <x v="8"/>
    <x v="0"/>
    <s v="Analysis / Specifications"/>
    <s v="Fenixys"/>
    <n v="14"/>
    <m/>
    <n v="0.75"/>
    <n v="613.69661968085109"/>
  </r>
  <r>
    <s v="COMP8"/>
    <s v="Nachid"/>
    <s v="Anas"/>
    <m/>
    <s v="Consultant Interne"/>
    <x v="9"/>
    <x v="0"/>
    <s v="Analysis / Specifications"/>
    <s v="Fenixys"/>
    <n v="14"/>
    <m/>
    <n v="0.75"/>
    <n v="613.69661968085109"/>
  </r>
  <r>
    <s v="COMP8"/>
    <s v="Nachid"/>
    <s v="Anas"/>
    <m/>
    <s v="Consultant Interne"/>
    <x v="6"/>
    <x v="2"/>
    <s v="MIS0"/>
    <s v="Fenixys"/>
    <n v="8"/>
    <s v="Fenixys "/>
    <n v="0.25"/>
    <n v="204.56553989361703"/>
  </r>
  <r>
    <s v="COMP8"/>
    <s v="Nachid"/>
    <s v="Anas"/>
    <m/>
    <s v="Consultant Interne"/>
    <x v="7"/>
    <x v="2"/>
    <s v="MIS0"/>
    <s v="Fenixys"/>
    <n v="8"/>
    <s v="Fenixys "/>
    <n v="0.25"/>
    <n v="204.56553989361703"/>
  </r>
  <r>
    <s v="COMP8"/>
    <s v="Nachid"/>
    <s v="Anas"/>
    <m/>
    <s v="Consultant Interne"/>
    <x v="8"/>
    <x v="2"/>
    <s v="MIS0"/>
    <s v="Fenixys"/>
    <n v="8"/>
    <s v="Fenixys "/>
    <n v="0.25"/>
    <n v="204.56553989361703"/>
  </r>
  <r>
    <s v="COMP8"/>
    <s v="Nachid"/>
    <s v="Anas"/>
    <m/>
    <s v="Consultant Interne"/>
    <x v="9"/>
    <x v="2"/>
    <s v="MIS0"/>
    <s v="Fenixys"/>
    <n v="8"/>
    <s v="Fenixys "/>
    <n v="0.25"/>
    <n v="204.56553989361703"/>
  </r>
  <r>
    <s v="COMP8"/>
    <s v="Nachid"/>
    <s v="Anas"/>
    <m/>
    <s v="Consultant Interne"/>
    <x v="10"/>
    <x v="2"/>
    <s v="MIS0"/>
    <s v="Fenixys"/>
    <n v="8"/>
    <s v="Fenixys "/>
    <n v="1"/>
    <n v="818.26215957446811"/>
  </r>
  <r>
    <s v="COMP8"/>
    <s v="Nachid"/>
    <s v="Anas"/>
    <m/>
    <s v="Consultant Interne"/>
    <x v="11"/>
    <x v="2"/>
    <s v="MIS0"/>
    <s v="Fenixys"/>
    <n v="8"/>
    <s v="Fenixys "/>
    <n v="1"/>
    <n v="818.26215957446811"/>
  </r>
  <r>
    <s v="COMP8"/>
    <s v="Nachid"/>
    <s v="Anas"/>
    <m/>
    <s v="Consultant Interne"/>
    <x v="12"/>
    <x v="4"/>
    <s v="MIS0"/>
    <s v="Fenixys"/>
    <n v="2"/>
    <s v="CP"/>
    <n v="1"/>
    <n v="818.26215957446811"/>
  </r>
  <r>
    <s v="COMP7"/>
    <s v="Kheroua"/>
    <s v="Nordine"/>
    <m/>
    <s v="Consultant Interne"/>
    <x v="8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68"/>
    <x v="3"/>
    <s v="FtBtR - UAT3"/>
    <s v="RABO BANK"/>
    <n v="1"/>
    <s v="Consulting"/>
    <n v="1"/>
    <n v="1435.1063829787233"/>
  </r>
  <r>
    <s v="COMP7"/>
    <s v="Kheroua"/>
    <s v="Nordine"/>
    <m/>
    <s v="Consultant Interne"/>
    <x v="69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1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0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1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2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3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7"/>
    <x v="3"/>
    <s v="FtBtR - UAT3"/>
    <s v="RABO BANK"/>
    <n v="1"/>
    <s v="Consulting"/>
    <n v="0.5"/>
    <n v="717.55319148936167"/>
  </r>
  <r>
    <s v="COMP7"/>
    <s v="Kheroua"/>
    <s v="Nordine"/>
    <m/>
    <s v="Consultant Interne"/>
    <x v="82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5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6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3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4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5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6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7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8"/>
    <x v="3"/>
    <s v="FtBtR - UAT3"/>
    <s v="RABO BANK"/>
    <n v="1"/>
    <s v="Consulting"/>
    <n v="1"/>
    <n v="1435.1063829787233"/>
  </r>
  <r>
    <s v="COMP7"/>
    <s v="Kheroua"/>
    <s v="Nordine"/>
    <m/>
    <s v="Consultant Interne"/>
    <x v="79"/>
    <x v="3"/>
    <s v="FtBtR - UAT3"/>
    <s v="RABO BANK"/>
    <n v="1"/>
    <s v="Consulting"/>
    <n v="1"/>
    <n v="1435.1063829787233"/>
  </r>
  <r>
    <s v="COMP7"/>
    <s v="Kheroua"/>
    <s v="Nordine"/>
    <m/>
    <s v="Consultant Interne"/>
    <x v="87"/>
    <x v="2"/>
    <s v="MIS0"/>
    <s v="Fenixys"/>
    <n v="8"/>
    <s v="Fenixys "/>
    <n v="1"/>
    <n v="1435.1063829787233"/>
  </r>
  <r>
    <s v="COMP7"/>
    <s v="Kheroua"/>
    <s v="Nordine"/>
    <m/>
    <s v="Consultant Interne"/>
    <x v="79"/>
    <x v="1"/>
    <s v="MIS28"/>
    <s v="Nordea"/>
    <n v="1"/>
    <s v="Consulting"/>
    <n v="1"/>
    <n v="1435.1063829787233"/>
  </r>
  <r>
    <s v="COMP6"/>
    <s v="Bernert"/>
    <s v="Marc"/>
    <m/>
    <s v="Consultant Interne"/>
    <x v="68"/>
    <x v="5"/>
    <s v="MIS10"/>
    <s v="RABO BANK"/>
    <n v="1"/>
    <s v="Consulting"/>
    <n v="1"/>
    <n v="1167.4968085106382"/>
  </r>
  <r>
    <s v="COMP6"/>
    <s v="Bernert"/>
    <s v="Marc"/>
    <m/>
    <s v="Consultant Interne"/>
    <x v="69"/>
    <x v="5"/>
    <s v="MIS10"/>
    <s v="RABO BANK"/>
    <n v="1"/>
    <s v="Consulting"/>
    <n v="1"/>
    <n v="1167.4968085106382"/>
  </r>
  <r>
    <s v="COMP6"/>
    <s v="Bernert"/>
    <s v="Marc"/>
    <m/>
    <s v="Consultant Interne"/>
    <x v="81"/>
    <x v="5"/>
    <s v="MIS10"/>
    <s v="RABO BANK"/>
    <n v="1"/>
    <s v="Consulting"/>
    <n v="1"/>
    <n v="1167.4968085106382"/>
  </r>
  <r>
    <s v="COMP6"/>
    <s v="Bernert"/>
    <s v="Marc"/>
    <m/>
    <s v="Consultant Interne"/>
    <x v="70"/>
    <x v="5"/>
    <s v="MIS10"/>
    <s v="RABO BANK"/>
    <n v="1"/>
    <s v="Consulting"/>
    <n v="1"/>
    <n v="1167.4968085106382"/>
  </r>
  <r>
    <s v="COMP6"/>
    <s v="Bernert"/>
    <s v="Marc"/>
    <m/>
    <s v="Consultant Interne"/>
    <x v="72"/>
    <x v="5"/>
    <s v="MIS10"/>
    <s v="RABO BANK"/>
    <n v="1"/>
    <s v="Consulting"/>
    <n v="1"/>
    <n v="1167.4968085106382"/>
  </r>
  <r>
    <s v="COMP6"/>
    <s v="Bernert"/>
    <s v="Marc"/>
    <m/>
    <s v="Consultant Interne"/>
    <x v="73"/>
    <x v="5"/>
    <s v="MIS10"/>
    <s v="RABO BANK"/>
    <n v="1"/>
    <s v="Consulting"/>
    <n v="1"/>
    <n v="1167.4968085106382"/>
  </r>
  <r>
    <s v="COMP6"/>
    <s v="Bernert"/>
    <s v="Marc"/>
    <m/>
    <s v="Consultant Interne"/>
    <x v="75"/>
    <x v="5"/>
    <s v="MIS10"/>
    <s v="RABO BANK"/>
    <n v="1"/>
    <s v="Consulting"/>
    <n v="1"/>
    <n v="1167.4968085106382"/>
  </r>
  <r>
    <s v="COMP6"/>
    <s v="Bernert"/>
    <s v="Marc"/>
    <m/>
    <s v="Consultant Interne"/>
    <x v="76"/>
    <x v="5"/>
    <s v="MIS10"/>
    <s v="RABO BANK"/>
    <n v="1"/>
    <s v="Consulting"/>
    <n v="1"/>
    <n v="1167.4968085106382"/>
  </r>
  <r>
    <s v="COMP6"/>
    <s v="Bernert"/>
    <s v="Marc"/>
    <m/>
    <s v="Consultant Interne"/>
    <x v="83"/>
    <x v="5"/>
    <s v="MIS10"/>
    <s v="RABO BANK"/>
    <n v="1"/>
    <s v="Consulting"/>
    <n v="1"/>
    <n v="1167.4968085106382"/>
  </r>
  <r>
    <s v="COMP6"/>
    <s v="Bernert"/>
    <s v="Marc"/>
    <m/>
    <s v="Consultant Interne"/>
    <x v="86"/>
    <x v="5"/>
    <s v="MIS10"/>
    <s v="RABO BANK"/>
    <n v="1"/>
    <s v="Consulting"/>
    <n v="1"/>
    <n v="1167.4968085106382"/>
  </r>
  <r>
    <s v="COMP6"/>
    <s v="Bernert"/>
    <s v="Marc"/>
    <m/>
    <s v="Consultant Interne"/>
    <x v="77"/>
    <x v="5"/>
    <s v="MIS10"/>
    <s v="RABO BANK"/>
    <n v="1"/>
    <s v="Consulting"/>
    <n v="1"/>
    <n v="1167.4968085106382"/>
  </r>
  <r>
    <s v="COMP6"/>
    <s v="Bernert"/>
    <s v="Marc"/>
    <m/>
    <s v="Consultant Interne"/>
    <x v="78"/>
    <x v="5"/>
    <s v="MIS10"/>
    <s v="RABO BANK"/>
    <n v="1"/>
    <s v="Consulting"/>
    <n v="0.5"/>
    <n v="583.74840425531909"/>
  </r>
  <r>
    <s v="COMP6"/>
    <s v="Bernert"/>
    <s v="Marc"/>
    <m/>
    <s v="Consultant Interne"/>
    <x v="80"/>
    <x v="0"/>
    <s v="Brainstorming"/>
    <s v="Fenixys"/>
    <n v="15"/>
    <s v="R&amp;D"/>
    <n v="0.5"/>
    <n v="583.74840425531909"/>
  </r>
  <r>
    <s v="COMP6"/>
    <s v="Bernert"/>
    <s v="Marc"/>
    <m/>
    <s v="Consultant Interne"/>
    <x v="69"/>
    <x v="0"/>
    <s v="Brainstorming"/>
    <s v="Fenixys"/>
    <n v="15"/>
    <s v="R&amp;D"/>
    <n v="0.5"/>
    <n v="583.74840425531909"/>
  </r>
  <r>
    <s v="COMP6"/>
    <s v="Bernert"/>
    <s v="Marc"/>
    <m/>
    <s v="Consultant Interne"/>
    <x v="81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71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82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79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74"/>
    <x v="2"/>
    <s v="MIS0"/>
    <s v="Fenixys"/>
    <n v="8"/>
    <s v="Fenixys "/>
    <n v="1"/>
    <n v="1167.4968085106382"/>
  </r>
  <r>
    <s v="COMP6"/>
    <s v="Bernert"/>
    <s v="Marc"/>
    <m/>
    <s v="Consultant Interne"/>
    <x v="87"/>
    <x v="2"/>
    <s v="MIS0"/>
    <s v="Fenixys"/>
    <n v="8"/>
    <s v="Fenixys "/>
    <n v="1"/>
    <n v="1167.4968085106382"/>
  </r>
  <r>
    <s v="COMP6"/>
    <s v="Bernert"/>
    <s v="Marc"/>
    <m/>
    <s v="Consultant Interne"/>
    <x v="84"/>
    <x v="2"/>
    <s v="MIS0"/>
    <s v="Fenixys"/>
    <n v="8"/>
    <s v="Fenixys "/>
    <n v="1"/>
    <n v="1167.4968085106382"/>
  </r>
  <r>
    <s v="COMP6"/>
    <s v="Bernert"/>
    <s v="Marc"/>
    <m/>
    <s v="Consultant Interne"/>
    <x v="85"/>
    <x v="2"/>
    <s v="MIS0"/>
    <s v="Fenixys"/>
    <n v="8"/>
    <s v="Fenixys "/>
    <n v="1"/>
    <n v="1167.4968085106382"/>
  </r>
  <r>
    <s v="COMP1"/>
    <s v="PHAM"/>
    <s v="Lucie"/>
    <m/>
    <s v="Office Manager"/>
    <x v="55"/>
    <x v="2"/>
    <s v="MIS0"/>
    <s v="Fenixys"/>
    <n v="7"/>
    <s v="Support Admin"/>
    <n v="1"/>
    <n v="283.24468085106383"/>
  </r>
  <r>
    <s v="COMP1"/>
    <s v="PHAM"/>
    <s v="Lucie"/>
    <m/>
    <s v="Office Manager"/>
    <x v="60"/>
    <x v="2"/>
    <s v="MIS0"/>
    <s v="Fenixys"/>
    <n v="7"/>
    <s v="Support Admin"/>
    <n v="1"/>
    <n v="283.24468085106383"/>
  </r>
  <r>
    <s v="COMP1"/>
    <s v="PHAM"/>
    <s v="Lucie"/>
    <m/>
    <s v="Office Manager"/>
    <x v="64"/>
    <x v="2"/>
    <s v="MIS0"/>
    <s v="Fenixys"/>
    <n v="7"/>
    <s v="Support Admin"/>
    <n v="1"/>
    <n v="283.24468085106383"/>
  </r>
  <r>
    <s v="COMP1"/>
    <s v="PHAM"/>
    <s v="Lucie"/>
    <m/>
    <s v="Office Manager"/>
    <x v="61"/>
    <x v="2"/>
    <s v="MIS0"/>
    <s v="Fenixys"/>
    <n v="7"/>
    <s v="Support Admin"/>
    <n v="1"/>
    <n v="283.24468085106383"/>
  </r>
  <r>
    <s v="COMP1"/>
    <s v="PHAM"/>
    <s v="Lucie"/>
    <m/>
    <s v="Office Manager"/>
    <x v="56"/>
    <x v="2"/>
    <s v="MIS0"/>
    <s v="Fenixys"/>
    <n v="7"/>
    <s v="Support Admin"/>
    <n v="1"/>
    <n v="283.24468085106383"/>
  </r>
  <r>
    <s v="COMP1"/>
    <s v="PHAM"/>
    <s v="Lucie"/>
    <m/>
    <s v="Office Manager"/>
    <x v="57"/>
    <x v="2"/>
    <s v="MIS0"/>
    <s v="Fenixys"/>
    <n v="7"/>
    <s v="Support Admin"/>
    <n v="1"/>
    <n v="283.24468085106383"/>
  </r>
  <r>
    <s v="COMP1"/>
    <s v="PHAM"/>
    <s v="Lucie"/>
    <m/>
    <s v="Office Manager"/>
    <x v="58"/>
    <x v="2"/>
    <s v="MIS0"/>
    <s v="Fenixys"/>
    <n v="7"/>
    <s v="Support Admin"/>
    <n v="1"/>
    <n v="283.24468085106383"/>
  </r>
  <r>
    <s v="COMP1"/>
    <s v="PHAM"/>
    <s v="Lucie"/>
    <m/>
    <s v="Office Manager"/>
    <x v="62"/>
    <x v="2"/>
    <s v="MIS0"/>
    <s v="Fenixys"/>
    <n v="7"/>
    <s v="Support Admin"/>
    <n v="1"/>
    <n v="283.24468085106383"/>
  </r>
  <r>
    <s v="COMP1"/>
    <s v="PHAM"/>
    <s v="Lucie"/>
    <m/>
    <s v="Office Manager"/>
    <x v="63"/>
    <x v="2"/>
    <s v="MIS0"/>
    <s v="Fenixys"/>
    <n v="7"/>
    <s v="Support Admin"/>
    <n v="1"/>
    <n v="283.24468085106383"/>
  </r>
  <r>
    <s v="COMP1"/>
    <s v="PHAM"/>
    <s v="Lucie"/>
    <m/>
    <s v="Office Manager"/>
    <x v="59"/>
    <x v="2"/>
    <s v="MIS0"/>
    <s v="Fenixys"/>
    <n v="7"/>
    <s v="Support Admin"/>
    <n v="1"/>
    <n v="283.24468085106383"/>
  </r>
  <r>
    <s v="COMP1"/>
    <s v="PHAM"/>
    <s v="Lucie"/>
    <m/>
    <s v="Office Manager"/>
    <x v="0"/>
    <x v="2"/>
    <s v="MIS0"/>
    <s v="Fenixys"/>
    <n v="7"/>
    <s v="Support Admin"/>
    <n v="1"/>
    <n v="283.24468085106383"/>
  </r>
  <r>
    <s v="COMP1"/>
    <s v="PHAM"/>
    <s v="Lucie"/>
    <m/>
    <s v="Office Manager"/>
    <x v="1"/>
    <x v="2"/>
    <s v="MIS0"/>
    <s v="Fenixys"/>
    <n v="7"/>
    <s v="Support Admin"/>
    <n v="1"/>
    <n v="283.24468085106383"/>
  </r>
  <r>
    <s v="COMP1"/>
    <s v="PHAM"/>
    <s v="Lucie"/>
    <m/>
    <s v="Office Manager"/>
    <x v="2"/>
    <x v="2"/>
    <s v="MIS0"/>
    <s v="Fenixys"/>
    <n v="7"/>
    <s v="Support Admin"/>
    <n v="1"/>
    <n v="283.24468085106383"/>
  </r>
  <r>
    <s v="COMP1"/>
    <s v="PHAM"/>
    <s v="Lucie"/>
    <m/>
    <s v="Office Manager"/>
    <x v="3"/>
    <x v="2"/>
    <s v="MIS0"/>
    <s v="Fenixys"/>
    <n v="7"/>
    <s v="Support Admin"/>
    <n v="1"/>
    <n v="283.24468085106383"/>
  </r>
  <r>
    <s v="COMP1"/>
    <s v="PHAM"/>
    <s v="Lucie"/>
    <m/>
    <s v="Office Manager"/>
    <x v="4"/>
    <x v="2"/>
    <s v="MIS0"/>
    <s v="Fenixys"/>
    <n v="7"/>
    <s v="Support Admin"/>
    <n v="1"/>
    <n v="283.24468085106383"/>
  </r>
  <r>
    <s v="COMP1"/>
    <s v="PHAM"/>
    <s v="Lucie"/>
    <m/>
    <s v="Office Manager"/>
    <x v="5"/>
    <x v="2"/>
    <s v="MIS0"/>
    <s v="Fenixys"/>
    <n v="7"/>
    <s v="Support Admin"/>
    <n v="1"/>
    <n v="283.24468085106383"/>
  </r>
  <r>
    <s v="COMP1"/>
    <s v="PHAM"/>
    <s v="Lucie"/>
    <m/>
    <s v="Office Manager"/>
    <x v="6"/>
    <x v="2"/>
    <s v="MIS0"/>
    <s v="Fenixys"/>
    <n v="7"/>
    <s v="Support Admin"/>
    <n v="1"/>
    <n v="283.24468085106383"/>
  </r>
  <r>
    <s v="COMP1"/>
    <s v="PHAM"/>
    <s v="Lucie"/>
    <m/>
    <s v="Office Manager"/>
    <x v="7"/>
    <x v="2"/>
    <s v="MIS0"/>
    <s v="Fenixys"/>
    <n v="7"/>
    <s v="Support Admin"/>
    <n v="1"/>
    <n v="283.24468085106383"/>
  </r>
  <r>
    <s v="COMP1"/>
    <s v="PHAM"/>
    <s v="Lucie"/>
    <m/>
    <s v="Office Manager"/>
    <x v="8"/>
    <x v="2"/>
    <s v="MIS0"/>
    <s v="Fenixys"/>
    <n v="7"/>
    <s v="Support Admin"/>
    <n v="1"/>
    <n v="283.24468085106383"/>
  </r>
  <r>
    <s v="COMP1"/>
    <s v="PHAM"/>
    <s v="Lucie"/>
    <m/>
    <s v="Office Manager"/>
    <x v="9"/>
    <x v="2"/>
    <s v="MIS0"/>
    <s v="Fenixys"/>
    <n v="7"/>
    <s v="Support Admin"/>
    <n v="1"/>
    <n v="283.24468085106383"/>
  </r>
  <r>
    <s v="COMP1"/>
    <s v="PHAM"/>
    <s v="Lucie"/>
    <m/>
    <s v="Office Manager"/>
    <x v="10"/>
    <x v="2"/>
    <s v="MIS0"/>
    <s v="Fenixys"/>
    <n v="7"/>
    <s v="Support Admin"/>
    <n v="1"/>
    <n v="283.24468085106383"/>
  </r>
  <r>
    <s v="COMP1"/>
    <s v="PHAM"/>
    <s v="Lucie"/>
    <m/>
    <s v="Office Manager"/>
    <x v="11"/>
    <x v="2"/>
    <s v="MIS0"/>
    <s v="Fenixys"/>
    <n v="7"/>
    <s v="Support Admin"/>
    <n v="1"/>
    <n v="283.24468085106383"/>
  </r>
  <r>
    <s v="COMP1"/>
    <s v="PHAM"/>
    <s v="Lucie"/>
    <m/>
    <s v="Office Manager"/>
    <x v="12"/>
    <x v="2"/>
    <s v="MIS0"/>
    <s v="Fenixys"/>
    <n v="7"/>
    <s v="Support Admin"/>
    <n v="1"/>
    <n v="283.24468085106383"/>
  </r>
  <r>
    <s v="COMP11"/>
    <s v="Rosso"/>
    <s v="Eric"/>
    <m/>
    <s v="Directeur"/>
    <x v="69"/>
    <x v="1"/>
    <s v="MIS27"/>
    <s v="Nordea"/>
    <n v="14"/>
    <m/>
    <n v="0.5"/>
    <n v="399.11303191489361"/>
  </r>
  <r>
    <s v="COMP11"/>
    <s v="Rosso"/>
    <s v="Eric"/>
    <m/>
    <s v="Directeur"/>
    <x v="81"/>
    <x v="1"/>
    <s v="MIS27"/>
    <s v="Nordea"/>
    <n v="14"/>
    <m/>
    <n v="0.5"/>
    <n v="399.11303191489361"/>
  </r>
  <r>
    <s v="COMP11"/>
    <s v="Rosso"/>
    <s v="Eric"/>
    <m/>
    <s v="Directeur"/>
    <x v="71"/>
    <x v="1"/>
    <s v="MIS27"/>
    <s v="Nordea"/>
    <n v="14"/>
    <m/>
    <n v="0.5"/>
    <n v="399.11303191489361"/>
  </r>
  <r>
    <s v="COMP11"/>
    <s v="Rosso"/>
    <s v="Eric"/>
    <m/>
    <s v="Directeur"/>
    <x v="72"/>
    <x v="1"/>
    <s v="MIS27"/>
    <s v="Nordea"/>
    <n v="14"/>
    <m/>
    <n v="0.5"/>
    <n v="399.11303191489361"/>
  </r>
  <r>
    <s v="COMP11"/>
    <s v="Rosso"/>
    <s v="Eric"/>
    <m/>
    <s v="Directeur"/>
    <x v="82"/>
    <x v="1"/>
    <s v="MIS27"/>
    <s v="Nordea"/>
    <n v="14"/>
    <m/>
    <n v="0.5"/>
    <n v="399.11303191489361"/>
  </r>
  <r>
    <s v="COMP11"/>
    <s v="Rosso"/>
    <s v="Eric"/>
    <m/>
    <s v="Directeur"/>
    <x v="75"/>
    <x v="1"/>
    <s v="MIS27"/>
    <s v="Nordea"/>
    <n v="14"/>
    <m/>
    <n v="1"/>
    <n v="798.22606382978722"/>
  </r>
  <r>
    <s v="COMP11"/>
    <s v="Rosso"/>
    <s v="Eric"/>
    <m/>
    <s v="Directeur"/>
    <x v="76"/>
    <x v="1"/>
    <s v="MIS27"/>
    <s v="Nordea"/>
    <n v="14"/>
    <m/>
    <n v="1"/>
    <n v="798.22606382978722"/>
  </r>
  <r>
    <s v="COMP11"/>
    <s v="Rosso"/>
    <s v="Eric"/>
    <m/>
    <s v="Directeur"/>
    <x v="83"/>
    <x v="1"/>
    <s v="MIS27"/>
    <s v="Nordea"/>
    <n v="14"/>
    <m/>
    <n v="1"/>
    <n v="798.22606382978722"/>
  </r>
  <r>
    <s v="COMP11"/>
    <s v="Rosso"/>
    <s v="Eric"/>
    <m/>
    <s v="Directeur"/>
    <x v="84"/>
    <x v="1"/>
    <s v="MIS27"/>
    <s v="Nordea"/>
    <n v="14"/>
    <m/>
    <n v="0.5"/>
    <n v="399.11303191489361"/>
  </r>
  <r>
    <s v="COMP11"/>
    <s v="Rosso"/>
    <s v="Eric"/>
    <m/>
    <s v="Directeur"/>
    <x v="85"/>
    <x v="1"/>
    <s v="MIS27"/>
    <s v="Nordea"/>
    <n v="14"/>
    <m/>
    <n v="1"/>
    <n v="798.22606382978722"/>
  </r>
  <r>
    <s v="COMP11"/>
    <s v="Rosso"/>
    <s v="Eric"/>
    <m/>
    <s v="Directeur"/>
    <x v="86"/>
    <x v="1"/>
    <s v="MIS27"/>
    <s v="Nordea"/>
    <n v="14"/>
    <m/>
    <n v="1"/>
    <n v="798.22606382978722"/>
  </r>
  <r>
    <s v="COMP11"/>
    <s v="Rosso"/>
    <s v="Eric"/>
    <m/>
    <s v="Directeur"/>
    <x v="78"/>
    <x v="1"/>
    <s v="MIS27"/>
    <s v="Nordea"/>
    <n v="11"/>
    <m/>
    <n v="1"/>
    <n v="798.22606382978722"/>
  </r>
  <r>
    <s v="COMP11"/>
    <s v="Rosso"/>
    <s v="Eric"/>
    <m/>
    <s v="Directeur"/>
    <x v="79"/>
    <x v="1"/>
    <s v="MIS27"/>
    <s v="Nordea"/>
    <n v="11"/>
    <m/>
    <n v="1"/>
    <n v="798.22606382978722"/>
  </r>
  <r>
    <s v="COMP11"/>
    <s v="Rosso"/>
    <s v="Eric"/>
    <m/>
    <s v="Directeur"/>
    <x v="74"/>
    <x v="1"/>
    <s v="MIS27"/>
    <s v="Nordea"/>
    <n v="13"/>
    <m/>
    <n v="0.5"/>
    <n v="399.11303191489361"/>
  </r>
  <r>
    <s v="COMP11"/>
    <s v="Rosso"/>
    <s v="Eric"/>
    <m/>
    <s v="Directeur"/>
    <x v="73"/>
    <x v="1"/>
    <s v="MIS27"/>
    <s v="Nordea"/>
    <n v="9"/>
    <s v="Pre-sales"/>
    <n v="1"/>
    <n v="798.22606382978722"/>
  </r>
  <r>
    <s v="COMP11"/>
    <s v="Rosso"/>
    <s v="Eric"/>
    <m/>
    <s v="Directeur"/>
    <x v="80"/>
    <x v="2"/>
    <s v="MIS0"/>
    <s v="Fenixys"/>
    <n v="8"/>
    <s v="Fenixys "/>
    <n v="1"/>
    <n v="798.22606382978722"/>
  </r>
  <r>
    <s v="COMP11"/>
    <s v="Rosso"/>
    <s v="Eric"/>
    <m/>
    <s v="Directeur"/>
    <x v="68"/>
    <x v="2"/>
    <s v="MIS0"/>
    <s v="Fenixys"/>
    <n v="8"/>
    <s v="Fenixys "/>
    <n v="1"/>
    <n v="798.22606382978722"/>
  </r>
  <r>
    <s v="COMP11"/>
    <s v="Rosso"/>
    <s v="Eric"/>
    <m/>
    <s v="Directeur"/>
    <x v="69"/>
    <x v="2"/>
    <s v="MIS0"/>
    <s v="Fenixys"/>
    <n v="8"/>
    <s v="Fenixys "/>
    <n v="0.5"/>
    <n v="399.11303191489361"/>
  </r>
  <r>
    <s v="COMP11"/>
    <s v="Rosso"/>
    <s v="Eric"/>
    <m/>
    <s v="Directeur"/>
    <x v="81"/>
    <x v="2"/>
    <s v="MIS0"/>
    <s v="Fenixys"/>
    <n v="8"/>
    <s v="Fenixys "/>
    <n v="0.5"/>
    <n v="399.11303191489361"/>
  </r>
  <r>
    <s v="COMP11"/>
    <s v="Rosso"/>
    <s v="Eric"/>
    <m/>
    <s v="Directeur"/>
    <x v="70"/>
    <x v="2"/>
    <s v="MIS0"/>
    <s v="Fenixys"/>
    <n v="8"/>
    <s v="Fenixys "/>
    <n v="1"/>
    <n v="798.22606382978722"/>
  </r>
  <r>
    <s v="COMP11"/>
    <s v="Rosso"/>
    <s v="Eric"/>
    <m/>
    <s v="Directeur"/>
    <x v="71"/>
    <x v="2"/>
    <s v="MIS0"/>
    <s v="Fenixys"/>
    <n v="8"/>
    <s v="Fenixys "/>
    <n v="0.5"/>
    <n v="399.11303191489361"/>
  </r>
  <r>
    <s v="COMP11"/>
    <s v="Rosso"/>
    <s v="Eric"/>
    <m/>
    <s v="Directeur"/>
    <x v="72"/>
    <x v="2"/>
    <s v="MIS0"/>
    <s v="Fenixys"/>
    <n v="8"/>
    <s v="Fenixys "/>
    <n v="0.5"/>
    <n v="399.11303191489361"/>
  </r>
  <r>
    <s v="COMP11"/>
    <s v="Rosso"/>
    <s v="Eric"/>
    <m/>
    <s v="Directeur"/>
    <x v="74"/>
    <x v="2"/>
    <s v="MIS0"/>
    <s v="Fenixys"/>
    <n v="8"/>
    <s v="Fenixys "/>
    <n v="0.5"/>
    <n v="399.11303191489361"/>
  </r>
  <r>
    <s v="COMP11"/>
    <s v="Rosso"/>
    <s v="Eric"/>
    <m/>
    <s v="Directeur"/>
    <x v="87"/>
    <x v="2"/>
    <s v="MIS0"/>
    <s v="Fenixys"/>
    <n v="8"/>
    <s v="Fenixys "/>
    <n v="1"/>
    <n v="798.22606382978722"/>
  </r>
  <r>
    <s v="COMP11"/>
    <s v="Rosso"/>
    <s v="Eric"/>
    <m/>
    <s v="Directeur"/>
    <x v="82"/>
    <x v="2"/>
    <s v="MIS0"/>
    <s v="Fenixys"/>
    <n v="8"/>
    <s v="Fenixys "/>
    <n v="0.5"/>
    <n v="399.11303191489361"/>
  </r>
  <r>
    <s v="COMP11"/>
    <s v="Rosso"/>
    <s v="Eric"/>
    <m/>
    <s v="Directeur"/>
    <x v="84"/>
    <x v="2"/>
    <s v="MIS0"/>
    <s v="Fenixys"/>
    <n v="8"/>
    <s v="Fenixys "/>
    <n v="0.5"/>
    <n v="399.11303191489361"/>
  </r>
  <r>
    <s v="COMP11"/>
    <s v="Rosso"/>
    <s v="Eric"/>
    <m/>
    <s v="Directeur"/>
    <x v="77"/>
    <x v="2"/>
    <s v="MIS0"/>
    <s v="Fenixys"/>
    <n v="8"/>
    <s v="Fenixys "/>
    <n v="1"/>
    <n v="798.22606382978722"/>
  </r>
  <r>
    <s v="COMP11"/>
    <s v="Rosso"/>
    <s v="Eric"/>
    <m/>
    <s v="Directeur"/>
    <x v="55"/>
    <x v="1"/>
    <s v="MIS27"/>
    <s v="Nordea"/>
    <n v="1"/>
    <s v="Consulting"/>
    <n v="1"/>
    <n v="798.22606382978722"/>
  </r>
  <r>
    <s v="COMP11"/>
    <s v="Rosso"/>
    <s v="Eric"/>
    <m/>
    <s v="Directeur"/>
    <x v="60"/>
    <x v="1"/>
    <s v="MIS27"/>
    <s v="Nordea"/>
    <n v="1"/>
    <s v="Consulting"/>
    <n v="1"/>
    <n v="798.22606382978722"/>
  </r>
  <r>
    <s v="COMP11"/>
    <s v="Rosso"/>
    <s v="Eric"/>
    <m/>
    <s v="Directeur"/>
    <x v="64"/>
    <x v="1"/>
    <s v="MIS27"/>
    <s v="Nordea"/>
    <n v="1"/>
    <s v="Consulting"/>
    <n v="1"/>
    <n v="798.22606382978722"/>
  </r>
  <r>
    <s v="COMP11"/>
    <s v="Rosso"/>
    <s v="Eric"/>
    <m/>
    <s v="Directeur"/>
    <x v="61"/>
    <x v="1"/>
    <s v="MIS27"/>
    <s v="Nordea"/>
    <n v="1"/>
    <s v="Consulting"/>
    <n v="1"/>
    <n v="798.22606382978722"/>
  </r>
  <r>
    <s v="COMP11"/>
    <s v="Rosso"/>
    <s v="Eric"/>
    <m/>
    <s v="Directeur"/>
    <x v="1"/>
    <x v="1"/>
    <s v="MIS27"/>
    <s v="Nordea"/>
    <n v="1"/>
    <s v="Consulting"/>
    <n v="1"/>
    <n v="798.22606382978722"/>
  </r>
  <r>
    <s v="COMP11"/>
    <s v="Rosso"/>
    <s v="Eric"/>
    <m/>
    <s v="Directeur"/>
    <x v="2"/>
    <x v="1"/>
    <s v="MIS27"/>
    <s v="Nordea"/>
    <n v="1"/>
    <s v="Consulting"/>
    <n v="1"/>
    <n v="798.22606382978722"/>
  </r>
  <r>
    <s v="COMP11"/>
    <s v="Rosso"/>
    <s v="Eric"/>
    <m/>
    <s v="Directeur"/>
    <x v="3"/>
    <x v="1"/>
    <s v="MIS27"/>
    <s v="Nordea"/>
    <n v="1"/>
    <s v="Consulting"/>
    <n v="0.5"/>
    <n v="399.11303191489361"/>
  </r>
  <r>
    <s v="COMP11"/>
    <s v="Rosso"/>
    <s v="Eric"/>
    <m/>
    <s v="Directeur"/>
    <x v="6"/>
    <x v="1"/>
    <s v="MIS27"/>
    <s v="Nordea"/>
    <n v="1"/>
    <s v="Consulting"/>
    <n v="0.5"/>
    <n v="399.11303191489361"/>
  </r>
  <r>
    <s v="COMP11"/>
    <s v="Rosso"/>
    <s v="Eric"/>
    <m/>
    <s v="Directeur"/>
    <x v="7"/>
    <x v="1"/>
    <s v="MIS27"/>
    <s v="Nordea"/>
    <n v="1"/>
    <s v="Consulting"/>
    <n v="1"/>
    <n v="798.22606382978722"/>
  </r>
  <r>
    <s v="COMP11"/>
    <s v="Rosso"/>
    <s v="Eric"/>
    <m/>
    <s v="Directeur"/>
    <x v="8"/>
    <x v="1"/>
    <s v="MIS27"/>
    <s v="Nordea"/>
    <n v="1"/>
    <s v="Consulting"/>
    <n v="1"/>
    <n v="798.22606382978722"/>
  </r>
  <r>
    <s v="COMP11"/>
    <s v="Rosso"/>
    <s v="Eric"/>
    <m/>
    <s v="Directeur"/>
    <x v="10"/>
    <x v="1"/>
    <s v="MIS27"/>
    <s v="Nordea"/>
    <n v="1"/>
    <s v="Consulting"/>
    <n v="0.5"/>
    <n v="399.11303191489361"/>
  </r>
  <r>
    <s v="COMP11"/>
    <s v="Rosso"/>
    <s v="Eric"/>
    <m/>
    <s v="Directeur"/>
    <x v="11"/>
    <x v="1"/>
    <s v="MIS27"/>
    <s v="Nordea"/>
    <n v="1"/>
    <s v="Consulting"/>
    <n v="0.5"/>
    <n v="399.11303191489361"/>
  </r>
  <r>
    <s v="COMP11"/>
    <s v="Rosso"/>
    <s v="Eric"/>
    <m/>
    <s v="Directeur"/>
    <x v="12"/>
    <x v="1"/>
    <s v="MIS27"/>
    <s v="Nordea"/>
    <n v="1"/>
    <s v="Consulting"/>
    <n v="1"/>
    <n v="798.22606382978722"/>
  </r>
  <r>
    <s v="COMP11"/>
    <s v="Rosso"/>
    <s v="Eric"/>
    <m/>
    <s v="Directeur"/>
    <x v="57"/>
    <x v="4"/>
    <s v="MIS0"/>
    <s v="Fenixys"/>
    <n v="2"/>
    <s v="CP"/>
    <n v="1"/>
    <n v="798.22606382978722"/>
  </r>
  <r>
    <s v="COMP11"/>
    <s v="Rosso"/>
    <s v="Eric"/>
    <m/>
    <s v="Directeur"/>
    <x v="58"/>
    <x v="4"/>
    <s v="MIS0"/>
    <s v="Fenixys"/>
    <n v="2"/>
    <s v="CP"/>
    <n v="1"/>
    <n v="798.22606382978722"/>
  </r>
  <r>
    <s v="COMP11"/>
    <s v="Rosso"/>
    <s v="Eric"/>
    <m/>
    <s v="Directeur"/>
    <x v="62"/>
    <x v="4"/>
    <s v="MIS0"/>
    <s v="Fenixys"/>
    <n v="2"/>
    <s v="CP"/>
    <n v="1"/>
    <n v="798.22606382978722"/>
  </r>
  <r>
    <s v="COMP11"/>
    <s v="Rosso"/>
    <s v="Eric"/>
    <m/>
    <s v="Directeur"/>
    <x v="63"/>
    <x v="4"/>
    <s v="MIS0"/>
    <s v="Fenixys"/>
    <n v="2"/>
    <s v="CP"/>
    <n v="1"/>
    <n v="798.22606382978722"/>
  </r>
  <r>
    <s v="COMP11"/>
    <s v="Rosso"/>
    <s v="Eric"/>
    <m/>
    <s v="Directeur"/>
    <x v="59"/>
    <x v="4"/>
    <s v="MIS0"/>
    <s v="Fenixys"/>
    <n v="2"/>
    <s v="CP"/>
    <n v="1"/>
    <n v="798.22606382978722"/>
  </r>
  <r>
    <s v="COMP11"/>
    <s v="Rosso"/>
    <s v="Eric"/>
    <m/>
    <s v="Directeur"/>
    <x v="56"/>
    <x v="2"/>
    <s v="MIS0"/>
    <s v="Fenixys"/>
    <n v="8"/>
    <s v="Fenixys "/>
    <n v="1"/>
    <n v="798.22606382978722"/>
  </r>
  <r>
    <s v="COMP11"/>
    <s v="Rosso"/>
    <s v="Eric"/>
    <m/>
    <s v="Directeur"/>
    <x v="0"/>
    <x v="2"/>
    <s v="MIS0"/>
    <s v="Fenixys"/>
    <n v="8"/>
    <s v="Fenixys "/>
    <n v="1"/>
    <n v="798.22606382978722"/>
  </r>
  <r>
    <s v="COMP11"/>
    <s v="Rosso"/>
    <s v="Eric"/>
    <m/>
    <s v="Directeur"/>
    <x v="3"/>
    <x v="2"/>
    <s v="MIS0"/>
    <s v="Fenixys"/>
    <n v="8"/>
    <s v="Fenixys "/>
    <n v="0.5"/>
    <n v="399.11303191489361"/>
  </r>
  <r>
    <s v="COMP11"/>
    <s v="Rosso"/>
    <s v="Eric"/>
    <m/>
    <s v="Directeur"/>
    <x v="4"/>
    <x v="2"/>
    <s v="MIS0"/>
    <s v="Fenixys"/>
    <n v="8"/>
    <s v="Fenixys "/>
    <n v="1"/>
    <n v="798.22606382978722"/>
  </r>
  <r>
    <s v="COMP11"/>
    <s v="Rosso"/>
    <s v="Eric"/>
    <m/>
    <s v="Directeur"/>
    <x v="5"/>
    <x v="2"/>
    <s v="MIS0"/>
    <s v="Fenixys"/>
    <n v="8"/>
    <s v="Fenixys "/>
    <n v="1"/>
    <n v="798.22606382978722"/>
  </r>
  <r>
    <s v="COMP11"/>
    <s v="Rosso"/>
    <s v="Eric"/>
    <m/>
    <s v="Directeur"/>
    <x v="6"/>
    <x v="2"/>
    <s v="MIS0"/>
    <s v="Fenixys"/>
    <n v="8"/>
    <s v="Fenixys "/>
    <n v="0.5"/>
    <n v="399.11303191489361"/>
  </r>
  <r>
    <s v="COMP11"/>
    <s v="Rosso"/>
    <s v="Eric"/>
    <m/>
    <s v="Directeur"/>
    <x v="9"/>
    <x v="2"/>
    <s v="MIS0"/>
    <s v="Fenixys"/>
    <n v="8"/>
    <s v="Fenixys "/>
    <n v="1"/>
    <n v="798.22606382978722"/>
  </r>
  <r>
    <s v="COMP11"/>
    <s v="Rosso"/>
    <s v="Eric"/>
    <m/>
    <s v="Directeur"/>
    <x v="10"/>
    <x v="2"/>
    <s v="MIS0"/>
    <s v="Fenixys"/>
    <n v="8"/>
    <s v="Fenixys "/>
    <n v="0.5"/>
    <n v="399.11303191489361"/>
  </r>
  <r>
    <s v="COMP11"/>
    <s v="Rosso"/>
    <s v="Eric"/>
    <m/>
    <s v="Directeur"/>
    <x v="11"/>
    <x v="2"/>
    <s v="MIS0"/>
    <s v="Fenixys"/>
    <n v="8"/>
    <s v="Fenixys "/>
    <n v="0.5"/>
    <n v="399.11303191489361"/>
  </r>
  <r>
    <s v="COMP10"/>
    <s v="Capelle"/>
    <s v="Nadine"/>
    <m/>
    <s v="Consultant Interne"/>
    <x v="80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68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6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81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71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72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82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75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7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83"/>
    <x v="0"/>
    <s v="Development / Testing"/>
    <s v="Fenixys"/>
    <n v="15"/>
    <s v="R&amp;D"/>
    <n v="0.5"/>
    <n v="319.14893617021278"/>
  </r>
  <r>
    <s v="COMP10"/>
    <s v="Capelle"/>
    <s v="Nadine"/>
    <m/>
    <s v="Consultant Interne"/>
    <x v="85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8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77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78"/>
    <x v="0"/>
    <s v="Development / Testing"/>
    <s v="Fenixys"/>
    <n v="15"/>
    <s v="R&amp;D"/>
    <n v="0.5"/>
    <n v="319.14893617021278"/>
  </r>
  <r>
    <s v="COMP10"/>
    <s v="Capelle"/>
    <s v="Nadine"/>
    <m/>
    <s v="Consultant Interne"/>
    <x v="74"/>
    <x v="2"/>
    <s v="MIS0"/>
    <s v="Fenixys"/>
    <n v="8"/>
    <s v="Fenixys "/>
    <n v="0.5"/>
    <n v="319.14893617021278"/>
  </r>
  <r>
    <s v="COMP10"/>
    <s v="Capelle"/>
    <s v="Nadine"/>
    <m/>
    <s v="Consultant Interne"/>
    <x v="87"/>
    <x v="2"/>
    <s v="MIS0"/>
    <s v="Fenixys"/>
    <n v="8"/>
    <s v="Fenixys "/>
    <n v="1"/>
    <n v="638.29787234042556"/>
  </r>
  <r>
    <s v="COMP8"/>
    <s v="Nachid"/>
    <s v="Anas"/>
    <m/>
    <s v="Consultant Interne"/>
    <x v="80"/>
    <x v="3"/>
    <s v="FtBtR - UAT3"/>
    <s v="RABO BANK"/>
    <n v="1"/>
    <s v="Consulting"/>
    <n v="1"/>
    <n v="818.26215957446811"/>
  </r>
  <r>
    <s v="COMP8"/>
    <s v="Nachid"/>
    <s v="Anas"/>
    <m/>
    <s v="Consultant Interne"/>
    <x v="68"/>
    <x v="3"/>
    <s v="FtBtR - UAT3"/>
    <s v="RABO BANK"/>
    <n v="1"/>
    <s v="Consulting"/>
    <n v="1"/>
    <n v="818.26215957446811"/>
  </r>
  <r>
    <s v="COMP8"/>
    <s v="Nachid"/>
    <s v="Anas"/>
    <m/>
    <s v="Consultant Interne"/>
    <x v="69"/>
    <x v="3"/>
    <s v="FtBtR - UAT3"/>
    <s v="RABO BANK"/>
    <n v="1"/>
    <s v="Consulting"/>
    <n v="1"/>
    <n v="818.26215957446811"/>
  </r>
  <r>
    <s v="COMP8"/>
    <s v="Nachid"/>
    <s v="Anas"/>
    <m/>
    <s v="Consultant Interne"/>
    <x v="81"/>
    <x v="3"/>
    <s v="FtBtR - UAT3"/>
    <s v="RABO BANK"/>
    <n v="1"/>
    <s v="Consulting"/>
    <n v="1"/>
    <n v="818.26215957446811"/>
  </r>
  <r>
    <s v="COMP8"/>
    <s v="Nachid"/>
    <s v="Anas"/>
    <m/>
    <s v="Consultant Interne"/>
    <x v="70"/>
    <x v="3"/>
    <s v="FtBtR - UAT3"/>
    <s v="RABO BANK"/>
    <n v="1"/>
    <s v="Consulting"/>
    <n v="1"/>
    <n v="818.26215957446811"/>
  </r>
  <r>
    <s v="COMP8"/>
    <s v="Nachid"/>
    <s v="Anas"/>
    <m/>
    <s v="Consultant Interne"/>
    <x v="71"/>
    <x v="3"/>
    <s v="FtBtR - UAT3"/>
    <s v="RABO BANK"/>
    <n v="1"/>
    <s v="Consulting"/>
    <n v="1"/>
    <n v="818.26215957446811"/>
  </r>
  <r>
    <s v="COMP8"/>
    <s v="Nachid"/>
    <s v="Anas"/>
    <m/>
    <s v="Consultant Interne"/>
    <x v="72"/>
    <x v="3"/>
    <s v="FtBtR - UAT3"/>
    <s v="RABO BANK"/>
    <n v="1"/>
    <s v="Consulting"/>
    <n v="1"/>
    <n v="818.26215957446811"/>
  </r>
  <r>
    <s v="COMP8"/>
    <s v="Nachid"/>
    <s v="Anas"/>
    <m/>
    <s v="Consultant Interne"/>
    <x v="73"/>
    <x v="3"/>
    <s v="FtBtR - UAT3"/>
    <s v="RABO BANK"/>
    <n v="1"/>
    <s v="Consulting"/>
    <n v="1"/>
    <n v="818.26215957446811"/>
  </r>
  <r>
    <s v="COMP8"/>
    <s v="Nachid"/>
    <s v="Anas"/>
    <m/>
    <s v="Consultant Interne"/>
    <x v="74"/>
    <x v="3"/>
    <s v="FtBtR - UAT3"/>
    <s v="RABO BANK"/>
    <n v="1"/>
    <s v="Consulting"/>
    <n v="1"/>
    <n v="818.26215957446811"/>
  </r>
  <r>
    <s v="COMP8"/>
    <s v="Nachid"/>
    <s v="Anas"/>
    <m/>
    <s v="Consultant Interne"/>
    <x v="87"/>
    <x v="3"/>
    <s v="FtBtR - UAT3"/>
    <s v="RABO BANK"/>
    <n v="1"/>
    <s v="Consulting"/>
    <n v="1"/>
    <n v="818.26215957446811"/>
  </r>
  <r>
    <s v="COMP8"/>
    <s v="Nachid"/>
    <s v="Anas"/>
    <m/>
    <s v="Consultant Interne"/>
    <x v="87"/>
    <x v="2"/>
    <s v="MIS0"/>
    <s v="Fenixys"/>
    <n v="8"/>
    <s v="Fenixys "/>
    <n v="1"/>
    <n v="818.26215957446811"/>
  </r>
  <r>
    <s v="COMP8"/>
    <s v="Nachid"/>
    <s v="Anas"/>
    <m/>
    <s v="Consultant Interne"/>
    <x v="82"/>
    <x v="4"/>
    <s v="MIS0"/>
    <s v="Fenixys"/>
    <n v="2"/>
    <s v="CP"/>
    <n v="1"/>
    <n v="818.26215957446811"/>
  </r>
  <r>
    <s v="COMP8"/>
    <s v="Nachid"/>
    <s v="Anas"/>
    <m/>
    <s v="Consultant Interne"/>
    <x v="75"/>
    <x v="4"/>
    <s v="MIS0"/>
    <s v="Fenixys"/>
    <n v="2"/>
    <s v="CP"/>
    <n v="1"/>
    <n v="818.26215957446811"/>
  </r>
  <r>
    <s v="COMP8"/>
    <s v="Nachid"/>
    <s v="Anas"/>
    <m/>
    <s v="Consultant Interne"/>
    <x v="76"/>
    <x v="4"/>
    <s v="MIS0"/>
    <s v="Fenixys"/>
    <n v="2"/>
    <s v="CP"/>
    <n v="1"/>
    <n v="818.26215957446811"/>
  </r>
  <r>
    <s v="COMP8"/>
    <s v="Nachid"/>
    <s v="Anas"/>
    <m/>
    <s v="Consultant Interne"/>
    <x v="83"/>
    <x v="4"/>
    <s v="MIS0"/>
    <s v="Fenixys"/>
    <n v="2"/>
    <s v="CP"/>
    <n v="1"/>
    <n v="818.26215957446811"/>
  </r>
  <r>
    <s v="COMP8"/>
    <s v="Nachid"/>
    <s v="Anas"/>
    <m/>
    <s v="Consultant Interne"/>
    <x v="84"/>
    <x v="4"/>
    <s v="MIS0"/>
    <s v="Fenixys"/>
    <n v="2"/>
    <s v="CP"/>
    <n v="1"/>
    <n v="818.26215957446811"/>
  </r>
  <r>
    <s v="COMP8"/>
    <s v="Nachid"/>
    <s v="Anas"/>
    <m/>
    <s v="Consultant Interne"/>
    <x v="85"/>
    <x v="4"/>
    <s v="MIS0"/>
    <s v="Fenixys"/>
    <n v="2"/>
    <s v="CP"/>
    <n v="1"/>
    <n v="818.26215957446811"/>
  </r>
  <r>
    <s v="COMP8"/>
    <s v="Nachid"/>
    <s v="Anas"/>
    <m/>
    <s v="Consultant Interne"/>
    <x v="86"/>
    <x v="4"/>
    <s v="MIS0"/>
    <s v="Fenixys"/>
    <n v="2"/>
    <s v="CP"/>
    <n v="1"/>
    <n v="818.26215957446811"/>
  </r>
  <r>
    <s v="COMP8"/>
    <s v="Nachid"/>
    <s v="Anas"/>
    <m/>
    <s v="Consultant Interne"/>
    <x v="77"/>
    <x v="4"/>
    <s v="MIS0"/>
    <s v="Fenixys"/>
    <n v="2"/>
    <s v="CP"/>
    <n v="1"/>
    <n v="818.26215957446811"/>
  </r>
  <r>
    <s v="COMP8"/>
    <s v="Nachid"/>
    <s v="Anas"/>
    <m/>
    <s v="Consultant Interne"/>
    <x v="78"/>
    <x v="4"/>
    <s v="MIS0"/>
    <s v="Fenixys"/>
    <n v="2"/>
    <s v="CP"/>
    <n v="1"/>
    <n v="818.26215957446811"/>
  </r>
  <r>
    <s v="COMP8"/>
    <s v="Nachid"/>
    <s v="Anas"/>
    <m/>
    <s v="Consultant Interne"/>
    <x v="79"/>
    <x v="4"/>
    <s v="MIS0"/>
    <s v="Fenixys"/>
    <n v="2"/>
    <s v="CP"/>
    <n v="1"/>
    <n v="818.26215957446811"/>
  </r>
  <r>
    <s v="COMP1"/>
    <s v="PHAM"/>
    <s v="Lucie"/>
    <m/>
    <s v="Office Manager"/>
    <x v="67"/>
    <x v="2"/>
    <s v="MIS0"/>
    <s v="Fenixys"/>
    <n v="7"/>
    <s v="Support Admin"/>
    <n v="20"/>
    <n v="5664.8936170212764"/>
  </r>
  <r>
    <s v="COMP6"/>
    <s v="Bernert"/>
    <s v="Marc"/>
    <m/>
    <s v="Consultant Interne"/>
    <x v="89"/>
    <x v="5"/>
    <s v="MIS182"/>
    <s v="RABO BANK"/>
    <n v="1"/>
    <s v="Consulting"/>
    <n v="1"/>
    <n v="1167.4968085106382"/>
  </r>
  <r>
    <s v="COMP6"/>
    <s v="Bernert"/>
    <s v="Marc"/>
    <m/>
    <s v="Consultant Interne"/>
    <x v="90"/>
    <x v="5"/>
    <s v="MIS182"/>
    <s v="RABO BANK"/>
    <n v="1"/>
    <s v="Consulting"/>
    <n v="1"/>
    <n v="1167.4968085106382"/>
  </r>
  <r>
    <s v="COMP6"/>
    <s v="Bernert"/>
    <s v="Marc"/>
    <m/>
    <s v="Consultant Interne"/>
    <x v="91"/>
    <x v="5"/>
    <s v="MIS182"/>
    <s v="RABO BANK"/>
    <n v="1"/>
    <s v="Consulting"/>
    <n v="1"/>
    <n v="1167.4968085106382"/>
  </r>
  <r>
    <s v="COMP6"/>
    <s v="Bernert"/>
    <s v="Marc"/>
    <m/>
    <s v="Consultant Interne"/>
    <x v="92"/>
    <x v="5"/>
    <s v="MIS182"/>
    <s v="RABO BANK"/>
    <n v="1"/>
    <s v="Consulting"/>
    <n v="1"/>
    <n v="1167.4968085106382"/>
  </r>
  <r>
    <s v="COMP6"/>
    <s v="Bernert"/>
    <s v="Marc"/>
    <m/>
    <s v="Consultant Interne"/>
    <x v="93"/>
    <x v="5"/>
    <s v="MIS182"/>
    <s v="RABO BANK"/>
    <n v="1"/>
    <s v="Consulting"/>
    <n v="1"/>
    <n v="1167.4968085106382"/>
  </r>
  <r>
    <s v="COMP6"/>
    <s v="Bernert"/>
    <s v="Marc"/>
    <m/>
    <s v="Consultant Interne"/>
    <x v="94"/>
    <x v="5"/>
    <s v="MIS182"/>
    <s v="RABO BANK"/>
    <n v="1"/>
    <s v="Consulting"/>
    <n v="0.25"/>
    <n v="291.87420212765954"/>
  </r>
  <r>
    <s v="COMP6"/>
    <s v="Bernert"/>
    <s v="Marc"/>
    <m/>
    <s v="Consultant Interne"/>
    <x v="95"/>
    <x v="5"/>
    <s v="MIS182"/>
    <s v="RABO BANK"/>
    <n v="1"/>
    <s v="Consulting"/>
    <n v="1"/>
    <n v="1167.4968085106382"/>
  </r>
  <r>
    <s v="COMP6"/>
    <s v="Bernert"/>
    <s v="Marc"/>
    <m/>
    <s v="Consultant Interne"/>
    <x v="96"/>
    <x v="5"/>
    <s v="MIS182"/>
    <s v="RABO BANK"/>
    <n v="1"/>
    <s v="Consulting"/>
    <n v="1"/>
    <n v="1167.4968085106382"/>
  </r>
  <r>
    <s v="COMP6"/>
    <s v="Bernert"/>
    <s v="Marc"/>
    <m/>
    <s v="Consultant Interne"/>
    <x v="97"/>
    <x v="5"/>
    <s v="MIS182"/>
    <s v="RABO BANK"/>
    <n v="1"/>
    <s v="Consulting"/>
    <n v="0.5"/>
    <n v="583.74840425531909"/>
  </r>
  <r>
    <s v="COMP6"/>
    <s v="Bernert"/>
    <s v="Marc"/>
    <m/>
    <s v="Consultant Interne"/>
    <x v="98"/>
    <x v="5"/>
    <s v="MIS182"/>
    <s v="RABO BANK"/>
    <n v="1"/>
    <s v="Consulting"/>
    <n v="0.375"/>
    <n v="437.81130319148929"/>
  </r>
  <r>
    <s v="COMP6"/>
    <s v="Bernert"/>
    <s v="Marc"/>
    <m/>
    <s v="Consultant Interne"/>
    <x v="99"/>
    <x v="5"/>
    <s v="MIS182"/>
    <s v="RABO BANK"/>
    <n v="1"/>
    <s v="Consulting"/>
    <n v="0.5"/>
    <n v="583.74840425531909"/>
  </r>
  <r>
    <s v="COMP6"/>
    <s v="Bernert"/>
    <s v="Marc"/>
    <m/>
    <s v="Consultant Interne"/>
    <x v="100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01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94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97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102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03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104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99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105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100"/>
    <x v="2"/>
    <s v="MIS0"/>
    <s v="Fenixys"/>
    <n v="8"/>
    <s v="Fenixys "/>
    <n v="0.75"/>
    <n v="875.62260638297857"/>
  </r>
  <r>
    <s v="COMP6"/>
    <s v="Bernert"/>
    <s v="Marc"/>
    <m/>
    <s v="Consultant Interne"/>
    <x v="101"/>
    <x v="2"/>
    <s v="MIS0"/>
    <s v="Fenixys"/>
    <n v="8"/>
    <s v="Fenixys "/>
    <n v="0.25"/>
    <n v="291.87420212765954"/>
  </r>
  <r>
    <s v="COMP6"/>
    <s v="Bernert"/>
    <s v="Marc"/>
    <m/>
    <s v="Consultant Interne"/>
    <x v="106"/>
    <x v="2"/>
    <s v="MIS0"/>
    <s v="Fenixys"/>
    <n v="8"/>
    <s v="Fenixys "/>
    <n v="1"/>
    <n v="1167.4968085106382"/>
  </r>
  <r>
    <s v="COMP6"/>
    <s v="Bernert"/>
    <s v="Marc"/>
    <m/>
    <s v="Consultant Interne"/>
    <x v="107"/>
    <x v="2"/>
    <s v="MIS0"/>
    <s v="Fenixys"/>
    <n v="8"/>
    <s v="Fenixys "/>
    <n v="1"/>
    <n v="1167.4968085106382"/>
  </r>
  <r>
    <s v="COMP6"/>
    <s v="Bernert"/>
    <s v="Marc"/>
    <m/>
    <s v="Consultant Interne"/>
    <x v="94"/>
    <x v="2"/>
    <s v="MIS0"/>
    <s v="Fenixys"/>
    <n v="8"/>
    <s v="Fenixys "/>
    <n v="0.5"/>
    <n v="583.74840425531909"/>
  </r>
  <r>
    <s v="COMP6"/>
    <s v="Bernert"/>
    <s v="Marc"/>
    <m/>
    <s v="Consultant Interne"/>
    <x v="102"/>
    <x v="2"/>
    <s v="MIS0"/>
    <s v="Fenixys"/>
    <n v="8"/>
    <s v="Fenixys "/>
    <n v="0.5"/>
    <n v="583.74840425531909"/>
  </r>
  <r>
    <s v="COMP6"/>
    <s v="Bernert"/>
    <s v="Marc"/>
    <m/>
    <s v="Consultant Interne"/>
    <x v="98"/>
    <x v="2"/>
    <s v="MIS0"/>
    <s v="Fenixys"/>
    <n v="8"/>
    <s v="Fenixys "/>
    <n v="0.625"/>
    <n v="729.68550531914889"/>
  </r>
  <r>
    <s v="COMP6"/>
    <s v="Bernert"/>
    <s v="Marc"/>
    <m/>
    <s v="Consultant Interne"/>
    <x v="104"/>
    <x v="2"/>
    <s v="MIS0"/>
    <s v="Fenixys"/>
    <n v="8"/>
    <s v="Fenixys "/>
    <n v="0.25"/>
    <n v="291.87420212765954"/>
  </r>
  <r>
    <s v="COMP6"/>
    <s v="Bernert"/>
    <s v="Marc"/>
    <m/>
    <s v="Consultant Interne"/>
    <x v="105"/>
    <x v="2"/>
    <s v="MIS0"/>
    <s v="Fenixys"/>
    <n v="8"/>
    <s v="Fenixys "/>
    <n v="0.25"/>
    <n v="291.87420212765954"/>
  </r>
  <r>
    <s v="COMP6"/>
    <s v="Bernert"/>
    <s v="Marc"/>
    <m/>
    <s v="Consultant Interne"/>
    <x v="108"/>
    <x v="4"/>
    <s v="MIS0"/>
    <s v="Fenixys"/>
    <n v="2"/>
    <s v="CP"/>
    <n v="1"/>
    <n v="1167.4968085106382"/>
  </r>
  <r>
    <s v="COMP6"/>
    <s v="Bernert"/>
    <s v="Marc"/>
    <m/>
    <s v="Consultant Interne"/>
    <x v="109"/>
    <x v="4"/>
    <s v="MIS0"/>
    <s v="Fenixys"/>
    <n v="2"/>
    <s v="CP"/>
    <n v="1"/>
    <n v="1167.4968085106382"/>
  </r>
  <r>
    <s v="COMP6"/>
    <s v="Bernert"/>
    <s v="Marc"/>
    <m/>
    <s v="Consultant Interne"/>
    <x v="110"/>
    <x v="4"/>
    <s v="MIS0"/>
    <s v="Fenixys"/>
    <n v="2"/>
    <s v="CP"/>
    <n v="1"/>
    <n v="1167.4968085106382"/>
  </r>
  <r>
    <s v="COMP6"/>
    <s v="Bernert"/>
    <s v="Marc"/>
    <m/>
    <s v="Consultant Interne"/>
    <x v="111"/>
    <x v="4"/>
    <s v="MIS0"/>
    <s v="Fenixys"/>
    <n v="2"/>
    <s v="CP"/>
    <n v="1"/>
    <n v="1167.4968085106382"/>
  </r>
  <r>
    <s v="COMP6"/>
    <s v="Bernert"/>
    <s v="Marc"/>
    <m/>
    <s v="Consultant Interne"/>
    <x v="104"/>
    <x v="6"/>
    <s v="Pre-Sales / Santander"/>
    <s v="Fenixys"/>
    <n v="1"/>
    <s v="Consulting"/>
    <n v="0.5"/>
    <n v="583.74840425531909"/>
  </r>
  <r>
    <s v="COMP12"/>
    <s v="Phlipponneau"/>
    <s v="Thibault"/>
    <m/>
    <s v="Consultant Interne"/>
    <x v="112"/>
    <x v="4"/>
    <s v="MIS0"/>
    <s v="Fenixys"/>
    <n v="2"/>
    <s v="CP"/>
    <n v="1"/>
    <n v="818.26215957446811"/>
  </r>
  <r>
    <s v="COMP12"/>
    <s v="Phlipponneau"/>
    <s v="Thibault"/>
    <m/>
    <s v="Consultant Interne"/>
    <x v="113"/>
    <x v="4"/>
    <s v="MIS0"/>
    <s v="Fenixys"/>
    <n v="2"/>
    <s v="CP"/>
    <n v="1"/>
    <n v="818.26215957446811"/>
  </r>
  <r>
    <s v="COMP12"/>
    <s v="Phlipponneau"/>
    <s v="Thibault"/>
    <m/>
    <s v="Consultant Interne"/>
    <x v="114"/>
    <x v="4"/>
    <s v="MIS0"/>
    <s v="Fenixys"/>
    <n v="2"/>
    <s v="CP"/>
    <n v="1"/>
    <n v="818.26215957446811"/>
  </r>
  <r>
    <s v="COMP12"/>
    <s v="Phlipponneau"/>
    <s v="Thibault"/>
    <m/>
    <s v="Consultant Interne"/>
    <x v="115"/>
    <x v="4"/>
    <s v="MIS0"/>
    <s v="Fenixys"/>
    <n v="2"/>
    <s v="CP"/>
    <n v="1"/>
    <n v="818.26215957446811"/>
  </r>
  <r>
    <s v="COMP12"/>
    <s v="Phlipponneau"/>
    <s v="Thibault"/>
    <m/>
    <s v="Consultant Interne"/>
    <x v="116"/>
    <x v="4"/>
    <s v="MIS0"/>
    <s v="Fenixys"/>
    <n v="2"/>
    <s v="CP"/>
    <n v="1"/>
    <n v="818.26215957446811"/>
  </r>
  <r>
    <s v="COMP12"/>
    <s v="Phlipponneau"/>
    <s v="Thibault"/>
    <m/>
    <s v="Consultant Interne"/>
    <x v="117"/>
    <x v="4"/>
    <s v="MIS0"/>
    <s v="Fenixys"/>
    <n v="2"/>
    <s v="CP"/>
    <n v="1"/>
    <n v="818.26215957446811"/>
  </r>
  <r>
    <s v="COMP12"/>
    <s v="Phlipponneau"/>
    <s v="Thibault"/>
    <m/>
    <s v="Consultant Interne"/>
    <x v="118"/>
    <x v="2"/>
    <s v="MIS0"/>
    <s v="Fenixys"/>
    <n v="8"/>
    <s v="Fenixys "/>
    <n v="0.25"/>
    <n v="204.56553989361703"/>
  </r>
  <r>
    <s v="COMP12"/>
    <s v="Phlipponneau"/>
    <s v="Thibault"/>
    <m/>
    <s v="Consultant Interne"/>
    <x v="119"/>
    <x v="2"/>
    <s v="MIS0"/>
    <s v="Fenixys"/>
    <n v="8"/>
    <s v="Fenixys "/>
    <n v="0.25"/>
    <n v="204.56553989361703"/>
  </r>
  <r>
    <s v="COMP12"/>
    <s v="Phlipponneau"/>
    <s v="Thibault"/>
    <m/>
    <s v="Consultant Interne"/>
    <x v="120"/>
    <x v="2"/>
    <s v="MIS0"/>
    <s v="Fenixys"/>
    <n v="8"/>
    <s v="Fenixys "/>
    <n v="0.25"/>
    <n v="204.56553989361703"/>
  </r>
  <r>
    <s v="COMP12"/>
    <s v="Phlipponneau"/>
    <s v="Thibault"/>
    <m/>
    <s v="Consultant Interne"/>
    <x v="121"/>
    <x v="2"/>
    <s v="MIS0"/>
    <s v="Fenixys"/>
    <n v="8"/>
    <s v="Fenixys "/>
    <n v="0.25"/>
    <n v="204.56553989361703"/>
  </r>
  <r>
    <s v="COMP12"/>
    <s v="Phlipponneau"/>
    <s v="Thibault"/>
    <m/>
    <s v="Consultant Interne"/>
    <x v="122"/>
    <x v="2"/>
    <s v="MIS0"/>
    <s v="Fenixys"/>
    <n v="8"/>
    <s v="Fenixys "/>
    <n v="0.25"/>
    <n v="204.56553989361703"/>
  </r>
  <r>
    <s v="COMP12"/>
    <s v="Phlipponneau"/>
    <s v="Thibault"/>
    <m/>
    <s v="Consultant Interne"/>
    <x v="123"/>
    <x v="2"/>
    <s v="MIS0"/>
    <s v="Fenixys"/>
    <n v="8"/>
    <s v="Fenixys "/>
    <n v="0.25"/>
    <n v="204.56553989361703"/>
  </r>
  <r>
    <s v="COMP12"/>
    <s v="Phlipponneau"/>
    <s v="Thibault"/>
    <m/>
    <s v="Consultant Interne"/>
    <x v="124"/>
    <x v="2"/>
    <s v="MIS0"/>
    <s v="Fenixys"/>
    <n v="8"/>
    <s v="Fenixys "/>
    <n v="0.25"/>
    <n v="204.56553989361703"/>
  </r>
  <r>
    <s v="COMP12"/>
    <s v="Phlipponneau"/>
    <s v="Thibault"/>
    <m/>
    <s v="Consultant Interne"/>
    <x v="125"/>
    <x v="2"/>
    <s v="MIS0"/>
    <s v="Fenixys"/>
    <n v="8"/>
    <s v="Fenixys "/>
    <n v="0.25"/>
    <n v="204.56553989361703"/>
  </r>
  <r>
    <s v="COMP12"/>
    <s v="Phlipponneau"/>
    <s v="Thibault"/>
    <m/>
    <s v="Consultant Interne"/>
    <x v="126"/>
    <x v="2"/>
    <s v="MIS0"/>
    <s v="Fenixys"/>
    <n v="8"/>
    <s v="Fenixys "/>
    <n v="0.25"/>
    <n v="204.56553989361703"/>
  </r>
  <r>
    <s v="COMP12"/>
    <s v="Phlipponneau"/>
    <s v="Thibault"/>
    <m/>
    <s v="Consultant Interne"/>
    <x v="127"/>
    <x v="2"/>
    <s v="MIS0"/>
    <s v="Fenixys"/>
    <n v="8"/>
    <s v="Fenixys "/>
    <n v="0.25"/>
    <n v="204.56553989361703"/>
  </r>
  <r>
    <s v="COMP12"/>
    <s v="Phlipponneau"/>
    <s v="Thibault"/>
    <m/>
    <s v="Consultant Interne"/>
    <x v="128"/>
    <x v="2"/>
    <s v="MIS0"/>
    <s v="Fenixys"/>
    <n v="8"/>
    <s v="Fenixys "/>
    <n v="0.25"/>
    <n v="204.56553989361703"/>
  </r>
  <r>
    <s v="COMP12"/>
    <s v="Phlipponneau"/>
    <s v="Thibault"/>
    <m/>
    <s v="Consultant Interne"/>
    <x v="129"/>
    <x v="2"/>
    <s v="MIS0"/>
    <s v="Fenixys"/>
    <n v="8"/>
    <s v="Fenixys "/>
    <n v="0.25"/>
    <n v="204.56553989361703"/>
  </r>
  <r>
    <s v="COMP12"/>
    <s v="Phlipponneau"/>
    <s v="Thibault"/>
    <m/>
    <s v="Consultant Interne"/>
    <x v="130"/>
    <x v="2"/>
    <s v="MIS0"/>
    <s v="Fenixys"/>
    <n v="8"/>
    <s v="Fenixys "/>
    <n v="0.25"/>
    <n v="204.56553989361703"/>
  </r>
  <r>
    <s v="COMP12"/>
    <s v="Phlipponneau"/>
    <s v="Thibault"/>
    <m/>
    <s v="Consultant Interne"/>
    <x v="131"/>
    <x v="2"/>
    <s v="MIS0"/>
    <s v="Fenixys"/>
    <n v="8"/>
    <s v="Fenixys "/>
    <n v="0.25"/>
    <n v="204.56553989361703"/>
  </r>
  <r>
    <s v="COMP12"/>
    <s v="Phlipponneau"/>
    <s v="Thibault"/>
    <m/>
    <s v="Consultant Interne"/>
    <x v="132"/>
    <x v="2"/>
    <s v="MIS0"/>
    <s v="Fenixys"/>
    <n v="8"/>
    <s v="Fenixys "/>
    <n v="0.25"/>
    <n v="204.56553989361703"/>
  </r>
  <r>
    <s v="COMP12"/>
    <s v="Phlipponneau"/>
    <s v="Thibault"/>
    <m/>
    <s v="Consultant Interne"/>
    <x v="118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19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0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1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2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3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4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5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6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7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8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29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30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31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32"/>
    <x v="0"/>
    <s v="Brainstorming"/>
    <s v="Fenixys"/>
    <n v="1"/>
    <s v="Consulting"/>
    <n v="0.375"/>
    <n v="306.84830984042554"/>
  </r>
  <r>
    <s v="COMP12"/>
    <s v="Phlipponneau"/>
    <s v="Thibault"/>
    <m/>
    <s v="Consultant Interne"/>
    <x v="118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19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0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1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2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3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4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5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6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7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8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29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30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31"/>
    <x v="0"/>
    <s v="Analysis / Specifications"/>
    <s v="Fenixys"/>
    <n v="1"/>
    <s v="Consulting"/>
    <n v="0.375"/>
    <n v="306.84830984042554"/>
  </r>
  <r>
    <s v="COMP12"/>
    <s v="Phlipponneau"/>
    <s v="Thibault"/>
    <m/>
    <s v="Consultant Interne"/>
    <x v="132"/>
    <x v="0"/>
    <s v="Analysis / Specifications"/>
    <s v="Fenixys"/>
    <n v="1"/>
    <s v="Consulting"/>
    <n v="0.375"/>
    <n v="306.84830984042554"/>
  </r>
  <r>
    <s v="COMP9"/>
    <s v="Weber"/>
    <s v="Emmanuel"/>
    <m/>
    <s v="Consultant Interne"/>
    <x v="113"/>
    <x v="4"/>
    <s v="MIS0"/>
    <s v="Fenixys"/>
    <n v="2"/>
    <s v="CP"/>
    <n v="0.5"/>
    <n v="519.281914893617"/>
  </r>
  <r>
    <s v="COMP9"/>
    <s v="Weber"/>
    <s v="Emmanuel"/>
    <m/>
    <s v="Consultant Interne"/>
    <x v="114"/>
    <x v="4"/>
    <s v="MIS0"/>
    <s v="Fenixys"/>
    <n v="2"/>
    <s v="CP"/>
    <n v="1"/>
    <n v="1038.563829787234"/>
  </r>
  <r>
    <s v="COMP9"/>
    <s v="Weber"/>
    <s v="Emmanuel"/>
    <m/>
    <s v="Consultant Interne"/>
    <x v="115"/>
    <x v="4"/>
    <s v="MIS0"/>
    <s v="Fenixys"/>
    <n v="2"/>
    <s v="CP"/>
    <n v="1"/>
    <n v="1038.563829787234"/>
  </r>
  <r>
    <s v="COMP9"/>
    <s v="Weber"/>
    <s v="Emmanuel"/>
    <m/>
    <s v="Consultant Interne"/>
    <x v="116"/>
    <x v="4"/>
    <s v="MIS0"/>
    <s v="Fenixys"/>
    <n v="2"/>
    <s v="CP"/>
    <n v="1"/>
    <n v="1038.563829787234"/>
  </r>
  <r>
    <s v="COMP9"/>
    <s v="Weber"/>
    <s v="Emmanuel"/>
    <m/>
    <s v="Consultant Interne"/>
    <x v="117"/>
    <x v="4"/>
    <s v="MIS0"/>
    <s v="Fenixys"/>
    <n v="2"/>
    <s v="CP"/>
    <n v="1"/>
    <n v="1038.563829787234"/>
  </r>
  <r>
    <s v="COMP9"/>
    <s v="Weber"/>
    <s v="Emmanuel"/>
    <m/>
    <s v="Consultant Interne"/>
    <x v="127"/>
    <x v="4"/>
    <s v="MIS0"/>
    <s v="Fenixys"/>
    <n v="3"/>
    <s v="RTT"/>
    <n v="1"/>
    <n v="1038.563829787234"/>
  </r>
  <r>
    <s v="COMP9"/>
    <s v="Weber"/>
    <s v="Emmanuel"/>
    <m/>
    <s v="Consultant Interne"/>
    <x v="112"/>
    <x v="4"/>
    <s v="MIS0"/>
    <s v="Fenixys"/>
    <n v="3"/>
    <s v="RTT"/>
    <n v="1"/>
    <n v="1038.563829787234"/>
  </r>
  <r>
    <s v="COMP9"/>
    <s v="Weber"/>
    <s v="Emmanuel"/>
    <m/>
    <s v="Consultant Interne"/>
    <x v="113"/>
    <x v="4"/>
    <s v="MIS0"/>
    <s v="Fenixys"/>
    <n v="3"/>
    <s v="RTT"/>
    <n v="0.5"/>
    <n v="519.281914893617"/>
  </r>
  <r>
    <s v="COMP9"/>
    <s v="Weber"/>
    <s v="Emmanuel"/>
    <m/>
    <s v="Consultant Interne"/>
    <x v="118"/>
    <x v="2"/>
    <s v="MIS0"/>
    <s v="Fenixys"/>
    <n v="7"/>
    <s v="Support Admin"/>
    <n v="1"/>
    <n v="1038.563829787234"/>
  </r>
  <r>
    <s v="COMP9"/>
    <s v="Weber"/>
    <s v="Emmanuel"/>
    <m/>
    <s v="Consultant Interne"/>
    <x v="119"/>
    <x v="2"/>
    <s v="MIS0"/>
    <s v="Fenixys"/>
    <n v="7"/>
    <s v="Support Admin"/>
    <n v="1"/>
    <n v="1038.563829787234"/>
  </r>
  <r>
    <s v="COMP9"/>
    <s v="Weber"/>
    <s v="Emmanuel"/>
    <m/>
    <s v="Consultant Interne"/>
    <x v="120"/>
    <x v="2"/>
    <s v="MIS0"/>
    <s v="Fenixys"/>
    <n v="7"/>
    <s v="Support Admin"/>
    <n v="1"/>
    <n v="1038.563829787234"/>
  </r>
  <r>
    <s v="COMP9"/>
    <s v="Weber"/>
    <s v="Emmanuel"/>
    <m/>
    <s v="Consultant Interne"/>
    <x v="121"/>
    <x v="2"/>
    <s v="MIS0"/>
    <s v="Fenixys"/>
    <n v="7"/>
    <s v="Support Admin"/>
    <n v="1"/>
    <n v="1038.563829787234"/>
  </r>
  <r>
    <s v="COMP9"/>
    <s v="Weber"/>
    <s v="Emmanuel"/>
    <m/>
    <s v="Consultant Interne"/>
    <x v="122"/>
    <x v="2"/>
    <s v="MIS0"/>
    <s v="Fenixys"/>
    <n v="7"/>
    <s v="Support Admin"/>
    <n v="1"/>
    <n v="1038.563829787234"/>
  </r>
  <r>
    <s v="COMP9"/>
    <s v="Weber"/>
    <s v="Emmanuel"/>
    <m/>
    <s v="Consultant Interne"/>
    <x v="123"/>
    <x v="2"/>
    <s v="MIS0"/>
    <s v="Fenixys"/>
    <n v="7"/>
    <s v="Support Admin"/>
    <n v="1"/>
    <n v="1038.563829787234"/>
  </r>
  <r>
    <s v="COMP9"/>
    <s v="Weber"/>
    <s v="Emmanuel"/>
    <m/>
    <s v="Consultant Interne"/>
    <x v="124"/>
    <x v="2"/>
    <s v="MIS0"/>
    <s v="Fenixys"/>
    <n v="7"/>
    <s v="Support Admin"/>
    <n v="1"/>
    <n v="1038.563829787234"/>
  </r>
  <r>
    <s v="COMP9"/>
    <s v="Weber"/>
    <s v="Emmanuel"/>
    <m/>
    <s v="Consultant Interne"/>
    <x v="125"/>
    <x v="2"/>
    <s v="MIS0"/>
    <s v="Fenixys"/>
    <n v="7"/>
    <s v="Support Admin"/>
    <n v="1"/>
    <n v="1038.563829787234"/>
  </r>
  <r>
    <s v="COMP9"/>
    <s v="Weber"/>
    <s v="Emmanuel"/>
    <m/>
    <s v="Consultant Interne"/>
    <x v="126"/>
    <x v="2"/>
    <s v="MIS0"/>
    <s v="Fenixys"/>
    <n v="7"/>
    <s v="Support Admin"/>
    <n v="1"/>
    <n v="1038.563829787234"/>
  </r>
  <r>
    <s v="COMP9"/>
    <s v="Weber"/>
    <s v="Emmanuel"/>
    <m/>
    <s v="Consultant Interne"/>
    <x v="128"/>
    <x v="2"/>
    <s v="MIS0"/>
    <s v="Fenixys"/>
    <n v="7"/>
    <s v="Support Admin"/>
    <n v="1"/>
    <n v="1038.563829787234"/>
  </r>
  <r>
    <s v="COMP9"/>
    <s v="Weber"/>
    <s v="Emmanuel"/>
    <m/>
    <s v="Consultant Interne"/>
    <x v="129"/>
    <x v="2"/>
    <s v="MIS0"/>
    <s v="Fenixys"/>
    <n v="7"/>
    <s v="Support Admin"/>
    <n v="1"/>
    <n v="1038.563829787234"/>
  </r>
  <r>
    <s v="COMP9"/>
    <s v="Weber"/>
    <s v="Emmanuel"/>
    <m/>
    <s v="Consultant Interne"/>
    <x v="130"/>
    <x v="2"/>
    <s v="MIS0"/>
    <s v="Fenixys"/>
    <n v="7"/>
    <s v="Support Admin"/>
    <n v="1"/>
    <n v="1038.563829787234"/>
  </r>
  <r>
    <s v="COMP9"/>
    <s v="Weber"/>
    <s v="Emmanuel"/>
    <m/>
    <s v="Consultant Interne"/>
    <x v="131"/>
    <x v="2"/>
    <s v="MIS0"/>
    <s v="Fenixys"/>
    <n v="7"/>
    <s v="Support Admin"/>
    <n v="1"/>
    <n v="1038.563829787234"/>
  </r>
  <r>
    <s v="COMP9"/>
    <s v="Weber"/>
    <s v="Emmanuel"/>
    <m/>
    <s v="Consultant Interne"/>
    <x v="132"/>
    <x v="2"/>
    <s v="MIS0"/>
    <s v="Fenixys"/>
    <n v="7"/>
    <s v="Support Admin"/>
    <n v="1"/>
    <n v="1038.563829787234"/>
  </r>
  <r>
    <s v="COMP4"/>
    <s v="OVERSON"/>
    <s v="Brian"/>
    <m/>
    <s v="Consultant Interne"/>
    <x v="116"/>
    <x v="4"/>
    <s v="MIS0"/>
    <s v="Fenixys"/>
    <n v="2"/>
    <s v="CP"/>
    <n v="1"/>
    <n v="912.66874468085098"/>
  </r>
  <r>
    <s v="COMP4"/>
    <s v="OVERSON"/>
    <s v="Brian"/>
    <m/>
    <s v="Consultant Interne"/>
    <x v="117"/>
    <x v="4"/>
    <s v="MIS0"/>
    <s v="Fenixys"/>
    <n v="2"/>
    <s v="CP"/>
    <n v="1"/>
    <n v="912.66874468085098"/>
  </r>
  <r>
    <s v="COMP4"/>
    <s v="OVERSON"/>
    <s v="Brian"/>
    <m/>
    <s v="Consultant Interne"/>
    <x v="114"/>
    <x v="4"/>
    <s v="MIS0"/>
    <s v="Fenixys"/>
    <n v="3"/>
    <s v="RTT"/>
    <n v="1"/>
    <n v="912.66874468085098"/>
  </r>
  <r>
    <s v="COMP4"/>
    <s v="OVERSON"/>
    <s v="Brian"/>
    <m/>
    <s v="Consultant Interne"/>
    <x v="115"/>
    <x v="4"/>
    <s v="MIS0"/>
    <s v="Fenixys"/>
    <n v="3"/>
    <s v="RTT"/>
    <n v="1"/>
    <n v="912.66874468085098"/>
  </r>
  <r>
    <s v="COMP4"/>
    <s v="OVERSON"/>
    <s v="Brian"/>
    <m/>
    <s v="Consultant Interne"/>
    <x v="132"/>
    <x v="6"/>
    <s v="Pre-Sales / BOI"/>
    <s v="Fenixys"/>
    <n v="1"/>
    <s v="Consulting"/>
    <n v="1"/>
    <n v="912.66874468085098"/>
  </r>
  <r>
    <s v="COMP4"/>
    <s v="OVERSON"/>
    <s v="Brian"/>
    <m/>
    <s v="Consultant Interne"/>
    <x v="112"/>
    <x v="6"/>
    <s v="Pre-Sales / BOI"/>
    <s v="Fenixys"/>
    <n v="1"/>
    <s v="Consulting"/>
    <n v="1"/>
    <n v="912.66874468085098"/>
  </r>
  <r>
    <s v="COMP4"/>
    <s v="OVERSON"/>
    <s v="Brian"/>
    <m/>
    <s v="Consultant Interne"/>
    <x v="113"/>
    <x v="6"/>
    <s v="Pre-Sales / BOI"/>
    <s v="Fenixys"/>
    <n v="1"/>
    <s v="Consulting"/>
    <n v="1"/>
    <n v="912.66874468085098"/>
  </r>
  <r>
    <s v="COMP4"/>
    <s v="OVERSON"/>
    <s v="Brian"/>
    <m/>
    <s v="Consultant Interne"/>
    <x v="118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19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20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21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22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23"/>
    <x v="2"/>
    <s v="MIS0"/>
    <s v="Fenixys"/>
    <n v="8"/>
    <s v="Fenixys "/>
    <n v="1"/>
    <n v="912.66874468085098"/>
  </r>
  <r>
    <s v="COMP4"/>
    <s v="OVERSON"/>
    <s v="Brian"/>
    <m/>
    <s v="Consultant Interne"/>
    <x v="124"/>
    <x v="2"/>
    <s v="MIS0"/>
    <s v="Fenixys"/>
    <n v="8"/>
    <s v="Fenixys "/>
    <n v="1"/>
    <n v="912.66874468085098"/>
  </r>
  <r>
    <s v="COMP4"/>
    <s v="OVERSON"/>
    <s v="Brian"/>
    <m/>
    <s v="Consultant Interne"/>
    <x v="125"/>
    <x v="2"/>
    <s v="MIS0"/>
    <s v="Fenixys"/>
    <n v="8"/>
    <s v="Fenixys "/>
    <n v="1"/>
    <n v="912.66874468085098"/>
  </r>
  <r>
    <s v="COMP4"/>
    <s v="OVERSON"/>
    <s v="Brian"/>
    <m/>
    <s v="Consultant Interne"/>
    <x v="126"/>
    <x v="2"/>
    <s v="MIS0"/>
    <s v="Fenixys"/>
    <n v="8"/>
    <s v="Fenixys "/>
    <n v="1"/>
    <n v="912.66874468085098"/>
  </r>
  <r>
    <s v="COMP4"/>
    <s v="OVERSON"/>
    <s v="Brian"/>
    <m/>
    <s v="Consultant Interne"/>
    <x v="127"/>
    <x v="2"/>
    <s v="MIS0"/>
    <s v="Fenixys"/>
    <n v="8"/>
    <s v="Fenixys "/>
    <n v="1"/>
    <n v="912.66874468085098"/>
  </r>
  <r>
    <s v="COMP4"/>
    <s v="OVERSON"/>
    <s v="Brian"/>
    <m/>
    <s v="Consultant Interne"/>
    <x v="128"/>
    <x v="2"/>
    <s v="MIS0"/>
    <s v="Fenixys"/>
    <n v="8"/>
    <s v="Fenixys "/>
    <n v="1"/>
    <n v="912.66874468085098"/>
  </r>
  <r>
    <s v="COMP4"/>
    <s v="OVERSON"/>
    <s v="Brian"/>
    <m/>
    <s v="Consultant Interne"/>
    <x v="129"/>
    <x v="2"/>
    <s v="MIS0"/>
    <s v="Fenixys"/>
    <n v="8"/>
    <s v="Fenixys "/>
    <n v="1"/>
    <n v="912.66874468085098"/>
  </r>
  <r>
    <s v="COMP4"/>
    <s v="OVERSON"/>
    <s v="Brian"/>
    <m/>
    <s v="Consultant Interne"/>
    <x v="130"/>
    <x v="2"/>
    <s v="MIS0"/>
    <s v="Fenixys"/>
    <n v="8"/>
    <s v="Fenixys "/>
    <n v="1"/>
    <n v="912.66874468085098"/>
  </r>
  <r>
    <s v="COMP4"/>
    <s v="OVERSON"/>
    <s v="Brian"/>
    <m/>
    <s v="Consultant Interne"/>
    <x v="131"/>
    <x v="2"/>
    <s v="MIS0"/>
    <s v="Fenixys"/>
    <n v="8"/>
    <s v="Fenixys "/>
    <n v="1"/>
    <n v="912.66874468085098"/>
  </r>
  <r>
    <s v="COMP15"/>
    <s v="Tehini"/>
    <s v="Edmond"/>
    <m/>
    <s v="Consultant Interne"/>
    <x v="114"/>
    <x v="4"/>
    <s v="MIS0"/>
    <s v="Fenixys"/>
    <n v="2"/>
    <s v="CP"/>
    <n v="1"/>
    <n v="851.063829787234"/>
  </r>
  <r>
    <s v="COMP15"/>
    <s v="Tehini"/>
    <s v="Edmond"/>
    <m/>
    <s v="Consultant Interne"/>
    <x v="116"/>
    <x v="4"/>
    <s v="MIS0"/>
    <s v="Fenixys"/>
    <n v="2"/>
    <s v="CP"/>
    <n v="1"/>
    <n v="851.063829787234"/>
  </r>
  <r>
    <s v="COMP15"/>
    <s v="Tehini"/>
    <s v="Edmond"/>
    <m/>
    <s v="Consultant Interne"/>
    <x v="117"/>
    <x v="4"/>
    <s v="MIS0"/>
    <s v="Fenixys"/>
    <n v="2"/>
    <s v="CP"/>
    <n v="1"/>
    <n v="851.063829787234"/>
  </r>
  <r>
    <s v="COMP15"/>
    <s v="Tehini"/>
    <s v="Edmond"/>
    <m/>
    <s v="Consultant Interne"/>
    <x v="11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4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5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6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7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2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5"/>
    <x v="6"/>
    <s v="Pre-sales / Others"/>
    <s v="Fenixys"/>
    <n v="1"/>
    <s v="Consulting"/>
    <n v="1"/>
    <n v="851.063829787234"/>
  </r>
  <r>
    <s v="COMP11"/>
    <s v="Rosso"/>
    <s v="Eric"/>
    <m/>
    <s v="Directeur"/>
    <x v="118"/>
    <x v="6"/>
    <s v="Pre-sales / Others"/>
    <s v="Fenixys"/>
    <n v="1"/>
    <s v="Consulting"/>
    <n v="1"/>
    <n v="798.22606382978722"/>
  </r>
  <r>
    <s v="COMP11"/>
    <s v="Rosso"/>
    <s v="Eric"/>
    <m/>
    <s v="Directeur"/>
    <x v="119"/>
    <x v="6"/>
    <s v="Pre-sales / Others"/>
    <s v="Fenixys"/>
    <n v="1"/>
    <s v="Consulting"/>
    <n v="1"/>
    <n v="798.22606382978722"/>
  </r>
  <r>
    <s v="COMP11"/>
    <s v="Rosso"/>
    <s v="Eric"/>
    <m/>
    <s v="Directeur"/>
    <x v="120"/>
    <x v="6"/>
    <s v="Pre-sales / Others"/>
    <s v="Fenixys"/>
    <n v="1"/>
    <s v="Consulting"/>
    <n v="1"/>
    <n v="798.22606382978722"/>
  </r>
  <r>
    <s v="COMP11"/>
    <s v="Rosso"/>
    <s v="Eric"/>
    <m/>
    <s v="Directeur"/>
    <x v="121"/>
    <x v="6"/>
    <s v="Pre-sales / Others"/>
    <s v="Fenixys"/>
    <n v="1"/>
    <s v="Consulting"/>
    <n v="1"/>
    <n v="798.22606382978722"/>
  </r>
  <r>
    <s v="COMP11"/>
    <s v="Rosso"/>
    <s v="Eric"/>
    <m/>
    <s v="Directeur"/>
    <x v="122"/>
    <x v="6"/>
    <s v="Pre-sales / Others"/>
    <s v="Fenixys"/>
    <n v="1"/>
    <s v="Consulting"/>
    <n v="1"/>
    <n v="798.22606382978722"/>
  </r>
  <r>
    <s v="COMP11"/>
    <s v="Rosso"/>
    <s v="Eric"/>
    <m/>
    <s v="Directeur"/>
    <x v="123"/>
    <x v="6"/>
    <s v="Pre-sales / Others"/>
    <s v="Fenixys"/>
    <n v="1"/>
    <s v="Consulting"/>
    <n v="1"/>
    <n v="798.22606382978722"/>
  </r>
  <r>
    <s v="COMP11"/>
    <s v="Rosso"/>
    <s v="Eric"/>
    <m/>
    <s v="Directeur"/>
    <x v="124"/>
    <x v="6"/>
    <s v="Pre-sales / Others"/>
    <s v="Fenixys"/>
    <n v="1"/>
    <s v="Consulting"/>
    <n v="1"/>
    <n v="798.22606382978722"/>
  </r>
  <r>
    <s v="COMP11"/>
    <s v="Rosso"/>
    <s v="Eric"/>
    <m/>
    <s v="Directeur"/>
    <x v="125"/>
    <x v="6"/>
    <s v="Pre-sales / Others"/>
    <s v="Fenixys"/>
    <n v="1"/>
    <s v="Consulting"/>
    <n v="1"/>
    <n v="798.22606382978722"/>
  </r>
  <r>
    <s v="COMP11"/>
    <s v="Rosso"/>
    <s v="Eric"/>
    <m/>
    <s v="Directeur"/>
    <x v="126"/>
    <x v="2"/>
    <s v="MIS0"/>
    <s v="Fenixys"/>
    <n v="8"/>
    <s v="Fenixys "/>
    <n v="1"/>
    <n v="798.22606382978722"/>
  </r>
  <r>
    <s v="COMP11"/>
    <s v="Rosso"/>
    <s v="Eric"/>
    <m/>
    <s v="Directeur"/>
    <x v="127"/>
    <x v="2"/>
    <s v="MIS0"/>
    <s v="Fenixys"/>
    <n v="8"/>
    <s v="Fenixys "/>
    <n v="1"/>
    <n v="798.22606382978722"/>
  </r>
  <r>
    <s v="COMP11"/>
    <s v="Rosso"/>
    <s v="Eric"/>
    <m/>
    <s v="Directeur"/>
    <x v="128"/>
    <x v="2"/>
    <s v="MIS0"/>
    <s v="Fenixys"/>
    <n v="8"/>
    <s v="Fenixys "/>
    <n v="1"/>
    <n v="798.22606382978722"/>
  </r>
  <r>
    <s v="COMP11"/>
    <s v="Rosso"/>
    <s v="Eric"/>
    <m/>
    <s v="Directeur"/>
    <x v="129"/>
    <x v="2"/>
    <s v="MIS0"/>
    <s v="Fenixys"/>
    <n v="8"/>
    <s v="Fenixys "/>
    <n v="1"/>
    <n v="798.22606382978722"/>
  </r>
  <r>
    <s v="COMP11"/>
    <s v="Rosso"/>
    <s v="Eric"/>
    <m/>
    <s v="Directeur"/>
    <x v="130"/>
    <x v="2"/>
    <s v="MIS0"/>
    <s v="Fenixys"/>
    <n v="8"/>
    <s v="Fenixys "/>
    <n v="1"/>
    <n v="798.22606382978722"/>
  </r>
  <r>
    <s v="COMP11"/>
    <s v="Rosso"/>
    <s v="Eric"/>
    <m/>
    <s v="Directeur"/>
    <x v="131"/>
    <x v="2"/>
    <s v="MIS0"/>
    <s v="Fenixys"/>
    <n v="8"/>
    <s v="Fenixys "/>
    <n v="1"/>
    <n v="798.22606382978722"/>
  </r>
  <r>
    <s v="COMP11"/>
    <s v="Rosso"/>
    <s v="Eric"/>
    <m/>
    <s v="Directeur"/>
    <x v="132"/>
    <x v="2"/>
    <s v="MIS0"/>
    <s v="Fenixys"/>
    <n v="8"/>
    <s v="Fenixys "/>
    <n v="1"/>
    <n v="798.22606382978722"/>
  </r>
  <r>
    <s v="COMP11"/>
    <s v="Rosso"/>
    <s v="Eric"/>
    <m/>
    <s v="Directeur"/>
    <x v="112"/>
    <x v="2"/>
    <s v="MIS0"/>
    <s v="Fenixys"/>
    <n v="8"/>
    <s v="Fenixys "/>
    <n v="1"/>
    <n v="798.22606382978722"/>
  </r>
  <r>
    <s v="COMP11"/>
    <s v="Rosso"/>
    <s v="Eric"/>
    <m/>
    <s v="Directeur"/>
    <x v="113"/>
    <x v="2"/>
    <s v="MIS0"/>
    <s v="Fenixys"/>
    <n v="8"/>
    <s v="Fenixys "/>
    <n v="1"/>
    <n v="798.22606382978722"/>
  </r>
  <r>
    <s v="COMP11"/>
    <s v="Rosso"/>
    <s v="Eric"/>
    <m/>
    <s v="Directeur"/>
    <x v="114"/>
    <x v="2"/>
    <s v="MIS0"/>
    <s v="Fenixys"/>
    <n v="8"/>
    <s v="Fenixys "/>
    <n v="1"/>
    <n v="798.22606382978722"/>
  </r>
  <r>
    <s v="COMP11"/>
    <s v="Rosso"/>
    <s v="Eric"/>
    <m/>
    <s v="Directeur"/>
    <x v="115"/>
    <x v="2"/>
    <s v="MIS0"/>
    <s v="Fenixys"/>
    <n v="8"/>
    <s v="Fenixys "/>
    <n v="1"/>
    <n v="798.22606382978722"/>
  </r>
  <r>
    <s v="COMP11"/>
    <s v="Rosso"/>
    <s v="Eric"/>
    <m/>
    <s v="Directeur"/>
    <x v="116"/>
    <x v="2"/>
    <s v="MIS0"/>
    <s v="Fenixys"/>
    <n v="8"/>
    <s v="Fenixys "/>
    <n v="1"/>
    <n v="798.22606382978722"/>
  </r>
  <r>
    <s v="COMP11"/>
    <s v="Rosso"/>
    <s v="Eric"/>
    <m/>
    <s v="Directeur"/>
    <x v="117"/>
    <x v="2"/>
    <s v="MIS0"/>
    <s v="Fenixys"/>
    <n v="8"/>
    <s v="Fenixys "/>
    <n v="1"/>
    <n v="798.22606382978722"/>
  </r>
  <r>
    <s v="COMP10"/>
    <s v="Capelle"/>
    <s v="Nadine"/>
    <m/>
    <s v="Consultant Interne"/>
    <x v="118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19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0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1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3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4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5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6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8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29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30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31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12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13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14"/>
    <x v="0"/>
    <s v="Use cases collection"/>
    <s v="Fenixys"/>
    <n v="15"/>
    <s v="R&amp;D"/>
    <n v="1"/>
    <n v="638.29787234042556"/>
  </r>
  <r>
    <s v="COMP10"/>
    <s v="Capelle"/>
    <s v="Nadine"/>
    <m/>
    <s v="Consultant Interne"/>
    <x v="116"/>
    <x v="0"/>
    <s v="Use cases collection"/>
    <s v="Fenixys"/>
    <n v="15"/>
    <s v="R&amp;D"/>
    <n v="1"/>
    <n v="638.29787234042556"/>
  </r>
  <r>
    <s v="COMP1"/>
    <s v="PHAM"/>
    <s v="Lucie"/>
    <m/>
    <s v="Office Manager"/>
    <x v="133"/>
    <x v="2"/>
    <s v="MIS0"/>
    <s v="Fenixys"/>
    <n v="7"/>
    <s v="Support Admin"/>
    <n v="1"/>
    <n v="283.24468085106383"/>
  </r>
  <r>
    <s v="COMP1"/>
    <s v="PHAM"/>
    <s v="Lucie"/>
    <m/>
    <s v="Office Manager"/>
    <x v="134"/>
    <x v="2"/>
    <s v="MIS0"/>
    <s v="Fenixys"/>
    <n v="7"/>
    <s v="Support Admin"/>
    <n v="1"/>
    <n v="283.24468085106383"/>
  </r>
  <r>
    <s v="COMP1"/>
    <s v="PHAM"/>
    <s v="Lucie"/>
    <m/>
    <s v="Office Manager"/>
    <x v="135"/>
    <x v="2"/>
    <s v="MIS0"/>
    <s v="Fenixys"/>
    <n v="7"/>
    <s v="Support Admin"/>
    <n v="1"/>
    <n v="283.24468085106383"/>
  </r>
  <r>
    <s v="COMP1"/>
    <s v="PHAM"/>
    <s v="Lucie"/>
    <m/>
    <s v="Office Manager"/>
    <x v="136"/>
    <x v="2"/>
    <s v="MIS0"/>
    <s v="Fenixys"/>
    <n v="7"/>
    <s v="Support Admin"/>
    <n v="1"/>
    <n v="283.24468085106383"/>
  </r>
  <r>
    <s v="COMP1"/>
    <s v="PHAM"/>
    <s v="Lucie"/>
    <m/>
    <s v="Office Manager"/>
    <x v="137"/>
    <x v="2"/>
    <s v="MIS0"/>
    <s v="Fenixys"/>
    <n v="7"/>
    <s v="Support Admin"/>
    <n v="1"/>
    <n v="283.24468085106383"/>
  </r>
  <r>
    <s v="COMP1"/>
    <s v="PHAM"/>
    <s v="Lucie"/>
    <m/>
    <s v="Office Manager"/>
    <x v="138"/>
    <x v="2"/>
    <s v="MIS0"/>
    <s v="Fenixys"/>
    <n v="7"/>
    <s v="Support Admin"/>
    <n v="1"/>
    <n v="283.24468085106383"/>
  </r>
  <r>
    <s v="COMP1"/>
    <s v="PHAM"/>
    <s v="Lucie"/>
    <m/>
    <s v="Office Manager"/>
    <x v="139"/>
    <x v="2"/>
    <s v="MIS0"/>
    <s v="Fenixys"/>
    <n v="7"/>
    <s v="Support Admin"/>
    <n v="1"/>
    <n v="283.24468085106383"/>
  </r>
  <r>
    <s v="COMP1"/>
    <s v="PHAM"/>
    <s v="Lucie"/>
    <m/>
    <s v="Office Manager"/>
    <x v="140"/>
    <x v="2"/>
    <s v="MIS0"/>
    <s v="Fenixys"/>
    <n v="7"/>
    <s v="Support Admin"/>
    <n v="1"/>
    <n v="283.24468085106383"/>
  </r>
  <r>
    <s v="COMP1"/>
    <s v="PHAM"/>
    <s v="Lucie"/>
    <m/>
    <s v="Office Manager"/>
    <x v="141"/>
    <x v="2"/>
    <s v="MIS0"/>
    <s v="Fenixys"/>
    <n v="7"/>
    <s v="Support Admin"/>
    <n v="1"/>
    <n v="283.24468085106383"/>
  </r>
  <r>
    <s v="COMP1"/>
    <s v="PHAM"/>
    <s v="Lucie"/>
    <m/>
    <s v="Office Manager"/>
    <x v="142"/>
    <x v="2"/>
    <s v="MIS0"/>
    <s v="Fenixys"/>
    <n v="7"/>
    <s v="Support Admin"/>
    <n v="1"/>
    <n v="283.24468085106383"/>
  </r>
  <r>
    <s v="COMP1"/>
    <s v="PHAM"/>
    <s v="Lucie"/>
    <m/>
    <s v="Office Manager"/>
    <x v="143"/>
    <x v="2"/>
    <s v="MIS0"/>
    <s v="Fenixys"/>
    <n v="7"/>
    <s v="Support Admin"/>
    <n v="1"/>
    <n v="283.24468085106383"/>
  </r>
  <r>
    <s v="COMP1"/>
    <s v="PHAM"/>
    <s v="Lucie"/>
    <m/>
    <s v="Office Manager"/>
    <x v="144"/>
    <x v="2"/>
    <s v="MIS0"/>
    <s v="Fenixys"/>
    <n v="7"/>
    <s v="Support Admin"/>
    <n v="1"/>
    <n v="283.24468085106383"/>
  </r>
  <r>
    <s v="COMP1"/>
    <s v="PHAM"/>
    <s v="Lucie"/>
    <m/>
    <s v="Office Manager"/>
    <x v="145"/>
    <x v="2"/>
    <s v="MIS0"/>
    <s v="Fenixys"/>
    <n v="7"/>
    <s v="Support Admin"/>
    <n v="1"/>
    <n v="283.24468085106383"/>
  </r>
  <r>
    <s v="COMP1"/>
    <s v="PHAM"/>
    <s v="Lucie"/>
    <m/>
    <s v="Office Manager"/>
    <x v="146"/>
    <x v="2"/>
    <s v="MIS0"/>
    <s v="Fenixys"/>
    <n v="7"/>
    <s v="Support Admin"/>
    <n v="1"/>
    <n v="283.24468085106383"/>
  </r>
  <r>
    <s v="COMP1"/>
    <s v="PHAM"/>
    <s v="Lucie"/>
    <m/>
    <s v="Office Manager"/>
    <x v="147"/>
    <x v="2"/>
    <s v="MIS0"/>
    <s v="Fenixys"/>
    <n v="7"/>
    <s v="Support Admin"/>
    <n v="1"/>
    <n v="283.24468085106383"/>
  </r>
  <r>
    <s v="COMP1"/>
    <s v="PHAM"/>
    <s v="Lucie"/>
    <m/>
    <s v="Office Manager"/>
    <x v="148"/>
    <x v="2"/>
    <s v="MIS0"/>
    <s v="Fenixys"/>
    <n v="7"/>
    <s v="Support Admin"/>
    <n v="1"/>
    <n v="283.24468085106383"/>
  </r>
  <r>
    <s v="COMP1"/>
    <s v="PHAM"/>
    <s v="Lucie"/>
    <m/>
    <s v="Office Manager"/>
    <x v="149"/>
    <x v="4"/>
    <s v="MIS0"/>
    <s v="Fenixys"/>
    <n v="2"/>
    <s v="CP"/>
    <n v="1"/>
    <n v="283.24468085106383"/>
  </r>
  <r>
    <s v="COMP1"/>
    <s v="PHAM"/>
    <s v="Lucie"/>
    <m/>
    <s v="Office Manager"/>
    <x v="150"/>
    <x v="4"/>
    <s v="MIS0"/>
    <s v="Fenixys"/>
    <n v="2"/>
    <s v="CP"/>
    <n v="1"/>
    <n v="283.24468085106383"/>
  </r>
  <r>
    <s v="COMP1"/>
    <s v="PHAM"/>
    <s v="Lucie"/>
    <m/>
    <s v="Office Manager"/>
    <x v="151"/>
    <x v="4"/>
    <s v="MIS0"/>
    <s v="Fenixys"/>
    <n v="2"/>
    <s v="CP"/>
    <n v="1"/>
    <n v="283.24468085106383"/>
  </r>
  <r>
    <s v="COMP1"/>
    <s v="PHAM"/>
    <s v="Lucie"/>
    <m/>
    <s v="Office Manager"/>
    <x v="123"/>
    <x v="2"/>
    <s v="MIS0"/>
    <s v="Fenixys"/>
    <n v="7"/>
    <s v="Support Admin"/>
    <n v="1"/>
    <n v="283.24468085106383"/>
  </r>
  <r>
    <s v="COMP1"/>
    <s v="PHAM"/>
    <s v="Lucie"/>
    <m/>
    <s v="Office Manager"/>
    <x v="124"/>
    <x v="2"/>
    <s v="MIS0"/>
    <s v="Fenixys"/>
    <n v="7"/>
    <s v="Support Admin"/>
    <n v="1"/>
    <n v="283.24468085106383"/>
  </r>
  <r>
    <s v="COMP1"/>
    <s v="PHAM"/>
    <s v="Lucie"/>
    <m/>
    <s v="Office Manager"/>
    <x v="125"/>
    <x v="2"/>
    <s v="MIS0"/>
    <s v="Fenixys"/>
    <n v="7"/>
    <s v="Support Admin"/>
    <n v="1"/>
    <n v="283.24468085106383"/>
  </r>
  <r>
    <s v="COMP1"/>
    <s v="PHAM"/>
    <s v="Lucie"/>
    <m/>
    <s v="Office Manager"/>
    <x v="126"/>
    <x v="2"/>
    <s v="MIS0"/>
    <s v="Fenixys"/>
    <n v="7"/>
    <s v="Support Admin"/>
    <n v="1"/>
    <n v="283.24468085106383"/>
  </r>
  <r>
    <s v="COMP1"/>
    <s v="PHAM"/>
    <s v="Lucie"/>
    <m/>
    <s v="Office Manager"/>
    <x v="127"/>
    <x v="2"/>
    <s v="MIS0"/>
    <s v="Fenixys"/>
    <n v="7"/>
    <s v="Support Admin"/>
    <n v="1"/>
    <n v="283.24468085106383"/>
  </r>
  <r>
    <s v="COMP1"/>
    <s v="PHAM"/>
    <s v="Lucie"/>
    <m/>
    <s v="Office Manager"/>
    <x v="128"/>
    <x v="2"/>
    <s v="MIS0"/>
    <s v="Fenixys"/>
    <n v="7"/>
    <s v="Support Admin"/>
    <n v="1"/>
    <n v="283.24468085106383"/>
  </r>
  <r>
    <s v="COMP1"/>
    <s v="PHAM"/>
    <s v="Lucie"/>
    <m/>
    <s v="Office Manager"/>
    <x v="129"/>
    <x v="2"/>
    <s v="MIS0"/>
    <s v="Fenixys"/>
    <n v="7"/>
    <s v="Support Admin"/>
    <n v="1"/>
    <n v="283.24468085106383"/>
  </r>
  <r>
    <s v="COMP1"/>
    <s v="PHAM"/>
    <s v="Lucie"/>
    <m/>
    <s v="Office Manager"/>
    <x v="130"/>
    <x v="2"/>
    <s v="MIS0"/>
    <s v="Fenixys"/>
    <n v="7"/>
    <s v="Support Admin"/>
    <n v="1"/>
    <n v="283.24468085106383"/>
  </r>
  <r>
    <s v="COMP1"/>
    <s v="PHAM"/>
    <s v="Lucie"/>
    <m/>
    <s v="Office Manager"/>
    <x v="131"/>
    <x v="2"/>
    <s v="MIS0"/>
    <s v="Fenixys"/>
    <n v="7"/>
    <s v="Support Admin"/>
    <n v="1"/>
    <n v="283.24468085106383"/>
  </r>
  <r>
    <s v="COMP1"/>
    <s v="PHAM"/>
    <s v="Lucie"/>
    <m/>
    <s v="Office Manager"/>
    <x v="132"/>
    <x v="2"/>
    <s v="MIS0"/>
    <s v="Fenixys"/>
    <n v="7"/>
    <s v="Support Admin"/>
    <n v="1"/>
    <n v="283.24468085106383"/>
  </r>
  <r>
    <s v="COMP1"/>
    <s v="PHAM"/>
    <s v="Lucie"/>
    <m/>
    <s v="Office Manager"/>
    <x v="112"/>
    <x v="2"/>
    <s v="MIS0"/>
    <s v="Fenixys"/>
    <n v="7"/>
    <s v="Support Admin"/>
    <n v="1"/>
    <n v="283.24468085106383"/>
  </r>
  <r>
    <s v="COMP1"/>
    <s v="PHAM"/>
    <s v="Lucie"/>
    <m/>
    <s v="Office Manager"/>
    <x v="113"/>
    <x v="2"/>
    <s v="MIS0"/>
    <s v="Fenixys"/>
    <n v="7"/>
    <s v="Support Admin"/>
    <n v="1"/>
    <n v="283.24468085106383"/>
  </r>
  <r>
    <s v="COMP1"/>
    <s v="PHAM"/>
    <s v="Lucie"/>
    <m/>
    <s v="Office Manager"/>
    <x v="114"/>
    <x v="2"/>
    <s v="MIS0"/>
    <s v="Fenixys"/>
    <n v="7"/>
    <s v="Support Admin"/>
    <n v="1"/>
    <n v="283.24468085106383"/>
  </r>
  <r>
    <s v="COMP1"/>
    <s v="PHAM"/>
    <s v="Lucie"/>
    <m/>
    <s v="Office Manager"/>
    <x v="115"/>
    <x v="2"/>
    <s v="MIS0"/>
    <s v="Fenixys"/>
    <n v="7"/>
    <s v="Support Admin"/>
    <n v="1"/>
    <n v="283.24468085106383"/>
  </r>
  <r>
    <s v="COMP1"/>
    <s v="PHAM"/>
    <s v="Lucie"/>
    <m/>
    <s v="Office Manager"/>
    <x v="116"/>
    <x v="2"/>
    <s v="MIS0"/>
    <s v="Fenixys"/>
    <n v="7"/>
    <s v="Support Admin"/>
    <n v="1"/>
    <n v="283.24468085106383"/>
  </r>
  <r>
    <s v="COMP1"/>
    <s v="PHAM"/>
    <s v="Lucie"/>
    <m/>
    <s v="Office Manager"/>
    <x v="117"/>
    <x v="2"/>
    <s v="MIS0"/>
    <s v="Fenixys"/>
    <n v="7"/>
    <s v="Support Admin"/>
    <n v="1"/>
    <n v="283.24468085106383"/>
  </r>
  <r>
    <s v="COMP1"/>
    <s v="PHAM"/>
    <s v="Lucie"/>
    <m/>
    <s v="Office Manager"/>
    <x v="118"/>
    <x v="4"/>
    <s v="MIS0"/>
    <s v="Fenixys"/>
    <n v="2"/>
    <s v="CP"/>
    <n v="1"/>
    <n v="283.24468085106383"/>
  </r>
  <r>
    <s v="COMP1"/>
    <s v="PHAM"/>
    <s v="Lucie"/>
    <m/>
    <s v="Office Manager"/>
    <x v="119"/>
    <x v="4"/>
    <s v="MIS0"/>
    <s v="Fenixys"/>
    <n v="2"/>
    <s v="CP"/>
    <n v="1"/>
    <n v="283.24468085106383"/>
  </r>
  <r>
    <s v="COMP1"/>
    <s v="PHAM"/>
    <s v="Lucie"/>
    <m/>
    <s v="Office Manager"/>
    <x v="120"/>
    <x v="4"/>
    <s v="MIS0"/>
    <s v="Fenixys"/>
    <n v="2"/>
    <s v="CP"/>
    <n v="1"/>
    <n v="283.24468085106383"/>
  </r>
  <r>
    <s v="COMP1"/>
    <s v="PHAM"/>
    <s v="Lucie"/>
    <m/>
    <s v="Office Manager"/>
    <x v="121"/>
    <x v="4"/>
    <s v="MIS0"/>
    <s v="Fenixys"/>
    <n v="2"/>
    <s v="CP"/>
    <n v="1"/>
    <n v="283.24468085106383"/>
  </r>
  <r>
    <s v="COMP1"/>
    <s v="PHAM"/>
    <s v="Lucie"/>
    <m/>
    <s v="Office Manager"/>
    <x v="122"/>
    <x v="4"/>
    <s v="MIS0"/>
    <s v="Fenixys"/>
    <n v="2"/>
    <s v="CP"/>
    <n v="1"/>
    <n v="283.24468085106383"/>
  </r>
  <r>
    <s v="COMP6"/>
    <s v="Bernert"/>
    <s v="Marc"/>
    <m/>
    <s v="Consultant Interne"/>
    <x v="118"/>
    <x v="5"/>
    <s v="MIS182"/>
    <s v="RABO BANK"/>
    <n v="1"/>
    <s v="Consulting"/>
    <n v="0.5"/>
    <n v="583.74840425531909"/>
  </r>
  <r>
    <s v="COMP6"/>
    <s v="Bernert"/>
    <s v="Marc"/>
    <m/>
    <s v="Consultant Interne"/>
    <x v="120"/>
    <x v="5"/>
    <s v="MIS182"/>
    <s v="RABO BANK"/>
    <n v="1"/>
    <s v="Consulting"/>
    <n v="0.25"/>
    <n v="291.87420212765954"/>
  </r>
  <r>
    <s v="COMP6"/>
    <s v="Bernert"/>
    <s v="Marc"/>
    <m/>
    <s v="Consultant Interne"/>
    <x v="121"/>
    <x v="5"/>
    <s v="MIS182"/>
    <s v="RABO BANK"/>
    <n v="1"/>
    <s v="Consulting"/>
    <n v="0.5"/>
    <n v="583.74840425531909"/>
  </r>
  <r>
    <s v="COMP6"/>
    <s v="Bernert"/>
    <s v="Marc"/>
    <m/>
    <s v="Consultant Interne"/>
    <x v="123"/>
    <x v="5"/>
    <s v="MIS182"/>
    <s v="RABO BANK"/>
    <n v="1"/>
    <s v="Consulting"/>
    <n v="0.5"/>
    <n v="583.74840425531909"/>
  </r>
  <r>
    <s v="COMP6"/>
    <s v="Bernert"/>
    <s v="Marc"/>
    <m/>
    <s v="Consultant Interne"/>
    <x v="124"/>
    <x v="5"/>
    <s v="MIS182"/>
    <s v="RABO BANK"/>
    <n v="1"/>
    <s v="Consulting"/>
    <n v="0.5"/>
    <n v="583.74840425531909"/>
  </r>
  <r>
    <s v="COMP6"/>
    <s v="Bernert"/>
    <s v="Marc"/>
    <m/>
    <s v="Consultant Interne"/>
    <x v="125"/>
    <x v="5"/>
    <s v="MIS182"/>
    <s v="RABO BANK"/>
    <n v="1"/>
    <s v="Consulting"/>
    <n v="1"/>
    <n v="1167.4968085106382"/>
  </r>
  <r>
    <s v="COMP6"/>
    <s v="Bernert"/>
    <s v="Marc"/>
    <m/>
    <s v="Consultant Interne"/>
    <x v="128"/>
    <x v="5"/>
    <s v="MIS182"/>
    <s v="RABO BANK"/>
    <n v="1"/>
    <s v="Consulting"/>
    <n v="0.875"/>
    <n v="1021.5597074468084"/>
  </r>
  <r>
    <s v="COMP6"/>
    <s v="Bernert"/>
    <s v="Marc"/>
    <m/>
    <s v="Consultant Interne"/>
    <x v="129"/>
    <x v="5"/>
    <s v="MIS182"/>
    <s v="RABO BANK"/>
    <n v="1"/>
    <s v="Consulting"/>
    <n v="0.375"/>
    <n v="437.81130319148929"/>
  </r>
  <r>
    <s v="COMP6"/>
    <s v="Bernert"/>
    <s v="Marc"/>
    <m/>
    <s v="Consultant Interne"/>
    <x v="130"/>
    <x v="5"/>
    <s v="MIS182"/>
    <s v="RABO BANK"/>
    <n v="1"/>
    <s v="Consulting"/>
    <n v="1"/>
    <n v="1167.4968085106382"/>
  </r>
  <r>
    <s v="COMP6"/>
    <s v="Bernert"/>
    <s v="Marc"/>
    <m/>
    <s v="Consultant Interne"/>
    <x v="118"/>
    <x v="2"/>
    <s v="MIS0"/>
    <s v="Fenixys"/>
    <n v="8"/>
    <s v="Fenixys "/>
    <n v="0.5"/>
    <n v="583.74840425531909"/>
  </r>
  <r>
    <s v="COMP6"/>
    <s v="Bernert"/>
    <s v="Marc"/>
    <m/>
    <s v="Consultant Interne"/>
    <x v="119"/>
    <x v="2"/>
    <s v="MIS0"/>
    <s v="Fenixys"/>
    <n v="8"/>
    <s v="Fenixys "/>
    <n v="0.5"/>
    <n v="583.74840425531909"/>
  </r>
  <r>
    <s v="COMP6"/>
    <s v="Bernert"/>
    <s v="Marc"/>
    <m/>
    <s v="Consultant Interne"/>
    <x v="122"/>
    <x v="2"/>
    <s v="MIS0"/>
    <s v="Fenixys"/>
    <n v="8"/>
    <s v="Fenixys "/>
    <n v="0.75"/>
    <n v="875.62260638297857"/>
  </r>
  <r>
    <s v="COMP6"/>
    <s v="Bernert"/>
    <s v="Marc"/>
    <m/>
    <s v="Consultant Interne"/>
    <x v="123"/>
    <x v="2"/>
    <s v="MIS0"/>
    <s v="Fenixys"/>
    <n v="8"/>
    <s v="Fenixys "/>
    <n v="0.5"/>
    <n v="583.74840425531909"/>
  </r>
  <r>
    <s v="COMP6"/>
    <s v="Bernert"/>
    <s v="Marc"/>
    <m/>
    <s v="Consultant Interne"/>
    <x v="124"/>
    <x v="2"/>
    <s v="MIS0"/>
    <s v="Fenixys"/>
    <n v="8"/>
    <s v="Fenixys "/>
    <n v="0.5"/>
    <n v="583.74840425531909"/>
  </r>
  <r>
    <s v="COMP6"/>
    <s v="Bernert"/>
    <s v="Marc"/>
    <m/>
    <s v="Consultant Interne"/>
    <x v="126"/>
    <x v="2"/>
    <s v="MIS0"/>
    <s v="Fenixys"/>
    <n v="8"/>
    <s v="Fenixys "/>
    <n v="0.5"/>
    <n v="583.74840425531909"/>
  </r>
  <r>
    <s v="COMP6"/>
    <s v="Bernert"/>
    <s v="Marc"/>
    <m/>
    <s v="Consultant Interne"/>
    <x v="127"/>
    <x v="2"/>
    <s v="MIS0"/>
    <s v="Fenixys"/>
    <n v="8"/>
    <s v="Fenixys "/>
    <n v="0.5"/>
    <n v="583.74840425531909"/>
  </r>
  <r>
    <s v="COMP6"/>
    <s v="Bernert"/>
    <s v="Marc"/>
    <m/>
    <s v="Consultant Interne"/>
    <x v="129"/>
    <x v="2"/>
    <s v="MIS0"/>
    <s v="Fenixys"/>
    <n v="8"/>
    <s v="Fenixys "/>
    <n v="0.625"/>
    <n v="729.68550531914889"/>
  </r>
  <r>
    <s v="COMP6"/>
    <s v="Bernert"/>
    <s v="Marc"/>
    <m/>
    <s v="Consultant Interne"/>
    <x v="119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20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21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26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27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28"/>
    <x v="0"/>
    <s v="Analysis / Specifications"/>
    <s v="Fenixys"/>
    <n v="15"/>
    <s v="R&amp;D"/>
    <n v="0.125"/>
    <n v="145.93710106382977"/>
  </r>
  <r>
    <s v="COMP6"/>
    <s v="Bernert"/>
    <s v="Marc"/>
    <m/>
    <s v="Consultant Interne"/>
    <x v="120"/>
    <x v="0"/>
    <s v="Brainstorming"/>
    <s v="Fenixys"/>
    <n v="15"/>
    <s v="R&amp;D"/>
    <n v="0.25"/>
    <n v="291.87420212765954"/>
  </r>
  <r>
    <s v="COMP6"/>
    <s v="Bernert"/>
    <s v="Marc"/>
    <m/>
    <s v="Consultant Interne"/>
    <x v="122"/>
    <x v="0"/>
    <s v="Brainstorming"/>
    <s v="Fenixys"/>
    <n v="15"/>
    <s v="R&amp;D"/>
    <n v="0.25"/>
    <n v="291.87420212765954"/>
  </r>
  <r>
    <s v="COMP6"/>
    <s v="Bernert"/>
    <s v="Marc"/>
    <m/>
    <s v="Consultant Interne"/>
    <x v="131"/>
    <x v="0"/>
    <s v="Brainstorming"/>
    <s v="Fenixys"/>
    <n v="15"/>
    <s v="R&amp;D"/>
    <n v="1"/>
    <n v="1167.4968085106382"/>
  </r>
  <r>
    <s v="COMP6"/>
    <s v="Bernert"/>
    <s v="Marc"/>
    <m/>
    <s v="Consultant Interne"/>
    <x v="132"/>
    <x v="0"/>
    <s v="Brainstorming"/>
    <s v="Fenixys"/>
    <n v="15"/>
    <s v="R&amp;D"/>
    <n v="1"/>
    <n v="1167.4968085106382"/>
  </r>
  <r>
    <s v="COMP6"/>
    <s v="Bernert"/>
    <s v="Marc"/>
    <m/>
    <s v="Consultant Interne"/>
    <x v="112"/>
    <x v="0"/>
    <s v="Brainstorming"/>
    <s v="Fenixys"/>
    <n v="15"/>
    <s v="R&amp;D"/>
    <n v="1"/>
    <n v="1167.4968085106382"/>
  </r>
  <r>
    <s v="COMP6"/>
    <s v="Bernert"/>
    <s v="Marc"/>
    <m/>
    <s v="Consultant Interne"/>
    <x v="113"/>
    <x v="0"/>
    <s v="Brainstorming"/>
    <s v="Fenixys"/>
    <n v="15"/>
    <s v="R&amp;D"/>
    <n v="0.5"/>
    <n v="583.74840425531909"/>
  </r>
  <r>
    <s v="COMP6"/>
    <s v="Bernert"/>
    <s v="Marc"/>
    <m/>
    <s v="Consultant Interne"/>
    <x v="114"/>
    <x v="0"/>
    <s v="Brainstorming"/>
    <s v="Fenixys"/>
    <n v="15"/>
    <s v="R&amp;D"/>
    <n v="1"/>
    <n v="1167.4968085106382"/>
  </r>
  <r>
    <s v="COMP6"/>
    <s v="Bernert"/>
    <s v="Marc"/>
    <m/>
    <s v="Consultant Interne"/>
    <x v="115"/>
    <x v="0"/>
    <s v="Brainstorming"/>
    <s v="Fenixys"/>
    <n v="15"/>
    <s v="R&amp;D"/>
    <n v="1"/>
    <n v="1167.4968085106382"/>
  </r>
  <r>
    <s v="COMP6"/>
    <s v="Bernert"/>
    <s v="Marc"/>
    <m/>
    <s v="Consultant Interne"/>
    <x v="116"/>
    <x v="0"/>
    <s v="Brainstorming"/>
    <s v="Fenixys"/>
    <n v="15"/>
    <s v="R&amp;D"/>
    <n v="1"/>
    <n v="1167.4968085106382"/>
  </r>
  <r>
    <s v="COMP6"/>
    <s v="Bernert"/>
    <s v="Marc"/>
    <m/>
    <s v="Consultant Interne"/>
    <x v="117"/>
    <x v="0"/>
    <s v="Brainstorming"/>
    <s v="Fenixys"/>
    <n v="15"/>
    <s v="R&amp;D"/>
    <n v="0.5"/>
    <n v="583.74840425531909"/>
  </r>
  <r>
    <s v="COMP6"/>
    <s v="Bernert"/>
    <s v="Marc"/>
    <m/>
    <s v="Consultant Interne"/>
    <x v="113"/>
    <x v="4"/>
    <s v="MIS0"/>
    <s v="Fenixys"/>
    <n v="3"/>
    <s v="RTT"/>
    <n v="0.5"/>
    <n v="583.74840425531909"/>
  </r>
  <r>
    <s v="COMP6"/>
    <s v="Bernert"/>
    <s v="Marc"/>
    <m/>
    <s v="Consultant Interne"/>
    <x v="117"/>
    <x v="4"/>
    <s v="MIS0"/>
    <s v="Fenixys"/>
    <n v="3"/>
    <s v="RTT"/>
    <n v="0.5"/>
    <n v="583.74840425531909"/>
  </r>
  <r>
    <s v="COMP7"/>
    <s v="Kheroua"/>
    <s v="Nordine"/>
    <m/>
    <s v="Consultant Interne"/>
    <x v="118"/>
    <x v="3"/>
    <s v="MIS180"/>
    <s v="RABO BANK"/>
    <n v="1"/>
    <s v="Consulting"/>
    <n v="1"/>
    <n v="1435.1063829787233"/>
  </r>
  <r>
    <s v="COMP7"/>
    <s v="Kheroua"/>
    <s v="Nordine"/>
    <m/>
    <s v="Consultant Interne"/>
    <x v="119"/>
    <x v="3"/>
    <s v="MIS180"/>
    <s v="RABO BANK"/>
    <n v="1"/>
    <s v="Consulting"/>
    <n v="1"/>
    <n v="1435.1063829787233"/>
  </r>
  <r>
    <s v="COMP7"/>
    <s v="Kheroua"/>
    <s v="Nordine"/>
    <m/>
    <s v="Consultant Interne"/>
    <x v="120"/>
    <x v="3"/>
    <s v="MIS180"/>
    <s v="RABO BANK"/>
    <n v="1"/>
    <s v="Consulting"/>
    <n v="1"/>
    <n v="1435.1063829787233"/>
  </r>
  <r>
    <s v="COMP7"/>
    <s v="Kheroua"/>
    <s v="Nordine"/>
    <m/>
    <s v="Consultant Interne"/>
    <x v="121"/>
    <x v="3"/>
    <s v="MIS180"/>
    <s v="RABO BANK"/>
    <n v="1"/>
    <s v="Consulting"/>
    <n v="1"/>
    <n v="1435.1063829787233"/>
  </r>
  <r>
    <s v="COMP7"/>
    <s v="Kheroua"/>
    <s v="Nordine"/>
    <m/>
    <s v="Consultant Interne"/>
    <x v="122"/>
    <x v="3"/>
    <s v="MIS180"/>
    <s v="RABO BANK"/>
    <n v="1"/>
    <s v="Consulting"/>
    <n v="1"/>
    <n v="1435.1063829787233"/>
  </r>
  <r>
    <s v="COMP7"/>
    <s v="Kheroua"/>
    <s v="Nordine"/>
    <m/>
    <s v="Consultant Interne"/>
    <x v="123"/>
    <x v="3"/>
    <s v="MIS180"/>
    <s v="RABO BANK"/>
    <n v="1"/>
    <s v="Consulting"/>
    <n v="1"/>
    <n v="1435.1063829787233"/>
  </r>
  <r>
    <s v="COMP7"/>
    <s v="Kheroua"/>
    <s v="Nordine"/>
    <m/>
    <s v="Consultant Interne"/>
    <x v="124"/>
    <x v="3"/>
    <s v="MIS180"/>
    <s v="RABO BANK"/>
    <n v="1"/>
    <s v="Consulting"/>
    <n v="1"/>
    <n v="1435.1063829787233"/>
  </r>
  <r>
    <s v="COMP7"/>
    <s v="Kheroua"/>
    <s v="Nordine"/>
    <m/>
    <s v="Consultant Interne"/>
    <x v="125"/>
    <x v="3"/>
    <s v="MIS180"/>
    <s v="RABO BANK"/>
    <n v="1"/>
    <s v="Consulting"/>
    <n v="1"/>
    <n v="1435.1063829787233"/>
  </r>
  <r>
    <s v="COMP7"/>
    <s v="Kheroua"/>
    <s v="Nordine"/>
    <m/>
    <s v="Consultant Interne"/>
    <x v="126"/>
    <x v="3"/>
    <s v="MIS180"/>
    <s v="RABO BANK"/>
    <n v="1"/>
    <s v="Consulting"/>
    <n v="1"/>
    <n v="1435.1063829787233"/>
  </r>
  <r>
    <s v="COMP7"/>
    <s v="Kheroua"/>
    <s v="Nordine"/>
    <m/>
    <s v="Consultant Interne"/>
    <x v="127"/>
    <x v="3"/>
    <s v="MIS180"/>
    <s v="RABO BANK"/>
    <n v="1"/>
    <s v="Consulting"/>
    <n v="1"/>
    <n v="1435.1063829787233"/>
  </r>
  <r>
    <s v="COMP7"/>
    <s v="Kheroua"/>
    <s v="Nordine"/>
    <m/>
    <s v="Consultant Interne"/>
    <x v="128"/>
    <x v="3"/>
    <s v="MIS180"/>
    <s v="RABO BANK"/>
    <n v="1"/>
    <s v="Consulting"/>
    <n v="1"/>
    <n v="1435.1063829787233"/>
  </r>
  <r>
    <s v="COMP7"/>
    <s v="Kheroua"/>
    <s v="Nordine"/>
    <m/>
    <s v="Consultant Interne"/>
    <x v="129"/>
    <x v="3"/>
    <s v="MIS180"/>
    <s v="RABO BANK"/>
    <n v="1"/>
    <s v="Consulting"/>
    <n v="1"/>
    <n v="1435.1063829787233"/>
  </r>
  <r>
    <s v="COMP7"/>
    <s v="Kheroua"/>
    <s v="Nordine"/>
    <m/>
    <s v="Consultant Interne"/>
    <x v="130"/>
    <x v="3"/>
    <s v="MIS180"/>
    <s v="RABO BANK"/>
    <n v="1"/>
    <s v="Consulting"/>
    <n v="1"/>
    <n v="1435.1063829787233"/>
  </r>
  <r>
    <s v="COMP7"/>
    <s v="Kheroua"/>
    <s v="Nordine"/>
    <m/>
    <s v="Consultant Interne"/>
    <x v="131"/>
    <x v="3"/>
    <s v="MIS180"/>
    <s v="RABO BANK"/>
    <n v="1"/>
    <s v="Consulting"/>
    <n v="1"/>
    <n v="1435.1063829787233"/>
  </r>
  <r>
    <s v="COMP7"/>
    <s v="Kheroua"/>
    <s v="Nordine"/>
    <m/>
    <s v="Consultant Interne"/>
    <x v="132"/>
    <x v="3"/>
    <s v="MIS180"/>
    <s v="RABO BANK"/>
    <n v="1"/>
    <s v="Consulting"/>
    <n v="1"/>
    <n v="1435.1063829787233"/>
  </r>
  <r>
    <s v="COMP7"/>
    <s v="Kheroua"/>
    <s v="Nordine"/>
    <m/>
    <s v="Consultant Interne"/>
    <x v="112"/>
    <x v="4"/>
    <s v="MIS0"/>
    <s v="Fenixys"/>
    <n v="3"/>
    <s v="RTT"/>
    <n v="1"/>
    <n v="1435.1063829787233"/>
  </r>
  <r>
    <s v="COMP7"/>
    <s v="Kheroua"/>
    <s v="Nordine"/>
    <m/>
    <s v="Consultant Interne"/>
    <x v="113"/>
    <x v="4"/>
    <s v="MIS0"/>
    <s v="Fenixys"/>
    <n v="3"/>
    <s v="RTT"/>
    <n v="1"/>
    <n v="1435.1063829787233"/>
  </r>
  <r>
    <s v="COMP7"/>
    <s v="Kheroua"/>
    <s v="Nordine"/>
    <m/>
    <s v="Consultant Interne"/>
    <x v="114"/>
    <x v="4"/>
    <s v="MIS0"/>
    <s v="Fenixys"/>
    <n v="3"/>
    <s v="RTT"/>
    <n v="1"/>
    <n v="1435.1063829787233"/>
  </r>
  <r>
    <s v="COMP7"/>
    <s v="Kheroua"/>
    <s v="Nordine"/>
    <m/>
    <s v="Consultant Interne"/>
    <x v="115"/>
    <x v="4"/>
    <s v="MIS0"/>
    <s v="Fenixys"/>
    <n v="3"/>
    <s v="RTT"/>
    <n v="1"/>
    <n v="1435.1063829787233"/>
  </r>
  <r>
    <s v="COMP7"/>
    <s v="Kheroua"/>
    <s v="Nordine"/>
    <m/>
    <s v="Consultant Interne"/>
    <x v="116"/>
    <x v="4"/>
    <s v="MIS0"/>
    <s v="Fenixys"/>
    <n v="2"/>
    <s v="CP"/>
    <n v="1"/>
    <n v="1435.1063829787233"/>
  </r>
  <r>
    <s v="COMP7"/>
    <s v="Kheroua"/>
    <s v="Nordine"/>
    <m/>
    <s v="Consultant Interne"/>
    <x v="117"/>
    <x v="4"/>
    <s v="MIS0"/>
    <s v="Fenixys"/>
    <n v="2"/>
    <s v="CP"/>
    <n v="1"/>
    <n v="1435.1063829787233"/>
  </r>
  <r>
    <s v="COMP8"/>
    <s v="Nachid"/>
    <s v="Anas"/>
    <m/>
    <s v="Consultant Interne"/>
    <x v="118"/>
    <x v="3"/>
    <s v="MIS181"/>
    <s v="RABO BANK"/>
    <n v="1"/>
    <s v="Consulting"/>
    <n v="1"/>
    <n v="818.26215957446811"/>
  </r>
  <r>
    <s v="COMP8"/>
    <s v="Nachid"/>
    <s v="Anas"/>
    <m/>
    <s v="Consultant Interne"/>
    <x v="119"/>
    <x v="3"/>
    <s v="MIS181"/>
    <s v="RABO BANK"/>
    <n v="1"/>
    <s v="Consulting"/>
    <n v="1"/>
    <n v="818.26215957446811"/>
  </r>
  <r>
    <s v="COMP8"/>
    <s v="Nachid"/>
    <s v="Anas"/>
    <m/>
    <s v="Consultant Interne"/>
    <x v="120"/>
    <x v="3"/>
    <s v="MIS181"/>
    <s v="RABO BANK"/>
    <n v="1"/>
    <s v="Consulting"/>
    <n v="1"/>
    <n v="818.26215957446811"/>
  </r>
  <r>
    <s v="COMP8"/>
    <s v="Nachid"/>
    <s v="Anas"/>
    <m/>
    <s v="Consultant Interne"/>
    <x v="121"/>
    <x v="3"/>
    <s v="MIS181"/>
    <s v="RABO BANK"/>
    <n v="1"/>
    <s v="Consulting"/>
    <n v="1"/>
    <n v="818.26215957446811"/>
  </r>
  <r>
    <s v="COMP8"/>
    <s v="Nachid"/>
    <s v="Anas"/>
    <m/>
    <s v="Consultant Interne"/>
    <x v="122"/>
    <x v="3"/>
    <s v="MIS181"/>
    <s v="RABO BANK"/>
    <n v="1"/>
    <s v="Consulting"/>
    <n v="1"/>
    <n v="818.26215957446811"/>
  </r>
  <r>
    <s v="COMP8"/>
    <s v="Nachid"/>
    <s v="Anas"/>
    <m/>
    <s v="Consultant Interne"/>
    <x v="123"/>
    <x v="3"/>
    <s v="MIS181"/>
    <s v="RABO BANK"/>
    <n v="1"/>
    <s v="Consulting"/>
    <n v="1"/>
    <n v="818.26215957446811"/>
  </r>
  <r>
    <s v="COMP8"/>
    <s v="Nachid"/>
    <s v="Anas"/>
    <m/>
    <s v="Consultant Interne"/>
    <x v="124"/>
    <x v="3"/>
    <s v="MIS181"/>
    <s v="RABO BANK"/>
    <n v="1"/>
    <s v="Consulting"/>
    <n v="1"/>
    <n v="818.26215957446811"/>
  </r>
  <r>
    <s v="COMP8"/>
    <s v="Nachid"/>
    <s v="Anas"/>
    <m/>
    <s v="Consultant Interne"/>
    <x v="125"/>
    <x v="3"/>
    <s v="MIS181"/>
    <s v="RABO BANK"/>
    <n v="1"/>
    <s v="Consulting"/>
    <n v="1"/>
    <n v="818.26215957446811"/>
  </r>
  <r>
    <s v="COMP8"/>
    <s v="Nachid"/>
    <s v="Anas"/>
    <m/>
    <s v="Consultant Interne"/>
    <x v="126"/>
    <x v="3"/>
    <s v="MIS181"/>
    <s v="RABO BANK"/>
    <n v="1"/>
    <s v="Consulting"/>
    <n v="1"/>
    <n v="818.26215957446811"/>
  </r>
  <r>
    <s v="COMP8"/>
    <s v="Nachid"/>
    <s v="Anas"/>
    <m/>
    <s v="Consultant Interne"/>
    <x v="127"/>
    <x v="3"/>
    <s v="MIS181"/>
    <s v="RABO BANK"/>
    <n v="1"/>
    <s v="Consulting"/>
    <n v="1"/>
    <n v="818.26215957446811"/>
  </r>
  <r>
    <s v="COMP8"/>
    <s v="Nachid"/>
    <s v="Anas"/>
    <m/>
    <s v="Consultant Interne"/>
    <x v="128"/>
    <x v="3"/>
    <s v="MIS181"/>
    <s v="RABO BANK"/>
    <n v="1"/>
    <s v="Consulting"/>
    <n v="1"/>
    <n v="818.26215957446811"/>
  </r>
  <r>
    <s v="COMP8"/>
    <s v="Nachid"/>
    <s v="Anas"/>
    <m/>
    <s v="Consultant Interne"/>
    <x v="129"/>
    <x v="3"/>
    <s v="MIS181"/>
    <s v="RABO BANK"/>
    <n v="1"/>
    <s v="Consulting"/>
    <n v="1"/>
    <n v="818.26215957446811"/>
  </r>
  <r>
    <s v="COMP8"/>
    <s v="Nachid"/>
    <s v="Anas"/>
    <m/>
    <s v="Consultant Interne"/>
    <x v="130"/>
    <x v="3"/>
    <s v="MIS181"/>
    <s v="RABO BANK"/>
    <n v="1"/>
    <s v="Consulting"/>
    <n v="1"/>
    <n v="818.26215957446811"/>
  </r>
  <r>
    <s v="COMP8"/>
    <s v="Nachid"/>
    <s v="Anas"/>
    <m/>
    <s v="Consultant Interne"/>
    <x v="131"/>
    <x v="3"/>
    <s v="MIS181"/>
    <s v="RABO BANK"/>
    <n v="1"/>
    <s v="Consulting"/>
    <n v="1"/>
    <n v="818.26215957446811"/>
  </r>
  <r>
    <s v="COMP8"/>
    <s v="Nachid"/>
    <s v="Anas"/>
    <m/>
    <s v="Consultant Interne"/>
    <x v="132"/>
    <x v="3"/>
    <s v="MIS181"/>
    <s v="RABO BANK"/>
    <n v="1"/>
    <s v="Consulting"/>
    <n v="1"/>
    <n v="818.26215957446811"/>
  </r>
  <r>
    <s v="COMP8"/>
    <s v="Nachid"/>
    <s v="Anas"/>
    <m/>
    <s v="Consultant Interne"/>
    <x v="112"/>
    <x v="2"/>
    <s v="MIS0"/>
    <s v="Fenixys"/>
    <n v="8"/>
    <s v="Fenixys "/>
    <n v="1"/>
    <n v="818.26215957446811"/>
  </r>
  <r>
    <s v="COMP8"/>
    <s v="Nachid"/>
    <s v="Anas"/>
    <m/>
    <s v="Consultant Interne"/>
    <x v="113"/>
    <x v="2"/>
    <s v="MIS0"/>
    <s v="Fenixys"/>
    <n v="8"/>
    <s v="Fenixys "/>
    <n v="1"/>
    <n v="818.26215957446811"/>
  </r>
  <r>
    <s v="COMP8"/>
    <s v="Nachid"/>
    <s v="Anas"/>
    <m/>
    <s v="Consultant Interne"/>
    <x v="114"/>
    <x v="2"/>
    <s v="MIS0"/>
    <s v="Fenixys"/>
    <n v="8"/>
    <s v="Fenixys "/>
    <n v="1"/>
    <n v="818.26215957446811"/>
  </r>
  <r>
    <s v="COMP8"/>
    <s v="Nachid"/>
    <s v="Anas"/>
    <m/>
    <s v="Consultant Interne"/>
    <x v="115"/>
    <x v="2"/>
    <s v="MIS0"/>
    <s v="Fenixys"/>
    <n v="8"/>
    <s v="Fenixys "/>
    <n v="1"/>
    <n v="818.26215957446811"/>
  </r>
  <r>
    <s v="COMP8"/>
    <s v="Nachid"/>
    <s v="Anas"/>
    <m/>
    <s v="Consultant Interne"/>
    <x v="116"/>
    <x v="2"/>
    <s v="MIS0"/>
    <s v="Fenixys"/>
    <n v="8"/>
    <s v="Fenixys "/>
    <n v="1"/>
    <n v="818.26215957446811"/>
  </r>
  <r>
    <s v="COMP8"/>
    <s v="Nachid"/>
    <s v="Anas"/>
    <m/>
    <s v="Consultant Interne"/>
    <x v="117"/>
    <x v="2"/>
    <s v="MIS0"/>
    <s v="Fenixys"/>
    <n v="8"/>
    <s v="Fenixys "/>
    <n v="1"/>
    <n v="818.26215957446811"/>
  </r>
  <r>
    <s v="COMP10"/>
    <s v="Capelle"/>
    <s v="Nadine"/>
    <m/>
    <s v="Consultant Interne"/>
    <x v="89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9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00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91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106"/>
    <x v="0"/>
    <s v="Development / Testing"/>
    <s v="Fenixys"/>
    <n v="15"/>
    <s v="R&amp;D"/>
    <n v="0.375"/>
    <n v="239.36170212765958"/>
  </r>
  <r>
    <s v="COMP10"/>
    <s v="Capelle"/>
    <s v="Nadine"/>
    <m/>
    <s v="Consultant Interne"/>
    <x v="94"/>
    <x v="0"/>
    <s v="Development / Testing"/>
    <s v="Fenixys"/>
    <n v="15"/>
    <s v="R&amp;D"/>
    <n v="0.25"/>
    <n v="159.57446808510639"/>
  </r>
  <r>
    <s v="COMP10"/>
    <s v="Capelle"/>
    <s v="Nadine"/>
    <m/>
    <s v="Consultant Interne"/>
    <x v="96"/>
    <x v="0"/>
    <s v="Development / Testing"/>
    <s v="Fenixys"/>
    <n v="15"/>
    <s v="R&amp;D"/>
    <n v="1"/>
    <n v="638.29787234042556"/>
  </r>
  <r>
    <s v="COMP10"/>
    <s v="Capelle"/>
    <s v="Nadine"/>
    <m/>
    <s v="Consultant Interne"/>
    <x v="97"/>
    <x v="0"/>
    <s v="Development / Testing"/>
    <s v="Fenixys"/>
    <n v="15"/>
    <s v="R&amp;D"/>
    <n v="0.75"/>
    <n v="478.72340425531917"/>
  </r>
  <r>
    <s v="COMP10"/>
    <s v="Capelle"/>
    <s v="Nadine"/>
    <m/>
    <s v="Consultant Interne"/>
    <x v="106"/>
    <x v="0"/>
    <s v="Brainstorming"/>
    <s v="Fenixys"/>
    <n v="15"/>
    <s v="R&amp;D"/>
    <n v="0.625"/>
    <n v="398.936170212766"/>
  </r>
  <r>
    <s v="COMP10"/>
    <s v="Capelle"/>
    <s v="Nadine"/>
    <m/>
    <s v="Consultant Interne"/>
    <x v="94"/>
    <x v="0"/>
    <s v="Brainstorming"/>
    <s v="Fenixys"/>
    <n v="15"/>
    <s v="R&amp;D"/>
    <n v="0.75"/>
    <n v="478.72340425531917"/>
  </r>
  <r>
    <s v="COMP10"/>
    <s v="Capelle"/>
    <s v="Nadine"/>
    <m/>
    <s v="Consultant Interne"/>
    <x v="97"/>
    <x v="0"/>
    <s v="Brainstorming"/>
    <s v="Fenixys"/>
    <n v="15"/>
    <s v="R&amp;D"/>
    <n v="0.25"/>
    <n v="159.57446808510639"/>
  </r>
  <r>
    <s v="COMP10"/>
    <s v="Capelle"/>
    <s v="Nadine"/>
    <m/>
    <s v="Consultant Interne"/>
    <x v="107"/>
    <x v="2"/>
    <s v="MIS0"/>
    <s v="Fenixys"/>
    <n v="8"/>
    <s v="Fenixys "/>
    <n v="1"/>
    <n v="638.29787234042556"/>
  </r>
  <r>
    <s v="COMP10"/>
    <s v="Capelle"/>
    <s v="Nadine"/>
    <m/>
    <s v="Consultant Interne"/>
    <x v="92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95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03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98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04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99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08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09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10"/>
    <x v="0"/>
    <s v="Use cases collection"/>
    <s v="Fenixys"/>
    <n v="1"/>
    <s v="Consulting"/>
    <n v="1"/>
    <n v="638.29787234042556"/>
  </r>
  <r>
    <s v="COMP7"/>
    <s v="Kheroua"/>
    <s v="Nordine"/>
    <m/>
    <s v="Consultant Interne"/>
    <x v="89"/>
    <x v="3"/>
    <s v="MIS180"/>
    <s v="RABO BANK"/>
    <n v="1"/>
    <s v="Consulting"/>
    <n v="1"/>
    <n v="1435.1063829787233"/>
  </r>
  <r>
    <s v="COMP7"/>
    <s v="Kheroua"/>
    <s v="Nordine"/>
    <m/>
    <s v="Consultant Interne"/>
    <x v="90"/>
    <x v="3"/>
    <s v="MIS180"/>
    <s v="RABO BANK"/>
    <n v="1"/>
    <s v="Consulting"/>
    <n v="1"/>
    <n v="1435.1063829787233"/>
  </r>
  <r>
    <s v="COMP7"/>
    <s v="Kheroua"/>
    <s v="Nordine"/>
    <m/>
    <s v="Consultant Interne"/>
    <x v="100"/>
    <x v="3"/>
    <s v="MIS180"/>
    <s v="RABO BANK"/>
    <n v="1"/>
    <s v="Consulting"/>
    <n v="1"/>
    <n v="1435.1063829787233"/>
  </r>
  <r>
    <s v="COMP7"/>
    <s v="Kheroua"/>
    <s v="Nordine"/>
    <m/>
    <s v="Consultant Interne"/>
    <x v="101"/>
    <x v="3"/>
    <s v="MIS180"/>
    <s v="RABO BANK"/>
    <n v="1"/>
    <s v="Consulting"/>
    <n v="0.5"/>
    <n v="717.55319148936167"/>
  </r>
  <r>
    <s v="COMP7"/>
    <s v="Kheroua"/>
    <s v="Nordine"/>
    <m/>
    <s v="Consultant Interne"/>
    <x v="91"/>
    <x v="3"/>
    <s v="MIS180"/>
    <s v="RABO BANK"/>
    <n v="1"/>
    <s v="Consulting"/>
    <n v="1"/>
    <n v="1435.1063829787233"/>
  </r>
  <r>
    <s v="COMP7"/>
    <s v="Kheroua"/>
    <s v="Nordine"/>
    <m/>
    <s v="Consultant Interne"/>
    <x v="92"/>
    <x v="3"/>
    <s v="MIS180"/>
    <s v="RABO BANK"/>
    <n v="1"/>
    <s v="Consulting"/>
    <n v="1"/>
    <n v="1435.1063829787233"/>
  </r>
  <r>
    <s v="COMP7"/>
    <s v="Kheroua"/>
    <s v="Nordine"/>
    <m/>
    <s v="Consultant Interne"/>
    <x v="93"/>
    <x v="3"/>
    <s v="MIS180"/>
    <s v="RABO BANK"/>
    <n v="1"/>
    <s v="Consulting"/>
    <n v="1"/>
    <n v="1435.1063829787233"/>
  </r>
  <r>
    <s v="COMP7"/>
    <s v="Kheroua"/>
    <s v="Nordine"/>
    <m/>
    <s v="Consultant Interne"/>
    <x v="106"/>
    <x v="3"/>
    <s v="MIS180"/>
    <s v="RABO BANK"/>
    <n v="1"/>
    <s v="Consulting"/>
    <n v="1"/>
    <n v="1435.1063829787233"/>
  </r>
  <r>
    <s v="COMP7"/>
    <s v="Kheroua"/>
    <s v="Nordine"/>
    <m/>
    <s v="Consultant Interne"/>
    <x v="94"/>
    <x v="3"/>
    <s v="MIS180"/>
    <s v="RABO BANK"/>
    <n v="1"/>
    <s v="Consulting"/>
    <n v="1"/>
    <n v="1435.1063829787233"/>
  </r>
  <r>
    <s v="COMP7"/>
    <s v="Kheroua"/>
    <s v="Nordine"/>
    <m/>
    <s v="Consultant Interne"/>
    <x v="95"/>
    <x v="3"/>
    <s v="MIS180"/>
    <s v="RABO BANK"/>
    <n v="1"/>
    <s v="Consulting"/>
    <n v="1"/>
    <n v="1435.1063829787233"/>
  </r>
  <r>
    <s v="COMP7"/>
    <s v="Kheroua"/>
    <s v="Nordine"/>
    <m/>
    <s v="Consultant Interne"/>
    <x v="96"/>
    <x v="3"/>
    <s v="MIS180"/>
    <s v="RABO BANK"/>
    <n v="1"/>
    <s v="Consulting"/>
    <n v="1"/>
    <n v="1435.1063829787233"/>
  </r>
  <r>
    <s v="COMP7"/>
    <s v="Kheroua"/>
    <s v="Nordine"/>
    <m/>
    <s v="Consultant Interne"/>
    <x v="97"/>
    <x v="3"/>
    <s v="MIS180"/>
    <s v="RABO BANK"/>
    <n v="1"/>
    <s v="Consulting"/>
    <n v="1"/>
    <n v="1435.1063829787233"/>
  </r>
  <r>
    <s v="COMP7"/>
    <s v="Kheroua"/>
    <s v="Nordine"/>
    <m/>
    <s v="Consultant Interne"/>
    <x v="102"/>
    <x v="3"/>
    <s v="MIS180"/>
    <s v="RABO BANK"/>
    <n v="1"/>
    <s v="Consulting"/>
    <n v="1"/>
    <n v="1435.1063829787233"/>
  </r>
  <r>
    <s v="COMP7"/>
    <s v="Kheroua"/>
    <s v="Nordine"/>
    <m/>
    <s v="Consultant Interne"/>
    <x v="103"/>
    <x v="3"/>
    <s v="MIS180"/>
    <s v="RABO BANK"/>
    <n v="1"/>
    <s v="Consulting"/>
    <n v="1"/>
    <n v="1435.1063829787233"/>
  </r>
  <r>
    <s v="COMP7"/>
    <s v="Kheroua"/>
    <s v="Nordine"/>
    <m/>
    <s v="Consultant Interne"/>
    <x v="98"/>
    <x v="3"/>
    <s v="MIS180"/>
    <s v="RABO BANK"/>
    <n v="1"/>
    <s v="Consulting"/>
    <n v="1"/>
    <n v="1435.1063829787233"/>
  </r>
  <r>
    <s v="COMP7"/>
    <s v="Kheroua"/>
    <s v="Nordine"/>
    <m/>
    <s v="Consultant Interne"/>
    <x v="104"/>
    <x v="3"/>
    <s v="MIS180"/>
    <s v="RABO BANK"/>
    <n v="1"/>
    <s v="Consulting"/>
    <n v="1"/>
    <n v="1435.1063829787233"/>
  </r>
  <r>
    <s v="COMP7"/>
    <s v="Kheroua"/>
    <s v="Nordine"/>
    <m/>
    <s v="Consultant Interne"/>
    <x v="99"/>
    <x v="3"/>
    <s v="MIS180"/>
    <s v="RABO BANK"/>
    <n v="1"/>
    <s v="Consulting"/>
    <n v="1"/>
    <n v="1435.1063829787233"/>
  </r>
  <r>
    <s v="COMP7"/>
    <s v="Kheroua"/>
    <s v="Nordine"/>
    <m/>
    <s v="Consultant Interne"/>
    <x v="105"/>
    <x v="3"/>
    <s v="MIS180"/>
    <s v="RABO BANK"/>
    <n v="1"/>
    <s v="Consulting"/>
    <n v="0.5"/>
    <n v="717.55319148936167"/>
  </r>
  <r>
    <s v="COMP7"/>
    <s v="Kheroua"/>
    <s v="Nordine"/>
    <m/>
    <s v="Consultant Interne"/>
    <x v="108"/>
    <x v="3"/>
    <s v="MIS180"/>
    <s v="RABO BANK"/>
    <n v="1"/>
    <s v="Consulting"/>
    <n v="1"/>
    <n v="1435.1063829787233"/>
  </r>
  <r>
    <s v="COMP7"/>
    <s v="Kheroua"/>
    <s v="Nordine"/>
    <m/>
    <s v="Consultant Interne"/>
    <x v="109"/>
    <x v="3"/>
    <s v="MIS180"/>
    <s v="RABO BANK"/>
    <n v="1"/>
    <s v="Consulting"/>
    <n v="1"/>
    <n v="1435.1063829787233"/>
  </r>
  <r>
    <s v="COMP7"/>
    <s v="Kheroua"/>
    <s v="Nordine"/>
    <m/>
    <s v="Consultant Interne"/>
    <x v="110"/>
    <x v="3"/>
    <s v="MIS180"/>
    <s v="RABO BANK"/>
    <n v="1"/>
    <s v="Consulting"/>
    <n v="1"/>
    <n v="1435.1063829787233"/>
  </r>
  <r>
    <s v="COMP7"/>
    <s v="Kheroua"/>
    <s v="Nordine"/>
    <m/>
    <s v="Consultant Interne"/>
    <x v="111"/>
    <x v="3"/>
    <s v="MIS180"/>
    <s v="RABO BANK"/>
    <n v="1"/>
    <s v="Consulting"/>
    <n v="1"/>
    <n v="1435.1063829787233"/>
  </r>
  <r>
    <s v="COMP7"/>
    <s v="Kheroua"/>
    <s v="Nordine"/>
    <m/>
    <s v="Consultant Interne"/>
    <x v="101"/>
    <x v="2"/>
    <s v="MIS0"/>
    <s v="Fenixys"/>
    <n v="8"/>
    <s v="Fenixys "/>
    <n v="0.5"/>
    <n v="717.55319148936167"/>
  </r>
  <r>
    <s v="COMP7"/>
    <s v="Kheroua"/>
    <s v="Nordine"/>
    <m/>
    <s v="Consultant Interne"/>
    <x v="107"/>
    <x v="2"/>
    <s v="MIS0"/>
    <s v="Fenixys"/>
    <n v="8"/>
    <s v="Fenixys "/>
    <n v="1"/>
    <n v="1435.1063829787233"/>
  </r>
  <r>
    <s v="COMP7"/>
    <s v="Kheroua"/>
    <s v="Nordine"/>
    <m/>
    <s v="Consultant Interne"/>
    <x v="105"/>
    <x v="2"/>
    <s v="MIS0"/>
    <s v="Fenixys"/>
    <n v="8"/>
    <s v="Fenixys "/>
    <n v="0.5"/>
    <n v="717.55319148936167"/>
  </r>
  <r>
    <s v="COMP8"/>
    <s v="Nachid"/>
    <s v="Anas"/>
    <m/>
    <s v="Consultant Interne"/>
    <x v="89"/>
    <x v="3"/>
    <s v="MIS181"/>
    <s v="RABO BANK"/>
    <n v="1"/>
    <s v="Consulting"/>
    <n v="1"/>
    <n v="818.26215957446811"/>
  </r>
  <r>
    <s v="COMP8"/>
    <s v="Nachid"/>
    <s v="Anas"/>
    <m/>
    <s v="Consultant Interne"/>
    <x v="90"/>
    <x v="3"/>
    <s v="MIS181"/>
    <s v="RABO BANK"/>
    <n v="1"/>
    <s v="Consulting"/>
    <n v="1"/>
    <n v="818.26215957446811"/>
  </r>
  <r>
    <s v="COMP8"/>
    <s v="Nachid"/>
    <s v="Anas"/>
    <m/>
    <s v="Consultant Interne"/>
    <x v="100"/>
    <x v="3"/>
    <s v="MIS181"/>
    <s v="RABO BANK"/>
    <n v="1"/>
    <s v="Consulting"/>
    <n v="1"/>
    <n v="818.26215957446811"/>
  </r>
  <r>
    <s v="COMP8"/>
    <s v="Nachid"/>
    <s v="Anas"/>
    <m/>
    <s v="Consultant Interne"/>
    <x v="101"/>
    <x v="3"/>
    <s v="MIS181"/>
    <s v="RABO BANK"/>
    <n v="1"/>
    <s v="Consulting"/>
    <n v="1"/>
    <n v="818.26215957446811"/>
  </r>
  <r>
    <s v="COMP8"/>
    <s v="Nachid"/>
    <s v="Anas"/>
    <m/>
    <s v="Consultant Interne"/>
    <x v="91"/>
    <x v="3"/>
    <s v="MIS181"/>
    <s v="RABO BANK"/>
    <n v="1"/>
    <s v="Consulting"/>
    <n v="1"/>
    <n v="818.26215957446811"/>
  </r>
  <r>
    <s v="COMP8"/>
    <s v="Nachid"/>
    <s v="Anas"/>
    <m/>
    <s v="Consultant Interne"/>
    <x v="92"/>
    <x v="3"/>
    <s v="MIS181"/>
    <s v="RABO BANK"/>
    <n v="1"/>
    <s v="Consulting"/>
    <n v="1"/>
    <n v="818.26215957446811"/>
  </r>
  <r>
    <s v="COMP8"/>
    <s v="Nachid"/>
    <s v="Anas"/>
    <m/>
    <s v="Consultant Interne"/>
    <x v="93"/>
    <x v="3"/>
    <s v="MIS181"/>
    <s v="RABO BANK"/>
    <n v="1"/>
    <s v="Consulting"/>
    <n v="1"/>
    <n v="818.26215957446811"/>
  </r>
  <r>
    <s v="COMP8"/>
    <s v="Nachid"/>
    <s v="Anas"/>
    <m/>
    <s v="Consultant Interne"/>
    <x v="106"/>
    <x v="3"/>
    <s v="MIS181"/>
    <s v="RABO BANK"/>
    <n v="1"/>
    <s v="Consulting"/>
    <n v="1"/>
    <n v="818.26215957446811"/>
  </r>
  <r>
    <s v="COMP8"/>
    <s v="Nachid"/>
    <s v="Anas"/>
    <m/>
    <s v="Consultant Interne"/>
    <x v="94"/>
    <x v="3"/>
    <s v="MIS181"/>
    <s v="RABO BANK"/>
    <n v="1"/>
    <s v="Consulting"/>
    <n v="1"/>
    <n v="818.26215957446811"/>
  </r>
  <r>
    <s v="COMP8"/>
    <s v="Nachid"/>
    <s v="Anas"/>
    <m/>
    <s v="Consultant Interne"/>
    <x v="95"/>
    <x v="3"/>
    <s v="MIS181"/>
    <s v="RABO BANK"/>
    <n v="1"/>
    <s v="Consulting"/>
    <n v="1"/>
    <n v="818.26215957446811"/>
  </r>
  <r>
    <s v="COMP8"/>
    <s v="Nachid"/>
    <s v="Anas"/>
    <m/>
    <s v="Consultant Interne"/>
    <x v="96"/>
    <x v="3"/>
    <s v="MIS181"/>
    <s v="RABO BANK"/>
    <n v="1"/>
    <s v="Consulting"/>
    <n v="1"/>
    <n v="818.26215957446811"/>
  </r>
  <r>
    <s v="COMP8"/>
    <s v="Nachid"/>
    <s v="Anas"/>
    <m/>
    <s v="Consultant Interne"/>
    <x v="97"/>
    <x v="3"/>
    <s v="MIS181"/>
    <s v="RABO BANK"/>
    <n v="1"/>
    <s v="Consulting"/>
    <n v="1"/>
    <n v="818.26215957446811"/>
  </r>
  <r>
    <s v="COMP8"/>
    <s v="Nachid"/>
    <s v="Anas"/>
    <m/>
    <s v="Consultant Interne"/>
    <x v="102"/>
    <x v="3"/>
    <s v="MIS181"/>
    <s v="RABO BANK"/>
    <n v="1"/>
    <s v="Consulting"/>
    <n v="1"/>
    <n v="818.26215957446811"/>
  </r>
  <r>
    <s v="COMP8"/>
    <s v="Nachid"/>
    <s v="Anas"/>
    <m/>
    <s v="Consultant Interne"/>
    <x v="103"/>
    <x v="3"/>
    <s v="MIS181"/>
    <s v="RABO BANK"/>
    <n v="1"/>
    <s v="Consulting"/>
    <n v="1"/>
    <n v="818.26215957446811"/>
  </r>
  <r>
    <s v="COMP8"/>
    <s v="Nachid"/>
    <s v="Anas"/>
    <m/>
    <s v="Consultant Interne"/>
    <x v="98"/>
    <x v="3"/>
    <s v="MIS181"/>
    <s v="RABO BANK"/>
    <n v="1"/>
    <s v="Consulting"/>
    <n v="1"/>
    <n v="818.26215957446811"/>
  </r>
  <r>
    <s v="COMP8"/>
    <s v="Nachid"/>
    <s v="Anas"/>
    <m/>
    <s v="Consultant Interne"/>
    <x v="104"/>
    <x v="3"/>
    <s v="MIS181"/>
    <s v="RABO BANK"/>
    <n v="1"/>
    <s v="Consulting"/>
    <n v="1"/>
    <n v="818.26215957446811"/>
  </r>
  <r>
    <s v="COMP8"/>
    <s v="Nachid"/>
    <s v="Anas"/>
    <m/>
    <s v="Consultant Interne"/>
    <x v="99"/>
    <x v="3"/>
    <s v="MIS181"/>
    <s v="RABO BANK"/>
    <n v="1"/>
    <s v="Consulting"/>
    <n v="1"/>
    <n v="818.26215957446811"/>
  </r>
  <r>
    <s v="COMP8"/>
    <s v="Nachid"/>
    <s v="Anas"/>
    <m/>
    <s v="Consultant Interne"/>
    <x v="105"/>
    <x v="3"/>
    <s v="MIS181"/>
    <s v="RABO BANK"/>
    <n v="1"/>
    <s v="Consulting"/>
    <n v="1"/>
    <n v="818.26215957446811"/>
  </r>
  <r>
    <s v="COMP8"/>
    <s v="Nachid"/>
    <s v="Anas"/>
    <m/>
    <s v="Consultant Interne"/>
    <x v="108"/>
    <x v="3"/>
    <s v="MIS181"/>
    <s v="RABO BANK"/>
    <n v="1"/>
    <s v="Consulting"/>
    <n v="1"/>
    <n v="818.26215957446811"/>
  </r>
  <r>
    <s v="COMP8"/>
    <s v="Nachid"/>
    <s v="Anas"/>
    <m/>
    <s v="Consultant Interne"/>
    <x v="109"/>
    <x v="3"/>
    <s v="MIS181"/>
    <s v="RABO BANK"/>
    <n v="1"/>
    <s v="Consulting"/>
    <n v="1"/>
    <n v="818.26215957446811"/>
  </r>
  <r>
    <s v="COMP8"/>
    <s v="Nachid"/>
    <s v="Anas"/>
    <m/>
    <s v="Consultant Interne"/>
    <x v="110"/>
    <x v="3"/>
    <s v="MIS181"/>
    <s v="RABO BANK"/>
    <n v="1"/>
    <s v="Consulting"/>
    <n v="1"/>
    <n v="818.26215957446811"/>
  </r>
  <r>
    <s v="COMP8"/>
    <s v="Nachid"/>
    <s v="Anas"/>
    <m/>
    <s v="Consultant Interne"/>
    <x v="111"/>
    <x v="3"/>
    <s v="MIS181"/>
    <s v="RABO BANK"/>
    <n v="1"/>
    <s v="Consulting"/>
    <n v="1"/>
    <n v="818.26215957446811"/>
  </r>
  <r>
    <s v="COMP8"/>
    <s v="Nachid"/>
    <s v="Anas"/>
    <m/>
    <s v="Consultant Interne"/>
    <x v="107"/>
    <x v="2"/>
    <s v="MIS0"/>
    <s v="Fenixys"/>
    <n v="8"/>
    <s v="Fenixys "/>
    <n v="1"/>
    <n v="818.26215957446811"/>
  </r>
  <r>
    <s v="COMP6"/>
    <s v="Bernert"/>
    <s v="Marc"/>
    <m/>
    <s v="Consultant Interne"/>
    <x v="133"/>
    <x v="0"/>
    <s v="Analysis / Specifications"/>
    <s v="Fenixys"/>
    <n v="15"/>
    <s v="R&amp;D"/>
    <n v="0.875"/>
    <n v="1021.5597074468084"/>
  </r>
  <r>
    <s v="COMP6"/>
    <s v="Bernert"/>
    <s v="Marc"/>
    <m/>
    <s v="Consultant Interne"/>
    <x v="134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35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36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37"/>
    <x v="0"/>
    <s v="Analysis / Specifications"/>
    <s v="Fenixys"/>
    <n v="15"/>
    <s v="R&amp;D"/>
    <n v="0.125"/>
    <n v="145.93710106382977"/>
  </r>
  <r>
    <s v="COMP6"/>
    <s v="Bernert"/>
    <s v="Marc"/>
    <m/>
    <s v="Consultant Interne"/>
    <x v="140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41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47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49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50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51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33"/>
    <x v="5"/>
    <s v="MIS182"/>
    <s v="RABO BANK"/>
    <n v="1"/>
    <s v="Consulting"/>
    <n v="0.125"/>
    <n v="145.93710106382977"/>
  </r>
  <r>
    <s v="COMP6"/>
    <s v="Bernert"/>
    <s v="Marc"/>
    <m/>
    <s v="Consultant Interne"/>
    <x v="136"/>
    <x v="5"/>
    <s v="MIS182"/>
    <s v="RABO BANK"/>
    <n v="1"/>
    <s v="Consulting"/>
    <n v="0.75"/>
    <n v="875.62260638297857"/>
  </r>
  <r>
    <s v="COMP6"/>
    <s v="Bernert"/>
    <s v="Marc"/>
    <m/>
    <s v="Consultant Interne"/>
    <x v="137"/>
    <x v="5"/>
    <s v="MIS182"/>
    <s v="RABO BANK"/>
    <n v="1"/>
    <s v="Consulting"/>
    <n v="0.125"/>
    <n v="145.93710106382977"/>
  </r>
  <r>
    <s v="COMP6"/>
    <s v="Bernert"/>
    <s v="Marc"/>
    <m/>
    <s v="Consultant Interne"/>
    <x v="138"/>
    <x v="5"/>
    <s v="MIS182"/>
    <s v="RABO BANK"/>
    <n v="1"/>
    <s v="Consulting"/>
    <n v="1"/>
    <n v="1167.4968085106382"/>
  </r>
  <r>
    <s v="COMP6"/>
    <s v="Bernert"/>
    <s v="Marc"/>
    <m/>
    <s v="Consultant Interne"/>
    <x v="148"/>
    <x v="5"/>
    <s v="MIS182"/>
    <s v="RABO BANK"/>
    <n v="1"/>
    <s v="Consulting"/>
    <n v="1"/>
    <n v="1167.4968085106382"/>
  </r>
  <r>
    <s v="COMP6"/>
    <s v="Bernert"/>
    <s v="Marc"/>
    <m/>
    <s v="Consultant Interne"/>
    <x v="134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139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135"/>
    <x v="2"/>
    <s v="MIS0"/>
    <s v="Fenixys"/>
    <n v="8"/>
    <s v="Fenixys "/>
    <n v="0.75"/>
    <n v="875.62260638297857"/>
  </r>
  <r>
    <s v="COMP6"/>
    <s v="Bernert"/>
    <s v="Marc"/>
    <m/>
    <s v="Consultant Interne"/>
    <x v="137"/>
    <x v="2"/>
    <s v="MIS0"/>
    <s v="Fenixys"/>
    <n v="8"/>
    <s v="Fenixys "/>
    <n v="0.75"/>
    <n v="875.62260638297857"/>
  </r>
  <r>
    <s v="COMP6"/>
    <s v="Bernert"/>
    <s v="Marc"/>
    <m/>
    <s v="Consultant Interne"/>
    <x v="139"/>
    <x v="2"/>
    <s v="MIS0"/>
    <s v="Fenixys"/>
    <n v="8"/>
    <s v="Fenixys "/>
    <n v="0.5"/>
    <n v="583.74840425531909"/>
  </r>
  <r>
    <s v="COMP6"/>
    <s v="Bernert"/>
    <s v="Marc"/>
    <m/>
    <s v="Consultant Interne"/>
    <x v="140"/>
    <x v="2"/>
    <s v="MIS0"/>
    <s v="Fenixys"/>
    <n v="8"/>
    <s v="Fenixys "/>
    <n v="0.5"/>
    <n v="583.74840425531909"/>
  </r>
  <r>
    <s v="COMP6"/>
    <s v="Bernert"/>
    <s v="Marc"/>
    <m/>
    <s v="Consultant Interne"/>
    <x v="141"/>
    <x v="2"/>
    <s v="MIS0"/>
    <s v="Fenixys"/>
    <n v="8"/>
    <s v="Fenixys "/>
    <n v="0.25"/>
    <n v="291.87420212765954"/>
  </r>
  <r>
    <s v="COMP6"/>
    <s v="Bernert"/>
    <s v="Marc"/>
    <m/>
    <s v="Consultant Interne"/>
    <x v="147"/>
    <x v="2"/>
    <s v="MIS0"/>
    <s v="Fenixys"/>
    <n v="8"/>
    <s v="Fenixys "/>
    <n v="0.375"/>
    <n v="437.81130319148929"/>
  </r>
  <r>
    <s v="COMP6"/>
    <s v="Bernert"/>
    <s v="Marc"/>
    <m/>
    <s v="Consultant Interne"/>
    <x v="149"/>
    <x v="2"/>
    <s v="MIS0"/>
    <s v="Fenixys"/>
    <n v="8"/>
    <s v="Fenixys "/>
    <n v="0.5"/>
    <n v="583.74840425531909"/>
  </r>
  <r>
    <s v="COMP6"/>
    <s v="Bernert"/>
    <s v="Marc"/>
    <m/>
    <s v="Consultant Interne"/>
    <x v="150"/>
    <x v="2"/>
    <s v="MIS0"/>
    <s v="Fenixys"/>
    <n v="8"/>
    <s v="Fenixys "/>
    <n v="0.375"/>
    <n v="437.81130319148929"/>
  </r>
  <r>
    <s v="COMP6"/>
    <s v="Bernert"/>
    <s v="Marc"/>
    <m/>
    <s v="Consultant Interne"/>
    <x v="151"/>
    <x v="2"/>
    <s v="MIS0"/>
    <s v="Fenixys"/>
    <n v="8"/>
    <s v="Fenixys "/>
    <n v="0.375"/>
    <n v="437.81130319148929"/>
  </r>
  <r>
    <s v="COMP6"/>
    <s v="Bernert"/>
    <s v="Marc"/>
    <m/>
    <s v="Consultant Interne"/>
    <x v="141"/>
    <x v="4"/>
    <s v="MIS0"/>
    <s v="Fenixys"/>
    <n v="2"/>
    <s v="CP"/>
    <n v="0.5"/>
    <n v="583.74840425531909"/>
  </r>
  <r>
    <s v="COMP6"/>
    <s v="Bernert"/>
    <s v="Marc"/>
    <m/>
    <s v="Consultant Interne"/>
    <x v="142"/>
    <x v="4"/>
    <s v="MIS0"/>
    <s v="Fenixys"/>
    <n v="2"/>
    <s v="CP"/>
    <n v="1"/>
    <n v="1167.4968085106382"/>
  </r>
  <r>
    <s v="COMP6"/>
    <s v="Bernert"/>
    <s v="Marc"/>
    <m/>
    <s v="Consultant Interne"/>
    <x v="143"/>
    <x v="4"/>
    <s v="MIS0"/>
    <s v="Fenixys"/>
    <n v="2"/>
    <s v="CP"/>
    <n v="1"/>
    <n v="1167.4968085106382"/>
  </r>
  <r>
    <s v="COMP6"/>
    <s v="Bernert"/>
    <s v="Marc"/>
    <m/>
    <s v="Consultant Interne"/>
    <x v="144"/>
    <x v="4"/>
    <s v="MIS0"/>
    <s v="Fenixys"/>
    <n v="2"/>
    <s v="CP"/>
    <n v="1"/>
    <n v="1167.4968085106382"/>
  </r>
  <r>
    <s v="COMP6"/>
    <s v="Bernert"/>
    <s v="Marc"/>
    <m/>
    <s v="Consultant Interne"/>
    <x v="145"/>
    <x v="4"/>
    <s v="MIS0"/>
    <s v="Fenixys"/>
    <n v="2"/>
    <s v="CP"/>
    <n v="1"/>
    <n v="1167.4968085106382"/>
  </r>
  <r>
    <s v="COMP6"/>
    <s v="Bernert"/>
    <s v="Marc"/>
    <m/>
    <s v="Consultant Interne"/>
    <x v="146"/>
    <x v="4"/>
    <s v="MIS0"/>
    <s v="Fenixys"/>
    <n v="2"/>
    <s v="CP"/>
    <n v="1"/>
    <n v="1167.4968085106382"/>
  </r>
  <r>
    <s v="COMP9"/>
    <s v="Weber"/>
    <s v="Emmanuel"/>
    <m/>
    <s v="Consultant Interne"/>
    <x v="141"/>
    <x v="4"/>
    <s v="MIS0"/>
    <s v="Fenixys"/>
    <n v="3"/>
    <s v="RTT"/>
    <n v="0.5"/>
    <n v="519.281914893617"/>
  </r>
  <r>
    <s v="COMP9"/>
    <s v="Weber"/>
    <s v="Emmanuel"/>
    <m/>
    <s v="Consultant Interne"/>
    <x v="137"/>
    <x v="4"/>
    <s v="MIS0"/>
    <s v="Fenixys"/>
    <n v="2"/>
    <s v="CP"/>
    <n v="1"/>
    <n v="1038.563829787234"/>
  </r>
  <r>
    <s v="COMP9"/>
    <s v="Weber"/>
    <s v="Emmanuel"/>
    <m/>
    <s v="Consultant Interne"/>
    <x v="146"/>
    <x v="4"/>
    <s v="MIS0"/>
    <s v="Fenixys"/>
    <n v="2"/>
    <s v="CP"/>
    <n v="1"/>
    <n v="1038.563829787234"/>
  </r>
  <r>
    <s v="COMP9"/>
    <s v="Weber"/>
    <s v="Emmanuel"/>
    <m/>
    <s v="Consultant Interne"/>
    <x v="133"/>
    <x v="0"/>
    <s v="Brainstorming"/>
    <s v="Fenixys"/>
    <n v="15"/>
    <s v="R&amp;D"/>
    <n v="1"/>
    <n v="1038.563829787234"/>
  </r>
  <r>
    <s v="COMP9"/>
    <s v="Weber"/>
    <s v="Emmanuel"/>
    <m/>
    <s v="Consultant Interne"/>
    <x v="134"/>
    <x v="0"/>
    <s v="Brainstorming"/>
    <s v="Fenixys"/>
    <n v="15"/>
    <s v="R&amp;D"/>
    <n v="1"/>
    <n v="1038.563829787234"/>
  </r>
  <r>
    <s v="COMP9"/>
    <s v="Weber"/>
    <s v="Emmanuel"/>
    <m/>
    <s v="Consultant Interne"/>
    <x v="135"/>
    <x v="0"/>
    <s v="Brainstorming"/>
    <s v="Fenixys"/>
    <n v="15"/>
    <s v="R&amp;D"/>
    <n v="1"/>
    <n v="1038.563829787234"/>
  </r>
  <r>
    <s v="COMP9"/>
    <s v="Weber"/>
    <s v="Emmanuel"/>
    <m/>
    <s v="Consultant Interne"/>
    <x v="136"/>
    <x v="0"/>
    <s v="Brainstorming"/>
    <s v="Fenixys"/>
    <n v="15"/>
    <s v="R&amp;D"/>
    <n v="1"/>
    <n v="1038.563829787234"/>
  </r>
  <r>
    <s v="COMP9"/>
    <s v="Weber"/>
    <s v="Emmanuel"/>
    <m/>
    <s v="Consultant Interne"/>
    <x v="138"/>
    <x v="0"/>
    <s v="Brainstorming"/>
    <s v="Fenixys"/>
    <n v="15"/>
    <s v="R&amp;D"/>
    <n v="1"/>
    <n v="1038.563829787234"/>
  </r>
  <r>
    <s v="COMP9"/>
    <s v="Weber"/>
    <s v="Emmanuel"/>
    <m/>
    <s v="Consultant Interne"/>
    <x v="139"/>
    <x v="0"/>
    <s v="Brainstorming"/>
    <s v="Fenixys"/>
    <n v="15"/>
    <s v="R&amp;D"/>
    <n v="1"/>
    <n v="1038.563829787234"/>
  </r>
  <r>
    <s v="COMP9"/>
    <s v="Weber"/>
    <s v="Emmanuel"/>
    <m/>
    <s v="Consultant Interne"/>
    <x v="140"/>
    <x v="0"/>
    <s v="Brainstorming"/>
    <s v="Fenixys"/>
    <n v="15"/>
    <s v="R&amp;D"/>
    <n v="1"/>
    <n v="1038.563829787234"/>
  </r>
  <r>
    <s v="COMP9"/>
    <s v="Weber"/>
    <s v="Emmanuel"/>
    <m/>
    <s v="Consultant Interne"/>
    <x v="141"/>
    <x v="0"/>
    <s v="Brainstorming"/>
    <s v="Fenixys"/>
    <n v="15"/>
    <s v="R&amp;D"/>
    <n v="0.5"/>
    <n v="519.281914893617"/>
  </r>
  <r>
    <s v="COMP9"/>
    <s v="Weber"/>
    <s v="Emmanuel"/>
    <m/>
    <s v="Consultant Interne"/>
    <x v="142"/>
    <x v="0"/>
    <s v="Brainstorming"/>
    <s v="Fenixys"/>
    <n v="15"/>
    <s v="R&amp;D"/>
    <n v="1"/>
    <n v="1038.563829787234"/>
  </r>
  <r>
    <s v="COMP9"/>
    <s v="Weber"/>
    <s v="Emmanuel"/>
    <m/>
    <s v="Consultant Interne"/>
    <x v="143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44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45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47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48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49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50"/>
    <x v="0"/>
    <s v="Development / Testing"/>
    <s v="Fenixys"/>
    <n v="15"/>
    <s v="R&amp;D"/>
    <n v="1"/>
    <n v="1038.563829787234"/>
  </r>
  <r>
    <s v="COMP9"/>
    <s v="Weber"/>
    <s v="Emmanuel"/>
    <m/>
    <s v="Consultant Interne"/>
    <x v="151"/>
    <x v="0"/>
    <s v="Development / Testing"/>
    <s v="Fenixys"/>
    <n v="15"/>
    <s v="R&amp;D"/>
    <n v="1"/>
    <n v="1038.563829787234"/>
  </r>
  <r>
    <s v="COMP12"/>
    <s v="Phlipponneau"/>
    <s v="Thibault"/>
    <m/>
    <s v="Consultant Interne"/>
    <x v="138"/>
    <x v="4"/>
    <s v="MIS0"/>
    <s v="Fenixys"/>
    <n v="3"/>
    <s v="RTT"/>
    <n v="1"/>
    <n v="818.26215957446811"/>
  </r>
  <r>
    <s v="COMP12"/>
    <s v="Phlipponneau"/>
    <s v="Thibault"/>
    <m/>
    <s v="Consultant Interne"/>
    <x v="139"/>
    <x v="4"/>
    <s v="MIS0"/>
    <s v="Fenixys"/>
    <n v="3"/>
    <s v="RTT"/>
    <n v="1"/>
    <n v="818.26215957446811"/>
  </r>
  <r>
    <s v="COMP12"/>
    <s v="Phlipponneau"/>
    <s v="Thibault"/>
    <m/>
    <s v="Consultant Interne"/>
    <x v="140"/>
    <x v="4"/>
    <s v="MIS0"/>
    <s v="Fenixys"/>
    <n v="3"/>
    <s v="RTT"/>
    <n v="1"/>
    <n v="818.26215957446811"/>
  </r>
  <r>
    <s v="COMP12"/>
    <s v="Phlipponneau"/>
    <s v="Thibault"/>
    <m/>
    <s v="Consultant Interne"/>
    <x v="141"/>
    <x v="4"/>
    <s v="MIS0"/>
    <s v="Fenixys"/>
    <n v="2"/>
    <s v="CP"/>
    <n v="1"/>
    <n v="818.26215957446811"/>
  </r>
  <r>
    <s v="COMP12"/>
    <s v="Phlipponneau"/>
    <s v="Thibault"/>
    <m/>
    <s v="Consultant Interne"/>
    <x v="147"/>
    <x v="4"/>
    <s v="MIS0"/>
    <s v="Fenixys"/>
    <n v="2"/>
    <s v="CP"/>
    <n v="1"/>
    <n v="818.26215957446811"/>
  </r>
  <r>
    <s v="COMP12"/>
    <s v="Phlipponneau"/>
    <s v="Thibault"/>
    <m/>
    <s v="Consultant Interne"/>
    <x v="133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34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35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36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37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2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3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4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5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6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8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49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50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51"/>
    <x v="0"/>
    <s v="Brainstorming"/>
    <s v="Fenixys"/>
    <n v="15"/>
    <s v="R&amp;D"/>
    <n v="0.5"/>
    <n v="409.13107978723406"/>
  </r>
  <r>
    <s v="COMP12"/>
    <s v="Phlipponneau"/>
    <s v="Thibault"/>
    <m/>
    <s v="Consultant Interne"/>
    <x v="133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34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35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36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37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2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3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4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5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6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8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49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50"/>
    <x v="0"/>
    <s v="Use cases collection"/>
    <s v="Fenixys"/>
    <n v="15"/>
    <s v="R&amp;D"/>
    <n v="0.5"/>
    <n v="409.13107978723406"/>
  </r>
  <r>
    <s v="COMP12"/>
    <s v="Phlipponneau"/>
    <s v="Thibault"/>
    <m/>
    <s v="Consultant Interne"/>
    <x v="151"/>
    <x v="0"/>
    <s v="Use cases collection"/>
    <s v="Fenixys"/>
    <n v="15"/>
    <s v="R&amp;D"/>
    <n v="0.5"/>
    <n v="409.13107978723406"/>
  </r>
  <r>
    <s v="COMP7"/>
    <s v="Kheroua"/>
    <s v="Nordine"/>
    <m/>
    <s v="Consultant Interne"/>
    <x v="142"/>
    <x v="2"/>
    <s v="MIS0"/>
    <s v="Fenixys"/>
    <n v="8"/>
    <s v="Fenixys "/>
    <n v="1"/>
    <n v="1435.1063829787233"/>
  </r>
  <r>
    <s v="COMP7"/>
    <s v="Kheroua"/>
    <s v="Nordine"/>
    <m/>
    <s v="Consultant Interne"/>
    <x v="143"/>
    <x v="2"/>
    <s v="MIS0"/>
    <s v="Fenixys"/>
    <n v="8"/>
    <s v="Fenixys "/>
    <n v="1"/>
    <n v="1435.1063829787233"/>
  </r>
  <r>
    <s v="COMP7"/>
    <s v="Kheroua"/>
    <s v="Nordine"/>
    <m/>
    <s v="Consultant Interne"/>
    <x v="144"/>
    <x v="2"/>
    <s v="MIS0"/>
    <s v="Fenixys"/>
    <n v="8"/>
    <s v="Fenixys "/>
    <n v="1"/>
    <n v="1435.1063829787233"/>
  </r>
  <r>
    <s v="COMP7"/>
    <s v="Kheroua"/>
    <s v="Nordine"/>
    <m/>
    <s v="Consultant Interne"/>
    <x v="152"/>
    <x v="3"/>
    <s v="MIS180"/>
    <s v="RABO BANK"/>
    <n v="1"/>
    <s v="Consulting"/>
    <n v="1"/>
    <n v="1435.1063829787233"/>
  </r>
  <r>
    <s v="COMP7"/>
    <s v="Kheroua"/>
    <s v="Nordine"/>
    <m/>
    <s v="Consultant Interne"/>
    <x v="133"/>
    <x v="3"/>
    <s v="MIS180"/>
    <s v="RABO BANK"/>
    <n v="1"/>
    <s v="Consulting"/>
    <n v="1"/>
    <n v="1435.1063829787233"/>
  </r>
  <r>
    <s v="COMP7"/>
    <s v="Kheroua"/>
    <s v="Nordine"/>
    <m/>
    <s v="Consultant Interne"/>
    <x v="134"/>
    <x v="3"/>
    <s v="MIS180"/>
    <s v="RABO BANK"/>
    <n v="1"/>
    <s v="Consulting"/>
    <n v="1"/>
    <n v="1435.1063829787233"/>
  </r>
  <r>
    <s v="COMP7"/>
    <s v="Kheroua"/>
    <s v="Nordine"/>
    <m/>
    <s v="Consultant Interne"/>
    <x v="135"/>
    <x v="3"/>
    <s v="MIS180"/>
    <s v="RABO BANK"/>
    <n v="1"/>
    <s v="Consulting"/>
    <n v="1"/>
    <n v="1435.1063829787233"/>
  </r>
  <r>
    <s v="COMP7"/>
    <s v="Kheroua"/>
    <s v="Nordine"/>
    <m/>
    <s v="Consultant Interne"/>
    <x v="136"/>
    <x v="3"/>
    <s v="MIS180"/>
    <s v="RABO BANK"/>
    <n v="1"/>
    <s v="Consulting"/>
    <n v="1"/>
    <n v="1435.1063829787233"/>
  </r>
  <r>
    <s v="COMP7"/>
    <s v="Kheroua"/>
    <s v="Nordine"/>
    <m/>
    <s v="Consultant Interne"/>
    <x v="137"/>
    <x v="3"/>
    <s v="MIS180"/>
    <s v="RABO BANK"/>
    <n v="1"/>
    <s v="Consulting"/>
    <n v="1"/>
    <n v="1435.1063829787233"/>
  </r>
  <r>
    <s v="COMP7"/>
    <s v="Kheroua"/>
    <s v="Nordine"/>
    <m/>
    <s v="Consultant Interne"/>
    <x v="153"/>
    <x v="3"/>
    <s v="MIS180"/>
    <s v="RABO BANK"/>
    <n v="1"/>
    <s v="Consulting"/>
    <n v="1"/>
    <n v="1435.1063829787233"/>
  </r>
  <r>
    <s v="COMP7"/>
    <s v="Kheroua"/>
    <s v="Nordine"/>
    <m/>
    <s v="Consultant Interne"/>
    <x v="138"/>
    <x v="3"/>
    <s v="MIS180"/>
    <s v="RABO BANK"/>
    <n v="1"/>
    <s v="Consulting"/>
    <n v="1"/>
    <n v="1435.1063829787233"/>
  </r>
  <r>
    <s v="COMP7"/>
    <s v="Kheroua"/>
    <s v="Nordine"/>
    <m/>
    <s v="Consultant Interne"/>
    <x v="139"/>
    <x v="3"/>
    <s v="MIS180"/>
    <s v="RABO BANK"/>
    <n v="1"/>
    <s v="Consulting"/>
    <n v="1"/>
    <n v="1435.1063829787233"/>
  </r>
  <r>
    <s v="COMP7"/>
    <s v="Kheroua"/>
    <s v="Nordine"/>
    <m/>
    <s v="Consultant Interne"/>
    <x v="140"/>
    <x v="3"/>
    <s v="MIS180"/>
    <s v="RABO BANK"/>
    <n v="1"/>
    <s v="Consulting"/>
    <n v="1"/>
    <n v="1435.1063829787233"/>
  </r>
  <r>
    <s v="COMP7"/>
    <s v="Kheroua"/>
    <s v="Nordine"/>
    <m/>
    <s v="Consultant Interne"/>
    <x v="141"/>
    <x v="3"/>
    <s v="MIS180"/>
    <s v="RABO BANK"/>
    <n v="1"/>
    <s v="Consulting"/>
    <n v="1"/>
    <n v="1435.1063829787233"/>
  </r>
  <r>
    <s v="COMP7"/>
    <s v="Kheroua"/>
    <s v="Nordine"/>
    <m/>
    <s v="Consultant Interne"/>
    <x v="145"/>
    <x v="3"/>
    <s v="MIS180"/>
    <s v="RABO BANK"/>
    <n v="1"/>
    <s v="Consulting"/>
    <n v="1"/>
    <n v="1435.1063829787233"/>
  </r>
  <r>
    <s v="COMP7"/>
    <s v="Kheroua"/>
    <s v="Nordine"/>
    <m/>
    <s v="Consultant Interne"/>
    <x v="146"/>
    <x v="3"/>
    <s v="MIS180"/>
    <s v="RABO BANK"/>
    <n v="1"/>
    <s v="Consulting"/>
    <n v="1"/>
    <n v="1435.1063829787233"/>
  </r>
  <r>
    <s v="COMP7"/>
    <s v="Kheroua"/>
    <s v="Nordine"/>
    <m/>
    <s v="Consultant Interne"/>
    <x v="147"/>
    <x v="3"/>
    <s v="MIS180"/>
    <s v="RABO BANK"/>
    <n v="1"/>
    <s v="Consulting"/>
    <n v="1"/>
    <n v="1435.1063829787233"/>
  </r>
  <r>
    <s v="COMP7"/>
    <s v="Kheroua"/>
    <s v="Nordine"/>
    <m/>
    <s v="Consultant Interne"/>
    <x v="148"/>
    <x v="3"/>
    <s v="MIS180"/>
    <s v="RABO BANK"/>
    <n v="1"/>
    <s v="Consulting"/>
    <n v="1"/>
    <n v="1435.1063829787233"/>
  </r>
  <r>
    <s v="COMP7"/>
    <s v="Kheroua"/>
    <s v="Nordine"/>
    <m/>
    <s v="Consultant Interne"/>
    <x v="149"/>
    <x v="3"/>
    <s v="MIS180"/>
    <s v="RABO BANK"/>
    <n v="1"/>
    <s v="Consulting"/>
    <n v="1"/>
    <n v="1435.1063829787233"/>
  </r>
  <r>
    <s v="COMP7"/>
    <s v="Kheroua"/>
    <s v="Nordine"/>
    <m/>
    <s v="Consultant Interne"/>
    <x v="150"/>
    <x v="3"/>
    <s v="MIS180"/>
    <s v="RABO BANK"/>
    <n v="1"/>
    <s v="Consulting"/>
    <n v="1"/>
    <n v="1435.1063829787233"/>
  </r>
  <r>
    <s v="COMP7"/>
    <s v="Kheroua"/>
    <s v="Nordine"/>
    <m/>
    <s v="Consultant Interne"/>
    <x v="151"/>
    <x v="3"/>
    <s v="MIS180"/>
    <s v="RABO BANK"/>
    <n v="1"/>
    <s v="Consulting"/>
    <n v="1"/>
    <n v="1435.1063829787233"/>
  </r>
  <r>
    <s v="COMP4"/>
    <s v="OVERSON"/>
    <s v="Brian"/>
    <m/>
    <s v="Consultant Interne"/>
    <x v="140"/>
    <x v="4"/>
    <s v="MIS0"/>
    <s v="Fenixys"/>
    <n v="2"/>
    <s v="CP"/>
    <n v="1"/>
    <n v="912.66874468085098"/>
  </r>
  <r>
    <s v="COMP4"/>
    <s v="OVERSON"/>
    <s v="Brian"/>
    <m/>
    <s v="Consultant Interne"/>
    <x v="141"/>
    <x v="4"/>
    <s v="MIS0"/>
    <s v="Fenixys"/>
    <n v="2"/>
    <s v="CP"/>
    <n v="1"/>
    <n v="912.66874468085098"/>
  </r>
  <r>
    <s v="COMP4"/>
    <s v="OVERSON"/>
    <s v="Brian"/>
    <m/>
    <s v="Consultant Interne"/>
    <x v="142"/>
    <x v="4"/>
    <s v="MIS0"/>
    <s v="Fenixys"/>
    <n v="2"/>
    <s v="CP"/>
    <n v="1"/>
    <n v="912.66874468085098"/>
  </r>
  <r>
    <s v="COMP4"/>
    <s v="OVERSON"/>
    <s v="Brian"/>
    <m/>
    <s v="Consultant Interne"/>
    <x v="143"/>
    <x v="4"/>
    <s v="MIS0"/>
    <s v="Fenixys"/>
    <n v="2"/>
    <s v="CP"/>
    <n v="1"/>
    <n v="912.66874468085098"/>
  </r>
  <r>
    <s v="COMP4"/>
    <s v="OVERSON"/>
    <s v="Brian"/>
    <m/>
    <s v="Consultant Interne"/>
    <x v="144"/>
    <x v="4"/>
    <s v="MIS0"/>
    <s v="Fenixys"/>
    <n v="2"/>
    <s v="CP"/>
    <n v="1"/>
    <n v="912.66874468085098"/>
  </r>
  <r>
    <s v="COMP4"/>
    <s v="OVERSON"/>
    <s v="Brian"/>
    <m/>
    <s v="Consultant Interne"/>
    <x v="145"/>
    <x v="4"/>
    <s v="MIS0"/>
    <s v="Fenixys"/>
    <n v="2"/>
    <s v="CP"/>
    <n v="1"/>
    <n v="912.66874468085098"/>
  </r>
  <r>
    <s v="COMP4"/>
    <s v="OVERSON"/>
    <s v="Brian"/>
    <m/>
    <s v="Consultant Interne"/>
    <x v="146"/>
    <x v="4"/>
    <s v="MIS0"/>
    <s v="Fenixys"/>
    <n v="2"/>
    <s v="CP"/>
    <n v="1"/>
    <n v="912.66874468085098"/>
  </r>
  <r>
    <s v="COMP4"/>
    <s v="OVERSON"/>
    <s v="Brian"/>
    <m/>
    <s v="Consultant Interne"/>
    <x v="138"/>
    <x v="4"/>
    <s v="MIS0"/>
    <s v="Fenixys"/>
    <n v="3"/>
    <s v="RTT"/>
    <n v="1"/>
    <n v="912.66874468085098"/>
  </r>
  <r>
    <s v="COMP4"/>
    <s v="OVERSON"/>
    <s v="Brian"/>
    <m/>
    <s v="Consultant Interne"/>
    <x v="139"/>
    <x v="4"/>
    <s v="MIS0"/>
    <s v="Fenixys"/>
    <n v="3"/>
    <s v="RTT"/>
    <n v="1"/>
    <n v="912.66874468085098"/>
  </r>
  <r>
    <s v="COMP4"/>
    <s v="OVERSON"/>
    <s v="Brian"/>
    <m/>
    <s v="Consultant Interne"/>
    <x v="133"/>
    <x v="2"/>
    <s v="MIS0"/>
    <s v="Fenixys"/>
    <n v="8"/>
    <s v="Fenixys "/>
    <n v="1"/>
    <n v="912.66874468085098"/>
  </r>
  <r>
    <s v="COMP4"/>
    <s v="OVERSON"/>
    <s v="Brian"/>
    <m/>
    <s v="Consultant Interne"/>
    <x v="134"/>
    <x v="2"/>
    <s v="MIS0"/>
    <s v="Fenixys"/>
    <n v="8"/>
    <s v="Fenixys "/>
    <n v="1"/>
    <n v="912.66874468085098"/>
  </r>
  <r>
    <s v="COMP4"/>
    <s v="OVERSON"/>
    <s v="Brian"/>
    <m/>
    <s v="Consultant Interne"/>
    <x v="135"/>
    <x v="2"/>
    <s v="MIS0"/>
    <s v="Fenixys"/>
    <n v="8"/>
    <s v="Fenixys "/>
    <n v="1"/>
    <n v="912.66874468085098"/>
  </r>
  <r>
    <s v="COMP4"/>
    <s v="OVERSON"/>
    <s v="Brian"/>
    <m/>
    <s v="Consultant Interne"/>
    <x v="136"/>
    <x v="2"/>
    <s v="MIS0"/>
    <s v="Fenixys"/>
    <n v="8"/>
    <s v="Fenixys "/>
    <n v="1"/>
    <n v="912.66874468085098"/>
  </r>
  <r>
    <s v="COMP4"/>
    <s v="OVERSON"/>
    <s v="Brian"/>
    <m/>
    <s v="Consultant Interne"/>
    <x v="137"/>
    <x v="2"/>
    <s v="MIS0"/>
    <s v="Fenixys"/>
    <n v="8"/>
    <s v="Fenixys "/>
    <n v="1"/>
    <n v="912.66874468085098"/>
  </r>
  <r>
    <s v="COMP4"/>
    <s v="OVERSON"/>
    <s v="Brian"/>
    <m/>
    <s v="Consultant Interne"/>
    <x v="147"/>
    <x v="2"/>
    <s v="MIS0"/>
    <s v="Fenixys"/>
    <n v="8"/>
    <s v="Fenixys "/>
    <n v="1"/>
    <n v="912.66874468085098"/>
  </r>
  <r>
    <s v="COMP4"/>
    <s v="OVERSON"/>
    <s v="Brian"/>
    <m/>
    <s v="Consultant Interne"/>
    <x v="148"/>
    <x v="2"/>
    <s v="MIS0"/>
    <s v="Fenixys"/>
    <n v="8"/>
    <s v="Fenixys "/>
    <n v="1"/>
    <n v="912.66874468085098"/>
  </r>
  <r>
    <s v="COMP4"/>
    <s v="OVERSON"/>
    <s v="Brian"/>
    <m/>
    <s v="Consultant Interne"/>
    <x v="149"/>
    <x v="2"/>
    <s v="MIS0"/>
    <s v="Fenixys"/>
    <n v="8"/>
    <s v="Fenixys "/>
    <n v="1"/>
    <n v="912.66874468085098"/>
  </r>
  <r>
    <s v="COMP4"/>
    <s v="OVERSON"/>
    <s v="Brian"/>
    <m/>
    <s v="Consultant Interne"/>
    <x v="150"/>
    <x v="2"/>
    <s v="MIS0"/>
    <s v="Fenixys"/>
    <n v="8"/>
    <s v="Fenixys "/>
    <n v="1"/>
    <n v="912.66874468085098"/>
  </r>
  <r>
    <s v="COMP4"/>
    <s v="OVERSON"/>
    <s v="Brian"/>
    <m/>
    <s v="Consultant Interne"/>
    <x v="151"/>
    <x v="2"/>
    <s v="MIS0"/>
    <s v="Fenixys"/>
    <n v="8"/>
    <s v="Fenixys "/>
    <n v="1"/>
    <n v="912.66874468085098"/>
  </r>
  <r>
    <s v="COMP8"/>
    <s v="Nachid"/>
    <s v="Anas"/>
    <m/>
    <s v="Consultant Interne"/>
    <x v="133"/>
    <x v="3"/>
    <s v="MIS181"/>
    <s v="RABO BANK"/>
    <n v="1"/>
    <s v="Consulting"/>
    <n v="1"/>
    <n v="818.26215957446811"/>
  </r>
  <r>
    <s v="COMP8"/>
    <s v="Nachid"/>
    <s v="Anas"/>
    <m/>
    <s v="Consultant Interne"/>
    <x v="134"/>
    <x v="3"/>
    <s v="MIS181"/>
    <s v="RABO BANK"/>
    <n v="1"/>
    <s v="Consulting"/>
    <n v="1"/>
    <n v="818.26215957446811"/>
  </r>
  <r>
    <s v="COMP8"/>
    <s v="Nachid"/>
    <s v="Anas"/>
    <m/>
    <s v="Consultant Interne"/>
    <x v="135"/>
    <x v="3"/>
    <s v="MIS181"/>
    <s v="RABO BANK"/>
    <n v="1"/>
    <s v="Consulting"/>
    <n v="1"/>
    <n v="818.26215957446811"/>
  </r>
  <r>
    <s v="COMP8"/>
    <s v="Nachid"/>
    <s v="Anas"/>
    <m/>
    <s v="Consultant Interne"/>
    <x v="136"/>
    <x v="3"/>
    <s v="MIS181"/>
    <s v="RABO BANK"/>
    <n v="1"/>
    <s v="Consulting"/>
    <n v="1"/>
    <n v="818.26215957446811"/>
  </r>
  <r>
    <s v="COMP8"/>
    <s v="Nachid"/>
    <s v="Anas"/>
    <m/>
    <s v="Consultant Interne"/>
    <x v="137"/>
    <x v="3"/>
    <s v="MIS181"/>
    <s v="RABO BANK"/>
    <n v="1"/>
    <s v="Consulting"/>
    <n v="1"/>
    <n v="818.26215957446811"/>
  </r>
  <r>
    <s v="COMP8"/>
    <s v="Nachid"/>
    <s v="Anas"/>
    <m/>
    <s v="Consultant Interne"/>
    <x v="138"/>
    <x v="3"/>
    <s v="MIS181"/>
    <s v="RABO BANK"/>
    <n v="1"/>
    <s v="Consulting"/>
    <n v="1"/>
    <n v="818.26215957446811"/>
  </r>
  <r>
    <s v="COMP8"/>
    <s v="Nachid"/>
    <s v="Anas"/>
    <m/>
    <s v="Consultant Interne"/>
    <x v="139"/>
    <x v="3"/>
    <s v="MIS181"/>
    <s v="RABO BANK"/>
    <n v="1"/>
    <s v="Consulting"/>
    <n v="1"/>
    <n v="818.26215957446811"/>
  </r>
  <r>
    <s v="COMP8"/>
    <s v="Nachid"/>
    <s v="Anas"/>
    <m/>
    <s v="Consultant Interne"/>
    <x v="140"/>
    <x v="3"/>
    <s v="MIS181"/>
    <s v="RABO BANK"/>
    <n v="1"/>
    <s v="Consulting"/>
    <n v="1"/>
    <n v="818.26215957446811"/>
  </r>
  <r>
    <s v="COMP8"/>
    <s v="Nachid"/>
    <s v="Anas"/>
    <m/>
    <s v="Consultant Interne"/>
    <x v="141"/>
    <x v="3"/>
    <s v="MIS181"/>
    <s v="RABO BANK"/>
    <n v="1"/>
    <s v="Consulting"/>
    <n v="1"/>
    <n v="818.26215957446811"/>
  </r>
  <r>
    <s v="COMP8"/>
    <s v="Nachid"/>
    <s v="Anas"/>
    <m/>
    <s v="Consultant Interne"/>
    <x v="142"/>
    <x v="3"/>
    <s v="MIS181"/>
    <s v="RABO BANK"/>
    <n v="1"/>
    <s v="Consulting"/>
    <n v="1"/>
    <n v="818.26215957446811"/>
  </r>
  <r>
    <s v="COMP8"/>
    <s v="Nachid"/>
    <s v="Anas"/>
    <m/>
    <s v="Consultant Interne"/>
    <x v="143"/>
    <x v="3"/>
    <s v="MIS181"/>
    <s v="RABO BANK"/>
    <n v="1"/>
    <s v="Consulting"/>
    <n v="1"/>
    <n v="818.26215957446811"/>
  </r>
  <r>
    <s v="COMP8"/>
    <s v="Nachid"/>
    <s v="Anas"/>
    <m/>
    <s v="Consultant Interne"/>
    <x v="144"/>
    <x v="3"/>
    <s v="MIS181"/>
    <s v="RABO BANK"/>
    <n v="1"/>
    <s v="Consulting"/>
    <n v="1"/>
    <n v="818.26215957446811"/>
  </r>
  <r>
    <s v="COMP8"/>
    <s v="Nachid"/>
    <s v="Anas"/>
    <m/>
    <s v="Consultant Interne"/>
    <x v="145"/>
    <x v="3"/>
    <s v="MIS181"/>
    <s v="RABO BANK"/>
    <n v="1"/>
    <s v="Consulting"/>
    <n v="1"/>
    <n v="818.26215957446811"/>
  </r>
  <r>
    <s v="COMP8"/>
    <s v="Nachid"/>
    <s v="Anas"/>
    <m/>
    <s v="Consultant Interne"/>
    <x v="146"/>
    <x v="3"/>
    <s v="MIS181"/>
    <s v="RABO BANK"/>
    <n v="1"/>
    <s v="Consulting"/>
    <n v="1"/>
    <n v="818.26215957446811"/>
  </r>
  <r>
    <s v="COMP8"/>
    <s v="Nachid"/>
    <s v="Anas"/>
    <m/>
    <s v="Consultant Interne"/>
    <x v="147"/>
    <x v="3"/>
    <s v="MIS181"/>
    <s v="RABO BANK"/>
    <n v="1"/>
    <s v="Consulting"/>
    <n v="1"/>
    <n v="818.26215957446811"/>
  </r>
  <r>
    <s v="COMP8"/>
    <s v="Nachid"/>
    <s v="Anas"/>
    <m/>
    <s v="Consultant Interne"/>
    <x v="148"/>
    <x v="3"/>
    <s v="MIS181"/>
    <s v="RABO BANK"/>
    <n v="1"/>
    <s v="Consulting"/>
    <n v="1"/>
    <n v="818.26215957446811"/>
  </r>
  <r>
    <s v="COMP8"/>
    <s v="Nachid"/>
    <s v="Anas"/>
    <m/>
    <s v="Consultant Interne"/>
    <x v="149"/>
    <x v="3"/>
    <s v="MIS181"/>
    <s v="RABO BANK"/>
    <n v="1"/>
    <s v="Consulting"/>
    <n v="1"/>
    <n v="818.26215957446811"/>
  </r>
  <r>
    <s v="COMP8"/>
    <s v="Nachid"/>
    <s v="Anas"/>
    <m/>
    <s v="Consultant Interne"/>
    <x v="150"/>
    <x v="3"/>
    <s v="MIS181"/>
    <s v="RABO BANK"/>
    <n v="1"/>
    <s v="Consulting"/>
    <n v="1"/>
    <n v="818.26215957446811"/>
  </r>
  <r>
    <s v="COMP8"/>
    <s v="Nachid"/>
    <s v="Anas"/>
    <m/>
    <s v="Consultant Interne"/>
    <x v="151"/>
    <x v="3"/>
    <s v="MIS181"/>
    <s v="RABO BANK"/>
    <n v="1"/>
    <s v="Consulting"/>
    <n v="1"/>
    <n v="818.26215957446811"/>
  </r>
  <r>
    <s v="COMP11"/>
    <s v="Rosso"/>
    <s v="Eric"/>
    <m/>
    <s v="Directeur"/>
    <x v="89"/>
    <x v="1"/>
    <s v="MIS27"/>
    <s v="Nordea"/>
    <n v="1"/>
    <s v="Consulting"/>
    <n v="1"/>
    <n v="798.22606382978722"/>
  </r>
  <r>
    <s v="COMP11"/>
    <s v="Rosso"/>
    <s v="Eric"/>
    <m/>
    <s v="Directeur"/>
    <x v="90"/>
    <x v="1"/>
    <s v="MIS27"/>
    <s v="Nordea"/>
    <n v="1"/>
    <s v="Consulting"/>
    <n v="1"/>
    <n v="798.22606382978722"/>
  </r>
  <r>
    <s v="COMP11"/>
    <s v="Rosso"/>
    <s v="Eric"/>
    <m/>
    <s v="Directeur"/>
    <x v="100"/>
    <x v="1"/>
    <s v="MIS27"/>
    <s v="Nordea"/>
    <n v="1"/>
    <s v="Consulting"/>
    <n v="1"/>
    <n v="798.22606382978722"/>
  </r>
  <r>
    <s v="COMP11"/>
    <s v="Rosso"/>
    <s v="Eric"/>
    <m/>
    <s v="Directeur"/>
    <x v="101"/>
    <x v="1"/>
    <s v="MIS27"/>
    <s v="Nordea"/>
    <n v="1"/>
    <s v="Consulting"/>
    <n v="1"/>
    <n v="798.22606382978722"/>
  </r>
  <r>
    <s v="COMP11"/>
    <s v="Rosso"/>
    <s v="Eric"/>
    <m/>
    <s v="Directeur"/>
    <x v="91"/>
    <x v="1"/>
    <s v="MIS27"/>
    <s v="Nordea"/>
    <n v="1"/>
    <s v="Consulting"/>
    <n v="1"/>
    <n v="798.22606382978722"/>
  </r>
  <r>
    <s v="COMP11"/>
    <s v="Rosso"/>
    <s v="Eric"/>
    <m/>
    <s v="Directeur"/>
    <x v="92"/>
    <x v="1"/>
    <s v="MIS27"/>
    <s v="Nordea"/>
    <n v="1"/>
    <s v="Consulting"/>
    <n v="0.125"/>
    <n v="99.778257978723403"/>
  </r>
  <r>
    <s v="COMP11"/>
    <s v="Rosso"/>
    <s v="Eric"/>
    <m/>
    <s v="Directeur"/>
    <x v="92"/>
    <x v="2"/>
    <s v="MIS0"/>
    <s v="Fenixys"/>
    <n v="8"/>
    <s v="Fenixys "/>
    <n v="0.875"/>
    <n v="698.44780585106378"/>
  </r>
  <r>
    <s v="COMP11"/>
    <s v="Rosso"/>
    <s v="Eric"/>
    <m/>
    <s v="Directeur"/>
    <x v="93"/>
    <x v="2"/>
    <s v="MIS0"/>
    <s v="Fenixys"/>
    <n v="8"/>
    <s v="Fenixys "/>
    <n v="1"/>
    <n v="798.22606382978722"/>
  </r>
  <r>
    <s v="COMP11"/>
    <s v="Rosso"/>
    <s v="Eric"/>
    <m/>
    <s v="Directeur"/>
    <x v="106"/>
    <x v="2"/>
    <s v="MIS0"/>
    <s v="Fenixys"/>
    <n v="8"/>
    <s v="Fenixys "/>
    <n v="1"/>
    <n v="798.22606382978722"/>
  </r>
  <r>
    <s v="COMP11"/>
    <s v="Rosso"/>
    <s v="Eric"/>
    <m/>
    <s v="Directeur"/>
    <x v="107"/>
    <x v="2"/>
    <s v="MIS0"/>
    <s v="Fenixys"/>
    <n v="8"/>
    <s v="Fenixys "/>
    <n v="1"/>
    <n v="798.22606382978722"/>
  </r>
  <r>
    <s v="COMP11"/>
    <s v="Rosso"/>
    <s v="Eric"/>
    <m/>
    <s v="Directeur"/>
    <x v="94"/>
    <x v="2"/>
    <s v="MIS0"/>
    <s v="Fenixys"/>
    <n v="8"/>
    <s v="Fenixys "/>
    <n v="1"/>
    <n v="798.22606382978722"/>
  </r>
  <r>
    <s v="COMP11"/>
    <s v="Rosso"/>
    <s v="Eric"/>
    <m/>
    <s v="Directeur"/>
    <x v="95"/>
    <x v="2"/>
    <s v="MIS0"/>
    <s v="Fenixys"/>
    <n v="8"/>
    <s v="Fenixys "/>
    <n v="1"/>
    <n v="798.22606382978722"/>
  </r>
  <r>
    <s v="COMP11"/>
    <s v="Rosso"/>
    <s v="Eric"/>
    <m/>
    <s v="Directeur"/>
    <x v="96"/>
    <x v="2"/>
    <s v="MIS0"/>
    <s v="Fenixys"/>
    <n v="8"/>
    <s v="Fenixys "/>
    <n v="1"/>
    <n v="798.22606382978722"/>
  </r>
  <r>
    <s v="COMP11"/>
    <s v="Rosso"/>
    <s v="Eric"/>
    <m/>
    <s v="Directeur"/>
    <x v="97"/>
    <x v="2"/>
    <s v="MIS0"/>
    <s v="Fenixys"/>
    <n v="8"/>
    <s v="Fenixys "/>
    <n v="1"/>
    <n v="798.22606382978722"/>
  </r>
  <r>
    <s v="COMP11"/>
    <s v="Rosso"/>
    <s v="Eric"/>
    <m/>
    <s v="Directeur"/>
    <x v="102"/>
    <x v="2"/>
    <s v="MIS0"/>
    <s v="Fenixys"/>
    <n v="8"/>
    <s v="Fenixys "/>
    <n v="1"/>
    <n v="798.22606382978722"/>
  </r>
  <r>
    <s v="COMP11"/>
    <s v="Rosso"/>
    <s v="Eric"/>
    <m/>
    <s v="Directeur"/>
    <x v="103"/>
    <x v="2"/>
    <s v="MIS0"/>
    <s v="Fenixys"/>
    <n v="8"/>
    <s v="Fenixys "/>
    <n v="1"/>
    <n v="798.22606382978722"/>
  </r>
  <r>
    <s v="COMP11"/>
    <s v="Rosso"/>
    <s v="Eric"/>
    <m/>
    <s v="Directeur"/>
    <x v="98"/>
    <x v="2"/>
    <s v="MIS0"/>
    <s v="Fenixys"/>
    <n v="8"/>
    <s v="Fenixys "/>
    <n v="1"/>
    <n v="798.22606382978722"/>
  </r>
  <r>
    <s v="COMP11"/>
    <s v="Rosso"/>
    <s v="Eric"/>
    <m/>
    <s v="Directeur"/>
    <x v="104"/>
    <x v="2"/>
    <s v="MIS0"/>
    <s v="Fenixys"/>
    <n v="8"/>
    <s v="Fenixys "/>
    <n v="1"/>
    <n v="798.22606382978722"/>
  </r>
  <r>
    <s v="COMP11"/>
    <s v="Rosso"/>
    <s v="Eric"/>
    <m/>
    <s v="Directeur"/>
    <x v="99"/>
    <x v="2"/>
    <s v="MIS0"/>
    <s v="Fenixys"/>
    <n v="8"/>
    <s v="Fenixys "/>
    <n v="1"/>
    <n v="798.22606382978722"/>
  </r>
  <r>
    <s v="COMP11"/>
    <s v="Rosso"/>
    <s v="Eric"/>
    <m/>
    <s v="Directeur"/>
    <x v="105"/>
    <x v="2"/>
    <s v="MIS0"/>
    <s v="Fenixys"/>
    <n v="8"/>
    <s v="Fenixys "/>
    <n v="1"/>
    <n v="798.22606382978722"/>
  </r>
  <r>
    <s v="COMP11"/>
    <s v="Rosso"/>
    <s v="Eric"/>
    <m/>
    <s v="Directeur"/>
    <x v="108"/>
    <x v="2"/>
    <s v="MIS0"/>
    <s v="Fenixys"/>
    <n v="8"/>
    <s v="Fenixys "/>
    <n v="1"/>
    <n v="798.22606382978722"/>
  </r>
  <r>
    <s v="COMP11"/>
    <s v="Rosso"/>
    <s v="Eric"/>
    <m/>
    <s v="Directeur"/>
    <x v="109"/>
    <x v="2"/>
    <s v="MIS0"/>
    <s v="Fenixys"/>
    <n v="8"/>
    <s v="Fenixys "/>
    <n v="1"/>
    <n v="798.22606382978722"/>
  </r>
  <r>
    <s v="COMP11"/>
    <s v="Rosso"/>
    <s v="Eric"/>
    <m/>
    <s v="Directeur"/>
    <x v="110"/>
    <x v="2"/>
    <s v="MIS0"/>
    <s v="Fenixys"/>
    <n v="8"/>
    <s v="Fenixys "/>
    <n v="1"/>
    <n v="798.22606382978722"/>
  </r>
  <r>
    <s v="COMP11"/>
    <s v="Rosso"/>
    <s v="Eric"/>
    <m/>
    <s v="Directeur"/>
    <x v="111"/>
    <x v="2"/>
    <s v="MIS0"/>
    <s v="Fenixys"/>
    <n v="8"/>
    <s v="Fenixys "/>
    <n v="1"/>
    <n v="798.22606382978722"/>
  </r>
  <r>
    <s v="COMP11"/>
    <s v="Rosso"/>
    <s v="Eric"/>
    <m/>
    <s v="Directeur"/>
    <x v="133"/>
    <x v="6"/>
    <s v="Pre-sales / Others"/>
    <s v="Fenixys"/>
    <n v="1"/>
    <s v="Consulting"/>
    <n v="1"/>
    <n v="798.22606382978722"/>
  </r>
  <r>
    <s v="COMP11"/>
    <s v="Rosso"/>
    <s v="Eric"/>
    <m/>
    <s v="Directeur"/>
    <x v="134"/>
    <x v="6"/>
    <s v="Pre-sales / Others"/>
    <s v="Fenixys"/>
    <n v="1"/>
    <s v="Consulting"/>
    <n v="1"/>
    <n v="798.22606382978722"/>
  </r>
  <r>
    <s v="COMP11"/>
    <s v="Rosso"/>
    <s v="Eric"/>
    <m/>
    <s v="Directeur"/>
    <x v="135"/>
    <x v="6"/>
    <s v="Pre-sales / Others"/>
    <s v="Fenixys"/>
    <n v="1"/>
    <s v="Consulting"/>
    <n v="1"/>
    <n v="798.22606382978722"/>
  </r>
  <r>
    <s v="COMP11"/>
    <s v="Rosso"/>
    <s v="Eric"/>
    <m/>
    <s v="Directeur"/>
    <x v="136"/>
    <x v="6"/>
    <s v="Pre-sales / Others"/>
    <s v="Fenixys"/>
    <n v="1"/>
    <s v="Consulting"/>
    <n v="1"/>
    <n v="798.22606382978722"/>
  </r>
  <r>
    <s v="COMP11"/>
    <s v="Rosso"/>
    <s v="Eric"/>
    <m/>
    <s v="Directeur"/>
    <x v="137"/>
    <x v="6"/>
    <s v="Pre-sales / Others"/>
    <s v="Fenixys"/>
    <n v="1"/>
    <s v="Consulting"/>
    <n v="1"/>
    <n v="798.22606382978722"/>
  </r>
  <r>
    <s v="COMP11"/>
    <s v="Rosso"/>
    <s v="Eric"/>
    <m/>
    <s v="Directeur"/>
    <x v="138"/>
    <x v="6"/>
    <s v="Pre-sales / Others"/>
    <s v="Fenixys"/>
    <n v="1"/>
    <s v="Consulting"/>
    <n v="1"/>
    <n v="798.22606382978722"/>
  </r>
  <r>
    <s v="COMP11"/>
    <s v="Rosso"/>
    <s v="Eric"/>
    <m/>
    <s v="Directeur"/>
    <x v="139"/>
    <x v="6"/>
    <s v="Pre-sales / Others"/>
    <s v="Fenixys"/>
    <n v="1"/>
    <s v="Consulting"/>
    <n v="1"/>
    <n v="798.22606382978722"/>
  </r>
  <r>
    <s v="COMP11"/>
    <s v="Rosso"/>
    <s v="Eric"/>
    <m/>
    <s v="Directeur"/>
    <x v="140"/>
    <x v="6"/>
    <s v="Pre-sales / Others"/>
    <s v="Fenixys"/>
    <n v="1"/>
    <s v="Consulting"/>
    <n v="1"/>
    <n v="798.22606382978722"/>
  </r>
  <r>
    <s v="COMP11"/>
    <s v="Rosso"/>
    <s v="Eric"/>
    <m/>
    <s v="Directeur"/>
    <x v="141"/>
    <x v="6"/>
    <s v="Pre-sales / Others"/>
    <s v="Fenixys"/>
    <n v="1"/>
    <s v="Consulting"/>
    <n v="1"/>
    <n v="798.22606382978722"/>
  </r>
  <r>
    <s v="COMP11"/>
    <s v="Rosso"/>
    <s v="Eric"/>
    <m/>
    <s v="Directeur"/>
    <x v="142"/>
    <x v="6"/>
    <s v="Pre-sales / Others"/>
    <s v="Fenixys"/>
    <n v="1"/>
    <s v="Consulting"/>
    <n v="1"/>
    <n v="798.22606382978722"/>
  </r>
  <r>
    <s v="COMP11"/>
    <s v="Rosso"/>
    <s v="Eric"/>
    <m/>
    <s v="Directeur"/>
    <x v="143"/>
    <x v="6"/>
    <s v="Pre-sales / Others"/>
    <s v="Fenixys"/>
    <n v="1"/>
    <s v="Consulting"/>
    <n v="1"/>
    <n v="798.22606382978722"/>
  </r>
  <r>
    <s v="COMP11"/>
    <s v="Rosso"/>
    <s v="Eric"/>
    <m/>
    <s v="Directeur"/>
    <x v="144"/>
    <x v="2"/>
    <s v="MIS0"/>
    <s v="Fenixys"/>
    <n v="8"/>
    <s v="Fenixys "/>
    <n v="1"/>
    <n v="798.22606382978722"/>
  </r>
  <r>
    <s v="COMP11"/>
    <s v="Rosso"/>
    <s v="Eric"/>
    <m/>
    <s v="Directeur"/>
    <x v="145"/>
    <x v="2"/>
    <s v="MIS0"/>
    <s v="Fenixys"/>
    <n v="8"/>
    <s v="Fenixys "/>
    <n v="1"/>
    <n v="798.22606382978722"/>
  </r>
  <r>
    <s v="COMP11"/>
    <s v="Rosso"/>
    <s v="Eric"/>
    <m/>
    <s v="Directeur"/>
    <x v="146"/>
    <x v="2"/>
    <s v="MIS0"/>
    <s v="Fenixys"/>
    <n v="8"/>
    <s v="Fenixys "/>
    <n v="1"/>
    <n v="798.22606382978722"/>
  </r>
  <r>
    <s v="COMP11"/>
    <s v="Rosso"/>
    <s v="Eric"/>
    <m/>
    <s v="Directeur"/>
    <x v="147"/>
    <x v="2"/>
    <s v="MIS0"/>
    <s v="Fenixys"/>
    <n v="8"/>
    <s v="Fenixys "/>
    <n v="1"/>
    <n v="798.22606382978722"/>
  </r>
  <r>
    <s v="COMP11"/>
    <s v="Rosso"/>
    <s v="Eric"/>
    <m/>
    <s v="Directeur"/>
    <x v="148"/>
    <x v="2"/>
    <s v="MIS0"/>
    <s v="Fenixys"/>
    <n v="8"/>
    <s v="Fenixys "/>
    <n v="1"/>
    <n v="798.22606382978722"/>
  </r>
  <r>
    <s v="COMP11"/>
    <s v="Rosso"/>
    <s v="Eric"/>
    <m/>
    <s v="Directeur"/>
    <x v="149"/>
    <x v="2"/>
    <s v="MIS0"/>
    <s v="Fenixys"/>
    <n v="8"/>
    <s v="Fenixys "/>
    <n v="1"/>
    <n v="798.22606382978722"/>
  </r>
  <r>
    <s v="COMP11"/>
    <s v="Rosso"/>
    <s v="Eric"/>
    <m/>
    <s v="Directeur"/>
    <x v="150"/>
    <x v="2"/>
    <s v="MIS0"/>
    <s v="Fenixys"/>
    <n v="8"/>
    <s v="Fenixys "/>
    <n v="1"/>
    <n v="798.22606382978722"/>
  </r>
  <r>
    <s v="COMP11"/>
    <s v="Rosso"/>
    <s v="Eric"/>
    <m/>
    <s v="Directeur"/>
    <x v="151"/>
    <x v="2"/>
    <s v="MIS0"/>
    <s v="Fenixys"/>
    <n v="8"/>
    <s v="Fenixys "/>
    <n v="1"/>
    <n v="798.22606382978722"/>
  </r>
  <r>
    <s v="COMP10"/>
    <s v="Capelle"/>
    <s v="Nadine"/>
    <m/>
    <s v="Consultant Interne"/>
    <x v="133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34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35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36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38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39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0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1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2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3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4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5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7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8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49"/>
    <x v="0"/>
    <s v="Use cases collection"/>
    <s v="Fenixys"/>
    <n v="1"/>
    <s v="Consulting"/>
    <n v="1"/>
    <n v="638.29787234042556"/>
  </r>
  <r>
    <s v="COMP10"/>
    <s v="Capelle"/>
    <s v="Nadine"/>
    <m/>
    <s v="Consultant Interne"/>
    <x v="150"/>
    <x v="0"/>
    <s v="Use cases collection"/>
    <s v="Fenixys"/>
    <n v="1"/>
    <s v="Consulting"/>
    <n v="1"/>
    <n v="638.29787234042556"/>
  </r>
  <r>
    <s v="COMP16"/>
    <s v="Faure"/>
    <s v="Antoine"/>
    <m/>
    <s v="Consultant Externe"/>
    <x v="89"/>
    <x v="1"/>
    <s v="MIS169"/>
    <s v="Nordea"/>
    <n v="1"/>
    <s v="Consulting"/>
    <n v="1"/>
    <n v="1300"/>
  </r>
  <r>
    <s v="COMP16"/>
    <s v="Faure"/>
    <s v="Antoine"/>
    <m/>
    <s v="Consultant Externe"/>
    <x v="90"/>
    <x v="1"/>
    <s v="MIS169"/>
    <s v="Nordea"/>
    <n v="1"/>
    <s v="Consulting"/>
    <n v="1"/>
    <n v="1300"/>
  </r>
  <r>
    <s v="COMP16"/>
    <s v="Faure"/>
    <s v="Antoine"/>
    <m/>
    <s v="Consultant Externe"/>
    <x v="100"/>
    <x v="1"/>
    <s v="MIS169"/>
    <s v="Nordea"/>
    <n v="1"/>
    <s v="Consulting"/>
    <n v="1"/>
    <n v="1300"/>
  </r>
  <r>
    <s v="COMP16"/>
    <s v="Faure"/>
    <s v="Antoine"/>
    <m/>
    <s v="Consultant Externe"/>
    <x v="101"/>
    <x v="1"/>
    <s v="MIS169"/>
    <s v="Nordea"/>
    <n v="1"/>
    <s v="Consulting"/>
    <n v="1"/>
    <n v="1300"/>
  </r>
  <r>
    <s v="COMP16"/>
    <s v="Faure"/>
    <s v="Antoine"/>
    <m/>
    <s v="Consultant Externe"/>
    <x v="91"/>
    <x v="1"/>
    <s v="MIS169"/>
    <s v="Nordea"/>
    <n v="1"/>
    <s v="Consulting"/>
    <n v="1"/>
    <n v="1300"/>
  </r>
  <r>
    <s v="COMP16"/>
    <s v="Faure"/>
    <s v="Antoine"/>
    <m/>
    <s v="Consultant Externe"/>
    <x v="92"/>
    <x v="1"/>
    <s v="MIS169"/>
    <s v="Nordea"/>
    <n v="1"/>
    <s v="Consulting"/>
    <n v="1"/>
    <n v="1300"/>
  </r>
  <r>
    <s v="COMP16"/>
    <s v="Faure"/>
    <s v="Antoine"/>
    <m/>
    <s v="Consultant Externe"/>
    <x v="93"/>
    <x v="1"/>
    <s v="MIS169"/>
    <s v="Nordea"/>
    <n v="1"/>
    <s v="Consulting"/>
    <n v="1"/>
    <n v="1300"/>
  </r>
  <r>
    <s v="COMP16"/>
    <s v="Faure"/>
    <s v="Antoine"/>
    <m/>
    <s v="Consultant Externe"/>
    <x v="106"/>
    <x v="1"/>
    <s v="MIS169"/>
    <s v="Nordea"/>
    <n v="1"/>
    <s v="Consulting"/>
    <n v="1"/>
    <n v="1300"/>
  </r>
  <r>
    <s v="COMP16"/>
    <s v="Faure"/>
    <s v="Antoine"/>
    <m/>
    <s v="Consultant Externe"/>
    <x v="107"/>
    <x v="1"/>
    <s v="MIS169"/>
    <s v="Nordea"/>
    <n v="1"/>
    <s v="Consulting"/>
    <n v="1"/>
    <n v="1300"/>
  </r>
  <r>
    <s v="COMP16"/>
    <s v="Faure"/>
    <s v="Antoine"/>
    <m/>
    <s v="Consultant Externe"/>
    <x v="94"/>
    <x v="1"/>
    <s v="MIS169"/>
    <s v="Nordea"/>
    <n v="1"/>
    <s v="Consulting"/>
    <n v="1"/>
    <n v="1300"/>
  </r>
  <r>
    <s v="COMP16"/>
    <s v="Faure"/>
    <s v="Antoine"/>
    <m/>
    <s v="Consultant Externe"/>
    <x v="95"/>
    <x v="1"/>
    <s v="MIS169"/>
    <s v="Nordea"/>
    <n v="1"/>
    <s v="Consulting"/>
    <n v="1"/>
    <n v="1300"/>
  </r>
  <r>
    <s v="COMP16"/>
    <s v="Faure"/>
    <s v="Antoine"/>
    <m/>
    <s v="Consultant Externe"/>
    <x v="96"/>
    <x v="1"/>
    <s v="MIS169"/>
    <s v="Nordea"/>
    <n v="1"/>
    <s v="Consulting"/>
    <n v="1"/>
    <n v="1300"/>
  </r>
  <r>
    <s v="COMP16"/>
    <s v="Faure"/>
    <s v="Antoine"/>
    <m/>
    <s v="Consultant Externe"/>
    <x v="97"/>
    <x v="1"/>
    <s v="MIS169"/>
    <s v="Nordea"/>
    <n v="1"/>
    <s v="Consulting"/>
    <n v="1"/>
    <n v="1300"/>
  </r>
  <r>
    <s v="COMP16"/>
    <s v="Faure"/>
    <s v="Antoine"/>
    <m/>
    <s v="Consultant Externe"/>
    <x v="102"/>
    <x v="1"/>
    <s v="MIS169"/>
    <s v="Nordea"/>
    <n v="1"/>
    <s v="Consulting"/>
    <n v="1"/>
    <n v="1300"/>
  </r>
  <r>
    <s v="COMP16"/>
    <s v="Faure"/>
    <s v="Antoine"/>
    <m/>
    <s v="Consultant Externe"/>
    <x v="103"/>
    <x v="1"/>
    <s v="MIS169"/>
    <s v="Nordea"/>
    <n v="1"/>
    <s v="Consulting"/>
    <n v="1"/>
    <n v="1300"/>
  </r>
  <r>
    <s v="COMP16"/>
    <s v="Faure"/>
    <s v="Antoine"/>
    <m/>
    <s v="Consultant Externe"/>
    <x v="98"/>
    <x v="1"/>
    <s v="MIS169"/>
    <s v="Nordea"/>
    <n v="1"/>
    <s v="Consulting"/>
    <n v="1"/>
    <n v="1300"/>
  </r>
  <r>
    <s v="COMP16"/>
    <s v="Faure"/>
    <s v="Antoine"/>
    <m/>
    <s v="Consultant Externe"/>
    <x v="104"/>
    <x v="1"/>
    <s v="MIS169"/>
    <s v="Nordea"/>
    <n v="1"/>
    <s v="Consulting"/>
    <n v="1"/>
    <n v="1300"/>
  </r>
  <r>
    <s v="COMP16"/>
    <s v="Faure"/>
    <s v="Antoine"/>
    <m/>
    <s v="Consultant Externe"/>
    <x v="99"/>
    <x v="1"/>
    <s v="MIS169"/>
    <s v="Nordea"/>
    <n v="1"/>
    <s v="Consulting"/>
    <n v="1"/>
    <n v="1300"/>
  </r>
  <r>
    <s v="COMP16"/>
    <s v="Faure"/>
    <s v="Antoine"/>
    <m/>
    <s v="Consultant Externe"/>
    <x v="105"/>
    <x v="1"/>
    <s v="MIS169"/>
    <s v="Nordea"/>
    <n v="1"/>
    <s v="Consulting"/>
    <n v="1"/>
    <n v="1300"/>
  </r>
  <r>
    <s v="COMP15"/>
    <s v="Tehini"/>
    <s v="Edmond"/>
    <m/>
    <s v="Consultant Interne"/>
    <x v="8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6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7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4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5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6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7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4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9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5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0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1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4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5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6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7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3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1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2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3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4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5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6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7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8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49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50"/>
    <x v="6"/>
    <s v="Pre-sales / Others"/>
    <s v="Fenixys"/>
    <n v="1"/>
    <s v="Consulting"/>
    <n v="1"/>
    <n v="851.063829787234"/>
  </r>
  <r>
    <s v="COMP15"/>
    <s v="Tehini"/>
    <s v="Edmond"/>
    <m/>
    <s v="Consultant Interne"/>
    <x v="151"/>
    <x v="6"/>
    <s v="Pre-sales / Others"/>
    <s v="Fenixys"/>
    <n v="1"/>
    <s v="Consulting"/>
    <n v="1"/>
    <n v="851.063829787234"/>
  </r>
  <r>
    <s v="COMP14"/>
    <s v="Muhammad"/>
    <s v="Zahir"/>
    <m/>
    <s v="Consultant Externe"/>
    <x v="89"/>
    <x v="1"/>
    <s v="MIS102"/>
    <s v="Nordea"/>
    <n v="1"/>
    <s v="Consulting"/>
    <n v="1"/>
    <n v="1700"/>
  </r>
  <r>
    <s v="COMP14"/>
    <s v="Muhammad"/>
    <s v="Zahir"/>
    <m/>
    <s v="Consultant Externe"/>
    <x v="90"/>
    <x v="1"/>
    <s v="MIS102"/>
    <s v="Nordea"/>
    <n v="1"/>
    <s v="Consulting"/>
    <n v="1"/>
    <n v="1700"/>
  </r>
  <r>
    <s v="COMP14"/>
    <s v="Muhammad"/>
    <s v="Zahir"/>
    <m/>
    <s v="Consultant Externe"/>
    <x v="100"/>
    <x v="1"/>
    <s v="MIS102"/>
    <s v="Nordea"/>
    <n v="1"/>
    <s v="Consulting"/>
    <n v="1"/>
    <n v="1700"/>
  </r>
  <r>
    <s v="COMP14"/>
    <s v="Muhammad"/>
    <s v="Zahir"/>
    <m/>
    <s v="Consultant Externe"/>
    <x v="101"/>
    <x v="1"/>
    <s v="MIS102"/>
    <s v="Nordea"/>
    <n v="1"/>
    <s v="Consulting"/>
    <n v="1"/>
    <n v="1700"/>
  </r>
  <r>
    <s v="COMP14"/>
    <s v="Muhammad"/>
    <s v="Zahir"/>
    <m/>
    <s v="Consultant Externe"/>
    <x v="91"/>
    <x v="1"/>
    <s v="MIS102"/>
    <s v="Nordea"/>
    <n v="1"/>
    <s v="Consulting"/>
    <n v="1"/>
    <n v="1700"/>
  </r>
  <r>
    <s v="COMP14"/>
    <s v="Muhammad"/>
    <s v="Zahir"/>
    <m/>
    <s v="Consultant Externe"/>
    <x v="92"/>
    <x v="1"/>
    <s v="MIS102"/>
    <s v="Nordea"/>
    <n v="1"/>
    <s v="Consulting"/>
    <n v="1"/>
    <n v="1700"/>
  </r>
  <r>
    <s v="COMP14"/>
    <s v="Muhammad"/>
    <s v="Zahir"/>
    <m/>
    <s v="Consultant Externe"/>
    <x v="93"/>
    <x v="1"/>
    <s v="MIS102"/>
    <s v="Nordea"/>
    <n v="1"/>
    <s v="Consulting"/>
    <n v="1"/>
    <n v="1700"/>
  </r>
  <r>
    <s v="COMP14"/>
    <s v="Muhammad"/>
    <s v="Zahir"/>
    <m/>
    <s v="Consultant Externe"/>
    <x v="106"/>
    <x v="1"/>
    <s v="MIS102"/>
    <s v="Nordea"/>
    <n v="1"/>
    <s v="Consulting"/>
    <n v="1"/>
    <n v="1700"/>
  </r>
  <r>
    <s v="COMP14"/>
    <s v="Muhammad"/>
    <s v="Zahir"/>
    <m/>
    <s v="Consultant Externe"/>
    <x v="107"/>
    <x v="1"/>
    <s v="MIS102"/>
    <s v="Nordea"/>
    <n v="1"/>
    <s v="Consulting"/>
    <n v="1"/>
    <n v="1700"/>
  </r>
  <r>
    <s v="COMP14"/>
    <s v="Muhammad"/>
    <s v="Zahir"/>
    <m/>
    <s v="Consultant Externe"/>
    <x v="94"/>
    <x v="1"/>
    <s v="MIS102"/>
    <s v="Nordea"/>
    <n v="1"/>
    <s v="Consulting"/>
    <n v="1"/>
    <n v="1700"/>
  </r>
  <r>
    <s v="COMP14"/>
    <s v="Muhammad"/>
    <s v="Zahir"/>
    <m/>
    <s v="Consultant Externe"/>
    <x v="95"/>
    <x v="1"/>
    <s v="MIS102"/>
    <s v="Nordea"/>
    <n v="1"/>
    <s v="Consulting"/>
    <n v="1"/>
    <n v="1700"/>
  </r>
  <r>
    <s v="COMP14"/>
    <s v="Muhammad"/>
    <s v="Zahir"/>
    <m/>
    <s v="Consultant Externe"/>
    <x v="96"/>
    <x v="1"/>
    <s v="MIS102"/>
    <s v="Nordea"/>
    <n v="1"/>
    <s v="Consulting"/>
    <n v="1"/>
    <n v="1700"/>
  </r>
  <r>
    <s v="COMP14"/>
    <s v="Muhammad"/>
    <s v="Zahir"/>
    <m/>
    <s v="Consultant Externe"/>
    <x v="97"/>
    <x v="1"/>
    <s v="MIS102"/>
    <s v="Nordea"/>
    <n v="1"/>
    <s v="Consulting"/>
    <n v="1"/>
    <n v="1700"/>
  </r>
  <r>
    <s v="COMP14"/>
    <s v="Muhammad"/>
    <s v="Zahir"/>
    <m/>
    <s v="Consultant Externe"/>
    <x v="102"/>
    <x v="1"/>
    <s v="MIS102"/>
    <s v="Nordea"/>
    <n v="1"/>
    <s v="Consulting"/>
    <n v="1"/>
    <n v="1700"/>
  </r>
  <r>
    <s v="COMP14"/>
    <s v="Muhammad"/>
    <s v="Zahir"/>
    <m/>
    <s v="Consultant Externe"/>
    <x v="103"/>
    <x v="1"/>
    <s v="MIS102"/>
    <s v="Nordea"/>
    <n v="1"/>
    <s v="Consulting"/>
    <n v="1"/>
    <n v="1700"/>
  </r>
  <r>
    <s v="COMP14"/>
    <s v="Muhammad"/>
    <s v="Zahir"/>
    <m/>
    <s v="Consultant Externe"/>
    <x v="98"/>
    <x v="1"/>
    <s v="MIS102"/>
    <s v="Nordea"/>
    <n v="1"/>
    <s v="Consulting"/>
    <n v="1"/>
    <n v="1700"/>
  </r>
  <r>
    <s v="COMP14"/>
    <s v="Muhammad"/>
    <s v="Zahir"/>
    <m/>
    <s v="Consultant Externe"/>
    <x v="104"/>
    <x v="1"/>
    <s v="MIS102"/>
    <s v="Nordea"/>
    <n v="1"/>
    <s v="Consulting"/>
    <n v="1"/>
    <n v="1700"/>
  </r>
  <r>
    <s v="COMP14"/>
    <s v="Muhammad"/>
    <s v="Zahir"/>
    <m/>
    <s v="Consultant Externe"/>
    <x v="99"/>
    <x v="1"/>
    <s v="MIS102"/>
    <s v="Nordea"/>
    <n v="1"/>
    <s v="Consulting"/>
    <n v="1"/>
    <n v="1700"/>
  </r>
  <r>
    <s v="COMP14"/>
    <s v="Muhammad"/>
    <s v="Zahir"/>
    <m/>
    <s v="Consultant Externe"/>
    <x v="105"/>
    <x v="1"/>
    <s v="MIS102"/>
    <s v="Nordea"/>
    <n v="1"/>
    <s v="Consulting"/>
    <n v="1"/>
    <n v="1700"/>
  </r>
  <r>
    <s v="COMP6"/>
    <s v="Bernert"/>
    <s v="Marc"/>
    <m/>
    <s v="Consultant Interne"/>
    <x v="133"/>
    <x v="0"/>
    <s v="Analysis / Specifications"/>
    <s v="Fenixys"/>
    <n v="15"/>
    <s v="R&amp;D"/>
    <n v="0.875"/>
    <n v="1021.5597074468084"/>
  </r>
  <r>
    <s v="COMP6"/>
    <s v="Bernert"/>
    <s v="Marc"/>
    <m/>
    <s v="Consultant Interne"/>
    <x v="134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35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36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37"/>
    <x v="0"/>
    <s v="Analysis / Specifications"/>
    <s v="Fenixys"/>
    <n v="15"/>
    <s v="R&amp;D"/>
    <n v="0.125"/>
    <n v="145.93710106382977"/>
  </r>
  <r>
    <s v="COMP6"/>
    <s v="Bernert"/>
    <s v="Marc"/>
    <m/>
    <s v="Consultant Interne"/>
    <x v="140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41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47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49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50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51"/>
    <x v="0"/>
    <s v="Analysis / Specifications"/>
    <s v="Fenixys"/>
    <n v="15"/>
    <s v="R&amp;D"/>
    <n v="0.625"/>
    <n v="729.68550531914889"/>
  </r>
  <r>
    <s v="COMP6"/>
    <s v="Bernert"/>
    <s v="Marc"/>
    <m/>
    <s v="Consultant Interne"/>
    <x v="133"/>
    <x v="5"/>
    <s v="MIS182"/>
    <s v="RABO BANK"/>
    <n v="1"/>
    <s v="Consulting"/>
    <n v="0.125"/>
    <n v="145.93710106382977"/>
  </r>
  <r>
    <s v="COMP6"/>
    <s v="Bernert"/>
    <s v="Marc"/>
    <m/>
    <s v="Consultant Interne"/>
    <x v="136"/>
    <x v="5"/>
    <s v="MIS182"/>
    <s v="RABO BANK"/>
    <n v="1"/>
    <s v="Consulting"/>
    <n v="0.75"/>
    <n v="875.62260638297857"/>
  </r>
  <r>
    <s v="COMP6"/>
    <s v="Bernert"/>
    <s v="Marc"/>
    <m/>
    <s v="Consultant Interne"/>
    <x v="137"/>
    <x v="5"/>
    <s v="MIS182"/>
    <s v="RABO BANK"/>
    <n v="1"/>
    <s v="Consulting"/>
    <n v="0.125"/>
    <n v="145.93710106382977"/>
  </r>
  <r>
    <s v="COMP6"/>
    <s v="Bernert"/>
    <s v="Marc"/>
    <m/>
    <s v="Consultant Interne"/>
    <x v="138"/>
    <x v="5"/>
    <s v="MIS182"/>
    <s v="RABO BANK"/>
    <n v="1"/>
    <s v="Consulting"/>
    <n v="1"/>
    <n v="1167.4968085106382"/>
  </r>
  <r>
    <s v="COMP6"/>
    <s v="Bernert"/>
    <s v="Marc"/>
    <m/>
    <s v="Consultant Interne"/>
    <x v="148"/>
    <x v="5"/>
    <s v="MIS182"/>
    <s v="RABO BANK"/>
    <n v="1"/>
    <s v="Consulting"/>
    <n v="1"/>
    <n v="1167.4968085106382"/>
  </r>
  <r>
    <s v="COMP6"/>
    <s v="Bernert"/>
    <s v="Marc"/>
    <m/>
    <s v="Consultant Interne"/>
    <x v="134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139"/>
    <x v="0"/>
    <s v="Use cases collection"/>
    <s v="Fenixys"/>
    <n v="15"/>
    <s v="R&amp;D"/>
    <n v="0.5"/>
    <n v="583.74840425531909"/>
  </r>
  <r>
    <s v="COMP6"/>
    <s v="Bernert"/>
    <s v="Marc"/>
    <m/>
    <s v="Consultant Interne"/>
    <x v="135"/>
    <x v="2"/>
    <s v="MIS0"/>
    <s v="Fenixys"/>
    <n v="8"/>
    <s v="Fenixys "/>
    <n v="0.75"/>
    <n v="875.62260638297857"/>
  </r>
  <r>
    <s v="COMP6"/>
    <s v="Bernert"/>
    <s v="Marc"/>
    <m/>
    <s v="Consultant Interne"/>
    <x v="137"/>
    <x v="2"/>
    <s v="MIS0"/>
    <s v="Fenixys"/>
    <n v="8"/>
    <s v="Fenixys "/>
    <n v="0.75"/>
    <n v="875.62260638297857"/>
  </r>
  <r>
    <s v="COMP6"/>
    <s v="Bernert"/>
    <s v="Marc"/>
    <m/>
    <s v="Consultant Interne"/>
    <x v="139"/>
    <x v="2"/>
    <s v="MIS0"/>
    <s v="Fenixys"/>
    <n v="8"/>
    <s v="Fenixys "/>
    <n v="0.5"/>
    <n v="583.74840425531909"/>
  </r>
  <r>
    <s v="COMP6"/>
    <s v="Bernert"/>
    <s v="Marc"/>
    <m/>
    <s v="Consultant Interne"/>
    <x v="140"/>
    <x v="2"/>
    <s v="MIS0"/>
    <s v="Fenixys"/>
    <n v="8"/>
    <s v="Fenixys "/>
    <n v="0.5"/>
    <n v="583.74840425531909"/>
  </r>
  <r>
    <s v="COMP6"/>
    <s v="Bernert"/>
    <s v="Marc"/>
    <m/>
    <s v="Consultant Interne"/>
    <x v="141"/>
    <x v="2"/>
    <s v="MIS0"/>
    <s v="Fenixys"/>
    <n v="8"/>
    <s v="Fenixys "/>
    <n v="0.25"/>
    <n v="291.87420212765954"/>
  </r>
  <r>
    <s v="COMP6"/>
    <s v="Bernert"/>
    <s v="Marc"/>
    <m/>
    <s v="Consultant Interne"/>
    <x v="147"/>
    <x v="2"/>
    <s v="MIS0"/>
    <s v="Fenixys"/>
    <n v="8"/>
    <s v="Fenixys "/>
    <n v="0.375"/>
    <n v="437.81130319148929"/>
  </r>
  <r>
    <s v="COMP6"/>
    <s v="Bernert"/>
    <s v="Marc"/>
    <m/>
    <s v="Consultant Interne"/>
    <x v="149"/>
    <x v="2"/>
    <s v="MIS0"/>
    <s v="Fenixys"/>
    <n v="8"/>
    <s v="Fenixys "/>
    <n v="0.5"/>
    <n v="583.74840425531909"/>
  </r>
  <r>
    <s v="COMP6"/>
    <s v="Bernert"/>
    <s v="Marc"/>
    <m/>
    <s v="Consultant Interne"/>
    <x v="150"/>
    <x v="2"/>
    <s v="MIS0"/>
    <s v="Fenixys"/>
    <n v="8"/>
    <s v="Fenixys "/>
    <n v="0.375"/>
    <n v="437.81130319148929"/>
  </r>
  <r>
    <s v="COMP6"/>
    <s v="Bernert"/>
    <s v="Marc"/>
    <m/>
    <s v="Consultant Interne"/>
    <x v="151"/>
    <x v="2"/>
    <s v="MIS0"/>
    <s v="Fenixys"/>
    <n v="8"/>
    <s v="Fenixys "/>
    <n v="0.375"/>
    <n v="437.81130319148929"/>
  </r>
  <r>
    <s v="COMP6"/>
    <s v="Bernert"/>
    <s v="Marc"/>
    <m/>
    <s v="Consultant Interne"/>
    <x v="141"/>
    <x v="4"/>
    <s v="MIS0"/>
    <s v="Fenixys"/>
    <n v="2"/>
    <s v="CP"/>
    <n v="0.5"/>
    <n v="583.74840425531909"/>
  </r>
  <r>
    <s v="COMP6"/>
    <s v="Bernert"/>
    <s v="Marc"/>
    <m/>
    <s v="Consultant Interne"/>
    <x v="142"/>
    <x v="4"/>
    <s v="MIS0"/>
    <s v="Fenixys"/>
    <n v="2"/>
    <s v="CP"/>
    <n v="1"/>
    <n v="1167.4968085106382"/>
  </r>
  <r>
    <s v="COMP6"/>
    <s v="Bernert"/>
    <s v="Marc"/>
    <m/>
    <s v="Consultant Interne"/>
    <x v="143"/>
    <x v="4"/>
    <s v="MIS0"/>
    <s v="Fenixys"/>
    <n v="2"/>
    <s v="CP"/>
    <n v="1"/>
    <n v="1167.4968085106382"/>
  </r>
  <r>
    <s v="COMP6"/>
    <s v="Bernert"/>
    <s v="Marc"/>
    <m/>
    <s v="Consultant Interne"/>
    <x v="144"/>
    <x v="4"/>
    <s v="MIS0"/>
    <s v="Fenixys"/>
    <n v="2"/>
    <s v="CP"/>
    <n v="1"/>
    <n v="1167.4968085106382"/>
  </r>
  <r>
    <s v="COMP6"/>
    <s v="Bernert"/>
    <s v="Marc"/>
    <m/>
    <s v="Consultant Interne"/>
    <x v="145"/>
    <x v="4"/>
    <s v="MIS0"/>
    <s v="Fenixys"/>
    <n v="2"/>
    <s v="CP"/>
    <n v="1"/>
    <n v="1167.4968085106382"/>
  </r>
  <r>
    <s v="COMP6"/>
    <s v="Bernert"/>
    <s v="Marc"/>
    <m/>
    <s v="Consultant Interne"/>
    <x v="146"/>
    <x v="4"/>
    <s v="MIS0"/>
    <s v="Fenixys"/>
    <n v="2"/>
    <s v="CP"/>
    <n v="1"/>
    <n v="1167.4968085106382"/>
  </r>
  <r>
    <s v="COMP4"/>
    <s v="OVERSON"/>
    <s v="Brian"/>
    <m/>
    <s v="Consultant Interne"/>
    <x v="101"/>
    <x v="6"/>
    <s v="Pre-Sales / Santander"/>
    <s v="Fenixys"/>
    <n v="1"/>
    <s v="Consulting"/>
    <n v="1"/>
    <n v="912.66874468085098"/>
  </r>
  <r>
    <s v="COMP4"/>
    <s v="OVERSON"/>
    <s v="Brian"/>
    <m/>
    <s v="Consultant Interne"/>
    <x v="104"/>
    <x v="6"/>
    <s v="Pre-Sales / Santander"/>
    <s v="Fenixys"/>
    <n v="1"/>
    <s v="Consulting"/>
    <n v="0.5"/>
    <n v="456.33437234042549"/>
  </r>
  <r>
    <s v="COMP4"/>
    <s v="OVERSON"/>
    <s v="Brian"/>
    <m/>
    <s v="Consultant Interne"/>
    <x v="107"/>
    <x v="2"/>
    <s v="MIS0"/>
    <s v="Fenixys"/>
    <n v="8"/>
    <s v="Fenixys "/>
    <n v="1"/>
    <n v="912.66874468085098"/>
  </r>
  <r>
    <s v="COMP4"/>
    <s v="OVERSON"/>
    <s v="Brian"/>
    <m/>
    <s v="Consultant Interne"/>
    <x v="110"/>
    <x v="4"/>
    <s v="MIS0"/>
    <s v="Fenixys"/>
    <n v="2"/>
    <s v="CP"/>
    <n v="1"/>
    <n v="912.66874468085098"/>
  </r>
  <r>
    <s v="COMP4"/>
    <s v="OVERSON"/>
    <s v="Brian"/>
    <m/>
    <s v="Consultant Interne"/>
    <x v="111"/>
    <x v="4"/>
    <s v="MIS0"/>
    <s v="Fenixys"/>
    <n v="3"/>
    <s v="RTT"/>
    <n v="1"/>
    <n v="912.66874468085098"/>
  </r>
  <r>
    <s v="COMP4"/>
    <s v="OVERSON"/>
    <s v="Brian"/>
    <m/>
    <s v="Consultant Interne"/>
    <x v="89"/>
    <x v="1"/>
    <s v="MIS26"/>
    <s v="Nordea"/>
    <n v="1"/>
    <s v="Consulting"/>
    <n v="1"/>
    <n v="912.66874468085098"/>
  </r>
  <r>
    <s v="COMP4"/>
    <s v="OVERSON"/>
    <s v="Brian"/>
    <m/>
    <s v="Consultant Interne"/>
    <x v="90"/>
    <x v="1"/>
    <s v="MIS26"/>
    <s v="Nordea"/>
    <n v="1"/>
    <s v="Consulting"/>
    <n v="1"/>
    <n v="912.66874468085098"/>
  </r>
  <r>
    <s v="COMP4"/>
    <s v="OVERSON"/>
    <s v="Brian"/>
    <m/>
    <s v="Consultant Interne"/>
    <x v="100"/>
    <x v="1"/>
    <s v="MIS26"/>
    <s v="Nordea"/>
    <n v="1"/>
    <s v="Consulting"/>
    <n v="1"/>
    <n v="912.66874468085098"/>
  </r>
  <r>
    <s v="COMP4"/>
    <s v="OVERSON"/>
    <s v="Brian"/>
    <m/>
    <s v="Consultant Interne"/>
    <x v="91"/>
    <x v="1"/>
    <s v="MIS26"/>
    <s v="Nordea"/>
    <n v="1"/>
    <s v="Consulting"/>
    <n v="1"/>
    <n v="912.66874468085098"/>
  </r>
  <r>
    <s v="COMP4"/>
    <s v="OVERSON"/>
    <s v="Brian"/>
    <m/>
    <s v="Consultant Interne"/>
    <x v="92"/>
    <x v="1"/>
    <s v="MIS26"/>
    <s v="Nordea"/>
    <n v="1"/>
    <s v="Consulting"/>
    <n v="1"/>
    <n v="912.66874468085098"/>
  </r>
  <r>
    <s v="COMP4"/>
    <s v="OVERSON"/>
    <s v="Brian"/>
    <m/>
    <s v="Consultant Interne"/>
    <x v="93"/>
    <x v="1"/>
    <s v="MIS26"/>
    <s v="Nordea"/>
    <n v="1"/>
    <s v="Consulting"/>
    <n v="1"/>
    <n v="912.66874468085098"/>
  </r>
  <r>
    <s v="COMP4"/>
    <s v="OVERSON"/>
    <s v="Brian"/>
    <m/>
    <s v="Consultant Interne"/>
    <x v="106"/>
    <x v="1"/>
    <s v="MIS26"/>
    <s v="Nordea"/>
    <n v="1"/>
    <s v="Consulting"/>
    <n v="1"/>
    <n v="912.66874468085098"/>
  </r>
  <r>
    <s v="COMP4"/>
    <s v="OVERSON"/>
    <s v="Brian"/>
    <m/>
    <s v="Consultant Interne"/>
    <x v="94"/>
    <x v="1"/>
    <s v="MIS26"/>
    <s v="Nordea"/>
    <n v="1"/>
    <s v="Consulting"/>
    <n v="1"/>
    <n v="912.66874468085098"/>
  </r>
  <r>
    <s v="COMP4"/>
    <s v="OVERSON"/>
    <s v="Brian"/>
    <m/>
    <s v="Consultant Interne"/>
    <x v="95"/>
    <x v="1"/>
    <s v="MIS26"/>
    <s v="Nordea"/>
    <n v="1"/>
    <s v="Consulting"/>
    <n v="1"/>
    <n v="912.66874468085098"/>
  </r>
  <r>
    <s v="COMP4"/>
    <s v="OVERSON"/>
    <s v="Brian"/>
    <m/>
    <s v="Consultant Interne"/>
    <x v="96"/>
    <x v="1"/>
    <s v="MIS26"/>
    <s v="Nordea"/>
    <n v="1"/>
    <s v="Consulting"/>
    <n v="1"/>
    <n v="912.66874468085098"/>
  </r>
  <r>
    <s v="COMP4"/>
    <s v="OVERSON"/>
    <s v="Brian"/>
    <m/>
    <s v="Consultant Interne"/>
    <x v="97"/>
    <x v="1"/>
    <s v="MIS26"/>
    <s v="Nordea"/>
    <n v="1"/>
    <s v="Consulting"/>
    <n v="1"/>
    <n v="912.66874468085098"/>
  </r>
  <r>
    <s v="COMP4"/>
    <s v="OVERSON"/>
    <s v="Brian"/>
    <m/>
    <s v="Consultant Interne"/>
    <x v="102"/>
    <x v="1"/>
    <s v="MIS26"/>
    <s v="Nordea"/>
    <n v="1"/>
    <s v="Consulting"/>
    <n v="1"/>
    <n v="912.66874468085098"/>
  </r>
  <r>
    <s v="COMP4"/>
    <s v="OVERSON"/>
    <s v="Brian"/>
    <m/>
    <s v="Consultant Interne"/>
    <x v="103"/>
    <x v="1"/>
    <s v="MIS26"/>
    <s v="Nordea"/>
    <n v="1"/>
    <s v="Consulting"/>
    <n v="1"/>
    <n v="912.66874468085098"/>
  </r>
  <r>
    <s v="COMP4"/>
    <s v="OVERSON"/>
    <s v="Brian"/>
    <m/>
    <s v="Consultant Interne"/>
    <x v="98"/>
    <x v="1"/>
    <s v="MIS26"/>
    <s v="Nordea"/>
    <n v="1"/>
    <s v="Consulting"/>
    <n v="1"/>
    <n v="912.66874468085098"/>
  </r>
  <r>
    <s v="COMP4"/>
    <s v="OVERSON"/>
    <s v="Brian"/>
    <m/>
    <s v="Consultant Interne"/>
    <x v="104"/>
    <x v="1"/>
    <s v="MIS26"/>
    <s v="Nordea"/>
    <n v="1"/>
    <s v="Consulting"/>
    <n v="1"/>
    <n v="912.66874468085098"/>
  </r>
  <r>
    <s v="COMP4"/>
    <s v="OVERSON"/>
    <s v="Brian"/>
    <m/>
    <s v="Consultant Interne"/>
    <x v="99"/>
    <x v="1"/>
    <s v="MIS26"/>
    <s v="Nordea"/>
    <n v="1"/>
    <s v="Consulting"/>
    <n v="1"/>
    <n v="912.66874468085098"/>
  </r>
  <r>
    <s v="COMP4"/>
    <s v="OVERSON"/>
    <s v="Brian"/>
    <m/>
    <s v="Consultant Interne"/>
    <x v="105"/>
    <x v="1"/>
    <s v="MIS26"/>
    <s v="Nordea"/>
    <n v="1"/>
    <s v="Consulting"/>
    <n v="1"/>
    <n v="912.66874468085098"/>
  </r>
  <r>
    <s v="COMP4"/>
    <s v="OVERSON"/>
    <s v="Brian"/>
    <m/>
    <s v="Consultant Interne"/>
    <x v="108"/>
    <x v="1"/>
    <s v="MIS26"/>
    <s v="Nordea"/>
    <n v="1"/>
    <s v="Consulting"/>
    <n v="1"/>
    <n v="912.66874468085098"/>
  </r>
  <r>
    <s v="COMP4"/>
    <s v="OVERSON"/>
    <s v="Brian"/>
    <m/>
    <s v="Consultant Interne"/>
    <x v="109"/>
    <x v="1"/>
    <s v="MIS26"/>
    <s v="Nordea"/>
    <n v="1"/>
    <s v="Consulting"/>
    <n v="1"/>
    <n v="912.66874468085098"/>
  </r>
  <r>
    <s v="COMP4"/>
    <s v="OVERSON"/>
    <s v="Brian"/>
    <m/>
    <s v="Consultant Interne"/>
    <x v="110"/>
    <x v="1"/>
    <s v="MIS26"/>
    <s v="Nordea"/>
    <n v="1"/>
    <s v="Consulting"/>
    <n v="1"/>
    <n v="912.66874468085098"/>
  </r>
  <r>
    <s v="COMP4"/>
    <s v="OVERSON"/>
    <s v="Brian"/>
    <m/>
    <s v="Consultant Interne"/>
    <x v="111"/>
    <x v="1"/>
    <s v="MIS26"/>
    <s v="Nordea"/>
    <n v="1"/>
    <s v="Consulting"/>
    <n v="1"/>
    <n v="912.66874468085098"/>
  </r>
  <r>
    <s v="COMP9"/>
    <s v="Weber"/>
    <s v="Emmanuel"/>
    <m/>
    <s v="Consultant Interne"/>
    <x v="89"/>
    <x v="1"/>
    <s v="MIS29"/>
    <s v="Nordea"/>
    <n v="1"/>
    <s v="Consulting"/>
    <n v="1"/>
    <n v="1038.563829787234"/>
  </r>
  <r>
    <s v="COMP9"/>
    <s v="Weber"/>
    <s v="Emmanuel"/>
    <m/>
    <s v="Consultant Interne"/>
    <x v="90"/>
    <x v="1"/>
    <s v="MIS29"/>
    <s v="Nordea"/>
    <n v="1"/>
    <s v="Consulting"/>
    <n v="1"/>
    <n v="1038.563829787234"/>
  </r>
  <r>
    <s v="COMP9"/>
    <s v="Weber"/>
    <s v="Emmanuel"/>
    <m/>
    <s v="Consultant Interne"/>
    <x v="100"/>
    <x v="1"/>
    <s v="MIS29"/>
    <s v="Nordea"/>
    <n v="1"/>
    <s v="Consulting"/>
    <n v="1"/>
    <n v="1038.563829787234"/>
  </r>
  <r>
    <s v="COMP9"/>
    <s v="Weber"/>
    <s v="Emmanuel"/>
    <m/>
    <s v="Consultant Interne"/>
    <x v="101"/>
    <x v="1"/>
    <s v="MIS29"/>
    <s v="Nordea"/>
    <n v="1"/>
    <s v="Consulting"/>
    <n v="1"/>
    <n v="1038.563829787234"/>
  </r>
  <r>
    <s v="COMP9"/>
    <s v="Weber"/>
    <s v="Emmanuel"/>
    <m/>
    <s v="Consultant Interne"/>
    <x v="91"/>
    <x v="1"/>
    <s v="MIS29"/>
    <s v="Nordea"/>
    <n v="1"/>
    <s v="Consulting"/>
    <n v="1"/>
    <n v="1038.563829787234"/>
  </r>
  <r>
    <s v="COMP9"/>
    <s v="Weber"/>
    <s v="Emmanuel"/>
    <m/>
    <s v="Consultant Interne"/>
    <x v="92"/>
    <x v="1"/>
    <s v="MIS29"/>
    <s v="Nordea"/>
    <n v="1"/>
    <s v="Consulting"/>
    <n v="1"/>
    <n v="1038.563829787234"/>
  </r>
  <r>
    <s v="COMP9"/>
    <s v="Weber"/>
    <s v="Emmanuel"/>
    <m/>
    <s v="Consultant Interne"/>
    <x v="93"/>
    <x v="1"/>
    <s v="MIS29"/>
    <s v="Nordea"/>
    <n v="1"/>
    <s v="Consulting"/>
    <n v="1"/>
    <n v="1038.563829787234"/>
  </r>
  <r>
    <s v="COMP9"/>
    <s v="Weber"/>
    <s v="Emmanuel"/>
    <m/>
    <s v="Consultant Interne"/>
    <x v="106"/>
    <x v="1"/>
    <s v="MIS29"/>
    <s v="Nordea"/>
    <n v="1"/>
    <s v="Consulting"/>
    <n v="1"/>
    <n v="1038.563829787234"/>
  </r>
  <r>
    <s v="COMP9"/>
    <s v="Weber"/>
    <s v="Emmanuel"/>
    <m/>
    <s v="Consultant Interne"/>
    <x v="95"/>
    <x v="1"/>
    <s v="MIS29"/>
    <s v="Nordea"/>
    <n v="1"/>
    <s v="Consulting"/>
    <n v="1"/>
    <n v="1038.563829787234"/>
  </r>
  <r>
    <s v="COMP9"/>
    <s v="Weber"/>
    <s v="Emmanuel"/>
    <m/>
    <s v="Consultant Interne"/>
    <x v="96"/>
    <x v="1"/>
    <s v="MIS29"/>
    <s v="Nordea"/>
    <n v="1"/>
    <s v="Consulting"/>
    <n v="1"/>
    <n v="1038.563829787234"/>
  </r>
  <r>
    <s v="COMP9"/>
    <s v="Weber"/>
    <s v="Emmanuel"/>
    <m/>
    <s v="Consultant Interne"/>
    <x v="97"/>
    <x v="1"/>
    <s v="MIS29"/>
    <s v="Nordea"/>
    <n v="1"/>
    <s v="Consulting"/>
    <n v="1"/>
    <n v="1038.563829787234"/>
  </r>
  <r>
    <s v="COMP9"/>
    <s v="Weber"/>
    <s v="Emmanuel"/>
    <m/>
    <s v="Consultant Interne"/>
    <x v="102"/>
    <x v="1"/>
    <s v="MIS29"/>
    <s v="Nordea"/>
    <n v="1"/>
    <s v="Consulting"/>
    <n v="1"/>
    <n v="1038.563829787234"/>
  </r>
  <r>
    <s v="COMP9"/>
    <s v="Weber"/>
    <s v="Emmanuel"/>
    <m/>
    <s v="Consultant Interne"/>
    <x v="103"/>
    <x v="1"/>
    <s v="MIS29"/>
    <s v="Nordea"/>
    <n v="1"/>
    <s v="Consulting"/>
    <n v="1"/>
    <n v="1038.563829787234"/>
  </r>
  <r>
    <s v="COMP9"/>
    <s v="Weber"/>
    <s v="Emmanuel"/>
    <m/>
    <s v="Consultant Interne"/>
    <x v="98"/>
    <x v="1"/>
    <s v="MIS29"/>
    <s v="Nordea"/>
    <n v="1"/>
    <s v="Consulting"/>
    <n v="1"/>
    <n v="1038.563829787234"/>
  </r>
  <r>
    <s v="COMP9"/>
    <s v="Weber"/>
    <s v="Emmanuel"/>
    <m/>
    <s v="Consultant Interne"/>
    <x v="104"/>
    <x v="1"/>
    <s v="MIS29"/>
    <s v="Nordea"/>
    <n v="1"/>
    <s v="Consulting"/>
    <n v="1"/>
    <n v="1038.563829787234"/>
  </r>
  <r>
    <s v="COMP9"/>
    <s v="Weber"/>
    <s v="Emmanuel"/>
    <m/>
    <s v="Consultant Interne"/>
    <x v="107"/>
    <x v="4"/>
    <s v="MIS0"/>
    <s v="Fenixys"/>
    <n v="2"/>
    <s v="CP"/>
    <n v="1"/>
    <n v="1038.563829787234"/>
  </r>
  <r>
    <s v="COMP9"/>
    <s v="Weber"/>
    <s v="Emmanuel"/>
    <m/>
    <s v="Consultant Interne"/>
    <x v="94"/>
    <x v="4"/>
    <s v="MIS0"/>
    <s v="Fenixys"/>
    <n v="2"/>
    <s v="CP"/>
    <n v="1"/>
    <n v="1038.563829787234"/>
  </r>
  <r>
    <s v="COMP9"/>
    <s v="Weber"/>
    <s v="Emmanuel"/>
    <m/>
    <s v="Consultant Interne"/>
    <x v="103"/>
    <x v="4"/>
    <s v="MIS0"/>
    <s v="Fenixys"/>
    <n v="2"/>
    <s v="CP"/>
    <n v="1"/>
    <n v="1038.563829787234"/>
  </r>
  <r>
    <s v="COMP9"/>
    <s v="Weber"/>
    <s v="Emmanuel"/>
    <m/>
    <s v="Consultant Interne"/>
    <x v="98"/>
    <x v="4"/>
    <s v="MIS0"/>
    <s v="Fenixys"/>
    <n v="2"/>
    <s v="CP"/>
    <n v="1"/>
    <n v="1038.563829787234"/>
  </r>
  <r>
    <s v="COMP9"/>
    <s v="Weber"/>
    <s v="Emmanuel"/>
    <m/>
    <s v="Consultant Interne"/>
    <x v="104"/>
    <x v="4"/>
    <s v="MIS0"/>
    <s v="Fenixys"/>
    <n v="2"/>
    <s v="CP"/>
    <n v="1"/>
    <n v="1038.563829787234"/>
  </r>
  <r>
    <s v="COMP9"/>
    <s v="Weber"/>
    <s v="Emmanuel"/>
    <m/>
    <s v="Consultant Interne"/>
    <x v="99"/>
    <x v="4"/>
    <s v="MIS0"/>
    <s v="Fenixys"/>
    <n v="2"/>
    <s v="CP"/>
    <n v="1"/>
    <n v="1038.563829787234"/>
  </r>
  <r>
    <s v="COMP9"/>
    <s v="Weber"/>
    <s v="Emmanuel"/>
    <m/>
    <s v="Consultant Interne"/>
    <x v="105"/>
    <x v="4"/>
    <s v="MIS0"/>
    <s v="Fenixys"/>
    <n v="2"/>
    <s v="CP"/>
    <n v="1"/>
    <n v="1038.563829787234"/>
  </r>
  <r>
    <s v="COMP9"/>
    <s v="Weber"/>
    <s v="Emmanuel"/>
    <m/>
    <s v="Consultant Interne"/>
    <x v="108"/>
    <x v="4"/>
    <s v="MIS0"/>
    <s v="Fenixys"/>
    <n v="2"/>
    <s v="CP"/>
    <n v="1"/>
    <n v="1038.563829787234"/>
  </r>
  <r>
    <s v="COMP9"/>
    <s v="Weber"/>
    <s v="Emmanuel"/>
    <m/>
    <s v="Consultant Interne"/>
    <x v="109"/>
    <x v="4"/>
    <s v="MIS0"/>
    <s v="Fenixys"/>
    <n v="2"/>
    <s v="CP"/>
    <n v="1"/>
    <n v="1038.563829787234"/>
  </r>
  <r>
    <s v="COMP9"/>
    <s v="Weber"/>
    <s v="Emmanuel"/>
    <m/>
    <s v="Consultant Interne"/>
    <x v="110"/>
    <x v="4"/>
    <s v="MIS0"/>
    <s v="Fenixys"/>
    <n v="2"/>
    <s v="CP"/>
    <n v="1"/>
    <n v="1038.563829787234"/>
  </r>
  <r>
    <s v="COMP9"/>
    <s v="Weber"/>
    <s v="Emmanuel"/>
    <m/>
    <s v="Consultant Interne"/>
    <x v="111"/>
    <x v="4"/>
    <s v="MIS0"/>
    <s v="Fenixys"/>
    <n v="2"/>
    <s v="CP"/>
    <n v="1"/>
    <n v="1038.563829787234"/>
  </r>
  <r>
    <s v="COMP12"/>
    <s v="Phlipponneau"/>
    <s v="Thibault"/>
    <m/>
    <s v="Consultant Interne"/>
    <x v="89"/>
    <x v="1"/>
    <s v="MIS91"/>
    <s v="Nordea"/>
    <n v="1"/>
    <s v="Consulting"/>
    <n v="1"/>
    <n v="818.26215957446811"/>
  </r>
  <r>
    <s v="COMP12"/>
    <s v="Phlipponneau"/>
    <s v="Thibault"/>
    <m/>
    <s v="Consultant Interne"/>
    <x v="90"/>
    <x v="1"/>
    <s v="MIS91"/>
    <s v="Nordea"/>
    <n v="1"/>
    <s v="Consulting"/>
    <n v="1"/>
    <n v="818.26215957446811"/>
  </r>
  <r>
    <s v="COMP12"/>
    <s v="Phlipponneau"/>
    <s v="Thibault"/>
    <m/>
    <s v="Consultant Interne"/>
    <x v="100"/>
    <x v="1"/>
    <s v="MIS91"/>
    <s v="Nordea"/>
    <n v="1"/>
    <s v="Consulting"/>
    <n v="1"/>
    <n v="818.26215957446811"/>
  </r>
  <r>
    <s v="COMP12"/>
    <s v="Phlipponneau"/>
    <s v="Thibault"/>
    <m/>
    <s v="Consultant Interne"/>
    <x v="101"/>
    <x v="1"/>
    <s v="MIS91"/>
    <s v="Nordea"/>
    <n v="1"/>
    <s v="Consulting"/>
    <n v="1"/>
    <n v="818.26215957446811"/>
  </r>
  <r>
    <s v="COMP12"/>
    <s v="Phlipponneau"/>
    <s v="Thibault"/>
    <m/>
    <s v="Consultant Interne"/>
    <x v="91"/>
    <x v="1"/>
    <s v="MIS91"/>
    <s v="Nordea"/>
    <n v="1"/>
    <s v="Consulting"/>
    <n v="1"/>
    <n v="818.26215957446811"/>
  </r>
  <r>
    <s v="COMP12"/>
    <s v="Phlipponneau"/>
    <s v="Thibault"/>
    <m/>
    <s v="Consultant Interne"/>
    <x v="92"/>
    <x v="1"/>
    <s v="MIS91"/>
    <s v="Nordea"/>
    <n v="1"/>
    <s v="Consulting"/>
    <n v="1"/>
    <n v="818.26215957446811"/>
  </r>
  <r>
    <s v="COMP12"/>
    <s v="Phlipponneau"/>
    <s v="Thibault"/>
    <m/>
    <s v="Consultant Interne"/>
    <x v="93"/>
    <x v="1"/>
    <s v="MIS91"/>
    <s v="Nordea"/>
    <n v="1"/>
    <s v="Consulting"/>
    <n v="1"/>
    <n v="818.26215957446811"/>
  </r>
  <r>
    <s v="COMP12"/>
    <s v="Phlipponneau"/>
    <s v="Thibault"/>
    <m/>
    <s v="Consultant Interne"/>
    <x v="106"/>
    <x v="1"/>
    <s v="MIS91"/>
    <s v="Nordea"/>
    <n v="1"/>
    <s v="Consulting"/>
    <n v="1"/>
    <n v="818.26215957446811"/>
  </r>
  <r>
    <s v="COMP12"/>
    <s v="Phlipponneau"/>
    <s v="Thibault"/>
    <m/>
    <s v="Consultant Interne"/>
    <x v="94"/>
    <x v="1"/>
    <s v="MIS91"/>
    <s v="Nordea"/>
    <n v="1"/>
    <s v="Consulting"/>
    <n v="1"/>
    <n v="818.26215957446811"/>
  </r>
  <r>
    <s v="COMP12"/>
    <s v="Phlipponneau"/>
    <s v="Thibault"/>
    <m/>
    <s v="Consultant Interne"/>
    <x v="95"/>
    <x v="1"/>
    <s v="MIS91"/>
    <s v="Nordea"/>
    <n v="1"/>
    <s v="Consulting"/>
    <n v="1"/>
    <n v="818.26215957446811"/>
  </r>
  <r>
    <s v="COMP12"/>
    <s v="Phlipponneau"/>
    <s v="Thibault"/>
    <m/>
    <s v="Consultant Interne"/>
    <x v="96"/>
    <x v="1"/>
    <s v="MIS91"/>
    <s v="Nordea"/>
    <n v="1"/>
    <s v="Consulting"/>
    <n v="1"/>
    <n v="818.26215957446811"/>
  </r>
  <r>
    <s v="COMP12"/>
    <s v="Phlipponneau"/>
    <s v="Thibault"/>
    <m/>
    <s v="Consultant Interne"/>
    <x v="97"/>
    <x v="1"/>
    <s v="MIS91"/>
    <s v="Nordea"/>
    <n v="1"/>
    <s v="Consulting"/>
    <n v="1"/>
    <n v="818.26215957446811"/>
  </r>
  <r>
    <s v="COMP12"/>
    <s v="Phlipponneau"/>
    <s v="Thibault"/>
    <m/>
    <s v="Consultant Interne"/>
    <x v="102"/>
    <x v="1"/>
    <s v="MIS91"/>
    <s v="Nordea"/>
    <n v="1"/>
    <s v="Consulting"/>
    <n v="0.5"/>
    <n v="409.13107978723406"/>
  </r>
  <r>
    <s v="COMP12"/>
    <s v="Phlipponneau"/>
    <s v="Thibault"/>
    <m/>
    <s v="Consultant Interne"/>
    <x v="103"/>
    <x v="1"/>
    <s v="MIS91"/>
    <s v="Nordea"/>
    <n v="1"/>
    <s v="Consulting"/>
    <n v="1"/>
    <n v="818.26215957446811"/>
  </r>
  <r>
    <s v="COMP12"/>
    <s v="Phlipponneau"/>
    <s v="Thibault"/>
    <m/>
    <s v="Consultant Interne"/>
    <x v="98"/>
    <x v="1"/>
    <s v="MIS91"/>
    <s v="Nordea"/>
    <n v="1"/>
    <s v="Consulting"/>
    <n v="1"/>
    <n v="818.26215957446811"/>
  </r>
  <r>
    <s v="COMP12"/>
    <s v="Phlipponneau"/>
    <s v="Thibault"/>
    <m/>
    <s v="Consultant Interne"/>
    <x v="104"/>
    <x v="1"/>
    <s v="MIS91"/>
    <s v="Nordea"/>
    <n v="1"/>
    <s v="Consulting"/>
    <n v="1"/>
    <n v="818.26215957446811"/>
  </r>
  <r>
    <s v="COMP12"/>
    <s v="Phlipponneau"/>
    <s v="Thibault"/>
    <m/>
    <s v="Consultant Interne"/>
    <x v="99"/>
    <x v="1"/>
    <s v="MIS91"/>
    <s v="Nordea"/>
    <n v="1"/>
    <s v="Consulting"/>
    <n v="1"/>
    <n v="818.26215957446811"/>
  </r>
  <r>
    <s v="COMP12"/>
    <s v="Phlipponneau"/>
    <s v="Thibault"/>
    <m/>
    <s v="Consultant Interne"/>
    <x v="105"/>
    <x v="1"/>
    <s v="MIS91"/>
    <s v="Nordea"/>
    <n v="1"/>
    <s v="Consulting"/>
    <n v="0.5"/>
    <n v="409.13107978723406"/>
  </r>
  <r>
    <s v="COMP12"/>
    <s v="Phlipponneau"/>
    <s v="Thibault"/>
    <m/>
    <s v="Consultant Interne"/>
    <x v="108"/>
    <x v="1"/>
    <s v="MIS91"/>
    <s v="Nordea"/>
    <n v="1"/>
    <s v="Consulting"/>
    <n v="1"/>
    <n v="818.26215957446811"/>
  </r>
  <r>
    <s v="COMP12"/>
    <s v="Phlipponneau"/>
    <s v="Thibault"/>
    <m/>
    <s v="Consultant Interne"/>
    <x v="109"/>
    <x v="1"/>
    <s v="MIS91"/>
    <s v="Nordea"/>
    <n v="1"/>
    <s v="Consulting"/>
    <n v="1"/>
    <n v="818.26215957446811"/>
  </r>
  <r>
    <s v="COMP12"/>
    <s v="Phlipponneau"/>
    <s v="Thibault"/>
    <m/>
    <s v="Consultant Interne"/>
    <x v="110"/>
    <x v="1"/>
    <s v="MIS91"/>
    <s v="Nordea"/>
    <n v="1"/>
    <s v="Consulting"/>
    <n v="1"/>
    <n v="818.26215957446811"/>
  </r>
  <r>
    <s v="COMP12"/>
    <s v="Phlipponneau"/>
    <s v="Thibault"/>
    <m/>
    <s v="Consultant Interne"/>
    <x v="111"/>
    <x v="1"/>
    <s v="MIS91"/>
    <s v="Nordea"/>
    <n v="1"/>
    <s v="Consulting"/>
    <n v="1"/>
    <n v="818.26215957446811"/>
  </r>
  <r>
    <s v="COMP12"/>
    <s v="Phlipponneau"/>
    <s v="Thibault"/>
    <m/>
    <s v="Consultant Interne"/>
    <x v="107"/>
    <x v="2"/>
    <s v="MIS0"/>
    <s v="Fenixys"/>
    <n v="8"/>
    <s v="Fenixys "/>
    <n v="1"/>
    <n v="818.26215957446811"/>
  </r>
  <r>
    <s v="COMP12"/>
    <s v="Phlipponneau"/>
    <s v="Thibault"/>
    <m/>
    <s v="Consultant Interne"/>
    <x v="102"/>
    <x v="2"/>
    <s v="MIS0"/>
    <s v="Fenixys"/>
    <n v="8"/>
    <s v="Fenixys "/>
    <n v="0.5"/>
    <n v="409.13107978723406"/>
  </r>
  <r>
    <s v="COMP12"/>
    <s v="Phlipponneau"/>
    <s v="Thibault"/>
    <m/>
    <s v="Consultant Interne"/>
    <x v="105"/>
    <x v="2"/>
    <s v="MIS0"/>
    <s v="Fenixys"/>
    <n v="8"/>
    <s v="Fenixys "/>
    <n v="0.5"/>
    <n v="409.13107978723406"/>
  </r>
  <r>
    <s v="COMP7"/>
    <s v="Kheroua"/>
    <s v="Nordine"/>
    <m/>
    <s v="Consultant Interne"/>
    <x v="142"/>
    <x v="2"/>
    <s v="MIS0"/>
    <s v="Fenixys"/>
    <n v="8"/>
    <s v="Fenixys "/>
    <n v="1"/>
    <n v="1435.1063829787233"/>
  </r>
  <r>
    <s v="COMP7"/>
    <s v="Kheroua"/>
    <s v="Nordine"/>
    <m/>
    <s v="Consultant Interne"/>
    <x v="143"/>
    <x v="2"/>
    <s v="MIS0"/>
    <s v="Fenixys"/>
    <n v="8"/>
    <s v="Fenixys "/>
    <n v="1"/>
    <n v="1435.1063829787233"/>
  </r>
  <r>
    <s v="COMP7"/>
    <s v="Kheroua"/>
    <s v="Nordine"/>
    <m/>
    <s v="Consultant Interne"/>
    <x v="144"/>
    <x v="2"/>
    <s v="MIS0"/>
    <s v="Fenixys"/>
    <n v="8"/>
    <s v="Fenixys "/>
    <n v="1"/>
    <n v="1435.1063829787233"/>
  </r>
  <r>
    <s v="COMP7"/>
    <s v="Kheroua"/>
    <s v="Nordine"/>
    <m/>
    <s v="Consultant Interne"/>
    <x v="152"/>
    <x v="3"/>
    <s v="MIS180"/>
    <s v="RABO BANK"/>
    <n v="1"/>
    <s v="Consulting"/>
    <n v="1"/>
    <n v="1435.1063829787233"/>
  </r>
  <r>
    <s v="COMP7"/>
    <s v="Kheroua"/>
    <s v="Nordine"/>
    <m/>
    <s v="Consultant Interne"/>
    <x v="133"/>
    <x v="3"/>
    <s v="MIS180"/>
    <s v="RABO BANK"/>
    <n v="1"/>
    <s v="Consulting"/>
    <n v="1"/>
    <n v="1435.1063829787233"/>
  </r>
  <r>
    <s v="COMP7"/>
    <s v="Kheroua"/>
    <s v="Nordine"/>
    <m/>
    <s v="Consultant Interne"/>
    <x v="134"/>
    <x v="3"/>
    <s v="MIS180"/>
    <s v="RABO BANK"/>
    <n v="1"/>
    <s v="Consulting"/>
    <n v="1"/>
    <n v="1435.1063829787233"/>
  </r>
  <r>
    <s v="COMP7"/>
    <s v="Kheroua"/>
    <s v="Nordine"/>
    <m/>
    <s v="Consultant Interne"/>
    <x v="135"/>
    <x v="3"/>
    <s v="MIS180"/>
    <s v="RABO BANK"/>
    <n v="1"/>
    <s v="Consulting"/>
    <n v="1"/>
    <n v="1435.1063829787233"/>
  </r>
  <r>
    <s v="COMP7"/>
    <s v="Kheroua"/>
    <s v="Nordine"/>
    <m/>
    <s v="Consultant Interne"/>
    <x v="136"/>
    <x v="3"/>
    <s v="MIS180"/>
    <s v="RABO BANK"/>
    <n v="1"/>
    <s v="Consulting"/>
    <n v="1"/>
    <n v="1435.1063829787233"/>
  </r>
  <r>
    <s v="COMP7"/>
    <s v="Kheroua"/>
    <s v="Nordine"/>
    <m/>
    <s v="Consultant Interne"/>
    <x v="137"/>
    <x v="3"/>
    <s v="MIS180"/>
    <s v="RABO BANK"/>
    <n v="1"/>
    <s v="Consulting"/>
    <n v="1"/>
    <n v="1435.1063829787233"/>
  </r>
  <r>
    <s v="COMP7"/>
    <s v="Kheroua"/>
    <s v="Nordine"/>
    <m/>
    <s v="Consultant Interne"/>
    <x v="153"/>
    <x v="3"/>
    <s v="MIS180"/>
    <s v="RABO BANK"/>
    <n v="1"/>
    <s v="Consulting"/>
    <n v="1"/>
    <n v="1435.1063829787233"/>
  </r>
  <r>
    <s v="COMP7"/>
    <s v="Kheroua"/>
    <s v="Nordine"/>
    <m/>
    <s v="Consultant Interne"/>
    <x v="138"/>
    <x v="3"/>
    <s v="MIS180"/>
    <s v="RABO BANK"/>
    <n v="1"/>
    <s v="Consulting"/>
    <n v="1"/>
    <n v="1435.1063829787233"/>
  </r>
  <r>
    <s v="COMP7"/>
    <s v="Kheroua"/>
    <s v="Nordine"/>
    <m/>
    <s v="Consultant Interne"/>
    <x v="139"/>
    <x v="3"/>
    <s v="MIS180"/>
    <s v="RABO BANK"/>
    <n v="1"/>
    <s v="Consulting"/>
    <n v="1"/>
    <n v="1435.1063829787233"/>
  </r>
  <r>
    <s v="COMP7"/>
    <s v="Kheroua"/>
    <s v="Nordine"/>
    <m/>
    <s v="Consultant Interne"/>
    <x v="140"/>
    <x v="3"/>
    <s v="MIS180"/>
    <s v="RABO BANK"/>
    <n v="1"/>
    <s v="Consulting"/>
    <n v="1"/>
    <n v="1435.1063829787233"/>
  </r>
  <r>
    <s v="COMP7"/>
    <s v="Kheroua"/>
    <s v="Nordine"/>
    <m/>
    <s v="Consultant Interne"/>
    <x v="141"/>
    <x v="3"/>
    <s v="MIS180"/>
    <s v="RABO BANK"/>
    <n v="1"/>
    <s v="Consulting"/>
    <n v="1"/>
    <n v="1435.1063829787233"/>
  </r>
  <r>
    <s v="COMP7"/>
    <s v="Kheroua"/>
    <s v="Nordine"/>
    <m/>
    <s v="Consultant Interne"/>
    <x v="145"/>
    <x v="3"/>
    <s v="MIS180"/>
    <s v="RABO BANK"/>
    <n v="1"/>
    <s v="Consulting"/>
    <n v="1"/>
    <n v="1435.1063829787233"/>
  </r>
  <r>
    <s v="COMP7"/>
    <s v="Kheroua"/>
    <s v="Nordine"/>
    <m/>
    <s v="Consultant Interne"/>
    <x v="146"/>
    <x v="3"/>
    <s v="MIS180"/>
    <s v="RABO BANK"/>
    <n v="1"/>
    <s v="Consulting"/>
    <n v="1"/>
    <n v="1435.1063829787233"/>
  </r>
  <r>
    <s v="COMP7"/>
    <s v="Kheroua"/>
    <s v="Nordine"/>
    <m/>
    <s v="Consultant Interne"/>
    <x v="147"/>
    <x v="3"/>
    <s v="MIS180"/>
    <s v="RABO BANK"/>
    <n v="1"/>
    <s v="Consulting"/>
    <n v="1"/>
    <n v="1435.1063829787233"/>
  </r>
  <r>
    <s v="COMP7"/>
    <s v="Kheroua"/>
    <s v="Nordine"/>
    <m/>
    <s v="Consultant Interne"/>
    <x v="148"/>
    <x v="3"/>
    <s v="MIS180"/>
    <s v="RABO BANK"/>
    <n v="1"/>
    <s v="Consulting"/>
    <n v="1"/>
    <n v="1435.1063829787233"/>
  </r>
  <r>
    <s v="COMP7"/>
    <s v="Kheroua"/>
    <s v="Nordine"/>
    <m/>
    <s v="Consultant Interne"/>
    <x v="149"/>
    <x v="3"/>
    <s v="MIS180"/>
    <s v="RABO BANK"/>
    <n v="1"/>
    <s v="Consulting"/>
    <n v="1"/>
    <n v="1435.1063829787233"/>
  </r>
  <r>
    <s v="COMP7"/>
    <s v="Kheroua"/>
    <s v="Nordine"/>
    <m/>
    <s v="Consultant Interne"/>
    <x v="150"/>
    <x v="3"/>
    <s v="MIS180"/>
    <s v="RABO BANK"/>
    <n v="1"/>
    <s v="Consulting"/>
    <n v="1"/>
    <n v="1435.1063829787233"/>
  </r>
  <r>
    <s v="COMP7"/>
    <s v="Kheroua"/>
    <s v="Nordine"/>
    <m/>
    <s v="Consultant Interne"/>
    <x v="151"/>
    <x v="3"/>
    <s v="MIS180"/>
    <s v="RABO BANK"/>
    <n v="1"/>
    <s v="Consulting"/>
    <n v="1"/>
    <n v="1435.1063829787233"/>
  </r>
  <r>
    <s v="COMP6"/>
    <s v="Bernert"/>
    <s v="Marc"/>
    <m/>
    <s v="Consultant Interne"/>
    <x v="89"/>
    <x v="5"/>
    <s v="MIS182"/>
    <s v="RABO BANK"/>
    <n v="1"/>
    <s v="Consulting"/>
    <n v="1"/>
    <n v="1167.4968085106382"/>
  </r>
  <r>
    <s v="COMP6"/>
    <s v="Bernert"/>
    <s v="Marc"/>
    <m/>
    <s v="Consultant Interne"/>
    <x v="90"/>
    <x v="5"/>
    <s v="MIS182"/>
    <s v="RABO BANK"/>
    <n v="1"/>
    <s v="Consulting"/>
    <n v="1"/>
    <n v="1167.4968085106382"/>
  </r>
  <r>
    <s v="COMP6"/>
    <s v="Bernert"/>
    <s v="Marc"/>
    <m/>
    <s v="Consultant Interne"/>
    <x v="91"/>
    <x v="5"/>
    <s v="MIS182"/>
    <s v="RABO BANK"/>
    <n v="1"/>
    <s v="Consulting"/>
    <n v="1"/>
    <n v="1167.4968085106382"/>
  </r>
  <r>
    <s v="COMP6"/>
    <s v="Bernert"/>
    <s v="Marc"/>
    <m/>
    <s v="Consultant Interne"/>
    <x v="92"/>
    <x v="5"/>
    <s v="MIS182"/>
    <s v="RABO BANK"/>
    <n v="1"/>
    <s v="Consulting"/>
    <n v="1"/>
    <n v="1167.4968085106382"/>
  </r>
  <r>
    <s v="COMP6"/>
    <s v="Bernert"/>
    <s v="Marc"/>
    <m/>
    <s v="Consultant Interne"/>
    <x v="93"/>
    <x v="5"/>
    <s v="MIS182"/>
    <s v="RABO BANK"/>
    <n v="1"/>
    <s v="Consulting"/>
    <n v="1"/>
    <n v="1167.4968085106382"/>
  </r>
  <r>
    <s v="COMP6"/>
    <s v="Bernert"/>
    <s v="Marc"/>
    <m/>
    <s v="Consultant Interne"/>
    <x v="94"/>
    <x v="5"/>
    <s v="MIS182"/>
    <s v="RABO BANK"/>
    <n v="1"/>
    <s v="Consulting"/>
    <n v="0.25"/>
    <n v="291.87420212765954"/>
  </r>
  <r>
    <s v="COMP6"/>
    <s v="Bernert"/>
    <s v="Marc"/>
    <m/>
    <s v="Consultant Interne"/>
    <x v="95"/>
    <x v="5"/>
    <s v="MIS182"/>
    <s v="RABO BANK"/>
    <n v="1"/>
    <s v="Consulting"/>
    <n v="1"/>
    <n v="1167.4968085106382"/>
  </r>
  <r>
    <s v="COMP6"/>
    <s v="Bernert"/>
    <s v="Marc"/>
    <m/>
    <s v="Consultant Interne"/>
    <x v="96"/>
    <x v="5"/>
    <s v="MIS182"/>
    <s v="RABO BANK"/>
    <n v="1"/>
    <s v="Consulting"/>
    <n v="1"/>
    <n v="1167.4968085106382"/>
  </r>
  <r>
    <s v="COMP6"/>
    <s v="Bernert"/>
    <s v="Marc"/>
    <m/>
    <s v="Consultant Interne"/>
    <x v="97"/>
    <x v="5"/>
    <s v="MIS182"/>
    <s v="RABO BANK"/>
    <n v="1"/>
    <s v="Consulting"/>
    <n v="0.5"/>
    <n v="583.74840425531909"/>
  </r>
  <r>
    <s v="COMP6"/>
    <s v="Bernert"/>
    <s v="Marc"/>
    <m/>
    <s v="Consultant Interne"/>
    <x v="98"/>
    <x v="5"/>
    <s v="MIS182"/>
    <s v="RABO BANK"/>
    <n v="1"/>
    <s v="Consulting"/>
    <n v="0.375"/>
    <n v="437.81130319148929"/>
  </r>
  <r>
    <s v="COMP6"/>
    <s v="Bernert"/>
    <s v="Marc"/>
    <m/>
    <s v="Consultant Interne"/>
    <x v="99"/>
    <x v="5"/>
    <s v="MIS182"/>
    <s v="RABO BANK"/>
    <n v="1"/>
    <s v="Consulting"/>
    <n v="0.5"/>
    <n v="583.74840425531909"/>
  </r>
  <r>
    <s v="COMP6"/>
    <s v="Bernert"/>
    <s v="Marc"/>
    <m/>
    <s v="Consultant Interne"/>
    <x v="100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101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94"/>
    <x v="0"/>
    <s v="Analysis / Specifications"/>
    <s v="Fenixys"/>
    <n v="15"/>
    <s v="R&amp;D"/>
    <n v="0.375"/>
    <n v="437.81130319148929"/>
  </r>
  <r>
    <s v="COMP6"/>
    <s v="Bernert"/>
    <s v="Marc"/>
    <m/>
    <s v="Consultant Interne"/>
    <x v="97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102"/>
    <x v="0"/>
    <s v="Analysis / Specifications"/>
    <s v="Fenixys"/>
    <n v="15"/>
    <s v="R&amp;D"/>
    <n v="0.5"/>
    <n v="583.74840425531909"/>
  </r>
  <r>
    <s v="COMP6"/>
    <s v="Bernert"/>
    <s v="Marc"/>
    <m/>
    <s v="Consultant Interne"/>
    <x v="103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104"/>
    <x v="0"/>
    <s v="Analysis / Specifications"/>
    <s v="Fenixys"/>
    <n v="15"/>
    <s v="R&amp;D"/>
    <n v="0.25"/>
    <n v="291.87420212765954"/>
  </r>
  <r>
    <s v="COMP6"/>
    <s v="Bernert"/>
    <s v="Marc"/>
    <m/>
    <s v="Consultant Interne"/>
    <x v="99"/>
    <x v="0"/>
    <s v="Analysis / Specifications"/>
    <s v="Fenixys"/>
    <n v="15"/>
    <s v="R&amp;D"/>
    <n v="1"/>
    <n v="1167.4968085106382"/>
  </r>
  <r>
    <s v="COMP6"/>
    <s v="Bernert"/>
    <s v="Marc"/>
    <m/>
    <s v="Consultant Interne"/>
    <x v="105"/>
    <x v="0"/>
    <s v="Analysis / Specifications"/>
    <s v="Fenixys"/>
    <n v="15"/>
    <s v="R&amp;D"/>
    <n v="0.75"/>
    <n v="875.62260638297857"/>
  </r>
  <r>
    <s v="COMP6"/>
    <s v="Bernert"/>
    <s v="Marc"/>
    <m/>
    <s v="Consultant Interne"/>
    <x v="100"/>
    <x v="2"/>
    <s v="MIS0"/>
    <s v="Fenixys"/>
    <n v="8"/>
    <s v="Fenixys "/>
    <n v="0.75"/>
    <n v="875.62260638297857"/>
  </r>
  <r>
    <s v="COMP6"/>
    <s v="Bernert"/>
    <s v="Marc"/>
    <m/>
    <s v="Consultant Interne"/>
    <x v="101"/>
    <x v="2"/>
    <s v="MIS0"/>
    <s v="Fenixys"/>
    <n v="8"/>
    <s v="Fenixys "/>
    <n v="0.25"/>
    <n v="291.87420212765954"/>
  </r>
  <r>
    <s v="COMP6"/>
    <s v="Bernert"/>
    <s v="Marc"/>
    <m/>
    <s v="Consultant Interne"/>
    <x v="106"/>
    <x v="2"/>
    <s v="MIS0"/>
    <s v="Fenixys"/>
    <n v="8"/>
    <s v="Fenixys "/>
    <n v="1"/>
    <n v="1167.4968085106382"/>
  </r>
  <r>
    <s v="COMP6"/>
    <s v="Bernert"/>
    <s v="Marc"/>
    <m/>
    <s v="Consultant Interne"/>
    <x v="107"/>
    <x v="2"/>
    <s v="MIS0"/>
    <s v="Fenixys"/>
    <n v="8"/>
    <s v="Fenixys "/>
    <n v="1"/>
    <n v="1167.4968085106382"/>
  </r>
  <r>
    <s v="COMP6"/>
    <s v="Bernert"/>
    <s v="Marc"/>
    <m/>
    <s v="Consultant Interne"/>
    <x v="94"/>
    <x v="2"/>
    <s v="MIS0"/>
    <s v="Fenixys"/>
    <n v="8"/>
    <s v="Fenixys "/>
    <n v="0.5"/>
    <n v="583.74840425531909"/>
  </r>
  <r>
    <s v="COMP6"/>
    <s v="Bernert"/>
    <s v="Marc"/>
    <m/>
    <s v="Consultant Interne"/>
    <x v="102"/>
    <x v="2"/>
    <s v="MIS0"/>
    <s v="Fenixys"/>
    <n v="8"/>
    <s v="Fenixys "/>
    <n v="0.5"/>
    <n v="583.74840425531909"/>
  </r>
  <r>
    <s v="COMP6"/>
    <s v="Bernert"/>
    <s v="Marc"/>
    <m/>
    <s v="Consultant Interne"/>
    <x v="98"/>
    <x v="2"/>
    <s v="MIS0"/>
    <s v="Fenixys"/>
    <n v="8"/>
    <s v="Fenixys "/>
    <n v="0.625"/>
    <n v="729.68550531914889"/>
  </r>
  <r>
    <s v="COMP6"/>
    <s v="Bernert"/>
    <s v="Marc"/>
    <m/>
    <s v="Consultant Interne"/>
    <x v="104"/>
    <x v="2"/>
    <s v="MIS0"/>
    <s v="Fenixys"/>
    <n v="8"/>
    <s v="Fenixys "/>
    <n v="0.25"/>
    <n v="291.87420212765954"/>
  </r>
  <r>
    <s v="COMP6"/>
    <s v="Bernert"/>
    <s v="Marc"/>
    <m/>
    <s v="Consultant Interne"/>
    <x v="105"/>
    <x v="2"/>
    <s v="MIS0"/>
    <s v="Fenixys"/>
    <n v="8"/>
    <s v="Fenixys "/>
    <n v="0.25"/>
    <n v="291.87420212765954"/>
  </r>
  <r>
    <s v="COMP6"/>
    <s v="Bernert"/>
    <s v="Marc"/>
    <m/>
    <s v="Consultant Interne"/>
    <x v="108"/>
    <x v="4"/>
    <s v="MIS0"/>
    <s v="Fenixys"/>
    <n v="2"/>
    <s v="CP"/>
    <n v="1"/>
    <n v="1167.4968085106382"/>
  </r>
  <r>
    <s v="COMP6"/>
    <s v="Bernert"/>
    <s v="Marc"/>
    <m/>
    <s v="Consultant Interne"/>
    <x v="109"/>
    <x v="4"/>
    <s v="MIS0"/>
    <s v="Fenixys"/>
    <n v="2"/>
    <s v="CP"/>
    <n v="1"/>
    <n v="1167.4968085106382"/>
  </r>
  <r>
    <s v="COMP6"/>
    <s v="Bernert"/>
    <s v="Marc"/>
    <m/>
    <s v="Consultant Interne"/>
    <x v="110"/>
    <x v="4"/>
    <s v="MIS0"/>
    <s v="Fenixys"/>
    <n v="2"/>
    <s v="CP"/>
    <n v="1"/>
    <n v="1167.4968085106382"/>
  </r>
  <r>
    <s v="COMP6"/>
    <s v="Bernert"/>
    <s v="Marc"/>
    <m/>
    <s v="Consultant Interne"/>
    <x v="111"/>
    <x v="4"/>
    <s v="MIS0"/>
    <s v="Fenixys"/>
    <n v="2"/>
    <s v="CP"/>
    <n v="1"/>
    <n v="1167.4968085106382"/>
  </r>
  <r>
    <s v="COMP6"/>
    <s v="Bernert"/>
    <s v="Marc"/>
    <m/>
    <s v="Consultant Interne"/>
    <x v="104"/>
    <x v="6"/>
    <s v="Pre-Sales / Santander"/>
    <s v="Fenixys"/>
    <n v="1"/>
    <s v="Consulting"/>
    <n v="0.5"/>
    <n v="583.74840425531909"/>
  </r>
  <r>
    <s v="COMP12"/>
    <s v="Phlipponneau"/>
    <s v="Thibault"/>
    <m/>
    <s v="Consultant Interne"/>
    <x v="89"/>
    <x v="1"/>
    <s v="MIS91"/>
    <s v="Nordea"/>
    <n v="1"/>
    <s v="Consulting"/>
    <n v="1"/>
    <n v="818.26215957446811"/>
  </r>
  <r>
    <s v="COMP12"/>
    <s v="Phlipponneau"/>
    <s v="Thibault"/>
    <m/>
    <s v="Consultant Interne"/>
    <x v="90"/>
    <x v="1"/>
    <s v="MIS91"/>
    <s v="Nordea"/>
    <n v="1"/>
    <s v="Consulting"/>
    <n v="1"/>
    <n v="818.26215957446811"/>
  </r>
  <r>
    <s v="COMP12"/>
    <s v="Phlipponneau"/>
    <s v="Thibault"/>
    <m/>
    <s v="Consultant Interne"/>
    <x v="100"/>
    <x v="1"/>
    <s v="MIS91"/>
    <s v="Nordea"/>
    <n v="1"/>
    <s v="Consulting"/>
    <n v="1"/>
    <n v="818.26215957446811"/>
  </r>
  <r>
    <s v="COMP12"/>
    <s v="Phlipponneau"/>
    <s v="Thibault"/>
    <m/>
    <s v="Consultant Interne"/>
    <x v="101"/>
    <x v="1"/>
    <s v="MIS91"/>
    <s v="Nordea"/>
    <n v="1"/>
    <s v="Consulting"/>
    <n v="1"/>
    <n v="818.26215957446811"/>
  </r>
  <r>
    <s v="COMP12"/>
    <s v="Phlipponneau"/>
    <s v="Thibault"/>
    <m/>
    <s v="Consultant Interne"/>
    <x v="91"/>
    <x v="1"/>
    <s v="MIS91"/>
    <s v="Nordea"/>
    <n v="1"/>
    <s v="Consulting"/>
    <n v="1"/>
    <n v="818.26215957446811"/>
  </r>
  <r>
    <s v="COMP12"/>
    <s v="Phlipponneau"/>
    <s v="Thibault"/>
    <m/>
    <s v="Consultant Interne"/>
    <x v="92"/>
    <x v="1"/>
    <s v="MIS91"/>
    <s v="Nordea"/>
    <n v="1"/>
    <s v="Consulting"/>
    <n v="1"/>
    <n v="818.26215957446811"/>
  </r>
  <r>
    <s v="COMP12"/>
    <s v="Phlipponneau"/>
    <s v="Thibault"/>
    <m/>
    <s v="Consultant Interne"/>
    <x v="93"/>
    <x v="1"/>
    <s v="MIS91"/>
    <s v="Nordea"/>
    <n v="1"/>
    <s v="Consulting"/>
    <n v="1"/>
    <n v="818.26215957446811"/>
  </r>
  <r>
    <s v="COMP12"/>
    <s v="Phlipponneau"/>
    <s v="Thibault"/>
    <m/>
    <s v="Consultant Interne"/>
    <x v="106"/>
    <x v="1"/>
    <s v="MIS91"/>
    <s v="Nordea"/>
    <n v="1"/>
    <s v="Consulting"/>
    <n v="1"/>
    <n v="818.26215957446811"/>
  </r>
  <r>
    <s v="COMP12"/>
    <s v="Phlipponneau"/>
    <s v="Thibault"/>
    <m/>
    <s v="Consultant Interne"/>
    <x v="94"/>
    <x v="1"/>
    <s v="MIS91"/>
    <s v="Nordea"/>
    <n v="1"/>
    <s v="Consulting"/>
    <n v="1"/>
    <n v="818.26215957446811"/>
  </r>
  <r>
    <s v="COMP12"/>
    <s v="Phlipponneau"/>
    <s v="Thibault"/>
    <m/>
    <s v="Consultant Interne"/>
    <x v="95"/>
    <x v="1"/>
    <s v="MIS91"/>
    <s v="Nordea"/>
    <n v="1"/>
    <s v="Consulting"/>
    <n v="1"/>
    <n v="818.26215957446811"/>
  </r>
  <r>
    <s v="COMP12"/>
    <s v="Phlipponneau"/>
    <s v="Thibault"/>
    <m/>
    <s v="Consultant Interne"/>
    <x v="96"/>
    <x v="1"/>
    <s v="MIS91"/>
    <s v="Nordea"/>
    <n v="1"/>
    <s v="Consulting"/>
    <n v="1"/>
    <n v="818.26215957446811"/>
  </r>
  <r>
    <s v="COMP12"/>
    <s v="Phlipponneau"/>
    <s v="Thibault"/>
    <m/>
    <s v="Consultant Interne"/>
    <x v="97"/>
    <x v="1"/>
    <s v="MIS91"/>
    <s v="Nordea"/>
    <n v="1"/>
    <s v="Consulting"/>
    <n v="1"/>
    <n v="818.26215957446811"/>
  </r>
  <r>
    <s v="COMP12"/>
    <s v="Phlipponneau"/>
    <s v="Thibault"/>
    <m/>
    <s v="Consultant Interne"/>
    <x v="102"/>
    <x v="1"/>
    <s v="MIS91"/>
    <s v="Nordea"/>
    <n v="1"/>
    <s v="Consulting"/>
    <n v="0.5"/>
    <n v="409.13107978723406"/>
  </r>
  <r>
    <s v="COMP12"/>
    <s v="Phlipponneau"/>
    <s v="Thibault"/>
    <m/>
    <s v="Consultant Interne"/>
    <x v="103"/>
    <x v="1"/>
    <s v="MIS91"/>
    <s v="Nordea"/>
    <n v="1"/>
    <s v="Consulting"/>
    <n v="1"/>
    <n v="818.26215957446811"/>
  </r>
  <r>
    <s v="COMP12"/>
    <s v="Phlipponneau"/>
    <s v="Thibault"/>
    <m/>
    <s v="Consultant Interne"/>
    <x v="98"/>
    <x v="1"/>
    <s v="MIS91"/>
    <s v="Nordea"/>
    <n v="1"/>
    <s v="Consulting"/>
    <n v="1"/>
    <n v="818.26215957446811"/>
  </r>
  <r>
    <s v="COMP12"/>
    <s v="Phlipponneau"/>
    <s v="Thibault"/>
    <m/>
    <s v="Consultant Interne"/>
    <x v="104"/>
    <x v="1"/>
    <s v="MIS91"/>
    <s v="Nordea"/>
    <n v="1"/>
    <s v="Consulting"/>
    <n v="1"/>
    <n v="818.26215957446811"/>
  </r>
  <r>
    <s v="COMP12"/>
    <s v="Phlipponneau"/>
    <s v="Thibault"/>
    <m/>
    <s v="Consultant Interne"/>
    <x v="99"/>
    <x v="1"/>
    <s v="MIS91"/>
    <s v="Nordea"/>
    <n v="1"/>
    <s v="Consulting"/>
    <n v="1"/>
    <n v="818.26215957446811"/>
  </r>
  <r>
    <s v="COMP12"/>
    <s v="Phlipponneau"/>
    <s v="Thibault"/>
    <m/>
    <s v="Consultant Interne"/>
    <x v="105"/>
    <x v="1"/>
    <s v="MIS91"/>
    <s v="Nordea"/>
    <n v="1"/>
    <s v="Consulting"/>
    <n v="0.5"/>
    <n v="409.13107978723406"/>
  </r>
  <r>
    <s v="COMP12"/>
    <s v="Phlipponneau"/>
    <s v="Thibault"/>
    <m/>
    <s v="Consultant Interne"/>
    <x v="108"/>
    <x v="1"/>
    <s v="MIS91"/>
    <s v="Nordea"/>
    <n v="1"/>
    <s v="Consulting"/>
    <n v="1"/>
    <n v="818.26215957446811"/>
  </r>
  <r>
    <s v="COMP12"/>
    <s v="Phlipponneau"/>
    <s v="Thibault"/>
    <m/>
    <s v="Consultant Interne"/>
    <x v="109"/>
    <x v="1"/>
    <s v="MIS91"/>
    <s v="Nordea"/>
    <n v="1"/>
    <s v="Consulting"/>
    <n v="1"/>
    <n v="818.26215957446811"/>
  </r>
  <r>
    <s v="COMP12"/>
    <s v="Phlipponneau"/>
    <s v="Thibault"/>
    <m/>
    <s v="Consultant Interne"/>
    <x v="110"/>
    <x v="1"/>
    <s v="MIS91"/>
    <s v="Nordea"/>
    <n v="1"/>
    <s v="Consulting"/>
    <n v="1"/>
    <n v="818.26215957446811"/>
  </r>
  <r>
    <s v="COMP12"/>
    <s v="Phlipponneau"/>
    <s v="Thibault"/>
    <m/>
    <s v="Consultant Interne"/>
    <x v="111"/>
    <x v="1"/>
    <s v="MIS91"/>
    <s v="Nordea"/>
    <n v="1"/>
    <s v="Consulting"/>
    <n v="1"/>
    <n v="818.26215957446811"/>
  </r>
  <r>
    <s v="COMP12"/>
    <s v="Phlipponneau"/>
    <s v="Thibault"/>
    <m/>
    <s v="Consultant Interne"/>
    <x v="107"/>
    <x v="2"/>
    <s v="MIS0"/>
    <s v="Fenixys"/>
    <n v="8"/>
    <s v="Fenixys "/>
    <n v="1"/>
    <n v="818.26215957446811"/>
  </r>
  <r>
    <s v="COMP12"/>
    <s v="Phlipponneau"/>
    <s v="Thibault"/>
    <m/>
    <s v="Consultant Interne"/>
    <x v="102"/>
    <x v="2"/>
    <s v="MIS0"/>
    <s v="Fenixys"/>
    <n v="8"/>
    <s v="Fenixys "/>
    <n v="0.5"/>
    <n v="409.13107978723406"/>
  </r>
  <r>
    <s v="COMP12"/>
    <s v="Phlipponneau"/>
    <s v="Thibault"/>
    <m/>
    <s v="Consultant Interne"/>
    <x v="105"/>
    <x v="2"/>
    <s v="MIS0"/>
    <s v="Fenixys"/>
    <n v="8"/>
    <s v="Fenixys "/>
    <n v="0.5"/>
    <n v="409.1310797872340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72">
  <r>
    <s v="FACT114"/>
    <x v="0"/>
    <d v="2019-12-01T00:00:00"/>
    <d v="2019-12-31T00:00:00"/>
    <s v="2019-0009"/>
    <s v="BDC22"/>
    <s v="OneALM+ - 1050006"/>
    <x v="0"/>
    <s v="Régie"/>
    <s v="RABO_OALM_SAS"/>
    <s v="Berg Van Den"/>
    <s v="Dorethy"/>
    <s v="RABO BANK"/>
    <s v="CSOC1"/>
    <s v="Création"/>
    <d v="2020-01-30T00:00:00"/>
    <m/>
    <s v="Virement"/>
    <s v="GPB United Kingdom Pounds"/>
    <s v="Normale"/>
    <s v="- Marc Bernert[BILL_PERIOD_MONTH2019"/>
    <n v="1500"/>
    <n v="5.5"/>
    <n v="0"/>
    <n v="8250"/>
    <n v="8250"/>
    <s v="A renseigner!"/>
    <s v="PHAM Lucie"/>
    <s v="PHAM Lucie"/>
    <s v="FENIXYS SAS"/>
    <n v="9487.5"/>
  </r>
  <r>
    <s v="FACT114"/>
    <x v="0"/>
    <d v="2019-12-01T00:00:00"/>
    <d v="2019-12-31T00:00:00"/>
    <s v="2019-0009"/>
    <s v="BDC22"/>
    <s v="OneALM+ - 1050006"/>
    <x v="0"/>
    <s v="Régie"/>
    <s v="RABO_OALM_SAS"/>
    <s v="Berg Van Den"/>
    <s v="Dorethy"/>
    <s v="RABO BANK"/>
    <s v="CSOC1"/>
    <s v="Création"/>
    <d v="2020-01-30T00:00:00"/>
    <m/>
    <s v="Virement"/>
    <s v="GPB United Kingdom Pounds"/>
    <m/>
    <s v="0-December_Rabo"/>
    <n v="797.31"/>
    <n v="1"/>
    <n v="0"/>
    <n v="797.31"/>
    <n v="797.31"/>
    <s v="A renseigner!"/>
    <s v="PHAM Lucie"/>
    <s v="PHAM Lucie"/>
    <s v="FENIXYS SAS"/>
    <n v="916.90649999999982"/>
  </r>
  <r>
    <s v="FACT113"/>
    <x v="0"/>
    <d v="2019-12-01T00:00:00"/>
    <d v="2019-12-31T00:00:00"/>
    <s v="2019-0008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s v="Normale"/>
    <s v="- Anas Nachid[BILL_PERIOD_MONTH2019"/>
    <n v="1300"/>
    <n v="15"/>
    <n v="0"/>
    <n v="19500"/>
    <n v="19500"/>
    <m/>
    <s v="PHAM Lucie"/>
    <s v="PHAM Lucie"/>
    <s v="FENIXYS SAS"/>
    <n v="22425"/>
  </r>
  <r>
    <s v="FACT113"/>
    <x v="0"/>
    <d v="2019-12-01T00:00:00"/>
    <d v="2019-12-31T00:00:00"/>
    <s v="2019-0008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m/>
    <s v="0-December_Rabo"/>
    <n v="2063.87"/>
    <n v="1"/>
    <n v="0"/>
    <n v="2063.87"/>
    <n v="2063.87"/>
    <m/>
    <s v="PHAM Lucie"/>
    <s v="PHAM Lucie"/>
    <s v="FENIXYS SAS"/>
    <n v="2373.4504999999995"/>
  </r>
  <r>
    <s v="FACT112"/>
    <x v="0"/>
    <d v="2019-12-01T00:00:00"/>
    <d v="2019-12-31T00:00:00"/>
    <s v="2019-0007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s v="Normale"/>
    <s v="- Nordine Kheroua[BILL_PERIOD_MONTH2019"/>
    <n v="1500"/>
    <n v="15"/>
    <n v="0"/>
    <n v="22500"/>
    <n v="22500"/>
    <m/>
    <s v="PHAM Lucie"/>
    <s v="PHAM Lucie"/>
    <s v="FENIXYS SAS"/>
    <n v="25874.999999999996"/>
  </r>
  <r>
    <s v="FACT112"/>
    <x v="0"/>
    <d v="2019-12-01T00:00:00"/>
    <d v="2019-12-31T00:00:00"/>
    <s v="2019-0007"/>
    <s v="BDC21"/>
    <s v="FBR_GAM_Initiation Squad"/>
    <x v="1"/>
    <s v="Régie"/>
    <s v="RABO_FTBTR_SAS"/>
    <s v="Berg Van Den"/>
    <s v="Dorethy"/>
    <s v="RABO BANK"/>
    <s v="CSOC1"/>
    <s v="Création"/>
    <d v="2020-01-30T00:00:00"/>
    <m/>
    <s v="Virement"/>
    <s v="GPB United Kingdom Pounds"/>
    <m/>
    <s v="0-December_Rabo"/>
    <n v="2595.62"/>
    <n v="1"/>
    <n v="0"/>
    <n v="2595.62"/>
    <n v="2595.62"/>
    <m/>
    <s v="PHAM Lucie"/>
    <s v="PHAM Lucie"/>
    <s v="FENIXYS SAS"/>
    <n v="2984.9629999999997"/>
  </r>
  <r>
    <s v="FACT101"/>
    <x v="1"/>
    <d v="2019-11-01T00:00:00"/>
    <d v="2019-11-30T00:00:00"/>
    <s v="2019-0006"/>
    <s v="BDC22"/>
    <s v="OneALM+ - 1050006"/>
    <x v="0"/>
    <s v="Régie"/>
    <s v="RABO_OALM_SAS"/>
    <s v="Berg Van Den"/>
    <s v="Dorethy"/>
    <s v="RABO BANK"/>
    <s v="CSOC1"/>
    <s v="Payée"/>
    <d v="2019-12-30T00:00:00"/>
    <d v="2020-01-02T00:00:00"/>
    <s v="Virement"/>
    <s v="GPB United Kingdom Pounds"/>
    <m/>
    <s v="- Marc Bernert[BILL_PERIOD_MONTH2019"/>
    <n v="1500"/>
    <n v="3"/>
    <n v="0"/>
    <n v="4500"/>
    <n v="4500"/>
    <s v="A renseigner!"/>
    <s v="PHAM Lucie"/>
    <s v="PHAM Lucie"/>
    <s v="FENIXYS SAS"/>
    <n v="5175"/>
  </r>
  <r>
    <s v="FACT101"/>
    <x v="1"/>
    <d v="2019-11-01T00:00:00"/>
    <d v="2019-11-30T00:00:00"/>
    <s v="2019-0006"/>
    <s v="BDC22"/>
    <s v="OneALM+ - 1050006"/>
    <x v="0"/>
    <s v="Régie"/>
    <s v="RABO_OALM_SAS"/>
    <s v="Berg Van Den"/>
    <s v="Dorethy"/>
    <s v="RABO BANK"/>
    <s v="CSOC1"/>
    <s v="Payée"/>
    <d v="2019-12-30T00:00:00"/>
    <d v="2020-01-02T00:00:00"/>
    <s v="Virement"/>
    <s v="GPB United Kingdom Pounds"/>
    <m/>
    <s v="0-November"/>
    <n v="561.17999999999995"/>
    <n v="1"/>
    <n v="0"/>
    <n v="561.17999999999995"/>
    <n v="561.17999999999995"/>
    <s v="A renseigner!"/>
    <s v="PHAM Lucie"/>
    <s v="PHAM Lucie"/>
    <s v="FENIXYS SAS"/>
    <n v="645.35699999999986"/>
  </r>
  <r>
    <s v="FACT98"/>
    <x v="1"/>
    <d v="2019-11-01T00:00:00"/>
    <d v="2019-11-30T00:00:00"/>
    <s v="2019-0004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2T00:00:00"/>
    <s v="Virement"/>
    <s v="GPB United Kingdom Pounds"/>
    <s v="Normale"/>
    <s v="- Nordine Kheroua[BILL_PERIOD_MONTH2019"/>
    <n v="1500"/>
    <n v="18"/>
    <n v="0"/>
    <n v="27000"/>
    <n v="27000"/>
    <m/>
    <s v="PHAM Lucie"/>
    <s v="PHAM Lucie"/>
    <s v="FENIXYS SAS"/>
    <n v="31049.999999999996"/>
  </r>
  <r>
    <s v="FACT98"/>
    <x v="1"/>
    <d v="2019-11-01T00:00:00"/>
    <d v="2019-11-30T00:00:00"/>
    <s v="2019-0004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2T00:00:00"/>
    <s v="Virement"/>
    <s v="GPB United Kingdom Pounds"/>
    <s v="Frais refacturés"/>
    <s v="0-November"/>
    <n v="1595.08"/>
    <n v="1"/>
    <n v="0"/>
    <n v="1595.08"/>
    <n v="1595.08"/>
    <m/>
    <s v="PHAM Lucie"/>
    <s v="PHAM Lucie"/>
    <s v="FENIXYS SAS"/>
    <n v="1834.3419999999999"/>
  </r>
  <r>
    <s v="FACT97"/>
    <x v="1"/>
    <d v="2019-11-01T00:00:00"/>
    <d v="2019-11-30T00:00:00"/>
    <s v="2019-0005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3T00:00:00"/>
    <s v="Virement"/>
    <s v="GPB United Kingdom Pounds"/>
    <s v="Normale"/>
    <s v="- Anas Nachid[BILL_PERIOD_MONTH2019"/>
    <n v="1300"/>
    <n v="19"/>
    <n v="0"/>
    <n v="24700"/>
    <n v="24700"/>
    <m/>
    <s v="PHAM Lucie"/>
    <s v="PHAM Lucie"/>
    <s v="FENIXYS SAS"/>
    <n v="28404.999999999996"/>
  </r>
  <r>
    <s v="FACT97"/>
    <x v="1"/>
    <d v="2019-11-01T00:00:00"/>
    <d v="2019-11-30T00:00:00"/>
    <s v="2019-0005"/>
    <s v="BDC21"/>
    <s v="FBR_GAM_Initiation Squad"/>
    <x v="1"/>
    <s v="Régie"/>
    <s v="RABO_FTBTR_SAS"/>
    <s v="Berg Van Den"/>
    <s v="Dorethy"/>
    <s v="RABO BANK"/>
    <s v="CSOC1"/>
    <s v="Payée"/>
    <d v="2019-12-30T00:00:00"/>
    <d v="2020-01-03T00:00:00"/>
    <s v="Virement"/>
    <s v="GPB United Kingdom Pounds"/>
    <s v="Frais refacturés"/>
    <s v="0-November"/>
    <n v="5745.53"/>
    <n v="1"/>
    <n v="0"/>
    <n v="5745.53"/>
    <n v="5745.53"/>
    <m/>
    <s v="PHAM Lucie"/>
    <s v="PHAM Lucie"/>
    <s v="FENIXYS SAS"/>
    <n v="6607.3594999999996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s v="Normale"/>
    <s v="PRJ12 Brian OVERSON "/>
    <n v="1620"/>
    <n v="21"/>
    <n v="0"/>
    <n v="34020"/>
    <n v="34020"/>
    <s v="A renseigner!"/>
    <s v="PHAM Lucie"/>
    <s v="PHAM Lucie"/>
    <s v="FENIXYS SAS"/>
    <n v="34020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111"/>
    <x v="2"/>
    <d v="2019-10-01T00:00:00"/>
    <d v="2019-10-31T00:00:00"/>
    <n v="726403"/>
    <s v="BDC14"/>
    <s v="Nordea_BO"/>
    <x v="2"/>
    <s v="Régie"/>
    <m/>
    <s v="Zdunek"/>
    <s v="Karolina"/>
    <s v="Nordea"/>
    <s v="CSOC4"/>
    <s v="Payée"/>
    <d v="2019-11-30T00:00:00"/>
    <d v="2019-10-31T00:00:00"/>
    <s v="Virement"/>
    <s v="EUR Euro"/>
    <m/>
    <s v="Pay express"/>
    <n v="-677.71"/>
    <n v="1"/>
    <n v="0"/>
    <n v="-677.71"/>
    <n v="-677.71"/>
    <s v="A renseigner!"/>
    <s v="PHAM Lucie"/>
    <s v="PHAM Lucie"/>
    <s v="FENIXYS SAS"/>
    <n v="-677.71"/>
  </r>
  <r>
    <s v="FACT110"/>
    <x v="2"/>
    <d v="2019-10-01T00:00:00"/>
    <d v="2019-10-31T00:00:00"/>
    <s v="728499-EXP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EW"/>
    <n v="1876.35"/>
    <n v="1"/>
    <n v="0"/>
    <n v="1876.35"/>
    <n v="1876.35"/>
    <s v="A renseigner!"/>
    <s v="PHAM Lucie"/>
    <s v="PHAM Lucie"/>
    <s v="FENIXYS SAS"/>
    <n v="1876.35"/>
  </r>
  <r>
    <s v="FACT110"/>
    <x v="2"/>
    <d v="2019-10-01T00:00:00"/>
    <d v="2019-10-31T00:00:00"/>
    <s v="728499-EXP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37.53"/>
    <n v="1"/>
    <n v="0"/>
    <n v="-37.53"/>
    <n v="-37.53"/>
    <s v="A renseigner!"/>
    <s v="PHAM Lucie"/>
    <s v="PHAM Lucie"/>
    <s v="FENIXYS SAS"/>
    <n v="-37.53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Emmanuel Weber "/>
    <n v="1620"/>
    <n v="15"/>
    <n v="0"/>
    <n v="24300"/>
    <n v="24300"/>
    <s v="A renseigner!"/>
    <s v="PHAM Lucie"/>
    <s v="PHAM Lucie"/>
    <s v="FENIXYS SAS"/>
    <n v="24300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96"/>
    <n v="1"/>
    <n v="0"/>
    <n v="-96"/>
    <n v="-96"/>
    <s v="A renseigner!"/>
    <s v="PHAM Lucie"/>
    <s v="PHAM Lucie"/>
    <s v="FENIXYS SAS"/>
    <n v="-96"/>
  </r>
  <r>
    <s v="FACT109"/>
    <x v="2"/>
    <d v="2019-10-01T00:00:00"/>
    <d v="2019-10-31T00:00:00"/>
    <n v="728499"/>
    <s v="BDC15"/>
    <s v="Nordea_EW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484.08"/>
    <n v="1"/>
    <n v="0"/>
    <n v="-484.08"/>
    <n v="-484.08"/>
    <s v="A renseigner!"/>
    <s v="PHAM Lucie"/>
    <s v="PHAM Lucie"/>
    <s v="FENIXYS SAS"/>
    <n v="-484.08"/>
  </r>
  <r>
    <s v="FACT108"/>
    <x v="2"/>
    <d v="2019-10-01T00:00:00"/>
    <d v="2019-10-31T00:00:00"/>
    <s v="728478-EXP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TP"/>
    <n v="1160.56"/>
    <n v="1"/>
    <n v="0"/>
    <n v="1160.56"/>
    <n v="1160.56"/>
    <s v="A renseigner!"/>
    <s v="PHAM Lucie"/>
    <s v="PHAM Lucie"/>
    <s v="FENIXYS SAS"/>
    <n v="1160.56"/>
  </r>
  <r>
    <s v="FACT108"/>
    <x v="2"/>
    <d v="2019-10-01T00:00:00"/>
    <d v="2019-10-31T00:00:00"/>
    <s v="728478-EXP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23.21"/>
    <n v="1"/>
    <n v="0"/>
    <n v="-23.21"/>
    <n v="-23.21"/>
    <s v="A renseigner!"/>
    <s v="PHAM Lucie"/>
    <s v="PHAM Lucie"/>
    <s v="FENIXYS SAS"/>
    <n v="-23.21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Thibault Phlipponneau "/>
    <n v="1620"/>
    <n v="21"/>
    <n v="0"/>
    <n v="34020"/>
    <n v="34020"/>
    <s v="A renseigner!"/>
    <s v="PHAM Lucie"/>
    <s v="PHAM Lucie"/>
    <s v="FENIXYS SAS"/>
    <n v="34020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107"/>
    <x v="2"/>
    <d v="2019-10-01T00:00:00"/>
    <d v="2019-10-31T00:00:00"/>
    <n v="728478"/>
    <s v="BDC18"/>
    <s v="Nordea_TP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677.71"/>
    <n v="1"/>
    <n v="0"/>
    <n v="-677.71"/>
    <n v="-677.71"/>
    <s v="A renseigner!"/>
    <s v="PHAM Lucie"/>
    <s v="PHAM Lucie"/>
    <s v="FENIXYS SAS"/>
    <n v="-677.71"/>
  </r>
  <r>
    <s v="FACT106"/>
    <x v="2"/>
    <d v="2019-10-01T00:00:00"/>
    <d v="2019-10-31T00:00:00"/>
    <s v="725603-EXP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ZM"/>
    <n v="4320.3999999999996"/>
    <n v="1"/>
    <n v="0"/>
    <n v="4320.3999999999996"/>
    <n v="4320.3999999999996"/>
    <s v="A renseigner!"/>
    <s v="PHAM Lucie"/>
    <s v="PHAM Lucie"/>
    <s v="FENIXYS SAS"/>
    <n v="4320.3999999999996"/>
  </r>
  <r>
    <s v="FACT106"/>
    <x v="2"/>
    <d v="2019-10-01T00:00:00"/>
    <d v="2019-10-31T00:00:00"/>
    <s v="725603-EXP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86.41"/>
    <n v="1"/>
    <n v="0"/>
    <n v="-86.41"/>
    <n v="-86.41"/>
    <s v="A renseigner!"/>
    <s v="PHAM Lucie"/>
    <s v="PHAM Lucie"/>
    <s v="FENIXYS SAS"/>
    <n v="-86.41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Zahir Muhammad "/>
    <n v="1700"/>
    <n v="19"/>
    <n v="0"/>
    <n v="32300"/>
    <n v="32300"/>
    <s v="A renseigner!"/>
    <s v="PHAM Lucie"/>
    <s v="PHAM Lucie"/>
    <s v="FENIXYS SAS"/>
    <n v="32300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643.57000000000005"/>
    <n v="1"/>
    <n v="0"/>
    <n v="-643.57000000000005"/>
    <n v="-643.57000000000005"/>
    <s v="A renseigner!"/>
    <s v="PHAM Lucie"/>
    <s v="PHAM Lucie"/>
    <s v="FENIXYS SAS"/>
    <n v="-643.57000000000005"/>
  </r>
  <r>
    <s v="FACT105"/>
    <x v="2"/>
    <d v="2019-10-01T00:00:00"/>
    <d v="2019-10-31T00:00:00"/>
    <n v="725603"/>
    <s v="BDC17"/>
    <s v="Nordea_ZM"/>
    <x v="2"/>
    <s v="Régie"/>
    <m/>
    <s v="Zdunek"/>
    <s v="Karolina"/>
    <s v="Nordea"/>
    <s v="CSOC4"/>
    <s v="Payée"/>
    <d v="2019-11-30T00:00:00"/>
    <d v="2020-01-03T00:00:00"/>
    <s v="Virement"/>
    <s v="EUR Euro"/>
    <m/>
    <s v="Inovotek fees"/>
    <n v="-29437"/>
    <n v="1"/>
    <n v="0"/>
    <n v="-29437"/>
    <n v="-29437"/>
    <s v="A renseigner!"/>
    <s v="PHAM Lucie"/>
    <s v="PHAM Lucie"/>
    <s v="FENIXYS SAS"/>
    <n v="-29437"/>
  </r>
  <r>
    <s v="FACT104"/>
    <x v="2"/>
    <d v="2019-10-01T00:00:00"/>
    <d v="2019-10-31T00:00:00"/>
    <s v="731239-EXP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s v="Achats refacturés"/>
    <s v="Frais de déplacement_ER"/>
    <n v="1426.05"/>
    <n v="1"/>
    <n v="0"/>
    <n v="1426.05"/>
    <n v="1426.05"/>
    <s v="A renseigner!"/>
    <s v="PHAM Lucie"/>
    <s v="PHAM Lucie"/>
    <s v="FENIXYS SAS"/>
    <n v="1426.05"/>
  </r>
  <r>
    <s v="FACT104"/>
    <x v="2"/>
    <d v="2019-10-01T00:00:00"/>
    <d v="2019-10-31T00:00:00"/>
    <s v="731239-EXP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28.52"/>
    <n v="1"/>
    <n v="0"/>
    <n v="-28.52"/>
    <n v="-28.52"/>
    <s v="A renseigner!"/>
    <s v="PHAM Lucie"/>
    <s v="PHAM Lucie"/>
    <s v="FENIXYS SAS"/>
    <n v="-28.52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s v="Normale"/>
    <s v="PRJ12 Eric Rosso "/>
    <n v="1720"/>
    <n v="5.13"/>
    <n v="0"/>
    <n v="8815"/>
    <n v="8815"/>
    <s v="A renseigner!"/>
    <s v="PHAM Lucie"/>
    <s v="PHAM Lucie"/>
    <s v="FENIXYS SAS"/>
    <n v="8815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20.5"/>
    <n v="1"/>
    <n v="0"/>
    <n v="-20.5"/>
    <n v="-20.5"/>
    <s v="A renseigner!"/>
    <s v="PHAM Lucie"/>
    <s v="PHAM Lucie"/>
    <s v="FENIXYS SAS"/>
    <n v="-20.5"/>
  </r>
  <r>
    <s v="FACT103"/>
    <x v="2"/>
    <d v="2019-10-01T00:00:00"/>
    <d v="2019-10-31T00:00:00"/>
    <n v="731239"/>
    <s v="BDC9"/>
    <s v="Nordea_ER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175.89"/>
    <n v="1"/>
    <n v="0"/>
    <n v="-175.89"/>
    <n v="-175.89"/>
    <s v="A renseigner!"/>
    <s v="PHAM Lucie"/>
    <s v="PHAM Lucie"/>
    <s v="FENIXYS SAS"/>
    <n v="-175.89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PRJ12 Antoine Faure "/>
    <n v="1300"/>
    <n v="19"/>
    <n v="0"/>
    <n v="24700"/>
    <n v="24700"/>
    <s v="A renseigner!"/>
    <s v="PHAM Lucie"/>
    <s v="PHAM Lucie"/>
    <s v="FENIXYS SAS"/>
    <n v="24700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Pay express"/>
    <n v="-491.57"/>
    <n v="1"/>
    <n v="0"/>
    <n v="-491.57"/>
    <n v="-491.57"/>
    <s v="A renseigner!"/>
    <s v="PHAM Lucie"/>
    <s v="PHAM Lucie"/>
    <s v="FENIXYS SAS"/>
    <n v="-491.57"/>
  </r>
  <r>
    <s v="FACT102"/>
    <x v="2"/>
    <d v="2019-10-01T00:00:00"/>
    <d v="2019-10-31T00:00:00"/>
    <n v="728120"/>
    <s v="BDC19"/>
    <s v="Nordea_AF"/>
    <x v="2"/>
    <s v="Régie"/>
    <m/>
    <s v="Zdunek"/>
    <s v="Karolina"/>
    <s v="Nordea"/>
    <s v="CSOC4"/>
    <s v="Payée"/>
    <d v="2019-11-30T00:00:00"/>
    <d v="2020-01-03T00:00:00"/>
    <s v="Virement"/>
    <s v="EUR Euro"/>
    <m/>
    <s v="Inovotek fees"/>
    <n v="-21668.81"/>
    <n v="1"/>
    <n v="0"/>
    <n v="-21668.81"/>
    <n v="-21668.81"/>
    <s v="A renseigner!"/>
    <s v="PHAM Lucie"/>
    <s v="PHAM Lucie"/>
    <s v="FENIXYS SAS"/>
    <n v="-21668.81"/>
  </r>
  <r>
    <s v="FACT100"/>
    <x v="2"/>
    <d v="2019-10-01T00:00:00"/>
    <d v="2019-10-31T00:00:00"/>
    <s v="2019-0003"/>
    <s v="BDC22"/>
    <s v="OneALM+ - 1050006"/>
    <x v="0"/>
    <s v="Régie"/>
    <s v="RABO_OALM_SAS"/>
    <s v="Berg Van Den"/>
    <s v="Dorethy"/>
    <s v="RABO BANK"/>
    <s v="CSOC1"/>
    <s v="Payée"/>
    <d v="2019-11-30T00:00:00"/>
    <d v="2020-01-03T00:00:00"/>
    <s v="Virement"/>
    <s v="GPB United Kingdom Pounds"/>
    <m/>
    <s v="- Marc Bernert[BILL_PERIOD_MONTH2019"/>
    <n v="1500"/>
    <n v="8.6300000000000008"/>
    <n v="0"/>
    <n v="12945"/>
    <n v="12945"/>
    <s v="A renseigner!"/>
    <s v="PHAM Lucie"/>
    <s v="PHAM Lucie"/>
    <s v="FENIXYS SAS"/>
    <n v="14886.749999999998"/>
  </r>
  <r>
    <s v="FACT100"/>
    <x v="2"/>
    <d v="2019-10-01T00:00:00"/>
    <d v="2019-10-31T00:00:00"/>
    <s v="2019-0003"/>
    <s v="BDC22"/>
    <s v="OneALM+ - 1050006"/>
    <x v="0"/>
    <s v="Régie"/>
    <s v="RABO_OALM_SAS"/>
    <s v="Berg Van Den"/>
    <s v="Dorethy"/>
    <s v="RABO BANK"/>
    <s v="CSOC1"/>
    <s v="Payée"/>
    <d v="2019-11-30T00:00:00"/>
    <d v="2020-01-03T00:00:00"/>
    <s v="Virement"/>
    <s v="GPB United Kingdom Pounds"/>
    <m/>
    <s v="0-October"/>
    <n v="1497.27"/>
    <n v="1"/>
    <n v="0"/>
    <n v="1497.27"/>
    <n v="1497.27"/>
    <s v="A renseigner!"/>
    <s v="PHAM Lucie"/>
    <s v="PHAM Lucie"/>
    <s v="FENIXYS SAS"/>
    <n v="1721.8604999999998"/>
  </r>
  <r>
    <s v="FACT96"/>
    <x v="2"/>
    <d v="2019-10-01T00:00:00"/>
    <d v="2019-10-31T00:00:00"/>
    <s v="2019-0002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Normale"/>
    <s v="- Anas Nachid[BILL_PERIOD_MONTH2019"/>
    <n v="1300"/>
    <n v="22"/>
    <n v="0"/>
    <n v="28600"/>
    <n v="28600"/>
    <m/>
    <s v="PHAM Lucie"/>
    <s v="PHAM Lucie"/>
    <s v="FENIXYS SAS"/>
    <n v="32890"/>
  </r>
  <r>
    <s v="FACT96"/>
    <x v="2"/>
    <d v="2019-10-01T00:00:00"/>
    <d v="2019-10-31T00:00:00"/>
    <s v="2019-0002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Frais refacturés"/>
    <s v="0-October"/>
    <n v="2695.54"/>
    <n v="1"/>
    <n v="0"/>
    <n v="2695.54"/>
    <n v="2695.54"/>
    <m/>
    <s v="PHAM Lucie"/>
    <s v="PHAM Lucie"/>
    <s v="FENIXYS SAS"/>
    <n v="3099.8709999999996"/>
  </r>
  <r>
    <s v="FACT95"/>
    <x v="2"/>
    <d v="2019-10-01T00:00:00"/>
    <d v="2019-10-31T00:00:00"/>
    <s v="2019-0001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Normale"/>
    <s v="Nordine Kheroua"/>
    <n v="1500"/>
    <n v="21"/>
    <n v="0"/>
    <n v="31500"/>
    <n v="31500"/>
    <m/>
    <s v="PHAM Lucie"/>
    <s v="PHAM Lucie"/>
    <s v="FENIXYS SAS"/>
    <n v="36225"/>
  </r>
  <r>
    <s v="FACT95"/>
    <x v="2"/>
    <d v="2019-10-01T00:00:00"/>
    <d v="2019-10-31T00:00:00"/>
    <s v="2019-0001"/>
    <s v="BDC21"/>
    <s v="FBR_GAM_Initiation Squad"/>
    <x v="1"/>
    <s v="Régie"/>
    <s v="RABO_FTBTR_SAS"/>
    <s v="Berg Van Den"/>
    <s v="Dorethy"/>
    <s v="RABO BANK"/>
    <s v="CSOC1"/>
    <s v="Payée"/>
    <d v="2019-11-30T00:00:00"/>
    <d v="2020-01-03T00:00:00"/>
    <s v="Virement"/>
    <s v="GPB United Kingdom Pounds"/>
    <s v="Frais refacturés"/>
    <s v="0-October"/>
    <n v="2843.49"/>
    <n v="1"/>
    <n v="0"/>
    <n v="2843.49"/>
    <n v="2843.49"/>
    <m/>
    <s v="PHAM Lucie"/>
    <s v="PHAM Lucie"/>
    <s v="FENIXYS SAS"/>
    <n v="3270.0134999999996"/>
  </r>
  <r>
    <s v="FACT93"/>
    <x v="3"/>
    <d v="2019-09-01T00:00:00"/>
    <d v="2019-09-30T00:00:00"/>
    <s v="FLTD-19-0910128"/>
    <s v="BDC3"/>
    <s v="BOVERSON"/>
    <x v="3"/>
    <s v="Régie"/>
    <s v="Bankdata"/>
    <s v="Lépicier"/>
    <s v="Jeremy"/>
    <s v="SYNECHRON France"/>
    <s v="CSOC3"/>
    <s v="Payée"/>
    <d v="2019-10-30T00:00:00"/>
    <d v="2019-12-27T00:00:00"/>
    <s v="Virement"/>
    <s v="EUR Euro"/>
    <s v="Normale"/>
    <s v="France- Brian OVERSON[BILL_PERIOD_MONTH2019"/>
    <n v="1710"/>
    <n v="1.5"/>
    <n v="0"/>
    <n v="2565"/>
    <n v="2565"/>
    <s v="A/c name: Fenixys Limited_x000d__x000a_Sort code: 40-05-09_x000d__x000a_Account no: 71643835 _x000d__x000a_ - GB24HBUK40050971643835"/>
    <s v="PHAM Lucie"/>
    <s v="PHAM Lucie"/>
    <s v="FENIXYS LTD"/>
    <n v="2565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Normale"/>
    <s v="PRJ6 Anas Nachid"/>
    <n v="1300"/>
    <n v="20"/>
    <n v="20"/>
    <n v="26000"/>
    <n v="31200"/>
    <s v="A/c name: Fenixys Limited_x000d__x000a_Sort code: 40-05-09_x000d__x000a_Account no: 71643835 _x000d__x000a_ - GB24HBUK40050971643835"/>
    <s v="PHAM Lucie"/>
    <s v="PHAM Lucie"/>
    <s v="FENIXYS LTD"/>
    <n v="35880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Frais refacturés"/>
    <s v="0-Sept"/>
    <n v="1220.94"/>
    <n v="1"/>
    <n v="20"/>
    <n v="1220.94"/>
    <n v="1465.13"/>
    <s v="A/c name: Fenixys Limited_x000d__x000a_Sort code: 40-05-09_x000d__x000a_Account no: 71643835 _x000d__x000a_ - GB24HBUK40050971643835"/>
    <s v="PHAM Lucie"/>
    <s v="PHAM Lucie"/>
    <s v="FENIXYS LTD"/>
    <n v="1684.8995"/>
  </r>
  <r>
    <s v="FACT92"/>
    <x v="3"/>
    <d v="2019-09-01T00:00:00"/>
    <d v="2019-09-30T00:00:00"/>
    <s v="FLTD-19-0910130"/>
    <s v="BDC2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_AN"/>
    <n v="3821.19"/>
    <n v="1"/>
    <n v="20"/>
    <n v="3821.19"/>
    <n v="4585.43"/>
    <s v="A/c name: Fenixys Limited_x000d__x000a_Sort code: 40-05-09_x000d__x000a_Account no: 71643835 _x000d__x000a_ - GB24HBUK40050971643835"/>
    <s v="PHAM Lucie"/>
    <s v="PHAM Lucie"/>
    <s v="FENIXYS LTD"/>
    <n v="5273.2444999999998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Normale"/>
    <s v="PRJ6 Nordine Kheroua"/>
    <n v="1500"/>
    <n v="19"/>
    <n v="20"/>
    <n v="28500"/>
    <n v="34200"/>
    <s v="A/c name: Fenixys Limited_x000d__x000a_Sort code: 40-05-09_x000d__x000a_Account no: 71643835 _x000d__x000a_ - GB24HBUK40050971643835"/>
    <s v="PHAM Lucie"/>
    <s v="PHAM Lucie"/>
    <s v="FENIXYS LTD"/>
    <n v="39330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Frais refacturés"/>
    <s v="0-Sept"/>
    <n v="2039.07"/>
    <n v="1"/>
    <n v="20"/>
    <n v="2039.07"/>
    <n v="2446.88"/>
    <s v="A/c name: Fenixys Limited_x000d__x000a_Sort code: 40-05-09_x000d__x000a_Account no: 71643835 _x000d__x000a_ - GB24HBUK40050971643835"/>
    <s v="PHAM Lucie"/>
    <s v="PHAM Lucie"/>
    <s v="FENIXYS LTD"/>
    <n v="2813.9119999999998"/>
  </r>
  <r>
    <s v="FACT90"/>
    <x v="3"/>
    <d v="2019-09-01T00:00:00"/>
    <d v="2019-09-30T00:00:00"/>
    <s v="FLTD-19-0910129"/>
    <s v="BDC6"/>
    <s v="P.063536.04"/>
    <x v="1"/>
    <s v="Régie"/>
    <s v="RABO_FtBtR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_NK"/>
    <n v="2615.4499999999998"/>
    <n v="1"/>
    <n v="20"/>
    <n v="2615.4499999999998"/>
    <n v="3138.54"/>
    <s v="A/c name: Fenixys Limited_x000d__x000a_Sort code: 40-05-09_x000d__x000a_Account no: 71643835 _x000d__x000a_ - GB24HBUK40050971643835"/>
    <s v="PHAM Lucie"/>
    <s v="PHAM Lucie"/>
    <s v="FENIXYS LTD"/>
    <n v="3609.3209999999995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s v="Normale"/>
    <s v="- Marc Bernert[BILL_PERIOD_MONTH2019"/>
    <n v="1500"/>
    <n v="12.13"/>
    <n v="20"/>
    <n v="18195"/>
    <n v="21834"/>
    <s v="A/c name: Fenixys Limited_x000d__x000a_Sort code: 40-05-09_x000d__x000a_Account no: 71643835 _x000d__x000a_ - GB24HBUK40050971643835"/>
    <s v="PHAM Lucie"/>
    <s v="PHAM Lucie"/>
    <s v="FENIXYS LTD"/>
    <n v="25109.1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m/>
    <s v="0-Sept"/>
    <n v="1933.27"/>
    <n v="1"/>
    <n v="0"/>
    <n v="1933.27"/>
    <n v="1933.27"/>
    <s v="A/c name: Fenixys Limited_x000d__x000a_Sort code: 40-05-09_x000d__x000a_Account no: 71643835 _x000d__x000a_ - GB24HBUK40050971643835"/>
    <s v="PHAM Lucie"/>
    <s v="PHAM Lucie"/>
    <s v="FENIXYS LTD"/>
    <n v="2223.2604999999999"/>
  </r>
  <r>
    <s v="FACT88"/>
    <x v="3"/>
    <d v="2019-09-01T00:00:00"/>
    <d v="2019-09-30T00:00:00"/>
    <s v="FLTD-19-0910131"/>
    <s v="BDC20"/>
    <n v="1050006"/>
    <x v="0"/>
    <s v="Régie"/>
    <s v="Rabo_OALM"/>
    <s v="Berg Van Den"/>
    <s v="Dorethy"/>
    <s v="RABO BANK"/>
    <s v="CSOC1"/>
    <s v="Payée"/>
    <d v="2019-10-30T00:00:00"/>
    <d v="2019-12-27T00:00:00"/>
    <s v="Virement"/>
    <s v="GPB United Kingdom Pounds"/>
    <s v="Achats refacturés"/>
    <s v="Frais de déplacement"/>
    <n v="1075.0999999999999"/>
    <n v="1"/>
    <n v="20"/>
    <n v="1075.0999999999999"/>
    <n v="1290.1199999999999"/>
    <s v="A/c name: Fenixys Limited_x000d__x000a_Sort code: 40-05-09_x000d__x000a_Account no: 71643835 _x000d__x000a_ - GB24HBUK40050971643835"/>
    <s v="PHAM Lucie"/>
    <s v="PHAM Lucie"/>
    <s v="FENIXYS LTD"/>
    <n v="1483.6379999999997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Antoine Faure "/>
    <n v="1300"/>
    <n v="21"/>
    <n v="0"/>
    <n v="27300"/>
    <n v="27300"/>
    <s v="A renseigner!"/>
    <s v="PHAM Lucie"/>
    <s v="PHAM Lucie"/>
    <s v="FENIXYS SAS"/>
    <n v="27300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543.29999999999995"/>
    <n v="1"/>
    <n v="0"/>
    <n v="-543.29999999999995"/>
    <n v="-543.29999999999995"/>
    <s v="A renseigner!"/>
    <s v="PHAM Lucie"/>
    <s v="PHAM Lucie"/>
    <s v="FENIXYS SAS"/>
    <n v="-543.29999999999995"/>
  </r>
  <r>
    <s v="FACT87"/>
    <x v="3"/>
    <d v="2019-09-01T00:00:00"/>
    <d v="2019-09-30T00:00:00"/>
    <n v="717144"/>
    <s v="BDC19"/>
    <s v="Nordea_AF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"/>
    <n v="-1125"/>
    <n v="21"/>
    <n v="0"/>
    <n v="-23625"/>
    <n v="-23625"/>
    <s v="A renseigner!"/>
    <s v="PHAM Lucie"/>
    <s v="PHAM Lucie"/>
    <s v="FENIXYS SAS"/>
    <n v="-23625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Zahir Muhammad "/>
    <n v="1700"/>
    <n v="21"/>
    <n v="0"/>
    <n v="35700"/>
    <n v="35700"/>
    <s v="A renseigner!"/>
    <s v="PHAM Lucie"/>
    <s v="PHAM Lucie"/>
    <s v="FENIXYS SAS"/>
    <n v="35700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34.4"/>
    <n v="1"/>
    <n v="0"/>
    <n v="-134.4"/>
    <n v="-134.4"/>
    <s v="A renseigner!"/>
    <s v="PHAM Lucie"/>
    <s v="PHAM Lucie"/>
    <s v="FENIXYS SAS"/>
    <n v="-134.4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711.31"/>
    <n v="1"/>
    <n v="0"/>
    <n v="-711.31"/>
    <n v="-711.31"/>
    <s v="A renseigner!"/>
    <s v="PHAM Lucie"/>
    <s v="PHAM Lucie"/>
    <s v="FENIXYS SAS"/>
    <n v="-711.31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 consulting"/>
    <n v="-1365"/>
    <n v="21"/>
    <n v="0"/>
    <n v="-28665"/>
    <n v="-28665"/>
    <s v="A renseigner!"/>
    <s v="PHAM Lucie"/>
    <s v="PHAM Lucie"/>
    <s v="FENIXYS SAS"/>
    <n v="-28665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Inovotek fees express"/>
    <n v="-200"/>
    <n v="21"/>
    <n v="0"/>
    <n v="-4200"/>
    <n v="-4200"/>
    <s v="A renseigner!"/>
    <s v="PHAM Lucie"/>
    <s v="PHAM Lucie"/>
    <s v="FENIXYS SAS"/>
    <n v="-4200"/>
  </r>
  <r>
    <s v="FACT86"/>
    <x v="3"/>
    <d v="2019-09-01T00:00:00"/>
    <d v="2019-09-30T00:00:00"/>
    <n v="706398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 Inovotek"/>
    <n v="398"/>
    <n v="1"/>
    <n v="0"/>
    <n v="398"/>
    <n v="398"/>
    <s v="A renseigner!"/>
    <s v="PHAM Lucie"/>
    <s v="PHAM Lucie"/>
    <s v="FENIXYS SAS"/>
    <n v="398"/>
  </r>
  <r>
    <s v="FACT84"/>
    <x v="3"/>
    <d v="2019-09-01T00:00:00"/>
    <d v="2019-09-30T00:00:00"/>
    <s v="706398-EXP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ZM"/>
    <n v="4236.84"/>
    <n v="1"/>
    <n v="0"/>
    <n v="4236.84"/>
    <n v="4236.84"/>
    <s v="A renseigner!"/>
    <s v="PHAM Lucie"/>
    <s v="PHAM Lucie"/>
    <s v="FENIXYS SAS"/>
    <n v="4236.84"/>
  </r>
  <r>
    <s v="FACT84"/>
    <x v="3"/>
    <d v="2019-09-01T00:00:00"/>
    <d v="2019-09-30T00:00:00"/>
    <s v="706398-EXP"/>
    <s v="BDC17"/>
    <s v="Nordea_ZM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4.74"/>
    <n v="1"/>
    <n v="0"/>
    <n v="-84.74"/>
    <n v="-84.74"/>
    <s v="A renseigner!"/>
    <s v="PHAM Lucie"/>
    <s v="PHAM Lucie"/>
    <s v="FENIXYS SAS"/>
    <n v="-84.74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s v="Normale"/>
    <s v="PRJ12 Brian OVERSON "/>
    <n v="1620"/>
    <n v="19.5"/>
    <n v="0"/>
    <n v="31590"/>
    <n v="31590"/>
    <s v="A renseigner!"/>
    <s v="PHAM Lucie"/>
    <s v="PHAM Lucie"/>
    <s v="FENIXYS SAS"/>
    <n v="31590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24.8"/>
    <n v="1"/>
    <n v="0"/>
    <n v="-124.8"/>
    <n v="-124.8"/>
    <s v="A renseigner!"/>
    <s v="PHAM Lucie"/>
    <s v="PHAM Lucie"/>
    <s v="FENIXYS SAS"/>
    <n v="-124.8"/>
  </r>
  <r>
    <s v="FACT83"/>
    <x v="3"/>
    <d v="2019-09-01T00:00:00"/>
    <d v="2019-09-30T00:00:00"/>
    <n v="717197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629.29999999999995"/>
    <n v="1"/>
    <n v="0"/>
    <n v="-629.29999999999995"/>
    <n v="-629.29999999999995"/>
    <s v="A renseigner!"/>
    <s v="PHAM Lucie"/>
    <s v="PHAM Lucie"/>
    <s v="FENIXYS SAS"/>
    <n v="-629.29999999999995"/>
  </r>
  <r>
    <s v="FACT82"/>
    <x v="3"/>
    <d v="2019-09-01T00:00:00"/>
    <d v="2019-09-30T00:00:00"/>
    <s v="717197-EXP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BO"/>
    <n v="4449.82"/>
    <n v="1"/>
    <n v="0"/>
    <n v="4449.82"/>
    <n v="4449.82"/>
    <s v="A renseigner!"/>
    <s v="PHAM Lucie"/>
    <s v="PHAM Lucie"/>
    <s v="FENIXYS SAS"/>
    <n v="4449.82"/>
  </r>
  <r>
    <s v="FACT82"/>
    <x v="3"/>
    <d v="2019-09-01T00:00:00"/>
    <d v="2019-09-30T00:00:00"/>
    <s v="717197-EXP"/>
    <s v="BDC14"/>
    <s v="Nordea_BO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9"/>
    <n v="1"/>
    <n v="0"/>
    <n v="-89"/>
    <n v="-89"/>
    <s v="A renseigner!"/>
    <s v="PHAM Lucie"/>
    <s v="PHAM Lucie"/>
    <s v="FENIXYS SAS"/>
    <n v="-89"/>
  </r>
  <r>
    <s v="FACT81"/>
    <x v="3"/>
    <d v="2019-09-01T00:00:00"/>
    <d v="2019-09-30T00:00:00"/>
    <s v="716299-EXP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EW"/>
    <n v="4689.24"/>
    <n v="1"/>
    <n v="0"/>
    <n v="4689.24"/>
    <n v="4689.24"/>
    <s v="A renseigner!"/>
    <s v="PHAM Lucie"/>
    <s v="PHAM Lucie"/>
    <s v="FENIXYS SAS"/>
    <n v="4689.24"/>
  </r>
  <r>
    <s v="FACT81"/>
    <x v="3"/>
    <d v="2019-09-01T00:00:00"/>
    <d v="2019-09-30T00:00:00"/>
    <s v="716299-EXP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93.78"/>
    <n v="1"/>
    <n v="0"/>
    <n v="-93.78"/>
    <n v="-93.78"/>
    <s v="A renseigner!"/>
    <s v="PHAM Lucie"/>
    <s v="PHAM Lucie"/>
    <s v="FENIXYS SAS"/>
    <n v="-93.78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Emmanuel Weber "/>
    <n v="1620"/>
    <n v="17"/>
    <n v="0"/>
    <n v="27540"/>
    <n v="27540"/>
    <s v="A renseigner!"/>
    <s v="PHAM Lucie"/>
    <s v="PHAM Lucie"/>
    <s v="FENIXYS SAS"/>
    <n v="27540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108.8"/>
    <n v="1"/>
    <n v="0"/>
    <n v="-108.8"/>
    <n v="-108.8"/>
    <s v="A renseigner!"/>
    <s v="PHAM Lucie"/>
    <s v="PHAM Lucie"/>
    <s v="FENIXYS SAS"/>
    <n v="-108.8"/>
  </r>
  <r>
    <s v="FACT80"/>
    <x v="3"/>
    <d v="2019-09-01T00:00:00"/>
    <d v="2019-09-30T00:00:00"/>
    <n v="716299"/>
    <s v="BDC15"/>
    <s v="Nordea_EW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548.62"/>
    <n v="1"/>
    <n v="0"/>
    <n v="-548.62"/>
    <n v="-548.62"/>
    <s v="A renseigner!"/>
    <s v="PHAM Lucie"/>
    <s v="PHAM Lucie"/>
    <s v="FENIXYS SAS"/>
    <n v="-548.62"/>
  </r>
  <r>
    <s v="FACT79"/>
    <x v="3"/>
    <d v="2019-09-01T00:00:00"/>
    <d v="2019-09-30T00:00:00"/>
    <s v="720792-EXP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ER"/>
    <n v="2189.02"/>
    <n v="1"/>
    <n v="0"/>
    <n v="2189.02"/>
    <n v="2189.02"/>
    <s v="A renseigner!"/>
    <s v="PHAM Lucie"/>
    <s v="PHAM Lucie"/>
    <s v="FENIXYS SAS"/>
    <n v="2189.02"/>
  </r>
  <r>
    <s v="FACT79"/>
    <x v="3"/>
    <d v="2019-09-01T00:00:00"/>
    <d v="2019-09-30T00:00:00"/>
    <s v="720792-EXP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43.78"/>
    <n v="1"/>
    <n v="0"/>
    <n v="-43.78"/>
    <n v="-43.78"/>
    <s v="A renseigner!"/>
    <s v="PHAM Lucie"/>
    <s v="PHAM Lucie"/>
    <s v="FENIXYS SAS"/>
    <n v="-43.78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s v="Normale"/>
    <s v="PRJ12 Eric Rosso "/>
    <n v="1720"/>
    <n v="7.5"/>
    <n v="0"/>
    <n v="12900"/>
    <n v="12900"/>
    <s v="A renseigner!"/>
    <s v="PHAM Lucie"/>
    <s v="PHAM Lucie"/>
    <s v="FENIXYS SAS"/>
    <n v="12900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30"/>
    <n v="1"/>
    <n v="0"/>
    <n v="-30"/>
    <n v="-30"/>
    <s v="A renseigner!"/>
    <s v="PHAM Lucie"/>
    <s v="PHAM Lucie"/>
    <s v="FENIXYS SAS"/>
    <n v="-30"/>
  </r>
  <r>
    <s v="FACT78"/>
    <x v="3"/>
    <d v="2019-09-01T00:00:00"/>
    <d v="2019-09-30T00:00:00"/>
    <n v="720792"/>
    <s v="BDC9"/>
    <s v="Nordea_ER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257.39999999999998"/>
    <n v="1"/>
    <n v="0"/>
    <n v="-257.39999999999998"/>
    <n v="-257.39999999999998"/>
    <s v="A renseigner!"/>
    <s v="PHAM Lucie"/>
    <s v="PHAM Lucie"/>
    <s v="FENIXYS SAS"/>
    <n v="-257.39999999999998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RJ12 Thibault Phlipponneau "/>
    <n v="1620"/>
    <n v="19"/>
    <n v="0"/>
    <n v="30780"/>
    <n v="30780"/>
    <s v="A renseigner!"/>
    <s v="PHAM Lucie"/>
    <s v="PHAM Lucie"/>
    <s v="FENIXYS SAS"/>
    <n v="30780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Ework fees"/>
    <n v="-282.39999999999998"/>
    <n v="1"/>
    <n v="0"/>
    <n v="-282.39999999999998"/>
    <n v="-282.39999999999998"/>
    <s v="A renseigner!"/>
    <s v="PHAM Lucie"/>
    <s v="PHAM Lucie"/>
    <s v="FENIXYS SAS"/>
    <n v="-282.39999999999998"/>
  </r>
  <r>
    <s v="FACT77"/>
    <x v="3"/>
    <d v="2019-09-01T00:00:00"/>
    <d v="2019-09-30T00:00:00"/>
    <n v="717159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1424"/>
    <n v="1"/>
    <n v="0"/>
    <n v="-1424"/>
    <n v="-1424"/>
    <s v="A renseigner!"/>
    <s v="PHAM Lucie"/>
    <s v="PHAM Lucie"/>
    <s v="FENIXYS SAS"/>
    <n v="-1424"/>
  </r>
  <r>
    <s v="FACT76"/>
    <x v="3"/>
    <d v="2019-09-01T00:00:00"/>
    <d v="2019-09-30T00:00:00"/>
    <s v="717159-EXP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s v="Achats refacturés"/>
    <s v="Frais de déplacement_TP"/>
    <n v="4132.1099999999997"/>
    <n v="1"/>
    <n v="0"/>
    <n v="4132.1099999999997"/>
    <n v="4132.1099999999997"/>
    <s v="A renseigner!"/>
    <s v="PHAM Lucie"/>
    <s v="PHAM Lucie"/>
    <s v="FENIXYS SAS"/>
    <n v="4132.1099999999997"/>
  </r>
  <r>
    <s v="FACT76"/>
    <x v="3"/>
    <d v="2019-09-01T00:00:00"/>
    <d v="2019-09-30T00:00:00"/>
    <s v="717159-EXP"/>
    <s v="BDC18"/>
    <s v="Nordea_TP"/>
    <x v="2"/>
    <s v="Régie"/>
    <m/>
    <s v="Zdunek"/>
    <s v="Karolina"/>
    <s v="Nordea"/>
    <s v="CSOC4"/>
    <s v="Payée"/>
    <d v="2019-10-30T00:00:00"/>
    <d v="2019-10-03T00:00:00"/>
    <s v="Virement"/>
    <s v="EUR Euro"/>
    <m/>
    <s v="Pay express"/>
    <n v="-82.64"/>
    <n v="1"/>
    <n v="0"/>
    <n v="-82.64"/>
    <n v="-82.64"/>
    <s v="A renseigner!"/>
    <s v="PHAM Lucie"/>
    <s v="PHAM Lucie"/>
    <s v="FENIXYS SAS"/>
    <n v="-82.64"/>
  </r>
  <r>
    <s v="FACT75"/>
    <x v="4"/>
    <d v="2019-08-01T00:00:00"/>
    <d v="2019-08-31T00:00:00"/>
    <s v="717159_august"/>
    <s v="BDC18"/>
    <s v="Nordea_TP"/>
    <x v="2"/>
    <s v="Régie"/>
    <m/>
    <s v="Zdunek"/>
    <s v="Karolina"/>
    <s v="Nordea"/>
    <s v="CSOC4"/>
    <s v="Payée"/>
    <d v="2019-09-30T00:00:00"/>
    <d v="2019-10-03T00:00:00"/>
    <s v="Virement"/>
    <s v="EUR Euro"/>
    <m/>
    <s v="PRJ12 Thibault Phlipponneau "/>
    <n v="1620"/>
    <n v="17.13"/>
    <n v="0"/>
    <n v="27742.5"/>
    <n v="27742.5"/>
    <s v="A renseigner!"/>
    <s v="PHAM Lucie"/>
    <s v="PHAM Lucie"/>
    <s v="FENIXYS SAS"/>
    <n v="27742.5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ZM"/>
    <n v="3740.58"/>
    <n v="1"/>
    <n v="0"/>
    <n v="3740.58"/>
    <n v="3740.58"/>
    <s v="A renseigner!"/>
    <s v="PHAM Lucie"/>
    <s v="PHAM Lucie"/>
    <s v="FENIXYS SAS"/>
    <n v="3740.58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74.81"/>
    <n v="1"/>
    <n v="0"/>
    <n v="-74.81"/>
    <n v="-74.81"/>
    <s v="A renseigner!"/>
    <s v="PHAM Lucie"/>
    <s v="PHAM Lucie"/>
    <s v="FENIXYS SAS"/>
    <n v="-74.81"/>
  </r>
  <r>
    <s v="FACT73"/>
    <x v="4"/>
    <d v="2019-08-01T00:00:00"/>
    <d v="2019-08-31T00:00:00"/>
    <s v="705830-EXP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Innovotek's fees"/>
    <n v="-2400"/>
    <n v="1"/>
    <n v="0"/>
    <n v="-2400"/>
    <n v="-2400"/>
    <s v="A renseigner!"/>
    <s v="PHAM Lucie"/>
    <s v="PHAM Lucie"/>
    <s v="FENIXYS SAS"/>
    <n v="-240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RJ12 Zahir Muhammad "/>
    <n v="1700"/>
    <n v="12"/>
    <n v="0"/>
    <n v="20400"/>
    <n v="20400"/>
    <s v="A renseigner!"/>
    <s v="PHAM Lucie"/>
    <s v="PHAM Lucie"/>
    <s v="FENIXYS SAS"/>
    <n v="2040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76.8"/>
    <n v="1"/>
    <n v="0"/>
    <n v="-76.8"/>
    <n v="-76.8"/>
    <s v="A renseigner!"/>
    <s v="PHAM Lucie"/>
    <s v="PHAM Lucie"/>
    <s v="FENIXYS SAS"/>
    <n v="-76.8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406.46"/>
    <n v="1"/>
    <n v="0"/>
    <n v="-406.46"/>
    <n v="-406.46"/>
    <s v="A renseigner!"/>
    <s v="PHAM Lucie"/>
    <s v="PHAM Lucie"/>
    <s v="FENIXYS SAS"/>
    <n v="-406.46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Innovotek Solutions invoice"/>
    <n v="-16380"/>
    <n v="1"/>
    <n v="0"/>
    <n v="-16380"/>
    <n v="-16380"/>
    <s v="A renseigner!"/>
    <s v="PHAM Lucie"/>
    <s v="PHAM Lucie"/>
    <s v="FENIXYS SAS"/>
    <n v="-16380"/>
  </r>
  <r>
    <s v="FACT72"/>
    <x v="4"/>
    <d v="2019-08-01T00:00:00"/>
    <d v="2019-08-31T00:00:00"/>
    <n v="705830"/>
    <s v="BDC17"/>
    <s v="Nordea_ZM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 innovotek"/>
    <n v="204"/>
    <n v="1"/>
    <n v="0"/>
    <n v="204"/>
    <n v="204"/>
    <s v="A renseigner!"/>
    <s v="PHAM Lucie"/>
    <s v="PHAM Lucie"/>
    <s v="FENIXYS SAS"/>
    <n v="204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Nordine Kheroua"/>
    <n v="1720"/>
    <n v="3"/>
    <n v="0"/>
    <n v="5160"/>
    <n v="5160"/>
    <s v="A renseigner!"/>
    <s v="PHAM Lucie"/>
    <s v="PHAM Lucie"/>
    <s v="FENIXYS SAS"/>
    <n v="5160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2"/>
    <n v="1"/>
    <n v="0"/>
    <n v="-12"/>
    <n v="-12"/>
    <s v="A renseigner!"/>
    <s v="PHAM Lucie"/>
    <s v="PHAM Lucie"/>
    <s v="FENIXYS SAS"/>
    <n v="-12"/>
  </r>
  <r>
    <s v="FACT71"/>
    <x v="4"/>
    <d v="2019-08-01T00:00:00"/>
    <d v="2019-08-31T00:00:00"/>
    <n v="707146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102.96"/>
    <n v="1"/>
    <n v="0"/>
    <n v="-102.96"/>
    <n v="-102.96"/>
    <s v="A renseigner!"/>
    <s v="PHAM Lucie"/>
    <s v="PHAM Lucie"/>
    <s v="FENIXYS SAS"/>
    <n v="-102.96"/>
  </r>
  <r>
    <s v="FACT70"/>
    <x v="4"/>
    <d v="2019-08-01T00:00:00"/>
    <d v="2019-08-31T00:00:00"/>
    <s v="707146-EXP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NK"/>
    <n v="533.89"/>
    <n v="1"/>
    <n v="0"/>
    <n v="533.89"/>
    <n v="533.89"/>
    <s v="A renseigner!"/>
    <s v="PHAM Lucie"/>
    <s v="PHAM Lucie"/>
    <s v="FENIXYS SAS"/>
    <n v="533.89"/>
  </r>
  <r>
    <s v="FACT70"/>
    <x v="4"/>
    <d v="2019-08-01T00:00:00"/>
    <d v="2019-08-31T00:00:00"/>
    <s v="707146-EXP"/>
    <s v="BDC16"/>
    <s v="Nordea_NK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10.68"/>
    <n v="1"/>
    <n v="0"/>
    <n v="-10.68"/>
    <n v="-10.68"/>
    <s v="A renseigner!"/>
    <s v="PHAM Lucie"/>
    <s v="PHAM Lucie"/>
    <s v="FENIXYS SAS"/>
    <n v="-10.68"/>
  </r>
  <r>
    <s v="FACT67"/>
    <x v="4"/>
    <d v="2019-08-01T00:00:00"/>
    <d v="2019-08-31T00:00:00"/>
    <s v="703572-EXP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EW"/>
    <n v="3351.44"/>
    <n v="1"/>
    <n v="0"/>
    <n v="3351.44"/>
    <n v="3351.44"/>
    <s v="A renseigner!"/>
    <s v="PHAM Lucie"/>
    <s v="PHAM Lucie"/>
    <s v="FENIXYS SAS"/>
    <n v="3351.44"/>
  </r>
  <r>
    <s v="FACT67"/>
    <x v="4"/>
    <d v="2019-08-01T00:00:00"/>
    <d v="2019-08-31T00:00:00"/>
    <s v="703572-EXP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67.03"/>
    <n v="1"/>
    <n v="0"/>
    <n v="-67.03"/>
    <n v="-67.03"/>
    <s v="A renseigner!"/>
    <s v="PHAM Lucie"/>
    <s v="PHAM Lucie"/>
    <s v="FENIXYS SAS"/>
    <n v="-67.03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Emmanuel Weber "/>
    <n v="1620"/>
    <n v="19.5"/>
    <n v="0"/>
    <n v="31590"/>
    <n v="31590"/>
    <s v="A renseigner!"/>
    <s v="PHAM Lucie"/>
    <s v="PHAM Lucie"/>
    <s v="FENIXYS SAS"/>
    <n v="31590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24.8"/>
    <n v="1"/>
    <n v="0"/>
    <n v="-124.8"/>
    <n v="-124.8"/>
    <s v="A renseigner!"/>
    <s v="PHAM Lucie"/>
    <s v="PHAM Lucie"/>
    <s v="FENIXYS SAS"/>
    <n v="-124.8"/>
  </r>
  <r>
    <s v="FACT66"/>
    <x v="4"/>
    <d v="2019-08-01T00:00:00"/>
    <d v="2019-08-31T00:00:00"/>
    <n v="703572"/>
    <s v="BDC15"/>
    <s v="Nordea_EW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629.29999999999995"/>
    <n v="1"/>
    <n v="0"/>
    <n v="-629.29999999999995"/>
    <n v="-629.29999999999995"/>
    <s v="A renseigner!"/>
    <s v="PHAM Lucie"/>
    <s v="PHAM Lucie"/>
    <s v="FENIXYS SAS"/>
    <n v="-629.29999999999995"/>
  </r>
  <r>
    <s v="FACT62"/>
    <x v="4"/>
    <d v="2019-08-01T00:00:00"/>
    <d v="2019-08-31T00:00:00"/>
    <s v="700551-EXP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BO"/>
    <n v="2401.4699999999998"/>
    <n v="1"/>
    <n v="0"/>
    <n v="2401.4699999999998"/>
    <n v="2401.4699999999998"/>
    <s v="A renseigner!"/>
    <s v="PHAM Lucie"/>
    <s v="PHAM Lucie"/>
    <s v="FENIXYS SAS"/>
    <n v="2401.4699999999998"/>
  </r>
  <r>
    <s v="FACT62"/>
    <x v="4"/>
    <d v="2019-08-01T00:00:00"/>
    <d v="2019-08-31T00:00:00"/>
    <s v="700551-EXP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48.03"/>
    <n v="1"/>
    <n v="0"/>
    <n v="-48.03"/>
    <n v="-48.03"/>
    <s v="A renseigner!"/>
    <s v="PHAM Lucie"/>
    <s v="PHAM Lucie"/>
    <s v="FENIXYS SAS"/>
    <n v="-48.03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Brian OVERSON "/>
    <n v="1620"/>
    <n v="17"/>
    <n v="0"/>
    <n v="27540"/>
    <n v="27540"/>
    <s v="A renseigner!"/>
    <s v="PHAM Lucie"/>
    <s v="PHAM Lucie"/>
    <s v="FENIXYS SAS"/>
    <n v="27540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108.8"/>
    <n v="1"/>
    <n v="0"/>
    <n v="-108.8"/>
    <n v="-108.8"/>
    <s v="A renseigner!"/>
    <s v="PHAM Lucie"/>
    <s v="PHAM Lucie"/>
    <s v="FENIXYS SAS"/>
    <n v="-108.8"/>
  </r>
  <r>
    <s v="FACT61"/>
    <x v="4"/>
    <d v="2019-08-01T00:00:00"/>
    <d v="2019-08-31T00:00:00"/>
    <n v="700551"/>
    <s v="BDC14"/>
    <s v="Nordea_BO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548.62"/>
    <n v="1"/>
    <n v="0"/>
    <n v="-548.62"/>
    <n v="-548.62"/>
    <s v="A renseigner!"/>
    <s v="PHAM Lucie"/>
    <s v="PHAM Lucie"/>
    <s v="FENIXYS SAS"/>
    <n v="-548.62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s v="Normale"/>
    <s v="PRJ12 Eric Rosso "/>
    <n v="1720"/>
    <n v="8.75"/>
    <n v="0"/>
    <n v="15050"/>
    <n v="15050"/>
    <s v="A renseigner!"/>
    <s v="PHAM Lucie"/>
    <s v="PHAM Lucie"/>
    <s v="FENIXYS SAS"/>
    <n v="15050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Ework fees"/>
    <n v="-35"/>
    <n v="1"/>
    <n v="0"/>
    <n v="-35"/>
    <n v="-35"/>
    <s v="A renseigner!"/>
    <s v="PHAM Lucie"/>
    <s v="PHAM Lucie"/>
    <s v="FENIXYS SAS"/>
    <n v="-35"/>
  </r>
  <r>
    <s v="FACT56"/>
    <x v="4"/>
    <d v="2019-08-01T00:00:00"/>
    <d v="2019-08-31T00:00:00"/>
    <n v="705217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300.3"/>
    <n v="1"/>
    <n v="0"/>
    <n v="-300.3"/>
    <n v="-300.3"/>
    <s v="A renseigner!"/>
    <s v="PHAM Lucie"/>
    <s v="PHAM Lucie"/>
    <s v="FENIXYS SAS"/>
    <n v="-300.3"/>
  </r>
  <r>
    <s v="FACT55"/>
    <x v="4"/>
    <d v="2019-08-01T00:00:00"/>
    <d v="2019-08-31T00:00:00"/>
    <s v="705217-EXP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s v="Achats refacturés"/>
    <s v="Frais de déplacement_ER"/>
    <n v="1187.1500000000001"/>
    <n v="1"/>
    <n v="0"/>
    <n v="1187.1500000000001"/>
    <n v="1187.1500000000001"/>
    <s v="A renseigner!"/>
    <s v="PHAM Lucie"/>
    <s v="PHAM Lucie"/>
    <s v="FENIXYS SAS"/>
    <n v="1187.1500000000001"/>
  </r>
  <r>
    <s v="FACT55"/>
    <x v="4"/>
    <d v="2019-08-01T00:00:00"/>
    <d v="2019-08-31T00:00:00"/>
    <s v="705217-EXP"/>
    <s v="BDC9"/>
    <s v="Nordea_ER"/>
    <x v="2"/>
    <s v="Régie"/>
    <m/>
    <s v="Zdunek"/>
    <s v="Karolina"/>
    <s v="Nordea"/>
    <s v="CSOC4"/>
    <s v="Payée"/>
    <d v="2019-09-30T00:00:00"/>
    <d v="2019-09-02T00:00:00"/>
    <s v="Virement"/>
    <s v="EUR Euro"/>
    <m/>
    <s v="Pay Express"/>
    <n v="-23.74"/>
    <n v="1"/>
    <n v="0"/>
    <n v="-23.74"/>
    <n v="-23.74"/>
    <s v="A renseigner!"/>
    <s v="PHAM Lucie"/>
    <s v="PHAM Lucie"/>
    <s v="FENIXYS SAS"/>
    <n v="-23.74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Normale"/>
    <s v="PRJ6 Nordine Kheroua"/>
    <n v="1500"/>
    <n v="13.5"/>
    <n v="20"/>
    <n v="20250"/>
    <n v="24300"/>
    <s v="A/c name: Fenixys Limited_x000d__x000a_Sort code: 40-05-09_x000d__x000a_Account no: 71643835 _x000d__x000a_ - GB24HBUK40050971643835"/>
    <s v="PHAM Lucie"/>
    <s v="PHAM Lucie"/>
    <s v="FENIXYS LTD"/>
    <n v="27944.999999999996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Frais refacturés"/>
    <s v="0-August"/>
    <n v="683"/>
    <n v="1"/>
    <n v="20"/>
    <n v="683"/>
    <n v="819.6"/>
    <s v="A/c name: Fenixys Limited_x000d__x000a_Sort code: 40-05-09_x000d__x000a_Account no: 71643835 _x000d__x000a_ - GB24HBUK40050971643835"/>
    <s v="PHAM Lucie"/>
    <s v="PHAM Lucie"/>
    <s v="FENIXYS LTD"/>
    <n v="942.54"/>
  </r>
  <r>
    <s v="FACT48"/>
    <x v="4"/>
    <d v="2019-08-01T00:00:00"/>
    <d v="2019-08-31T00:00:00"/>
    <s v="FLTD-19-0810127"/>
    <s v="BDC6"/>
    <s v="P.063536.04"/>
    <x v="1"/>
    <s v="Régie"/>
    <s v="RABO_FtBtR"/>
    <s v="Berg Van Den"/>
    <s v="Dorethy"/>
    <s v="RABO BANK"/>
    <s v="CSOC1"/>
    <s v="Payée"/>
    <d v="2019-09-30T00:00:00"/>
    <d v="2020-01-08T00:00:00"/>
    <s v="Virement"/>
    <s v="GPB United Kingdom Pounds"/>
    <s v="Achats refacturés"/>
    <s v="Frais de déplacement"/>
    <n v="1536.22"/>
    <n v="1"/>
    <n v="20"/>
    <n v="1536.22"/>
    <n v="1843.46"/>
    <s v="A/c name: Fenixys Limited_x000d__x000a_Sort code: 40-05-09_x000d__x000a_Account no: 71643835 _x000d__x000a_ - GB24HBUK40050971643835"/>
    <s v="PHAM Lucie"/>
    <s v="PHAM Lucie"/>
    <s v="FENIXYS LTD"/>
    <n v="2119.978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s v="Normale"/>
    <s v="- Marc Bernert[BILL_PERIOD_MONTH2019"/>
    <n v="1500"/>
    <n v="6"/>
    <n v="20"/>
    <n v="9000"/>
    <n v="10800"/>
    <s v="A/c name: Fenixys Limited_x000d__x000a_Sort code: 40-05-09_x000d__x000a_Account no: 71643835 _x000d__x000a_ - GB24HBUK40050971643835"/>
    <s v="PHAM Lucie"/>
    <s v="PHAM Lucie"/>
    <s v="FENIXYS LTD"/>
    <n v="12419.99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m/>
    <s v="0-August"/>
    <n v="83.24"/>
    <n v="1"/>
    <n v="20"/>
    <n v="83.24"/>
    <n v="99.88"/>
    <s v="A/c name: Fenixys Limited_x000d__x000a_Sort code: 40-05-09_x000d__x000a_Account no: 71643835 _x000d__x000a_ - GB24HBUK40050971643835"/>
    <s v="PHAM Lucie"/>
    <s v="PHAM Lucie"/>
    <s v="FENIXYS LTD"/>
    <n v="114.86199999999998"/>
  </r>
  <r>
    <s v="FACT46"/>
    <x v="4"/>
    <d v="2019-08-01T00:00:00"/>
    <d v="2019-08-31T00:00:00"/>
    <s v="FLTD-19-0810126"/>
    <s v="BDC13"/>
    <n v="1050006"/>
    <x v="0"/>
    <s v="Régie"/>
    <s v="Rabo_OALM"/>
    <s v="Berg Van Den"/>
    <s v="Dorethy"/>
    <s v="RABO BANK"/>
    <s v="CSOC1"/>
    <s v="Payée"/>
    <d v="2019-09-30T00:00:00"/>
    <d v="2020-01-08T00:00:00"/>
    <s v="Virement"/>
    <s v="GPB United Kingdom Pounds"/>
    <s v="Achats refacturés"/>
    <s v="Frais de déplacement"/>
    <n v="776.23"/>
    <n v="1"/>
    <n v="20"/>
    <n v="776.23"/>
    <n v="931.48"/>
    <s v="A/c name: Fenixys Limited_x000d__x000a_Sort code: 40-05-09_x000d__x000a_Account no: 71643835 _x000d__x000a_ - GB24HBUK40050971643835"/>
    <s v="PHAM Lucie"/>
    <s v="PHAM Lucie"/>
    <s v="FENIXYS LTD"/>
    <n v="1071.202"/>
  </r>
  <r>
    <s v="FACT45"/>
    <x v="4"/>
    <d v="2019-08-01T00:00:00"/>
    <d v="2019-08-31T00:00:00"/>
    <s v="FLTD-19-0710125"/>
    <s v="BDC3"/>
    <s v="BOVERSON"/>
    <x v="3"/>
    <s v="Régie"/>
    <s v="Bankdata"/>
    <s v="Lépicier"/>
    <s v="Jeremy"/>
    <s v="SYNECHRON France"/>
    <s v="CSOC3"/>
    <s v="Payée"/>
    <d v="2019-09-30T00:00:00"/>
    <d v="2020-01-08T00:00:00"/>
    <s v="Virement"/>
    <s v="EUR Euro"/>
    <s v="Normale"/>
    <s v="France- Brian OVERSON[BILL_PERIOD_MONTH2019"/>
    <n v="1710"/>
    <n v="3"/>
    <n v="0"/>
    <n v="5130"/>
    <n v="5130"/>
    <s v="A/c name: Fenixys Limited_x000d__x000a_Sort code: 40-05-09_x000d__x000a_Account no: 71643835 _x000d__x000a_ - GB24HBUK40050971643835"/>
    <s v="PHAM Lucie"/>
    <s v="PHAM Lucie"/>
    <s v="FENIXYS LTD"/>
    <n v="5130"/>
  </r>
  <r>
    <s v="FACT45"/>
    <x v="4"/>
    <d v="2019-08-01T00:00:00"/>
    <d v="2019-08-31T00:00:00"/>
    <s v="FLTD-19-0710125"/>
    <s v="BDC3"/>
    <s v="BOVERSON"/>
    <x v="3"/>
    <s v="Régie"/>
    <s v="Bankdata"/>
    <s v="Lépicier"/>
    <s v="Jeremy"/>
    <s v="SYNECHRON France"/>
    <s v="CSOC3"/>
    <s v="Payée"/>
    <d v="2019-09-30T00:00:00"/>
    <d v="2020-01-08T00:00:00"/>
    <s v="Virement"/>
    <s v="EUR Euro"/>
    <s v="Normale"/>
    <s v="Fredericia- Brian OVERSON[BILL_PERIOD_MONTH2019"/>
    <n v="2010"/>
    <n v="2"/>
    <n v="0"/>
    <n v="4020"/>
    <n v="4020"/>
    <s v="A/c name: Fenixys Limited_x000d__x000a_Sort code: 40-05-09_x000d__x000a_Account no: 71643835 _x000d__x000a_ - GB24HBUK40050971643835"/>
    <s v="PHAM Lucie"/>
    <s v="PHAM Lucie"/>
    <s v="FENIXYS LTD"/>
    <n v="4020"/>
  </r>
  <r>
    <s v="FACT74"/>
    <x v="5"/>
    <d v="2019-07-01T00:00:00"/>
    <d v="2019-07-31T00:00:00"/>
    <s v="717159_july"/>
    <s v="BDC18"/>
    <s v="Nordea_TP"/>
    <x v="2"/>
    <s v="Régie"/>
    <m/>
    <s v="Zdunek"/>
    <s v="Karolina"/>
    <s v="Nordea"/>
    <s v="CSOC4"/>
    <s v="Payée"/>
    <d v="2019-08-30T00:00:00"/>
    <d v="2019-10-03T00:00:00"/>
    <s v="Virement"/>
    <s v="EUR Euro"/>
    <m/>
    <s v="PRJ12 Thibault Phlipponneau "/>
    <n v="1620"/>
    <n v="8"/>
    <n v="0"/>
    <n v="12960"/>
    <n v="12960"/>
    <s v="A renseigner!"/>
    <s v="PHAM Lucie"/>
    <s v="PHAM Lucie"/>
    <s v="FENIXYS SAS"/>
    <n v="12960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Nordine Kheroua"/>
    <n v="1720"/>
    <n v="3"/>
    <n v="0"/>
    <n v="5160"/>
    <n v="5160"/>
    <s v="A renseigner!"/>
    <s v="PHAM Lucie"/>
    <s v="PHAM Lucie"/>
    <s v="FENIXYS SAS"/>
    <n v="5160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2"/>
    <n v="1"/>
    <n v="0"/>
    <n v="-12"/>
    <n v="-12"/>
    <s v="A renseigner!"/>
    <s v="PHAM Lucie"/>
    <s v="PHAM Lucie"/>
    <s v="FENIXYS SAS"/>
    <n v="-12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102.96"/>
    <n v="1"/>
    <n v="0"/>
    <n v="-102.96"/>
    <n v="-102.96"/>
    <s v="A renseigner!"/>
    <s v="PHAM Lucie"/>
    <s v="PHAM Lucie"/>
    <s v="FENIXYS SAS"/>
    <n v="-102.96"/>
  </r>
  <r>
    <s v="FACT69"/>
    <x v="5"/>
    <d v="2019-07-01T00:00:00"/>
    <d v="2019-07-31T00:00:00"/>
    <n v="695297"/>
    <s v="BDC16"/>
    <s v="Nordea_NK"/>
    <x v="2"/>
    <s v="Régie"/>
    <m/>
    <s v="Zdunek"/>
    <s v="Karolina"/>
    <s v="Nordea"/>
    <s v="CSOC4"/>
    <s v="Payée"/>
    <d v="2019-08-30T00:00:00"/>
    <d v="2019-08-02T00:00:00"/>
    <s v="Virement"/>
    <s v="EUR Euro"/>
    <m/>
    <s v="June's work"/>
    <n v="-1720"/>
    <n v="1"/>
    <n v="0"/>
    <n v="-1720"/>
    <n v="-1720"/>
    <s v="A renseigner!"/>
    <s v="PHAM Lucie"/>
    <s v="PHAM Lucie"/>
    <s v="FENIXYS SAS"/>
    <n v="-1720"/>
  </r>
  <r>
    <s v="FACT65"/>
    <x v="5"/>
    <d v="2019-07-01T00:00:00"/>
    <d v="2019-07-31T00:00:00"/>
    <s v="694706-EXP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EW"/>
    <n v="3639.15"/>
    <n v="1"/>
    <n v="0"/>
    <n v="3639.15"/>
    <n v="3639.15"/>
    <s v="A renseigner!"/>
    <s v="PHAM Lucie"/>
    <s v="PHAM Lucie"/>
    <s v="FENIXYS SAS"/>
    <n v="3639.15"/>
  </r>
  <r>
    <s v="FACT65"/>
    <x v="5"/>
    <d v="2019-07-01T00:00:00"/>
    <d v="2019-07-31T00:00:00"/>
    <s v="694706-EXP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72.78"/>
    <n v="1"/>
    <n v="0"/>
    <n v="-72.78"/>
    <n v="-72.78"/>
    <s v="A renseigner!"/>
    <s v="PHAM Lucie"/>
    <s v="PHAM Lucie"/>
    <s v="FENIXYS SAS"/>
    <n v="-72.78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Emmanuel Weber "/>
    <n v="1620"/>
    <n v="14"/>
    <n v="0"/>
    <n v="22680"/>
    <n v="22680"/>
    <s v="A renseigner!"/>
    <s v="PHAM Lucie"/>
    <s v="PHAM Lucie"/>
    <s v="FENIXYS SAS"/>
    <n v="22680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64.8"/>
    <n v="1"/>
    <n v="0"/>
    <n v="-164.8"/>
    <n v="-164.8"/>
    <s v="A renseigner!"/>
    <s v="PHAM Lucie"/>
    <s v="PHAM Lucie"/>
    <s v="FENIXYS SAS"/>
    <n v="-164.8"/>
  </r>
  <r>
    <s v="FACT64"/>
    <x v="5"/>
    <d v="2019-07-01T00:00:00"/>
    <d v="2019-07-31T00:00:00"/>
    <n v="694706"/>
    <s v="BDC15"/>
    <s v="Nordea_EW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831"/>
    <n v="1"/>
    <n v="0"/>
    <n v="-831"/>
    <n v="-831"/>
    <s v="A renseigner!"/>
    <s v="PHAM Lucie"/>
    <s v="PHAM Lucie"/>
    <s v="FENIXYS SAS"/>
    <n v="-831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Brian OVERSON "/>
    <n v="1620"/>
    <n v="11"/>
    <n v="0"/>
    <n v="17820"/>
    <n v="17820"/>
    <s v="A renseigner!"/>
    <s v="PHAM Lucie"/>
    <s v="PHAM Lucie"/>
    <s v="FENIXYS SAS"/>
    <n v="17820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21.6"/>
    <n v="1"/>
    <n v="0"/>
    <n v="-121.6"/>
    <n v="-121.6"/>
    <s v="A renseigner!"/>
    <s v="PHAM Lucie"/>
    <s v="PHAM Lucie"/>
    <s v="FENIXYS SAS"/>
    <n v="-121.6"/>
  </r>
  <r>
    <s v="FACT60"/>
    <x v="5"/>
    <d v="2019-07-01T00:00:00"/>
    <d v="2019-07-31T00:00:00"/>
    <n v="694398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613.16999999999996"/>
    <n v="1"/>
    <n v="0"/>
    <n v="-613.16999999999996"/>
    <n v="-613.16999999999996"/>
    <s v="A renseigner!"/>
    <s v="PHAM Lucie"/>
    <s v="PHAM Lucie"/>
    <s v="FENIXYS SAS"/>
    <n v="-613.16999999999996"/>
  </r>
  <r>
    <s v="FACT59"/>
    <x v="5"/>
    <d v="2019-07-01T00:00:00"/>
    <d v="2019-07-31T00:00:00"/>
    <s v="694398-EXP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BO"/>
    <n v="3280.07"/>
    <n v="1"/>
    <n v="0"/>
    <n v="3280.07"/>
    <n v="3280.07"/>
    <s v="A renseigner!"/>
    <s v="PHAM Lucie"/>
    <s v="PHAM Lucie"/>
    <s v="FENIXYS SAS"/>
    <n v="3280.07"/>
  </r>
  <r>
    <s v="FACT59"/>
    <x v="5"/>
    <d v="2019-07-01T00:00:00"/>
    <d v="2019-07-31T00:00:00"/>
    <s v="694398-EXP"/>
    <s v="BDC14"/>
    <s v="Nordea_BO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65.599999999999994"/>
    <n v="1"/>
    <n v="0"/>
    <n v="-65.599999999999994"/>
    <n v="-65.599999999999994"/>
    <s v="A renseigner!"/>
    <s v="PHAM Lucie"/>
    <s v="PHAM Lucie"/>
    <s v="FENIXYS SAS"/>
    <n v="-65.599999999999994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s v="Normale"/>
    <s v="PRJ12 Eric Rosso "/>
    <n v="1720"/>
    <n v="11"/>
    <n v="0"/>
    <n v="18920"/>
    <n v="18920"/>
    <s v="A renseigner!"/>
    <s v="PHAM Lucie"/>
    <s v="PHAM Lucie"/>
    <s v="FENIXYS SAS"/>
    <n v="18920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Ework fees"/>
    <n v="-16.399999999999999"/>
    <n v="1"/>
    <n v="0"/>
    <n v="-16.399999999999999"/>
    <n v="-16.399999999999999"/>
    <s v="A renseigner!"/>
    <s v="PHAM Lucie"/>
    <s v="PHAM Lucie"/>
    <s v="FENIXYS SAS"/>
    <n v="-16.399999999999999"/>
  </r>
  <r>
    <s v="FACT54"/>
    <x v="5"/>
    <d v="2019-07-01T00:00:00"/>
    <d v="2019-07-31T00:00:00"/>
    <n v="695441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772.2"/>
    <n v="1"/>
    <n v="0"/>
    <n v="-772.2"/>
    <n v="-772.2"/>
    <s v="A renseigner!"/>
    <s v="PHAM Lucie"/>
    <s v="PHAM Lucie"/>
    <s v="FENIXYS SAS"/>
    <n v="-772.2"/>
  </r>
  <r>
    <s v="FACT52"/>
    <x v="5"/>
    <d v="2019-07-01T00:00:00"/>
    <d v="2019-07-31T00:00:00"/>
    <s v="695441-EXP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s v="Achats refacturés"/>
    <s v="Frais de déplacement_ER"/>
    <n v="4255.28"/>
    <n v="1"/>
    <n v="0"/>
    <n v="4255.28"/>
    <n v="4255.28"/>
    <s v="A renseigner!"/>
    <s v="PHAM Lucie"/>
    <s v="PHAM Lucie"/>
    <s v="FENIXYS SAS"/>
    <n v="4255.28"/>
  </r>
  <r>
    <s v="FACT52"/>
    <x v="5"/>
    <d v="2019-07-01T00:00:00"/>
    <d v="2019-07-31T00:00:00"/>
    <s v="695441-EXP"/>
    <s v="BDC9"/>
    <s v="Nordea_ER"/>
    <x v="2"/>
    <s v="Régie"/>
    <m/>
    <s v="Zdunek"/>
    <s v="Karolina"/>
    <s v="Nordea"/>
    <s v="CSOC4"/>
    <s v="Payée"/>
    <d v="2019-08-30T00:00:00"/>
    <d v="2019-08-02T00:00:00"/>
    <s v="Virement"/>
    <s v="EUR Euro"/>
    <m/>
    <s v="Pay express"/>
    <n v="-85.11"/>
    <n v="1"/>
    <n v="0"/>
    <n v="-85.11"/>
    <n v="-85.11"/>
    <s v="A renseigner!"/>
    <s v="PHAM Lucie"/>
    <s v="PHAM Lucie"/>
    <s v="FENIXYS SAS"/>
    <n v="-85.11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Normale"/>
    <s v="- Marc Bernert[BILL_PERIOD_MONTH2019"/>
    <n v="1500"/>
    <n v="13"/>
    <n v="20"/>
    <n v="19500"/>
    <n v="23400"/>
    <s v="A/c name: Fenixys Limited_x000d__x000a_Sort code: 40-05-09_x000d__x000a_Account no: 71643835 _x000d__x000a_ - GB24HBUK40050971643835"/>
    <s v="PHAM Lucie"/>
    <s v="PHAM Lucie"/>
    <s v="FENIXYS LTD"/>
    <n v="26909.999999999996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Frais refacturés"/>
    <s v="0-July"/>
    <n v="968.02"/>
    <n v="1"/>
    <n v="20"/>
    <n v="968.02"/>
    <n v="1161.6199999999999"/>
    <s v="A/c name: Fenixys Limited_x000d__x000a_Sort code: 40-05-09_x000d__x000a_Account no: 71643835 _x000d__x000a_ - GB24HBUK40050971643835"/>
    <s v="PHAM Lucie"/>
    <s v="PHAM Lucie"/>
    <s v="FENIXYS LTD"/>
    <n v="1335.8629999999998"/>
  </r>
  <r>
    <s v="FACT44"/>
    <x v="5"/>
    <d v="2019-07-01T00:00:00"/>
    <d v="2019-07-31T00:00:00"/>
    <s v="FLTD-19-0710124"/>
    <s v="BDC12"/>
    <n v="1050006"/>
    <x v="0"/>
    <s v="Régie"/>
    <s v="Rabo_OALM"/>
    <s v="Berg Van Den"/>
    <s v="Dorethy"/>
    <s v="RABO BANK"/>
    <s v="CSOC1"/>
    <s v="Payée"/>
    <d v="2019-08-30T00:00:00"/>
    <d v="2019-08-29T00:00:00"/>
    <s v="Virement"/>
    <s v="GPB United Kingdom Pounds"/>
    <s v="Achats refacturés"/>
    <s v="Frais de déplacement"/>
    <n v="904.45"/>
    <n v="1"/>
    <n v="20"/>
    <n v="904.45"/>
    <n v="1085.3399999999999"/>
    <s v="A/c name: Fenixys Limited_x000d__x000a_Sort code: 40-05-09_x000d__x000a_Account no: 71643835 _x000d__x000a_ - GB24HBUK40050971643835"/>
    <s v="PHAM Lucie"/>
    <s v="PHAM Lucie"/>
    <s v="FENIXYS LTD"/>
    <n v="1248.1409999999998"/>
  </r>
  <r>
    <s v="FACT39"/>
    <x v="5"/>
    <d v="2019-07-01T00:00:00"/>
    <d v="2019-07-31T00:00:00"/>
    <s v="FLTD-19-0710123"/>
    <s v="BDC6"/>
    <s v="P.063536.04"/>
    <x v="1"/>
    <s v="Régie"/>
    <s v="RABO_FtBtR"/>
    <s v="Berg Van Den"/>
    <s v="Dorethy"/>
    <s v="RABO BANK"/>
    <s v="CSOC1"/>
    <s v="Payée"/>
    <d v="2019-08-30T00:00:00"/>
    <d v="2019-08-22T00:00:00"/>
    <s v="Virement"/>
    <s v="GPB United Kingdom Pounds"/>
    <s v="Normale"/>
    <s v="PRJ6 Nordine Kheroua "/>
    <n v="1500"/>
    <n v="1"/>
    <n v="20"/>
    <n v="1500"/>
    <n v="1800"/>
    <s v="A/c name: Fenixys Limited_x000d__x000a_Sort code: 40-05-09_x000d__x000a_Account no: 71643835 _x000d__x000a_ - GB24HBUK40050971643835"/>
    <s v="PHAM Lucie"/>
    <s v="PHAM Lucie"/>
    <s v="FENIXYS LTD"/>
    <n v="2070"/>
  </r>
  <r>
    <s v="FACT38"/>
    <x v="5"/>
    <d v="2019-07-01T00:00:00"/>
    <d v="2019-07-31T00:00:00"/>
    <s v="FLTD-19-0710122"/>
    <s v="BDC2"/>
    <s v="P.063536.04"/>
    <x v="1"/>
    <s v="Régie"/>
    <s v="RABO_FtBtR"/>
    <s v="Berg Van Den"/>
    <s v="Dorethy"/>
    <s v="RABO BANK"/>
    <s v="CSOC1"/>
    <s v="Payée"/>
    <d v="2019-08-30T00:00:00"/>
    <d v="2019-08-22T00:00:00"/>
    <s v="Virement"/>
    <s v="GPB United Kingdom Pounds"/>
    <s v="Normale"/>
    <s v="PRJ6 Anas Nachid "/>
    <n v="1500"/>
    <n v="15"/>
    <n v="20"/>
    <n v="22500"/>
    <n v="27000"/>
    <s v="A/c name: Fenixys Limited_x000d__x000a_Sort code: 40-05-09_x000d__x000a_Account no: 71643835 _x000d__x000a_ - GB24HBUK40050971643835"/>
    <s v="PHAM Lucie"/>
    <s v="PHAM Lucie"/>
    <s v="FENIXYS LTD"/>
    <n v="31049.999999999996"/>
  </r>
  <r>
    <s v="FACT37"/>
    <x v="5"/>
    <d v="2019-07-01T00:00:00"/>
    <d v="2019-07-31T00:00:00"/>
    <s v="FLTD-19-0710121"/>
    <s v="BDC3"/>
    <s v="BOVERSON"/>
    <x v="3"/>
    <s v="Régie"/>
    <s v="Bankdata"/>
    <s v="Lépicier"/>
    <s v="Jeremy"/>
    <s v="SYNECHRON France"/>
    <s v="CSOC3"/>
    <s v="Payée"/>
    <d v="2019-08-30T00:00:00"/>
    <d v="2019-08-12T00:00:00"/>
    <s v="Virement"/>
    <s v="EUR Euro"/>
    <s v="Normale"/>
    <s v="France- Brian OVERSON[BILL_PERIOD_MONTH2019"/>
    <n v="1710"/>
    <n v="4.5"/>
    <n v="0"/>
    <n v="7695"/>
    <n v="7695"/>
    <s v="A/c name: Fenixys Limited_x000d__x000a_Sort code: 40-05-09_x000d__x000a_Account no: 71643835 _x000d__x000a_ - GB24HBUK40050971643835"/>
    <s v="PHAM Lucie"/>
    <s v="PHAM Lucie"/>
    <s v="FENIXYS LTD"/>
    <n v="7695"/>
  </r>
  <r>
    <s v="FACT37"/>
    <x v="5"/>
    <d v="2019-07-01T00:00:00"/>
    <d v="2019-07-31T00:00:00"/>
    <s v="FLTD-19-0710121"/>
    <s v="BDC3"/>
    <s v="BOVERSON"/>
    <x v="3"/>
    <s v="Régie"/>
    <s v="Bankdata"/>
    <s v="Lépicier"/>
    <s v="Jeremy"/>
    <s v="SYNECHRON France"/>
    <s v="CSOC3"/>
    <s v="Payée"/>
    <d v="2019-08-30T00:00:00"/>
    <d v="2019-08-12T00:00:00"/>
    <s v="Virement"/>
    <s v="EUR Euro"/>
    <s v="Normale"/>
    <s v="Fredericia- Brian OVERSON[BILL_PERIOD_MONTH2019"/>
    <n v="2010"/>
    <n v="1"/>
    <n v="0"/>
    <n v="2010"/>
    <n v="2010"/>
    <s v="A/c name: Fenixys Limited_x000d__x000a_Sort code: 40-05-09_x000d__x000a_Account no: 71643835 _x000d__x000a_ - GB24HBUK40050971643835"/>
    <s v="PHAM Lucie"/>
    <s v="PHAM Lucie"/>
    <s v="FENIXYS LTD"/>
    <n v="2010"/>
  </r>
  <r>
    <s v="FACT68"/>
    <x v="6"/>
    <d v="2019-06-01T00:00:00"/>
    <d v="2019-06-30T00:00:00"/>
    <s v="695297*"/>
    <s v="BDC16"/>
    <s v="Nordea_NK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Nordine Kheroua "/>
    <n v="1720"/>
    <n v="1"/>
    <n v="0"/>
    <n v="1720"/>
    <n v="1720"/>
    <s v="A renseigner!"/>
    <s v="PHAM Lucie"/>
    <s v="PHAM Lucie"/>
    <s v="FENIXYS SAS"/>
    <n v="1720"/>
  </r>
  <r>
    <s v="FACT63"/>
    <x v="6"/>
    <d v="2019-06-01T00:00:00"/>
    <d v="2019-06-30T00:00:00"/>
    <s v="694706*"/>
    <s v="BDC15"/>
    <s v="Nordea_EW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Emmanuel Weber "/>
    <n v="1620"/>
    <n v="11.75"/>
    <n v="0"/>
    <n v="19035"/>
    <n v="19035"/>
    <s v="A renseigner!"/>
    <s v="PHAM Lucie"/>
    <s v="PHAM Lucie"/>
    <s v="FENIXYS SAS"/>
    <n v="19035"/>
  </r>
  <r>
    <s v="FACT57"/>
    <x v="6"/>
    <d v="2019-06-01T00:00:00"/>
    <d v="2019-06-30T00:00:00"/>
    <s v="694398*"/>
    <s v="BDC14"/>
    <s v="Nordea_BO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Brian OVERSON "/>
    <n v="1620"/>
    <n v="8"/>
    <n v="0"/>
    <n v="12960"/>
    <n v="12960"/>
    <s v="A renseigner!"/>
    <s v="PHAM Lucie"/>
    <s v="PHAM Lucie"/>
    <s v="FENIXYS SAS"/>
    <n v="129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s v="Normale"/>
    <s v="PRJ12 Eric Rosso "/>
    <n v="1720"/>
    <n v="1"/>
    <n v="0"/>
    <n v="1720"/>
    <n v="1720"/>
    <s v="A renseigner!"/>
    <s v="PHAM Lucie"/>
    <s v="PHAM Lucie"/>
    <s v="FENIXYS SAS"/>
    <n v="172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2"/>
    <n v="0"/>
    <n v="3440"/>
    <n v="3440"/>
    <s v="A renseigner!"/>
    <s v="PHAM Lucie"/>
    <s v="PHAM Lucie"/>
    <s v="FENIXYS SAS"/>
    <n v="344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0.5"/>
    <n v="0"/>
    <n v="860"/>
    <n v="860"/>
    <s v="A renseigner!"/>
    <s v="PHAM Lucie"/>
    <s v="PHAM Lucie"/>
    <s v="FENIXYS SAS"/>
    <n v="8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PRJ12 Eric Rosso "/>
    <n v="1720"/>
    <n v="8"/>
    <n v="0"/>
    <n v="13760"/>
    <n v="13760"/>
    <s v="A renseigner!"/>
    <s v="PHAM Lucie"/>
    <s v="PHAM Lucie"/>
    <s v="FENIXYS SAS"/>
    <n v="13760"/>
  </r>
  <r>
    <s v="FACT51"/>
    <x v="6"/>
    <d v="2019-06-01T00:00:00"/>
    <d v="2019-06-30T00:00:00"/>
    <s v="695441*"/>
    <s v="BDC9"/>
    <s v="Nordea_ER"/>
    <x v="2"/>
    <s v="Régie"/>
    <m/>
    <s v="Zdunek"/>
    <s v="Karolina"/>
    <s v="Nordea"/>
    <s v="CSOC4"/>
    <s v="Payée"/>
    <d v="2019-07-30T00:00:00"/>
    <d v="2019-08-02T00:00:00"/>
    <s v="Virement"/>
    <s v="EUR Euro"/>
    <m/>
    <s v="Ework fees"/>
    <n v="-73.599999999999994"/>
    <n v="1"/>
    <n v="0"/>
    <n v="-73.599999999999994"/>
    <n v="-73.599999999999994"/>
    <s v="A renseigner!"/>
    <s v="PHAM Lucie"/>
    <s v="PHAM Lucie"/>
    <s v="FENIXYS SAS"/>
    <n v="-73.599999999999994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Normale"/>
    <s v="- Marc Bernert[BILL_PERIOD_MONTH2019"/>
    <n v="1500"/>
    <n v="11.5"/>
    <n v="20"/>
    <n v="17250"/>
    <n v="20700"/>
    <s v="A/c name: Fenixys Limited_x000d__x000a_Sort code: 40-05-09_x000d__x000a_Account no: 71643835 _x000d__x000a_ - GB24HBUK40050971643835"/>
    <s v="PHAM Lucie"/>
    <s v="PHAM Lucie"/>
    <s v="FENIXYS LTD"/>
    <n v="23804.999999999996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881.5"/>
    <n v="1"/>
    <n v="20"/>
    <n v="881.5"/>
    <n v="1057.8"/>
    <s v="A/c name: Fenixys Limited_x000d__x000a_Sort code: 40-05-09_x000d__x000a_Account no: 71643835 _x000d__x000a_ - GB24HBUK40050971643835"/>
    <s v="PHAM Lucie"/>
    <s v="PHAM Lucie"/>
    <s v="FENIXYS LTD"/>
    <n v="1216.4699999999998"/>
  </r>
  <r>
    <s v="FACT43"/>
    <x v="6"/>
    <d v="2019-06-01T00:00:00"/>
    <d v="2019-06-30T00:00:00"/>
    <s v="FLTD-19-0610120"/>
    <s v="BDC4"/>
    <n v="1050006"/>
    <x v="0"/>
    <s v="Régie"/>
    <s v="Rabo_OALM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1010.68"/>
    <n v="1"/>
    <n v="20"/>
    <n v="1010.68"/>
    <n v="1212.82"/>
    <s v="A/c name: Fenixys Limited_x000d__x000a_Sort code: 40-05-09_x000d__x000a_Account no: 71643835 _x000d__x000a_ - GB24HBUK40050971643835"/>
    <s v="PHAM Lucie"/>
    <s v="PHAM Lucie"/>
    <s v="FENIXYS LTD"/>
    <n v="1394.7429999999997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Normale"/>
    <s v="PRJ6 Anas Nachid "/>
    <n v="1500"/>
    <n v="10"/>
    <n v="20"/>
    <n v="15000"/>
    <n v="18000"/>
    <s v="A/c name: Fenixys Limited_x000d__x000a_Sort code: 40-05-09_x000d__x000a_Account no: 71643835 _x000d__x000a_ - GB24HBUK40050971643835"/>
    <s v="PHAM Lucie"/>
    <s v="PHAM Lucie"/>
    <s v="FENIXYS LTD"/>
    <n v="20700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617.92999999999995"/>
    <n v="1"/>
    <n v="20"/>
    <n v="617.92999999999995"/>
    <n v="741.51"/>
    <s v="A/c name: Fenixys Limited_x000d__x000a_Sort code: 40-05-09_x000d__x000a_Account no: 71643835 _x000d__x000a_ - GB24HBUK40050971643835"/>
    <s v="PHAM Lucie"/>
    <s v="PHAM Lucie"/>
    <s v="FENIXYS LTD"/>
    <n v="852.73649999999998"/>
  </r>
  <r>
    <s v="FACT41"/>
    <x v="6"/>
    <d v="2019-06-01T00:00:00"/>
    <d v="2019-06-30T00:00:00"/>
    <s v="FLTD-19-0610117"/>
    <s v="BDC2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458.28"/>
    <n v="1"/>
    <n v="20"/>
    <n v="458.28"/>
    <n v="549.94000000000005"/>
    <s v="A/c name: Fenixys Limited_x000d__x000a_Sort code: 40-05-09_x000d__x000a_Account no: 71643835 _x000d__x000a_ - GB24HBUK40050971643835"/>
    <s v="PHAM Lucie"/>
    <s v="PHAM Lucie"/>
    <s v="FENIXYS LTD"/>
    <n v="632.43100000000004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Normale"/>
    <s v="PRJ6 Nordine Kheroua "/>
    <n v="1500"/>
    <n v="19.5"/>
    <n v="20"/>
    <n v="29250"/>
    <n v="35100"/>
    <s v="A/c name: Fenixys Limited_x000d__x000a_Sort code: 40-05-09_x000d__x000a_Account no: 71643835 _x000d__x000a_ - GB24HBUK40050971643835"/>
    <s v="PHAM Lucie"/>
    <s v="PHAM Lucie"/>
    <s v="FENIXYS LTD"/>
    <n v="40365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Frais refacturés"/>
    <s v="0-June "/>
    <n v="1006.56"/>
    <n v="1"/>
    <n v="20"/>
    <n v="1006.56"/>
    <n v="1207.8800000000001"/>
    <s v="A/c name: Fenixys Limited_x000d__x000a_Sort code: 40-05-09_x000d__x000a_Account no: 71643835 _x000d__x000a_ - GB24HBUK40050971643835"/>
    <s v="PHAM Lucie"/>
    <s v="PHAM Lucie"/>
    <s v="FENIXYS LTD"/>
    <n v="1389.0620000000001"/>
  </r>
  <r>
    <s v="FACT40"/>
    <x v="6"/>
    <d v="2019-06-01T00:00:00"/>
    <d v="2019-06-30T00:00:00"/>
    <s v="FLTD-19-0610119"/>
    <s v="BDC6"/>
    <s v="P.063536.04"/>
    <x v="1"/>
    <s v="Régie"/>
    <s v="RABO_FtBtR"/>
    <s v="Berg Van Den"/>
    <s v="Dorethy"/>
    <s v="RABO BANK"/>
    <s v="CSOC1"/>
    <s v="Payée"/>
    <d v="2019-07-30T00:00:00"/>
    <d v="2019-07-22T00:00:00"/>
    <s v="Virement"/>
    <s v="GPB United Kingdom Pounds"/>
    <s v="Achats refacturés"/>
    <s v="Frais de déplacement"/>
    <n v="1398.83"/>
    <n v="1"/>
    <n v="20"/>
    <n v="1398.83"/>
    <n v="1678.6"/>
    <s v="A/c name: Fenixys Limited_x000d__x000a_Sort code: 40-05-09_x000d__x000a_Account no: 71643835 _x000d__x000a_ - GB24HBUK40050971643835"/>
    <s v="PHAM Lucie"/>
    <s v="PHAM Lucie"/>
    <s v="FENIXYS LTD"/>
    <n v="1930.3899999999996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s v="Normale"/>
    <s v="- Brian OVERSON[BILL_PERIOD_MONTH2019"/>
    <n v="1710"/>
    <n v="10"/>
    <n v="0"/>
    <n v="17100"/>
    <n v="17100"/>
    <s v="A/c name: Fenixys Limited_x000d__x000a_Sort code: 40-05-09_x000d__x000a_Account no: 71643835 _x000d__x000a_ - GB24HBUK40050971643835"/>
    <s v="PHAM Lucie"/>
    <s v="PHAM Lucie"/>
    <s v="FENIXYS LTD"/>
    <n v="17100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s v="Normale"/>
    <s v="Fredericia- Brian OVERSON[BILL_PERIOD_MONTH2019"/>
    <n v="1710"/>
    <n v="6"/>
    <n v="0"/>
    <n v="10260"/>
    <n v="10260"/>
    <s v="A/c name: Fenixys Limited_x000d__x000a_Sort code: 40-05-09_x000d__x000a_Account no: 71643835 _x000d__x000a_ - GB24HBUK40050971643835"/>
    <s v="PHAM Lucie"/>
    <s v="PHAM Lucie"/>
    <s v="FENIXYS LTD"/>
    <n v="10260"/>
  </r>
  <r>
    <s v="FACT32"/>
    <x v="6"/>
    <d v="2019-06-01T00:00:00"/>
    <d v="2019-06-30T00:00:00"/>
    <s v="FLTD-19-0610118"/>
    <s v="BDC3"/>
    <s v="BOVERSON"/>
    <x v="3"/>
    <s v="Régie"/>
    <s v="Bankdata"/>
    <s v="Lépicier"/>
    <s v="Jeremy"/>
    <s v="SYNECHRON France"/>
    <s v="CSOC3"/>
    <s v="Payée"/>
    <d v="2019-07-30T00:00:00"/>
    <d v="2019-07-31T00:00:00"/>
    <s v="Virement"/>
    <s v="EUR Euro"/>
    <m/>
    <s v="Expense"/>
    <n v="300"/>
    <n v="6"/>
    <n v="0"/>
    <n v="1800"/>
    <n v="1800"/>
    <s v="A/c name: Fenixys Limited_x000d__x000a_Sort code: 40-05-09_x000d__x000a_Account no: 71643835 _x000d__x000a_ - GB24HBUK40050971643835"/>
    <s v="PHAM Lucie"/>
    <s v="PHAM Lucie"/>
    <s v="FENIXYS LTD"/>
    <n v="18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x v="0"/>
    <x v="0"/>
    <x v="0"/>
    <x v="0"/>
    <x v="0"/>
  </r>
  <r>
    <x v="0"/>
    <x v="0"/>
    <x v="1"/>
    <x v="1"/>
    <x v="1"/>
    <x v="1"/>
  </r>
  <r>
    <x v="0"/>
    <x v="0"/>
    <x v="2"/>
    <x v="2"/>
    <x v="2"/>
    <x v="2"/>
  </r>
  <r>
    <x v="0"/>
    <x v="0"/>
    <x v="3"/>
    <x v="3"/>
    <x v="3"/>
    <x v="3"/>
  </r>
  <r>
    <x v="0"/>
    <x v="1"/>
    <x v="0"/>
    <x v="4"/>
    <x v="4"/>
    <x v="4"/>
  </r>
  <r>
    <x v="0"/>
    <x v="1"/>
    <x v="1"/>
    <x v="5"/>
    <x v="5"/>
    <x v="5"/>
  </r>
  <r>
    <x v="0"/>
    <x v="1"/>
    <x v="2"/>
    <x v="6"/>
    <x v="6"/>
    <x v="6"/>
  </r>
  <r>
    <x v="0"/>
    <x v="1"/>
    <x v="3"/>
    <x v="7"/>
    <x v="7"/>
    <x v="7"/>
  </r>
  <r>
    <x v="0"/>
    <x v="2"/>
    <x v="0"/>
    <x v="8"/>
    <x v="8"/>
    <x v="8"/>
  </r>
  <r>
    <x v="0"/>
    <x v="2"/>
    <x v="1"/>
    <x v="9"/>
    <x v="9"/>
    <x v="9"/>
  </r>
  <r>
    <x v="0"/>
    <x v="2"/>
    <x v="2"/>
    <x v="10"/>
    <x v="10"/>
    <x v="10"/>
  </r>
  <r>
    <x v="0"/>
    <x v="2"/>
    <x v="3"/>
    <x v="11"/>
    <x v="11"/>
    <x v="11"/>
  </r>
  <r>
    <x v="0"/>
    <x v="3"/>
    <x v="0"/>
    <x v="12"/>
    <x v="12"/>
    <x v="12"/>
  </r>
  <r>
    <x v="0"/>
    <x v="3"/>
    <x v="1"/>
    <x v="13"/>
    <x v="13"/>
    <x v="13"/>
  </r>
  <r>
    <x v="0"/>
    <x v="3"/>
    <x v="2"/>
    <x v="14"/>
    <x v="14"/>
    <x v="14"/>
  </r>
  <r>
    <x v="0"/>
    <x v="3"/>
    <x v="3"/>
    <x v="15"/>
    <x v="15"/>
    <x v="15"/>
  </r>
  <r>
    <x v="0"/>
    <x v="4"/>
    <x v="1"/>
    <x v="16"/>
    <x v="16"/>
    <x v="16"/>
  </r>
  <r>
    <x v="0"/>
    <x v="4"/>
    <x v="2"/>
    <x v="17"/>
    <x v="17"/>
    <x v="17"/>
  </r>
  <r>
    <x v="0"/>
    <x v="4"/>
    <x v="3"/>
    <x v="18"/>
    <x v="18"/>
    <x v="18"/>
  </r>
  <r>
    <x v="0"/>
    <x v="5"/>
    <x v="2"/>
    <x v="19"/>
    <x v="19"/>
    <x v="19"/>
  </r>
  <r>
    <x v="0"/>
    <x v="5"/>
    <x v="3"/>
    <x v="20"/>
    <x v="11"/>
    <x v="20"/>
  </r>
  <r>
    <x v="0"/>
    <x v="6"/>
    <x v="2"/>
    <x v="21"/>
    <x v="20"/>
    <x v="21"/>
  </r>
  <r>
    <x v="0"/>
    <x v="6"/>
    <x v="3"/>
    <x v="22"/>
    <x v="2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Tableau croisé dynamique7" cacheId="4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outline="1" outlineData="1" compactData="0" multipleFieldFilters="0" fieldListSortAscending="1">
  <location ref="L3:T9" firstHeaderRow="1" firstDataRow="2" firstDataCol="1"/>
  <pivotFields count="6">
    <pivotField compact="0" showAll="0"/>
    <pivotField axis="axisCol" compact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  <pivotField compact="0" showAll="0"/>
    <pivotField compact="0" showAll="0"/>
    <pivotField dataField="1" compact="0"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MARGIN / PROJECT" fld="5" baseField="2" baseItem="0" numFmtId="41"/>
  </dataFields>
  <formats count="1">
    <format dxfId="1">
      <pivotArea field="2" grandCol="1" collapsedLevelsAreSubtotals="1" axis="axisRow" fieldPosition="0">
        <references count="1">
          <reference field="2" count="2"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1" rowHeaderCaption="" colHeaderCaption="">
  <location ref="A3:I13" firstHeaderRow="1" firstDataRow="2" firstDataCol="1"/>
  <pivotFields count="13">
    <pivotField showAll="0"/>
    <pivotField showAll="0"/>
    <pivotField showAll="0"/>
    <pivotField showAll="0"/>
    <pivotField showAll="0"/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multipleItemSelectionAllowed="1" showAll="0">
      <items count="9">
        <item x="4"/>
        <item x="7"/>
        <item x="2"/>
        <item x="1"/>
        <item x="6"/>
        <item x="0"/>
        <item x="3"/>
        <item x="5"/>
        <item t="default"/>
      </items>
    </pivotField>
    <pivotField showAll="0"/>
    <pivotField showAll="0"/>
    <pivotField showAll="0"/>
    <pivotField showAll="0"/>
    <pivotField showAll="0"/>
    <pivotField dataField="1" showAll="0"/>
  </pivotFields>
  <rowFields count="1">
    <field x="6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5"/>
  </colFields>
  <colItems count="8"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COST / PROJECT" fld="12" baseField="0" baseItem="0" numFmtId="3"/>
  </dataFields>
  <formats count="8">
    <format dxfId="9">
      <pivotArea type="all" dataOnly="0" outline="0" fieldPosition="0"/>
    </format>
    <format dxfId="8">
      <pivotArea outline="0" collapsedLevelsAreSubtotals="1" fieldPosition="0"/>
    </format>
    <format dxfId="7">
      <pivotArea type="origin" dataOnly="0" labelOnly="1" outline="0" fieldPosition="0"/>
    </format>
    <format dxfId="6">
      <pivotArea type="topRight" dataOnly="0" labelOnly="1" outline="0" fieldPosition="0"/>
    </format>
    <format dxfId="5">
      <pivotArea field="6" type="button" dataOnly="0" labelOnly="1" outline="0" axis="axisRow" fieldPosition="0"/>
    </format>
    <format dxfId="4">
      <pivotArea dataOnly="0" labelOnly="1" fieldPosition="0">
        <references count="1">
          <reference field="6" count="0"/>
        </references>
      </pivotArea>
    </format>
    <format dxfId="3">
      <pivotArea dataOnly="0" labelOnly="1" grandRow="1" outline="0" fieldPosition="0"/>
    </format>
    <format dxfId="2">
      <pivotArea dataOnly="0" labelOnly="1" grandCol="1" outline="0" fieldPosition="0"/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 chartFormat="2" rowHeaderCaption="" colHeaderCaption="">
  <location ref="A17:I23" firstHeaderRow="1" firstDataRow="2" firstDataCol="1"/>
  <pivotFields count="32">
    <pivotField showAll="0" defaultSubtota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14" showAll="0"/>
    <pivotField numFmtId="14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Col" showAll="0" defaultSubtotal="0">
      <items count="14">
        <item h="1"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h="1" sd="0" x="13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31"/>
  </colFields>
  <colItems count="8"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colItems>
  <dataFields count="1">
    <dataField name="REVENUE / PROJECT" fld="30" baseField="0" baseItem="0" numFmtId="3"/>
  </dataFields>
  <formats count="10">
    <format dxfId="19">
      <pivotArea type="all" dataOnly="0" outline="0" fieldPosition="0"/>
    </format>
    <format dxfId="18">
      <pivotArea outline="0" collapsedLevelsAreSubtotals="1" fieldPosition="0"/>
    </format>
    <format dxfId="17">
      <pivotArea type="origin" dataOnly="0" labelOnly="1" outline="0" fieldPosition="0"/>
    </format>
    <format dxfId="16">
      <pivotArea field="31" type="button" dataOnly="0" labelOnly="1" outline="0" axis="axisCol" fieldPosition="0"/>
    </format>
    <format dxfId="15">
      <pivotArea type="topRight" dataOnly="0" labelOnly="1" outline="0" fieldPosition="0"/>
    </format>
    <format dxfId="14">
      <pivotArea field="7" type="button" dataOnly="0" labelOnly="1" outline="0" axis="axisRow" fieldPosition="0"/>
    </format>
    <format dxfId="13">
      <pivotArea dataOnly="0" labelOnly="1" fieldPosition="0">
        <references count="1">
          <reference field="7" count="0"/>
        </references>
      </pivotArea>
    </format>
    <format dxfId="12">
      <pivotArea dataOnly="0" labelOnly="1" grandRow="1" outline="0" fieldPosition="0"/>
    </format>
    <format dxfId="11">
      <pivotArea dataOnly="0" labelOnly="1" fieldPosition="0">
        <references count="1">
          <reference field="31" count="7">
            <x v="6"/>
            <x v="7"/>
            <x v="8"/>
            <x v="9"/>
            <x v="10"/>
            <x v="11"/>
            <x v="12"/>
          </reference>
        </references>
      </pivotArea>
    </format>
    <format dxfId="10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ata_temps" displayName="Data_temps" ref="A1:M1706" totalsRowShown="0">
  <autoFilter ref="A1:M1706" xr:uid="{00000000-0009-0000-0100-000001000000}"/>
  <tableColumns count="13">
    <tableColumn id="1" xr3:uid="{00000000-0010-0000-0000-000001000000}" name="Référence de la ressource" dataDxfId="55"/>
    <tableColumn id="2" xr3:uid="{00000000-0010-0000-0000-000002000000}" name="Nom" dataDxfId="54"/>
    <tableColumn id="3" xr3:uid="{00000000-0010-0000-0000-000003000000}" name="Prénom" dataDxfId="53"/>
    <tableColumn id="4" xr3:uid="{00000000-0010-0000-0000-000004000000}" name="Matricule"/>
    <tableColumn id="5" xr3:uid="{00000000-0010-0000-0000-000005000000}" name="Type"/>
    <tableColumn id="6" xr3:uid="{00000000-0010-0000-0000-000006000000}" name="Date" dataDxfId="52"/>
    <tableColumn id="7" xr3:uid="{00000000-0010-0000-0000-000007000000}" name="Projet"/>
    <tableColumn id="8" xr3:uid="{00000000-0010-0000-0000-000008000000}" name="Intitulé" dataDxfId="51"/>
    <tableColumn id="9" xr3:uid="{00000000-0010-0000-0000-000009000000}" name="Client"/>
    <tableColumn id="10" xr3:uid="{00000000-0010-0000-0000-00000A000000}" name="Code Heure" dataDxfId="50"/>
    <tableColumn id="11" xr3:uid="{00000000-0010-0000-0000-00000B000000}" name="Nom Heure" dataDxfId="49"/>
    <tableColumn id="12" xr3:uid="{00000000-0010-0000-0000-00000C000000}" name="Quantité (J)" dataDxfId="48"/>
    <tableColumn id="13" xr3:uid="{00000000-0010-0000-0000-00000D000000}" name="Cost day" dataDxfId="47">
      <calculatedColumnFormula>L2*INDIRECT(C2)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Data_Revenue" displayName="Data_Revenue" ref="A1:AE173" totalsRowShown="0" headerRowDxfId="46">
  <autoFilter ref="A1:AE173" xr:uid="{00000000-0009-0000-0100-000002000000}"/>
  <tableColumns count="31">
    <tableColumn id="1" xr3:uid="{00000000-0010-0000-0100-000001000000}" name="Référence" dataDxfId="45"/>
    <tableColumn id="2" xr3:uid="{00000000-0010-0000-0100-000002000000}" name="Date de la facture" dataDxfId="44"/>
    <tableColumn id="3" xr3:uid="{00000000-0010-0000-0100-000003000000}" name="Début" dataDxfId="43"/>
    <tableColumn id="4" xr3:uid="{00000000-0010-0000-0100-000004000000}" name="Fin" dataDxfId="42"/>
    <tableColumn id="5" xr3:uid="{00000000-0010-0000-0100-000005000000}" name="Référence de la facture"/>
    <tableColumn id="6" xr3:uid="{00000000-0010-0000-0100-000006000000}" name="Référence de la commande" dataDxfId="41"/>
    <tableColumn id="7" xr3:uid="{00000000-0010-0000-0100-000007000000}" name="Numéro de commande" dataDxfId="40"/>
    <tableColumn id="8" xr3:uid="{00000000-0010-0000-0100-000008000000}" name="Projet"/>
    <tableColumn id="9" xr3:uid="{00000000-0010-0000-0100-000009000000}" name="Type" dataDxfId="39"/>
    <tableColumn id="10" xr3:uid="{00000000-0010-0000-0100-00000A000000}" name="Besoin" dataDxfId="38"/>
    <tableColumn id="11" xr3:uid="{00000000-0010-0000-0100-00000B000000}" name="Client - Nom" dataDxfId="37"/>
    <tableColumn id="12" xr3:uid="{00000000-0010-0000-0100-00000C000000}" name="Client - Prénom" dataDxfId="36"/>
    <tableColumn id="13" xr3:uid="{00000000-0010-0000-0100-00000D000000}" name="Client - Société"/>
    <tableColumn id="14" xr3:uid="{00000000-0010-0000-0100-00000E000000}" name="Client - Société - Référence" dataDxfId="35"/>
    <tableColumn id="15" xr3:uid="{00000000-0010-0000-0100-00000F000000}" name="Etat"/>
    <tableColumn id="16" xr3:uid="{00000000-0010-0000-0100-000010000000}" name="Règlement prévu" dataDxfId="34"/>
    <tableColumn id="17" xr3:uid="{00000000-0010-0000-0100-000011000000}" name="Règlement reçu" dataDxfId="33"/>
    <tableColumn id="18" xr3:uid="{00000000-0010-0000-0100-000012000000}" name="Mode de règlement" dataDxfId="32"/>
    <tableColumn id="19" xr3:uid="{00000000-0010-0000-0100-000013000000}" name="Devise" dataDxfId="31"/>
    <tableColumn id="20" xr3:uid="{00000000-0010-0000-0100-000014000000}" name="Item - Type" dataDxfId="30"/>
    <tableColumn id="21" xr3:uid="{00000000-0010-0000-0100-000015000000}" name="Item - Description" dataDxfId="29"/>
    <tableColumn id="22" xr3:uid="{00000000-0010-0000-0100-000016000000}" name="Item - Tarif HT" dataDxfId="28"/>
    <tableColumn id="23" xr3:uid="{00000000-0010-0000-0100-000017000000}" name="Item - Quantité" dataDxfId="27"/>
    <tableColumn id="24" xr3:uid="{00000000-0010-0000-0100-000018000000}" name="Item - TVA" dataDxfId="26"/>
    <tableColumn id="25" xr3:uid="{00000000-0010-0000-0100-000019000000}" name="Item - Montant HT" dataDxfId="25"/>
    <tableColumn id="26" xr3:uid="{00000000-0010-0000-0100-00001A000000}" name="Item - Montant TTC" dataDxfId="24"/>
    <tableColumn id="27" xr3:uid="{00000000-0010-0000-0100-00001B000000}" name="Banque/IBAN" dataDxfId="23"/>
    <tableColumn id="28" xr3:uid="{00000000-0010-0000-0100-00001C000000}" name="Responsable commande" dataDxfId="22"/>
    <tableColumn id="29" xr3:uid="{00000000-0010-0000-0100-00001D000000}" name="Responsable projet" dataDxfId="21"/>
    <tableColumn id="30" xr3:uid="{00000000-0010-0000-0100-00001E000000}" name="Agence"/>
    <tableColumn id="31" xr3:uid="{00000000-0010-0000-0100-00001F000000}" name="Montant TTC EUROS" dataDxfId="20">
      <calculatedColumnFormula>IF(S2="GPB United Kingdom Pounds",Z2*1.15,Z2)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06"/>
  <sheetViews>
    <sheetView workbookViewId="0">
      <selection activeCell="D8" sqref="D8"/>
    </sheetView>
  </sheetViews>
  <sheetFormatPr baseColWidth="10" defaultRowHeight="15.75" x14ac:dyDescent="0.25"/>
  <cols>
    <col min="1" max="1" width="23.875" style="1" customWidth="1"/>
    <col min="2" max="2" width="12" style="1" customWidth="1"/>
    <col min="3" max="3" width="9.5" style="7" bestFit="1" customWidth="1"/>
    <col min="4" max="4" width="10.5" customWidth="1"/>
    <col min="5" max="5" width="16.5" bestFit="1" customWidth="1"/>
    <col min="6" max="6" width="12.625" style="2" bestFit="1" customWidth="1"/>
    <col min="7" max="7" width="18" customWidth="1"/>
    <col min="8" max="8" width="10.625" style="1" customWidth="1"/>
    <col min="9" max="9" width="17.5" bestFit="1" customWidth="1"/>
    <col min="10" max="10" width="12.25" style="1" customWidth="1"/>
    <col min="11" max="11" width="11.875" style="1" customWidth="1"/>
    <col min="12" max="12" width="12.25" style="7" customWidth="1"/>
    <col min="13" max="13" width="10.875" style="6"/>
  </cols>
  <sheetData>
    <row r="1" spans="1:13" x14ac:dyDescent="0.25">
      <c r="A1" s="1" t="s">
        <v>0</v>
      </c>
      <c r="B1" s="1" t="s">
        <v>1</v>
      </c>
      <c r="C1" s="7" t="s">
        <v>2</v>
      </c>
      <c r="D1" t="s">
        <v>3</v>
      </c>
      <c r="E1" t="s">
        <v>4</v>
      </c>
      <c r="F1" s="2" t="s">
        <v>5</v>
      </c>
      <c r="G1" t="s">
        <v>6</v>
      </c>
      <c r="H1" s="1" t="s">
        <v>7</v>
      </c>
      <c r="I1" t="s">
        <v>8</v>
      </c>
      <c r="J1" s="1" t="s">
        <v>9</v>
      </c>
      <c r="K1" s="1" t="s">
        <v>10</v>
      </c>
      <c r="L1" s="7" t="s">
        <v>90</v>
      </c>
      <c r="M1" s="6" t="s">
        <v>91</v>
      </c>
    </row>
    <row r="2" spans="1:13" x14ac:dyDescent="0.25">
      <c r="A2" s="1" t="s">
        <v>11</v>
      </c>
      <c r="B2" s="1" t="s">
        <v>12</v>
      </c>
      <c r="C2" s="7" t="s">
        <v>13</v>
      </c>
      <c r="E2" t="s">
        <v>14</v>
      </c>
      <c r="F2" s="2">
        <v>43661</v>
      </c>
      <c r="G2" t="s">
        <v>15</v>
      </c>
      <c r="H2" s="1" t="s">
        <v>16</v>
      </c>
      <c r="I2" t="s">
        <v>17</v>
      </c>
      <c r="J2" s="1">
        <v>15</v>
      </c>
      <c r="K2" s="1" t="s">
        <v>15</v>
      </c>
      <c r="L2" s="7">
        <v>0.5</v>
      </c>
      <c r="M2" s="6">
        <f ca="1">L2*INDIRECT(C2)</f>
        <v>409.13107978723406</v>
      </c>
    </row>
    <row r="3" spans="1:13" x14ac:dyDescent="0.25">
      <c r="A3" s="1" t="s">
        <v>11</v>
      </c>
      <c r="B3" s="1" t="s">
        <v>12</v>
      </c>
      <c r="C3" s="7" t="s">
        <v>13</v>
      </c>
      <c r="E3" t="s">
        <v>14</v>
      </c>
      <c r="F3" s="2">
        <v>43662</v>
      </c>
      <c r="G3" t="s">
        <v>15</v>
      </c>
      <c r="H3" s="1" t="s">
        <v>16</v>
      </c>
      <c r="I3" t="s">
        <v>17</v>
      </c>
      <c r="J3" s="1">
        <v>15</v>
      </c>
      <c r="K3" s="1" t="s">
        <v>15</v>
      </c>
      <c r="L3" s="7">
        <v>0.5</v>
      </c>
      <c r="M3" s="6">
        <f t="shared" ref="M3:M66" ca="1" si="0">L3*INDIRECT(C3)</f>
        <v>409.13107978723406</v>
      </c>
    </row>
    <row r="4" spans="1:13" x14ac:dyDescent="0.25">
      <c r="A4" s="1" t="s">
        <v>11</v>
      </c>
      <c r="B4" s="1" t="s">
        <v>12</v>
      </c>
      <c r="C4" s="7" t="s">
        <v>13</v>
      </c>
      <c r="E4" t="s">
        <v>14</v>
      </c>
      <c r="F4" s="2">
        <v>43663</v>
      </c>
      <c r="G4" t="s">
        <v>15</v>
      </c>
      <c r="H4" s="1" t="s">
        <v>16</v>
      </c>
      <c r="I4" t="s">
        <v>17</v>
      </c>
      <c r="J4" s="1">
        <v>15</v>
      </c>
      <c r="K4" s="1" t="s">
        <v>15</v>
      </c>
      <c r="L4" s="7">
        <v>0.5</v>
      </c>
      <c r="M4" s="6">
        <f t="shared" ca="1" si="0"/>
        <v>409.13107978723406</v>
      </c>
    </row>
    <row r="5" spans="1:13" x14ac:dyDescent="0.25">
      <c r="A5" s="1" t="s">
        <v>11</v>
      </c>
      <c r="B5" s="1" t="s">
        <v>12</v>
      </c>
      <c r="C5" s="7" t="s">
        <v>13</v>
      </c>
      <c r="E5" t="s">
        <v>14</v>
      </c>
      <c r="F5" s="2">
        <v>43664</v>
      </c>
      <c r="G5" t="s">
        <v>15</v>
      </c>
      <c r="H5" s="1" t="s">
        <v>16</v>
      </c>
      <c r="I5" t="s">
        <v>17</v>
      </c>
      <c r="J5" s="1">
        <v>15</v>
      </c>
      <c r="K5" s="1" t="s">
        <v>15</v>
      </c>
      <c r="L5" s="7">
        <v>0.5</v>
      </c>
      <c r="M5" s="6">
        <f t="shared" ca="1" si="0"/>
        <v>409.13107978723406</v>
      </c>
    </row>
    <row r="6" spans="1:13" x14ac:dyDescent="0.25">
      <c r="A6" s="1" t="s">
        <v>11</v>
      </c>
      <c r="B6" s="1" t="s">
        <v>12</v>
      </c>
      <c r="C6" s="7" t="s">
        <v>13</v>
      </c>
      <c r="E6" t="s">
        <v>14</v>
      </c>
      <c r="F6" s="2">
        <v>43665</v>
      </c>
      <c r="G6" t="s">
        <v>15</v>
      </c>
      <c r="H6" s="1" t="s">
        <v>16</v>
      </c>
      <c r="I6" t="s">
        <v>17</v>
      </c>
      <c r="J6" s="1">
        <v>15</v>
      </c>
      <c r="K6" s="1" t="s">
        <v>15</v>
      </c>
      <c r="L6" s="7">
        <v>0.5</v>
      </c>
      <c r="M6" s="6">
        <f t="shared" ca="1" si="0"/>
        <v>409.13107978723406</v>
      </c>
    </row>
    <row r="7" spans="1:13" x14ac:dyDescent="0.25">
      <c r="A7" s="1" t="s">
        <v>11</v>
      </c>
      <c r="B7" s="1" t="s">
        <v>12</v>
      </c>
      <c r="C7" s="7" t="s">
        <v>13</v>
      </c>
      <c r="E7" t="s">
        <v>14</v>
      </c>
      <c r="F7" s="2">
        <v>43661</v>
      </c>
      <c r="G7" t="s">
        <v>15</v>
      </c>
      <c r="H7" s="1" t="s">
        <v>18</v>
      </c>
      <c r="I7" t="s">
        <v>17</v>
      </c>
      <c r="J7" s="1">
        <v>15</v>
      </c>
      <c r="K7" s="1" t="s">
        <v>15</v>
      </c>
      <c r="L7" s="7">
        <v>0.5</v>
      </c>
      <c r="M7" s="6">
        <f t="shared" ca="1" si="0"/>
        <v>409.13107978723406</v>
      </c>
    </row>
    <row r="8" spans="1:13" x14ac:dyDescent="0.25">
      <c r="A8" s="1" t="s">
        <v>11</v>
      </c>
      <c r="B8" s="1" t="s">
        <v>12</v>
      </c>
      <c r="C8" s="7" t="s">
        <v>13</v>
      </c>
      <c r="E8" t="s">
        <v>14</v>
      </c>
      <c r="F8" s="2">
        <v>43662</v>
      </c>
      <c r="G8" t="s">
        <v>15</v>
      </c>
      <c r="H8" s="1" t="s">
        <v>18</v>
      </c>
      <c r="I8" t="s">
        <v>17</v>
      </c>
      <c r="J8" s="1">
        <v>15</v>
      </c>
      <c r="K8" s="1" t="s">
        <v>15</v>
      </c>
      <c r="L8" s="7">
        <v>0.5</v>
      </c>
      <c r="M8" s="6">
        <f t="shared" ca="1" si="0"/>
        <v>409.13107978723406</v>
      </c>
    </row>
    <row r="9" spans="1:13" x14ac:dyDescent="0.25">
      <c r="A9" s="1" t="s">
        <v>11</v>
      </c>
      <c r="B9" s="1" t="s">
        <v>12</v>
      </c>
      <c r="C9" s="7" t="s">
        <v>13</v>
      </c>
      <c r="E9" t="s">
        <v>14</v>
      </c>
      <c r="F9" s="2">
        <v>43663</v>
      </c>
      <c r="G9" t="s">
        <v>15</v>
      </c>
      <c r="H9" s="1" t="s">
        <v>18</v>
      </c>
      <c r="I9" t="s">
        <v>17</v>
      </c>
      <c r="J9" s="1">
        <v>15</v>
      </c>
      <c r="K9" s="1" t="s">
        <v>15</v>
      </c>
      <c r="L9" s="7">
        <v>0.5</v>
      </c>
      <c r="M9" s="6">
        <f t="shared" ca="1" si="0"/>
        <v>409.13107978723406</v>
      </c>
    </row>
    <row r="10" spans="1:13" x14ac:dyDescent="0.25">
      <c r="A10" s="1" t="s">
        <v>11</v>
      </c>
      <c r="B10" s="1" t="s">
        <v>12</v>
      </c>
      <c r="C10" s="7" t="s">
        <v>13</v>
      </c>
      <c r="E10" t="s">
        <v>14</v>
      </c>
      <c r="F10" s="2">
        <v>43664</v>
      </c>
      <c r="G10" t="s">
        <v>15</v>
      </c>
      <c r="H10" s="1" t="s">
        <v>18</v>
      </c>
      <c r="I10" t="s">
        <v>17</v>
      </c>
      <c r="J10" s="1">
        <v>15</v>
      </c>
      <c r="K10" s="1" t="s">
        <v>15</v>
      </c>
      <c r="L10" s="7">
        <v>0.5</v>
      </c>
      <c r="M10" s="6">
        <f t="shared" ca="1" si="0"/>
        <v>409.13107978723406</v>
      </c>
    </row>
    <row r="11" spans="1:13" x14ac:dyDescent="0.25">
      <c r="A11" s="1" t="s">
        <v>11</v>
      </c>
      <c r="B11" s="1" t="s">
        <v>12</v>
      </c>
      <c r="C11" s="7" t="s">
        <v>13</v>
      </c>
      <c r="E11" t="s">
        <v>14</v>
      </c>
      <c r="F11" s="2">
        <v>43665</v>
      </c>
      <c r="G11" t="s">
        <v>15</v>
      </c>
      <c r="H11" s="1" t="s">
        <v>18</v>
      </c>
      <c r="I11" t="s">
        <v>17</v>
      </c>
      <c r="J11" s="1">
        <v>15</v>
      </c>
      <c r="K11" s="1" t="s">
        <v>15</v>
      </c>
      <c r="L11" s="7">
        <v>0.5</v>
      </c>
      <c r="M11" s="6">
        <f t="shared" ca="1" si="0"/>
        <v>409.13107978723406</v>
      </c>
    </row>
    <row r="12" spans="1:13" x14ac:dyDescent="0.25">
      <c r="A12" s="1" t="s">
        <v>11</v>
      </c>
      <c r="B12" s="1" t="s">
        <v>12</v>
      </c>
      <c r="C12" s="7" t="s">
        <v>13</v>
      </c>
      <c r="E12" t="s">
        <v>14</v>
      </c>
      <c r="F12" s="2">
        <v>43668</v>
      </c>
      <c r="G12" t="s">
        <v>19</v>
      </c>
      <c r="H12" s="1" t="s">
        <v>20</v>
      </c>
      <c r="I12" t="s">
        <v>19</v>
      </c>
      <c r="J12" s="1">
        <v>1</v>
      </c>
      <c r="K12" s="1" t="s">
        <v>21</v>
      </c>
      <c r="L12" s="7">
        <v>1</v>
      </c>
      <c r="M12" s="6">
        <f t="shared" ca="1" si="0"/>
        <v>818.26215957446811</v>
      </c>
    </row>
    <row r="13" spans="1:13" x14ac:dyDescent="0.25">
      <c r="A13" s="1" t="s">
        <v>11</v>
      </c>
      <c r="B13" s="1" t="s">
        <v>12</v>
      </c>
      <c r="C13" s="7" t="s">
        <v>13</v>
      </c>
      <c r="E13" t="s">
        <v>14</v>
      </c>
      <c r="F13" s="2">
        <v>43669</v>
      </c>
      <c r="G13" t="s">
        <v>19</v>
      </c>
      <c r="H13" s="1" t="s">
        <v>20</v>
      </c>
      <c r="I13" t="s">
        <v>19</v>
      </c>
      <c r="J13" s="1">
        <v>1</v>
      </c>
      <c r="K13" s="1" t="s">
        <v>21</v>
      </c>
      <c r="L13" s="7">
        <v>1</v>
      </c>
      <c r="M13" s="6">
        <f t="shared" ca="1" si="0"/>
        <v>818.26215957446811</v>
      </c>
    </row>
    <row r="14" spans="1:13" x14ac:dyDescent="0.25">
      <c r="A14" s="1" t="s">
        <v>11</v>
      </c>
      <c r="B14" s="1" t="s">
        <v>12</v>
      </c>
      <c r="C14" s="7" t="s">
        <v>13</v>
      </c>
      <c r="E14" t="s">
        <v>14</v>
      </c>
      <c r="F14" s="2">
        <v>43670</v>
      </c>
      <c r="G14" t="s">
        <v>19</v>
      </c>
      <c r="H14" s="1" t="s">
        <v>20</v>
      </c>
      <c r="I14" t="s">
        <v>19</v>
      </c>
      <c r="J14" s="1">
        <v>1</v>
      </c>
      <c r="K14" s="1" t="s">
        <v>21</v>
      </c>
      <c r="L14" s="7">
        <v>1</v>
      </c>
      <c r="M14" s="6">
        <f t="shared" ca="1" si="0"/>
        <v>818.26215957446811</v>
      </c>
    </row>
    <row r="15" spans="1:13" x14ac:dyDescent="0.25">
      <c r="A15" s="1" t="s">
        <v>11</v>
      </c>
      <c r="B15" s="1" t="s">
        <v>12</v>
      </c>
      <c r="C15" s="7" t="s">
        <v>13</v>
      </c>
      <c r="E15" t="s">
        <v>14</v>
      </c>
      <c r="F15" s="2">
        <v>43671</v>
      </c>
      <c r="G15" t="s">
        <v>19</v>
      </c>
      <c r="H15" s="1" t="s">
        <v>20</v>
      </c>
      <c r="I15" t="s">
        <v>19</v>
      </c>
      <c r="J15" s="1">
        <v>1</v>
      </c>
      <c r="K15" s="1" t="s">
        <v>21</v>
      </c>
      <c r="L15" s="7">
        <v>1</v>
      </c>
      <c r="M15" s="6">
        <f t="shared" ca="1" si="0"/>
        <v>818.26215957446811</v>
      </c>
    </row>
    <row r="16" spans="1:13" x14ac:dyDescent="0.25">
      <c r="A16" s="1" t="s">
        <v>11</v>
      </c>
      <c r="B16" s="1" t="s">
        <v>12</v>
      </c>
      <c r="C16" s="7" t="s">
        <v>13</v>
      </c>
      <c r="E16" t="s">
        <v>14</v>
      </c>
      <c r="F16" s="2">
        <v>43672</v>
      </c>
      <c r="G16" t="s">
        <v>19</v>
      </c>
      <c r="H16" s="1" t="s">
        <v>20</v>
      </c>
      <c r="I16" t="s">
        <v>19</v>
      </c>
      <c r="J16" s="1">
        <v>1</v>
      </c>
      <c r="K16" s="1" t="s">
        <v>21</v>
      </c>
      <c r="L16" s="7">
        <v>1</v>
      </c>
      <c r="M16" s="6">
        <f t="shared" ca="1" si="0"/>
        <v>818.26215957446811</v>
      </c>
    </row>
    <row r="17" spans="1:13" x14ac:dyDescent="0.25">
      <c r="A17" s="1" t="s">
        <v>11</v>
      </c>
      <c r="B17" s="1" t="s">
        <v>12</v>
      </c>
      <c r="C17" s="7" t="s">
        <v>13</v>
      </c>
      <c r="E17" t="s">
        <v>14</v>
      </c>
      <c r="F17" s="2">
        <v>43675</v>
      </c>
      <c r="G17" t="s">
        <v>19</v>
      </c>
      <c r="H17" s="1" t="s">
        <v>20</v>
      </c>
      <c r="I17" t="s">
        <v>19</v>
      </c>
      <c r="J17" s="1">
        <v>1</v>
      </c>
      <c r="K17" s="1" t="s">
        <v>21</v>
      </c>
      <c r="L17" s="7">
        <v>1</v>
      </c>
      <c r="M17" s="6">
        <f t="shared" ca="1" si="0"/>
        <v>818.26215957446811</v>
      </c>
    </row>
    <row r="18" spans="1:13" x14ac:dyDescent="0.25">
      <c r="A18" s="1" t="s">
        <v>11</v>
      </c>
      <c r="B18" s="1" t="s">
        <v>12</v>
      </c>
      <c r="C18" s="7" t="s">
        <v>13</v>
      </c>
      <c r="E18" t="s">
        <v>14</v>
      </c>
      <c r="F18" s="2">
        <v>43676</v>
      </c>
      <c r="G18" t="s">
        <v>19</v>
      </c>
      <c r="H18" s="1" t="s">
        <v>20</v>
      </c>
      <c r="I18" t="s">
        <v>19</v>
      </c>
      <c r="J18" s="1">
        <v>1</v>
      </c>
      <c r="K18" s="1" t="s">
        <v>21</v>
      </c>
      <c r="L18" s="7">
        <v>1</v>
      </c>
      <c r="M18" s="6">
        <f t="shared" ca="1" si="0"/>
        <v>818.26215957446811</v>
      </c>
    </row>
    <row r="19" spans="1:13" x14ac:dyDescent="0.25">
      <c r="A19" s="1" t="s">
        <v>11</v>
      </c>
      <c r="B19" s="1" t="s">
        <v>12</v>
      </c>
      <c r="C19" s="7" t="s">
        <v>13</v>
      </c>
      <c r="E19" t="s">
        <v>14</v>
      </c>
      <c r="F19" s="2">
        <v>43677</v>
      </c>
      <c r="G19" t="s">
        <v>19</v>
      </c>
      <c r="H19" s="1" t="s">
        <v>20</v>
      </c>
      <c r="I19" t="s">
        <v>19</v>
      </c>
      <c r="J19" s="1">
        <v>1</v>
      </c>
      <c r="K19" s="1" t="s">
        <v>21</v>
      </c>
      <c r="L19" s="7">
        <v>1</v>
      </c>
      <c r="M19" s="6">
        <f t="shared" ca="1" si="0"/>
        <v>818.26215957446811</v>
      </c>
    </row>
    <row r="20" spans="1:13" x14ac:dyDescent="0.25">
      <c r="A20" s="1" t="s">
        <v>11</v>
      </c>
      <c r="B20" s="1" t="s">
        <v>12</v>
      </c>
      <c r="C20" s="7" t="s">
        <v>13</v>
      </c>
      <c r="E20" t="s">
        <v>14</v>
      </c>
      <c r="F20" s="2">
        <v>43678</v>
      </c>
      <c r="G20" t="s">
        <v>19</v>
      </c>
      <c r="H20" s="1" t="s">
        <v>20</v>
      </c>
      <c r="I20" t="s">
        <v>19</v>
      </c>
      <c r="J20" s="1">
        <v>1</v>
      </c>
      <c r="K20" s="1" t="s">
        <v>21</v>
      </c>
      <c r="L20" s="7">
        <v>0.5</v>
      </c>
      <c r="M20" s="6">
        <f t="shared" ca="1" si="0"/>
        <v>409.13107978723406</v>
      </c>
    </row>
    <row r="21" spans="1:13" x14ac:dyDescent="0.25">
      <c r="A21" s="1" t="s">
        <v>11</v>
      </c>
      <c r="B21" s="1" t="s">
        <v>12</v>
      </c>
      <c r="C21" s="7" t="s">
        <v>13</v>
      </c>
      <c r="E21" t="s">
        <v>14</v>
      </c>
      <c r="F21" s="2">
        <v>43679</v>
      </c>
      <c r="G21" t="s">
        <v>19</v>
      </c>
      <c r="H21" s="1" t="s">
        <v>20</v>
      </c>
      <c r="I21" t="s">
        <v>19</v>
      </c>
      <c r="J21" s="1">
        <v>1</v>
      </c>
      <c r="K21" s="1" t="s">
        <v>21</v>
      </c>
      <c r="L21" s="7">
        <v>0.625</v>
      </c>
      <c r="M21" s="6">
        <f t="shared" ca="1" si="0"/>
        <v>511.41384973404257</v>
      </c>
    </row>
    <row r="22" spans="1:13" x14ac:dyDescent="0.25">
      <c r="A22" s="1" t="s">
        <v>11</v>
      </c>
      <c r="B22" s="1" t="s">
        <v>12</v>
      </c>
      <c r="C22" s="7" t="s">
        <v>13</v>
      </c>
      <c r="E22" t="s">
        <v>14</v>
      </c>
      <c r="F22" s="2">
        <v>43682</v>
      </c>
      <c r="G22" t="s">
        <v>19</v>
      </c>
      <c r="H22" s="1" t="s">
        <v>20</v>
      </c>
      <c r="I22" t="s">
        <v>19</v>
      </c>
      <c r="J22" s="1">
        <v>1</v>
      </c>
      <c r="K22" s="1" t="s">
        <v>21</v>
      </c>
      <c r="L22" s="7">
        <v>1</v>
      </c>
      <c r="M22" s="6">
        <f t="shared" ca="1" si="0"/>
        <v>818.26215957446811</v>
      </c>
    </row>
    <row r="23" spans="1:13" x14ac:dyDescent="0.25">
      <c r="A23" s="1" t="s">
        <v>11</v>
      </c>
      <c r="B23" s="1" t="s">
        <v>12</v>
      </c>
      <c r="C23" s="7" t="s">
        <v>13</v>
      </c>
      <c r="E23" t="s">
        <v>14</v>
      </c>
      <c r="F23" s="2">
        <v>43683</v>
      </c>
      <c r="G23" t="s">
        <v>19</v>
      </c>
      <c r="H23" s="1" t="s">
        <v>20</v>
      </c>
      <c r="I23" t="s">
        <v>19</v>
      </c>
      <c r="J23" s="1">
        <v>1</v>
      </c>
      <c r="K23" s="1" t="s">
        <v>21</v>
      </c>
      <c r="L23" s="7">
        <v>1</v>
      </c>
      <c r="M23" s="6">
        <f t="shared" ca="1" si="0"/>
        <v>818.26215957446811</v>
      </c>
    </row>
    <row r="24" spans="1:13" x14ac:dyDescent="0.25">
      <c r="A24" s="1" t="s">
        <v>11</v>
      </c>
      <c r="B24" s="1" t="s">
        <v>12</v>
      </c>
      <c r="C24" s="7" t="s">
        <v>13</v>
      </c>
      <c r="E24" t="s">
        <v>14</v>
      </c>
      <c r="F24" s="2">
        <v>43684</v>
      </c>
      <c r="G24" t="s">
        <v>19</v>
      </c>
      <c r="H24" s="1" t="s">
        <v>20</v>
      </c>
      <c r="I24" t="s">
        <v>19</v>
      </c>
      <c r="J24" s="1">
        <v>1</v>
      </c>
      <c r="K24" s="1" t="s">
        <v>21</v>
      </c>
      <c r="L24" s="7">
        <v>1</v>
      </c>
      <c r="M24" s="6">
        <f t="shared" ca="1" si="0"/>
        <v>818.26215957446811</v>
      </c>
    </row>
    <row r="25" spans="1:13" x14ac:dyDescent="0.25">
      <c r="A25" s="1" t="s">
        <v>11</v>
      </c>
      <c r="B25" s="1" t="s">
        <v>12</v>
      </c>
      <c r="C25" s="7" t="s">
        <v>13</v>
      </c>
      <c r="E25" t="s">
        <v>14</v>
      </c>
      <c r="F25" s="2">
        <v>43685</v>
      </c>
      <c r="G25" t="s">
        <v>19</v>
      </c>
      <c r="H25" s="1" t="s">
        <v>20</v>
      </c>
      <c r="I25" t="s">
        <v>19</v>
      </c>
      <c r="J25" s="1">
        <v>1</v>
      </c>
      <c r="K25" s="1" t="s">
        <v>21</v>
      </c>
      <c r="L25" s="7">
        <v>1</v>
      </c>
      <c r="M25" s="6">
        <f t="shared" ca="1" si="0"/>
        <v>818.26215957446811</v>
      </c>
    </row>
    <row r="26" spans="1:13" x14ac:dyDescent="0.25">
      <c r="A26" s="1" t="s">
        <v>11</v>
      </c>
      <c r="B26" s="1" t="s">
        <v>12</v>
      </c>
      <c r="C26" s="7" t="s">
        <v>13</v>
      </c>
      <c r="E26" t="s">
        <v>14</v>
      </c>
      <c r="F26" s="2">
        <v>43686</v>
      </c>
      <c r="G26" t="s">
        <v>19</v>
      </c>
      <c r="H26" s="1" t="s">
        <v>20</v>
      </c>
      <c r="I26" t="s">
        <v>19</v>
      </c>
      <c r="J26" s="1">
        <v>1</v>
      </c>
      <c r="K26" s="1" t="s">
        <v>21</v>
      </c>
      <c r="L26" s="7">
        <v>1</v>
      </c>
      <c r="M26" s="6">
        <f t="shared" ca="1" si="0"/>
        <v>818.26215957446811</v>
      </c>
    </row>
    <row r="27" spans="1:13" x14ac:dyDescent="0.25">
      <c r="A27" s="1" t="s">
        <v>11</v>
      </c>
      <c r="B27" s="1" t="s">
        <v>12</v>
      </c>
      <c r="C27" s="7" t="s">
        <v>13</v>
      </c>
      <c r="E27" t="s">
        <v>14</v>
      </c>
      <c r="F27" s="2">
        <v>43689</v>
      </c>
      <c r="G27" t="s">
        <v>19</v>
      </c>
      <c r="H27" s="1" t="s">
        <v>20</v>
      </c>
      <c r="I27" t="s">
        <v>19</v>
      </c>
      <c r="J27" s="1">
        <v>1</v>
      </c>
      <c r="K27" s="1" t="s">
        <v>21</v>
      </c>
      <c r="L27" s="7">
        <v>0.5</v>
      </c>
      <c r="M27" s="6">
        <f t="shared" ca="1" si="0"/>
        <v>409.13107978723406</v>
      </c>
    </row>
    <row r="28" spans="1:13" x14ac:dyDescent="0.25">
      <c r="A28" s="1" t="s">
        <v>11</v>
      </c>
      <c r="B28" s="1" t="s">
        <v>12</v>
      </c>
      <c r="C28" s="7" t="s">
        <v>13</v>
      </c>
      <c r="E28" t="s">
        <v>14</v>
      </c>
      <c r="F28" s="2">
        <v>43690</v>
      </c>
      <c r="G28" t="s">
        <v>19</v>
      </c>
      <c r="H28" s="1" t="s">
        <v>20</v>
      </c>
      <c r="I28" t="s">
        <v>19</v>
      </c>
      <c r="J28" s="1">
        <v>1</v>
      </c>
      <c r="K28" s="1" t="s">
        <v>21</v>
      </c>
      <c r="L28" s="7">
        <v>0.5</v>
      </c>
      <c r="M28" s="6">
        <f t="shared" ca="1" si="0"/>
        <v>409.13107978723406</v>
      </c>
    </row>
    <row r="29" spans="1:13" x14ac:dyDescent="0.25">
      <c r="A29" s="1" t="s">
        <v>11</v>
      </c>
      <c r="B29" s="1" t="s">
        <v>12</v>
      </c>
      <c r="C29" s="7" t="s">
        <v>13</v>
      </c>
      <c r="E29" t="s">
        <v>14</v>
      </c>
      <c r="F29" s="2">
        <v>43696</v>
      </c>
      <c r="G29" t="s">
        <v>19</v>
      </c>
      <c r="H29" s="1" t="s">
        <v>20</v>
      </c>
      <c r="I29" t="s">
        <v>19</v>
      </c>
      <c r="J29" s="1">
        <v>1</v>
      </c>
      <c r="K29" s="1" t="s">
        <v>21</v>
      </c>
      <c r="L29" s="7">
        <v>1</v>
      </c>
      <c r="M29" s="6">
        <f t="shared" ca="1" si="0"/>
        <v>818.26215957446811</v>
      </c>
    </row>
    <row r="30" spans="1:13" x14ac:dyDescent="0.25">
      <c r="A30" s="1" t="s">
        <v>11</v>
      </c>
      <c r="B30" s="1" t="s">
        <v>12</v>
      </c>
      <c r="C30" s="7" t="s">
        <v>13</v>
      </c>
      <c r="E30" t="s">
        <v>14</v>
      </c>
      <c r="F30" s="2">
        <v>43697</v>
      </c>
      <c r="G30" t="s">
        <v>19</v>
      </c>
      <c r="H30" s="1" t="s">
        <v>20</v>
      </c>
      <c r="I30" t="s">
        <v>19</v>
      </c>
      <c r="J30" s="1">
        <v>1</v>
      </c>
      <c r="K30" s="1" t="s">
        <v>21</v>
      </c>
      <c r="L30" s="7">
        <v>1</v>
      </c>
      <c r="M30" s="6">
        <f t="shared" ca="1" si="0"/>
        <v>818.26215957446811</v>
      </c>
    </row>
    <row r="31" spans="1:13" x14ac:dyDescent="0.25">
      <c r="A31" s="1" t="s">
        <v>11</v>
      </c>
      <c r="B31" s="1" t="s">
        <v>12</v>
      </c>
      <c r="C31" s="7" t="s">
        <v>13</v>
      </c>
      <c r="E31" t="s">
        <v>14</v>
      </c>
      <c r="F31" s="2">
        <v>43698</v>
      </c>
      <c r="G31" t="s">
        <v>19</v>
      </c>
      <c r="H31" s="1" t="s">
        <v>20</v>
      </c>
      <c r="I31" t="s">
        <v>19</v>
      </c>
      <c r="J31" s="1">
        <v>1</v>
      </c>
      <c r="K31" s="1" t="s">
        <v>21</v>
      </c>
      <c r="L31" s="7">
        <v>1</v>
      </c>
      <c r="M31" s="6">
        <f t="shared" ca="1" si="0"/>
        <v>818.26215957446811</v>
      </c>
    </row>
    <row r="32" spans="1:13" x14ac:dyDescent="0.25">
      <c r="A32" s="1" t="s">
        <v>11</v>
      </c>
      <c r="B32" s="1" t="s">
        <v>12</v>
      </c>
      <c r="C32" s="7" t="s">
        <v>13</v>
      </c>
      <c r="E32" t="s">
        <v>14</v>
      </c>
      <c r="F32" s="2">
        <v>43699</v>
      </c>
      <c r="G32" t="s">
        <v>19</v>
      </c>
      <c r="H32" s="1" t="s">
        <v>20</v>
      </c>
      <c r="I32" t="s">
        <v>19</v>
      </c>
      <c r="J32" s="1">
        <v>1</v>
      </c>
      <c r="K32" s="1" t="s">
        <v>21</v>
      </c>
      <c r="L32" s="7">
        <v>1</v>
      </c>
      <c r="M32" s="6">
        <f t="shared" ca="1" si="0"/>
        <v>818.26215957446811</v>
      </c>
    </row>
    <row r="33" spans="1:13" x14ac:dyDescent="0.25">
      <c r="A33" s="1" t="s">
        <v>11</v>
      </c>
      <c r="B33" s="1" t="s">
        <v>12</v>
      </c>
      <c r="C33" s="7" t="s">
        <v>13</v>
      </c>
      <c r="E33" t="s">
        <v>14</v>
      </c>
      <c r="F33" s="2">
        <v>43700</v>
      </c>
      <c r="G33" t="s">
        <v>19</v>
      </c>
      <c r="H33" s="1" t="s">
        <v>20</v>
      </c>
      <c r="I33" t="s">
        <v>19</v>
      </c>
      <c r="J33" s="1">
        <v>1</v>
      </c>
      <c r="K33" s="1" t="s">
        <v>21</v>
      </c>
      <c r="L33" s="7">
        <v>1</v>
      </c>
      <c r="M33" s="6">
        <f t="shared" ca="1" si="0"/>
        <v>818.26215957446811</v>
      </c>
    </row>
    <row r="34" spans="1:13" x14ac:dyDescent="0.25">
      <c r="A34" s="1" t="s">
        <v>11</v>
      </c>
      <c r="B34" s="1" t="s">
        <v>12</v>
      </c>
      <c r="C34" s="7" t="s">
        <v>13</v>
      </c>
      <c r="E34" t="s">
        <v>14</v>
      </c>
      <c r="F34" s="2">
        <v>43703</v>
      </c>
      <c r="G34" t="s">
        <v>19</v>
      </c>
      <c r="H34" s="1" t="s">
        <v>20</v>
      </c>
      <c r="I34" t="s">
        <v>19</v>
      </c>
      <c r="J34" s="1">
        <v>1</v>
      </c>
      <c r="K34" s="1" t="s">
        <v>21</v>
      </c>
      <c r="L34" s="7">
        <v>1</v>
      </c>
      <c r="M34" s="6">
        <f t="shared" ca="1" si="0"/>
        <v>818.26215957446811</v>
      </c>
    </row>
    <row r="35" spans="1:13" x14ac:dyDescent="0.25">
      <c r="A35" s="1" t="s">
        <v>11</v>
      </c>
      <c r="B35" s="1" t="s">
        <v>12</v>
      </c>
      <c r="C35" s="7" t="s">
        <v>13</v>
      </c>
      <c r="E35" t="s">
        <v>14</v>
      </c>
      <c r="F35" s="2">
        <v>43704</v>
      </c>
      <c r="G35" t="s">
        <v>19</v>
      </c>
      <c r="H35" s="1" t="s">
        <v>20</v>
      </c>
      <c r="I35" t="s">
        <v>19</v>
      </c>
      <c r="J35" s="1">
        <v>1</v>
      </c>
      <c r="K35" s="1" t="s">
        <v>21</v>
      </c>
      <c r="L35" s="7">
        <v>1</v>
      </c>
      <c r="M35" s="6">
        <f t="shared" ca="1" si="0"/>
        <v>818.26215957446811</v>
      </c>
    </row>
    <row r="36" spans="1:13" x14ac:dyDescent="0.25">
      <c r="A36" s="1" t="s">
        <v>11</v>
      </c>
      <c r="B36" s="1" t="s">
        <v>12</v>
      </c>
      <c r="C36" s="7" t="s">
        <v>13</v>
      </c>
      <c r="E36" t="s">
        <v>14</v>
      </c>
      <c r="F36" s="2">
        <v>43705</v>
      </c>
      <c r="G36" t="s">
        <v>19</v>
      </c>
      <c r="H36" s="1" t="s">
        <v>20</v>
      </c>
      <c r="I36" t="s">
        <v>19</v>
      </c>
      <c r="J36" s="1">
        <v>1</v>
      </c>
      <c r="K36" s="1" t="s">
        <v>21</v>
      </c>
      <c r="L36" s="7">
        <v>1</v>
      </c>
      <c r="M36" s="6">
        <f t="shared" ca="1" si="0"/>
        <v>818.26215957446811</v>
      </c>
    </row>
    <row r="37" spans="1:13" x14ac:dyDescent="0.25">
      <c r="A37" s="1" t="s">
        <v>11</v>
      </c>
      <c r="B37" s="1" t="s">
        <v>12</v>
      </c>
      <c r="C37" s="7" t="s">
        <v>13</v>
      </c>
      <c r="E37" t="s">
        <v>14</v>
      </c>
      <c r="F37" s="2">
        <v>43706</v>
      </c>
      <c r="G37" t="s">
        <v>19</v>
      </c>
      <c r="H37" s="1" t="s">
        <v>20</v>
      </c>
      <c r="I37" t="s">
        <v>19</v>
      </c>
      <c r="J37" s="1">
        <v>1</v>
      </c>
      <c r="K37" s="1" t="s">
        <v>21</v>
      </c>
      <c r="L37" s="7">
        <v>1</v>
      </c>
      <c r="M37" s="6">
        <f t="shared" ca="1" si="0"/>
        <v>818.26215957446811</v>
      </c>
    </row>
    <row r="38" spans="1:13" x14ac:dyDescent="0.25">
      <c r="A38" s="1" t="s">
        <v>11</v>
      </c>
      <c r="B38" s="1" t="s">
        <v>12</v>
      </c>
      <c r="C38" s="7" t="s">
        <v>13</v>
      </c>
      <c r="E38" t="s">
        <v>14</v>
      </c>
      <c r="F38" s="2">
        <v>43707</v>
      </c>
      <c r="G38" t="s">
        <v>19</v>
      </c>
      <c r="H38" s="1" t="s">
        <v>20</v>
      </c>
      <c r="I38" t="s">
        <v>19</v>
      </c>
      <c r="J38" s="1">
        <v>1</v>
      </c>
      <c r="K38" s="1" t="s">
        <v>21</v>
      </c>
      <c r="L38" s="7">
        <v>1</v>
      </c>
      <c r="M38" s="6">
        <f t="shared" ca="1" si="0"/>
        <v>818.26215957446811</v>
      </c>
    </row>
    <row r="39" spans="1:13" x14ac:dyDescent="0.25">
      <c r="A39" s="1" t="s">
        <v>11</v>
      </c>
      <c r="B39" s="1" t="s">
        <v>12</v>
      </c>
      <c r="C39" s="7" t="s">
        <v>13</v>
      </c>
      <c r="E39" t="s">
        <v>14</v>
      </c>
      <c r="F39" s="2">
        <v>43678</v>
      </c>
      <c r="G39" t="s">
        <v>15</v>
      </c>
      <c r="H39" s="1" t="s">
        <v>18</v>
      </c>
      <c r="I39" t="s">
        <v>17</v>
      </c>
      <c r="J39" s="1">
        <v>15</v>
      </c>
      <c r="K39" s="1" t="s">
        <v>15</v>
      </c>
      <c r="L39" s="7">
        <v>0.5</v>
      </c>
      <c r="M39" s="6">
        <f t="shared" ca="1" si="0"/>
        <v>409.13107978723406</v>
      </c>
    </row>
    <row r="40" spans="1:13" x14ac:dyDescent="0.25">
      <c r="A40" s="1" t="s">
        <v>11</v>
      </c>
      <c r="B40" s="1" t="s">
        <v>12</v>
      </c>
      <c r="C40" s="7" t="s">
        <v>13</v>
      </c>
      <c r="E40" t="s">
        <v>14</v>
      </c>
      <c r="F40" s="2">
        <v>43679</v>
      </c>
      <c r="G40" t="s">
        <v>15</v>
      </c>
      <c r="H40" s="1" t="s">
        <v>18</v>
      </c>
      <c r="I40" t="s">
        <v>17</v>
      </c>
      <c r="J40" s="1">
        <v>15</v>
      </c>
      <c r="K40" s="1" t="s">
        <v>15</v>
      </c>
      <c r="L40" s="7">
        <v>0.375</v>
      </c>
      <c r="M40" s="6">
        <f t="shared" ca="1" si="0"/>
        <v>306.84830984042554</v>
      </c>
    </row>
    <row r="41" spans="1:13" x14ac:dyDescent="0.25">
      <c r="A41" s="1" t="s">
        <v>11</v>
      </c>
      <c r="B41" s="1" t="s">
        <v>12</v>
      </c>
      <c r="C41" s="7" t="s">
        <v>13</v>
      </c>
      <c r="E41" t="s">
        <v>14</v>
      </c>
      <c r="F41" s="2">
        <v>43693</v>
      </c>
      <c r="G41" t="s">
        <v>15</v>
      </c>
      <c r="H41" s="1" t="s">
        <v>18</v>
      </c>
      <c r="I41" t="s">
        <v>17</v>
      </c>
      <c r="J41" s="1">
        <v>15</v>
      </c>
      <c r="K41" s="1" t="s">
        <v>15</v>
      </c>
      <c r="L41" s="7">
        <v>0.25</v>
      </c>
      <c r="M41" s="6">
        <f t="shared" ca="1" si="0"/>
        <v>204.56553989361703</v>
      </c>
    </row>
    <row r="42" spans="1:13" x14ac:dyDescent="0.25">
      <c r="A42" s="1" t="s">
        <v>11</v>
      </c>
      <c r="B42" s="1" t="s">
        <v>12</v>
      </c>
      <c r="C42" s="7" t="s">
        <v>13</v>
      </c>
      <c r="E42" t="s">
        <v>14</v>
      </c>
      <c r="F42" s="2">
        <v>43689</v>
      </c>
      <c r="G42" t="s">
        <v>22</v>
      </c>
      <c r="H42" s="1" t="s">
        <v>23</v>
      </c>
      <c r="I42" t="s">
        <v>17</v>
      </c>
      <c r="J42" s="1">
        <v>8</v>
      </c>
      <c r="K42" s="1" t="s">
        <v>24</v>
      </c>
      <c r="L42" s="7">
        <v>0.5</v>
      </c>
      <c r="M42" s="6">
        <f t="shared" ca="1" si="0"/>
        <v>409.13107978723406</v>
      </c>
    </row>
    <row r="43" spans="1:13" x14ac:dyDescent="0.25">
      <c r="A43" s="1" t="s">
        <v>11</v>
      </c>
      <c r="B43" s="1" t="s">
        <v>12</v>
      </c>
      <c r="C43" s="7" t="s">
        <v>13</v>
      </c>
      <c r="E43" t="s">
        <v>14</v>
      </c>
      <c r="F43" s="2">
        <v>43690</v>
      </c>
      <c r="G43" t="s">
        <v>22</v>
      </c>
      <c r="H43" s="1" t="s">
        <v>23</v>
      </c>
      <c r="I43" t="s">
        <v>17</v>
      </c>
      <c r="J43" s="1">
        <v>8</v>
      </c>
      <c r="K43" s="1" t="s">
        <v>24</v>
      </c>
      <c r="L43" s="7">
        <v>0.5</v>
      </c>
      <c r="M43" s="6">
        <f t="shared" ca="1" si="0"/>
        <v>409.13107978723406</v>
      </c>
    </row>
    <row r="44" spans="1:13" x14ac:dyDescent="0.25">
      <c r="A44" s="1" t="s">
        <v>11</v>
      </c>
      <c r="B44" s="1" t="s">
        <v>12</v>
      </c>
      <c r="C44" s="7" t="s">
        <v>13</v>
      </c>
      <c r="E44" t="s">
        <v>14</v>
      </c>
      <c r="F44" s="2">
        <v>43691</v>
      </c>
      <c r="G44" t="s">
        <v>22</v>
      </c>
      <c r="H44" s="1" t="s">
        <v>23</v>
      </c>
      <c r="I44" t="s">
        <v>17</v>
      </c>
      <c r="J44" s="1">
        <v>8</v>
      </c>
      <c r="K44" s="1" t="s">
        <v>24</v>
      </c>
      <c r="L44" s="7">
        <v>1</v>
      </c>
      <c r="M44" s="6">
        <f t="shared" ca="1" si="0"/>
        <v>818.26215957446811</v>
      </c>
    </row>
    <row r="45" spans="1:13" x14ac:dyDescent="0.25">
      <c r="A45" s="1" t="s">
        <v>11</v>
      </c>
      <c r="B45" s="1" t="s">
        <v>12</v>
      </c>
      <c r="C45" s="7" t="s">
        <v>13</v>
      </c>
      <c r="E45" t="s">
        <v>14</v>
      </c>
      <c r="F45" s="2">
        <v>43693</v>
      </c>
      <c r="G45" t="s">
        <v>22</v>
      </c>
      <c r="H45" s="1" t="s">
        <v>23</v>
      </c>
      <c r="I45" t="s">
        <v>17</v>
      </c>
      <c r="J45" s="1">
        <v>8</v>
      </c>
      <c r="K45" s="1" t="s">
        <v>24</v>
      </c>
      <c r="L45" s="7">
        <v>0.75</v>
      </c>
      <c r="M45" s="6">
        <f t="shared" ca="1" si="0"/>
        <v>613.69661968085109</v>
      </c>
    </row>
    <row r="46" spans="1:13" x14ac:dyDescent="0.25">
      <c r="A46" s="1" t="s">
        <v>11</v>
      </c>
      <c r="B46" s="1" t="s">
        <v>12</v>
      </c>
      <c r="C46" s="7" t="s">
        <v>13</v>
      </c>
      <c r="E46" t="s">
        <v>14</v>
      </c>
      <c r="F46" s="2">
        <v>43710</v>
      </c>
      <c r="G46" t="s">
        <v>19</v>
      </c>
      <c r="H46" s="1" t="s">
        <v>20</v>
      </c>
      <c r="I46" t="s">
        <v>19</v>
      </c>
      <c r="J46" s="1">
        <v>1</v>
      </c>
      <c r="K46" s="1" t="s">
        <v>21</v>
      </c>
      <c r="L46" s="7">
        <v>1</v>
      </c>
      <c r="M46" s="6">
        <f t="shared" ca="1" si="0"/>
        <v>818.26215957446811</v>
      </c>
    </row>
    <row r="47" spans="1:13" x14ac:dyDescent="0.25">
      <c r="A47" s="1" t="s">
        <v>11</v>
      </c>
      <c r="B47" s="1" t="s">
        <v>12</v>
      </c>
      <c r="C47" s="7" t="s">
        <v>13</v>
      </c>
      <c r="E47" t="s">
        <v>14</v>
      </c>
      <c r="F47" s="2">
        <v>43711</v>
      </c>
      <c r="G47" t="s">
        <v>19</v>
      </c>
      <c r="H47" s="1" t="s">
        <v>20</v>
      </c>
      <c r="I47" t="s">
        <v>19</v>
      </c>
      <c r="J47" s="1">
        <v>1</v>
      </c>
      <c r="K47" s="1" t="s">
        <v>21</v>
      </c>
      <c r="L47" s="7">
        <v>1</v>
      </c>
      <c r="M47" s="6">
        <f t="shared" ca="1" si="0"/>
        <v>818.26215957446811</v>
      </c>
    </row>
    <row r="48" spans="1:13" x14ac:dyDescent="0.25">
      <c r="A48" s="1" t="s">
        <v>11</v>
      </c>
      <c r="B48" s="1" t="s">
        <v>12</v>
      </c>
      <c r="C48" s="7" t="s">
        <v>13</v>
      </c>
      <c r="E48" t="s">
        <v>14</v>
      </c>
      <c r="F48" s="2">
        <v>43712</v>
      </c>
      <c r="G48" t="s">
        <v>19</v>
      </c>
      <c r="H48" s="1" t="s">
        <v>20</v>
      </c>
      <c r="I48" t="s">
        <v>19</v>
      </c>
      <c r="J48" s="1">
        <v>1</v>
      </c>
      <c r="K48" s="1" t="s">
        <v>21</v>
      </c>
      <c r="L48" s="7">
        <v>1</v>
      </c>
      <c r="M48" s="6">
        <f t="shared" ca="1" si="0"/>
        <v>818.26215957446811</v>
      </c>
    </row>
    <row r="49" spans="1:13" x14ac:dyDescent="0.25">
      <c r="A49" s="1" t="s">
        <v>11</v>
      </c>
      <c r="B49" s="1" t="s">
        <v>12</v>
      </c>
      <c r="C49" s="7" t="s">
        <v>13</v>
      </c>
      <c r="E49" t="s">
        <v>14</v>
      </c>
      <c r="F49" s="2">
        <v>43713</v>
      </c>
      <c r="G49" t="s">
        <v>19</v>
      </c>
      <c r="H49" s="1" t="s">
        <v>20</v>
      </c>
      <c r="I49" t="s">
        <v>19</v>
      </c>
      <c r="J49" s="1">
        <v>1</v>
      </c>
      <c r="K49" s="1" t="s">
        <v>21</v>
      </c>
      <c r="L49" s="7">
        <v>1</v>
      </c>
      <c r="M49" s="6">
        <f t="shared" ca="1" si="0"/>
        <v>818.26215957446811</v>
      </c>
    </row>
    <row r="50" spans="1:13" x14ac:dyDescent="0.25">
      <c r="A50" s="1" t="s">
        <v>11</v>
      </c>
      <c r="B50" s="1" t="s">
        <v>12</v>
      </c>
      <c r="C50" s="7" t="s">
        <v>13</v>
      </c>
      <c r="E50" t="s">
        <v>14</v>
      </c>
      <c r="F50" s="2">
        <v>43714</v>
      </c>
      <c r="G50" t="s">
        <v>19</v>
      </c>
      <c r="H50" s="1" t="s">
        <v>20</v>
      </c>
      <c r="I50" t="s">
        <v>19</v>
      </c>
      <c r="J50" s="1">
        <v>1</v>
      </c>
      <c r="K50" s="1" t="s">
        <v>21</v>
      </c>
      <c r="L50" s="7">
        <v>0.5</v>
      </c>
      <c r="M50" s="6">
        <f t="shared" ca="1" si="0"/>
        <v>409.13107978723406</v>
      </c>
    </row>
    <row r="51" spans="1:13" x14ac:dyDescent="0.25">
      <c r="A51" s="1" t="s">
        <v>11</v>
      </c>
      <c r="B51" s="1" t="s">
        <v>12</v>
      </c>
      <c r="C51" s="7" t="s">
        <v>13</v>
      </c>
      <c r="E51" t="s">
        <v>14</v>
      </c>
      <c r="F51" s="2">
        <v>43717</v>
      </c>
      <c r="G51" t="s">
        <v>19</v>
      </c>
      <c r="H51" s="1" t="s">
        <v>20</v>
      </c>
      <c r="I51" t="s">
        <v>19</v>
      </c>
      <c r="J51" s="1">
        <v>1</v>
      </c>
      <c r="K51" s="1" t="s">
        <v>21</v>
      </c>
      <c r="L51" s="7">
        <v>1</v>
      </c>
      <c r="M51" s="6">
        <f t="shared" ca="1" si="0"/>
        <v>818.26215957446811</v>
      </c>
    </row>
    <row r="52" spans="1:13" x14ac:dyDescent="0.25">
      <c r="A52" s="1" t="s">
        <v>11</v>
      </c>
      <c r="B52" s="1" t="s">
        <v>12</v>
      </c>
      <c r="C52" s="7" t="s">
        <v>13</v>
      </c>
      <c r="E52" t="s">
        <v>14</v>
      </c>
      <c r="F52" s="2">
        <v>43718</v>
      </c>
      <c r="G52" t="s">
        <v>19</v>
      </c>
      <c r="H52" s="1" t="s">
        <v>20</v>
      </c>
      <c r="I52" t="s">
        <v>19</v>
      </c>
      <c r="J52" s="1">
        <v>1</v>
      </c>
      <c r="K52" s="1" t="s">
        <v>21</v>
      </c>
      <c r="L52" s="7">
        <v>1</v>
      </c>
      <c r="M52" s="6">
        <f t="shared" ca="1" si="0"/>
        <v>818.26215957446811</v>
      </c>
    </row>
    <row r="53" spans="1:13" x14ac:dyDescent="0.25">
      <c r="A53" s="1" t="s">
        <v>11</v>
      </c>
      <c r="B53" s="1" t="s">
        <v>12</v>
      </c>
      <c r="C53" s="7" t="s">
        <v>13</v>
      </c>
      <c r="E53" t="s">
        <v>14</v>
      </c>
      <c r="F53" s="2">
        <v>43719</v>
      </c>
      <c r="G53" t="s">
        <v>19</v>
      </c>
      <c r="H53" s="1" t="s">
        <v>20</v>
      </c>
      <c r="I53" t="s">
        <v>19</v>
      </c>
      <c r="J53" s="1">
        <v>1</v>
      </c>
      <c r="K53" s="1" t="s">
        <v>21</v>
      </c>
      <c r="L53" s="7">
        <v>1</v>
      </c>
      <c r="M53" s="6">
        <f t="shared" ca="1" si="0"/>
        <v>818.26215957446811</v>
      </c>
    </row>
    <row r="54" spans="1:13" x14ac:dyDescent="0.25">
      <c r="A54" s="1" t="s">
        <v>11</v>
      </c>
      <c r="B54" s="1" t="s">
        <v>12</v>
      </c>
      <c r="C54" s="7" t="s">
        <v>13</v>
      </c>
      <c r="E54" t="s">
        <v>14</v>
      </c>
      <c r="F54" s="2">
        <v>43720</v>
      </c>
      <c r="G54" t="s">
        <v>19</v>
      </c>
      <c r="H54" s="1" t="s">
        <v>20</v>
      </c>
      <c r="I54" t="s">
        <v>19</v>
      </c>
      <c r="J54" s="1">
        <v>1</v>
      </c>
      <c r="K54" s="1" t="s">
        <v>21</v>
      </c>
      <c r="L54" s="7">
        <v>1</v>
      </c>
      <c r="M54" s="6">
        <f t="shared" ca="1" si="0"/>
        <v>818.26215957446811</v>
      </c>
    </row>
    <row r="55" spans="1:13" x14ac:dyDescent="0.25">
      <c r="A55" s="1" t="s">
        <v>11</v>
      </c>
      <c r="B55" s="1" t="s">
        <v>12</v>
      </c>
      <c r="C55" s="7" t="s">
        <v>13</v>
      </c>
      <c r="E55" t="s">
        <v>14</v>
      </c>
      <c r="F55" s="2">
        <v>43721</v>
      </c>
      <c r="G55" t="s">
        <v>19</v>
      </c>
      <c r="H55" s="1" t="s">
        <v>20</v>
      </c>
      <c r="I55" t="s">
        <v>19</v>
      </c>
      <c r="J55" s="1">
        <v>1</v>
      </c>
      <c r="K55" s="1" t="s">
        <v>21</v>
      </c>
      <c r="L55" s="7">
        <v>0.5</v>
      </c>
      <c r="M55" s="6">
        <f t="shared" ca="1" si="0"/>
        <v>409.13107978723406</v>
      </c>
    </row>
    <row r="56" spans="1:13" x14ac:dyDescent="0.25">
      <c r="A56" s="1" t="s">
        <v>11</v>
      </c>
      <c r="B56" s="1" t="s">
        <v>12</v>
      </c>
      <c r="C56" s="7" t="s">
        <v>13</v>
      </c>
      <c r="E56" t="s">
        <v>14</v>
      </c>
      <c r="F56" s="2">
        <v>43724</v>
      </c>
      <c r="G56" t="s">
        <v>19</v>
      </c>
      <c r="H56" s="1" t="s">
        <v>20</v>
      </c>
      <c r="I56" t="s">
        <v>19</v>
      </c>
      <c r="J56" s="1">
        <v>1</v>
      </c>
      <c r="K56" s="1" t="s">
        <v>21</v>
      </c>
      <c r="L56" s="7">
        <v>1</v>
      </c>
      <c r="M56" s="6">
        <f t="shared" ca="1" si="0"/>
        <v>818.26215957446811</v>
      </c>
    </row>
    <row r="57" spans="1:13" x14ac:dyDescent="0.25">
      <c r="A57" s="1" t="s">
        <v>11</v>
      </c>
      <c r="B57" s="1" t="s">
        <v>12</v>
      </c>
      <c r="C57" s="7" t="s">
        <v>13</v>
      </c>
      <c r="E57" t="s">
        <v>14</v>
      </c>
      <c r="F57" s="2">
        <v>43725</v>
      </c>
      <c r="G57" t="s">
        <v>19</v>
      </c>
      <c r="H57" s="1" t="s">
        <v>20</v>
      </c>
      <c r="I57" t="s">
        <v>19</v>
      </c>
      <c r="J57" s="1">
        <v>1</v>
      </c>
      <c r="K57" s="1" t="s">
        <v>21</v>
      </c>
      <c r="L57" s="7">
        <v>1</v>
      </c>
      <c r="M57" s="6">
        <f t="shared" ca="1" si="0"/>
        <v>818.26215957446811</v>
      </c>
    </row>
    <row r="58" spans="1:13" x14ac:dyDescent="0.25">
      <c r="A58" s="1" t="s">
        <v>11</v>
      </c>
      <c r="B58" s="1" t="s">
        <v>12</v>
      </c>
      <c r="C58" s="7" t="s">
        <v>13</v>
      </c>
      <c r="E58" t="s">
        <v>14</v>
      </c>
      <c r="F58" s="2">
        <v>43726</v>
      </c>
      <c r="G58" t="s">
        <v>19</v>
      </c>
      <c r="H58" s="1" t="s">
        <v>20</v>
      </c>
      <c r="I58" t="s">
        <v>19</v>
      </c>
      <c r="J58" s="1">
        <v>1</v>
      </c>
      <c r="K58" s="1" t="s">
        <v>21</v>
      </c>
      <c r="L58" s="7">
        <v>1</v>
      </c>
      <c r="M58" s="6">
        <f t="shared" ca="1" si="0"/>
        <v>818.26215957446811</v>
      </c>
    </row>
    <row r="59" spans="1:13" x14ac:dyDescent="0.25">
      <c r="A59" s="1" t="s">
        <v>11</v>
      </c>
      <c r="B59" s="1" t="s">
        <v>12</v>
      </c>
      <c r="C59" s="7" t="s">
        <v>13</v>
      </c>
      <c r="E59" t="s">
        <v>14</v>
      </c>
      <c r="F59" s="2">
        <v>43727</v>
      </c>
      <c r="G59" t="s">
        <v>19</v>
      </c>
      <c r="H59" s="1" t="s">
        <v>20</v>
      </c>
      <c r="I59" t="s">
        <v>19</v>
      </c>
      <c r="J59" s="1">
        <v>1</v>
      </c>
      <c r="K59" s="1" t="s">
        <v>21</v>
      </c>
      <c r="L59" s="7">
        <v>1</v>
      </c>
      <c r="M59" s="6">
        <f t="shared" ca="1" si="0"/>
        <v>818.26215957446811</v>
      </c>
    </row>
    <row r="60" spans="1:13" x14ac:dyDescent="0.25">
      <c r="A60" s="1" t="s">
        <v>11</v>
      </c>
      <c r="B60" s="1" t="s">
        <v>12</v>
      </c>
      <c r="C60" s="7" t="s">
        <v>13</v>
      </c>
      <c r="E60" t="s">
        <v>14</v>
      </c>
      <c r="F60" s="2">
        <v>43728</v>
      </c>
      <c r="G60" t="s">
        <v>19</v>
      </c>
      <c r="H60" s="1" t="s">
        <v>20</v>
      </c>
      <c r="I60" t="s">
        <v>19</v>
      </c>
      <c r="J60" s="1">
        <v>1</v>
      </c>
      <c r="K60" s="1" t="s">
        <v>21</v>
      </c>
      <c r="L60" s="7">
        <v>0.5</v>
      </c>
      <c r="M60" s="6">
        <f t="shared" ca="1" si="0"/>
        <v>409.13107978723406</v>
      </c>
    </row>
    <row r="61" spans="1:13" x14ac:dyDescent="0.25">
      <c r="A61" s="1" t="s">
        <v>11</v>
      </c>
      <c r="B61" s="1" t="s">
        <v>12</v>
      </c>
      <c r="C61" s="7" t="s">
        <v>13</v>
      </c>
      <c r="E61" t="s">
        <v>14</v>
      </c>
      <c r="F61" s="2">
        <v>43731</v>
      </c>
      <c r="G61" t="s">
        <v>19</v>
      </c>
      <c r="H61" s="1" t="s">
        <v>20</v>
      </c>
      <c r="I61" t="s">
        <v>19</v>
      </c>
      <c r="J61" s="1">
        <v>1</v>
      </c>
      <c r="K61" s="1" t="s">
        <v>21</v>
      </c>
      <c r="L61" s="7">
        <v>1</v>
      </c>
      <c r="M61" s="6">
        <f t="shared" ca="1" si="0"/>
        <v>818.26215957446811</v>
      </c>
    </row>
    <row r="62" spans="1:13" x14ac:dyDescent="0.25">
      <c r="A62" s="1" t="s">
        <v>11</v>
      </c>
      <c r="B62" s="1" t="s">
        <v>12</v>
      </c>
      <c r="C62" s="7" t="s">
        <v>13</v>
      </c>
      <c r="E62" t="s">
        <v>14</v>
      </c>
      <c r="F62" s="2">
        <v>43732</v>
      </c>
      <c r="G62" t="s">
        <v>19</v>
      </c>
      <c r="H62" s="1" t="s">
        <v>20</v>
      </c>
      <c r="I62" t="s">
        <v>19</v>
      </c>
      <c r="J62" s="1">
        <v>1</v>
      </c>
      <c r="K62" s="1" t="s">
        <v>21</v>
      </c>
      <c r="L62" s="7">
        <v>1</v>
      </c>
      <c r="M62" s="6">
        <f t="shared" ca="1" si="0"/>
        <v>818.26215957446811</v>
      </c>
    </row>
    <row r="63" spans="1:13" x14ac:dyDescent="0.25">
      <c r="A63" s="1" t="s">
        <v>11</v>
      </c>
      <c r="B63" s="1" t="s">
        <v>12</v>
      </c>
      <c r="C63" s="7" t="s">
        <v>13</v>
      </c>
      <c r="E63" t="s">
        <v>14</v>
      </c>
      <c r="F63" s="2">
        <v>43733</v>
      </c>
      <c r="G63" t="s">
        <v>19</v>
      </c>
      <c r="H63" s="1" t="s">
        <v>20</v>
      </c>
      <c r="I63" t="s">
        <v>19</v>
      </c>
      <c r="J63" s="1">
        <v>1</v>
      </c>
      <c r="K63" s="1" t="s">
        <v>21</v>
      </c>
      <c r="L63" s="7">
        <v>1</v>
      </c>
      <c r="M63" s="6">
        <f t="shared" ca="1" si="0"/>
        <v>818.26215957446811</v>
      </c>
    </row>
    <row r="64" spans="1:13" x14ac:dyDescent="0.25">
      <c r="A64" s="1" t="s">
        <v>11</v>
      </c>
      <c r="B64" s="1" t="s">
        <v>12</v>
      </c>
      <c r="C64" s="7" t="s">
        <v>13</v>
      </c>
      <c r="E64" t="s">
        <v>14</v>
      </c>
      <c r="F64" s="2">
        <v>43734</v>
      </c>
      <c r="G64" t="s">
        <v>19</v>
      </c>
      <c r="H64" s="1" t="s">
        <v>20</v>
      </c>
      <c r="I64" t="s">
        <v>19</v>
      </c>
      <c r="J64" s="1">
        <v>1</v>
      </c>
      <c r="K64" s="1" t="s">
        <v>21</v>
      </c>
      <c r="L64" s="7">
        <v>1</v>
      </c>
      <c r="M64" s="6">
        <f t="shared" ca="1" si="0"/>
        <v>818.26215957446811</v>
      </c>
    </row>
    <row r="65" spans="1:13" x14ac:dyDescent="0.25">
      <c r="A65" s="1" t="s">
        <v>11</v>
      </c>
      <c r="B65" s="1" t="s">
        <v>12</v>
      </c>
      <c r="C65" s="7" t="s">
        <v>13</v>
      </c>
      <c r="E65" t="s">
        <v>14</v>
      </c>
      <c r="F65" s="2">
        <v>43735</v>
      </c>
      <c r="G65" t="s">
        <v>19</v>
      </c>
      <c r="H65" s="1" t="s">
        <v>20</v>
      </c>
      <c r="I65" t="s">
        <v>19</v>
      </c>
      <c r="J65" s="1">
        <v>1</v>
      </c>
      <c r="K65" s="1" t="s">
        <v>21</v>
      </c>
      <c r="L65" s="7">
        <v>0.5</v>
      </c>
      <c r="M65" s="6">
        <f t="shared" ca="1" si="0"/>
        <v>409.13107978723406</v>
      </c>
    </row>
    <row r="66" spans="1:13" x14ac:dyDescent="0.25">
      <c r="A66" s="1" t="s">
        <v>11</v>
      </c>
      <c r="B66" s="1" t="s">
        <v>12</v>
      </c>
      <c r="C66" s="7" t="s">
        <v>13</v>
      </c>
      <c r="E66" t="s">
        <v>14</v>
      </c>
      <c r="F66" s="2">
        <v>43738</v>
      </c>
      <c r="G66" t="s">
        <v>19</v>
      </c>
      <c r="H66" s="1" t="s">
        <v>20</v>
      </c>
      <c r="I66" t="s">
        <v>19</v>
      </c>
      <c r="J66" s="1">
        <v>1</v>
      </c>
      <c r="K66" s="1" t="s">
        <v>21</v>
      </c>
      <c r="L66" s="7">
        <v>1</v>
      </c>
      <c r="M66" s="6">
        <f t="shared" ca="1" si="0"/>
        <v>818.26215957446811</v>
      </c>
    </row>
    <row r="67" spans="1:13" x14ac:dyDescent="0.25">
      <c r="A67" s="1" t="s">
        <v>11</v>
      </c>
      <c r="B67" s="1" t="s">
        <v>12</v>
      </c>
      <c r="C67" s="7" t="s">
        <v>13</v>
      </c>
      <c r="E67" t="s">
        <v>14</v>
      </c>
      <c r="F67" s="2">
        <v>43714</v>
      </c>
      <c r="G67" t="s">
        <v>22</v>
      </c>
      <c r="H67" s="1" t="s">
        <v>23</v>
      </c>
      <c r="I67" t="s">
        <v>17</v>
      </c>
      <c r="J67" s="1">
        <v>8</v>
      </c>
      <c r="K67" s="1" t="s">
        <v>24</v>
      </c>
      <c r="L67" s="7">
        <v>0.5</v>
      </c>
      <c r="M67" s="6">
        <f t="shared" ref="M67:M130" ca="1" si="1">L67*INDIRECT(C67)</f>
        <v>409.13107978723406</v>
      </c>
    </row>
    <row r="68" spans="1:13" x14ac:dyDescent="0.25">
      <c r="A68" s="1" t="s">
        <v>11</v>
      </c>
      <c r="B68" s="1" t="s">
        <v>12</v>
      </c>
      <c r="C68" s="7" t="s">
        <v>13</v>
      </c>
      <c r="E68" t="s">
        <v>14</v>
      </c>
      <c r="F68" s="2">
        <v>43721</v>
      </c>
      <c r="G68" t="s">
        <v>22</v>
      </c>
      <c r="H68" s="1" t="s">
        <v>23</v>
      </c>
      <c r="I68" t="s">
        <v>17</v>
      </c>
      <c r="J68" s="1">
        <v>8</v>
      </c>
      <c r="K68" s="1" t="s">
        <v>24</v>
      </c>
      <c r="L68" s="7">
        <v>0.5</v>
      </c>
      <c r="M68" s="6">
        <f t="shared" ca="1" si="1"/>
        <v>409.13107978723406</v>
      </c>
    </row>
    <row r="69" spans="1:13" x14ac:dyDescent="0.25">
      <c r="A69" s="1" t="s">
        <v>11</v>
      </c>
      <c r="B69" s="1" t="s">
        <v>12</v>
      </c>
      <c r="C69" s="7" t="s">
        <v>13</v>
      </c>
      <c r="E69" t="s">
        <v>14</v>
      </c>
      <c r="F69" s="2">
        <v>43728</v>
      </c>
      <c r="G69" t="s">
        <v>22</v>
      </c>
      <c r="H69" s="1" t="s">
        <v>23</v>
      </c>
      <c r="I69" t="s">
        <v>17</v>
      </c>
      <c r="J69" s="1">
        <v>8</v>
      </c>
      <c r="K69" s="1" t="s">
        <v>24</v>
      </c>
      <c r="L69" s="7">
        <v>0.5</v>
      </c>
      <c r="M69" s="6">
        <f t="shared" ca="1" si="1"/>
        <v>409.13107978723406</v>
      </c>
    </row>
    <row r="70" spans="1:13" x14ac:dyDescent="0.25">
      <c r="A70" s="1" t="s">
        <v>11</v>
      </c>
      <c r="B70" s="1" t="s">
        <v>12</v>
      </c>
      <c r="C70" s="7" t="s">
        <v>13</v>
      </c>
      <c r="E70" t="s">
        <v>14</v>
      </c>
      <c r="F70" s="2">
        <v>43735</v>
      </c>
      <c r="G70" t="s">
        <v>22</v>
      </c>
      <c r="H70" s="1" t="s">
        <v>23</v>
      </c>
      <c r="I70" t="s">
        <v>17</v>
      </c>
      <c r="J70" s="1">
        <v>8</v>
      </c>
      <c r="K70" s="1" t="s">
        <v>24</v>
      </c>
      <c r="L70" s="7">
        <v>0.5</v>
      </c>
      <c r="M70" s="6">
        <f t="shared" ca="1" si="1"/>
        <v>409.13107978723406</v>
      </c>
    </row>
    <row r="71" spans="1:13" x14ac:dyDescent="0.25">
      <c r="A71" s="1" t="s">
        <v>25</v>
      </c>
      <c r="B71" s="1" t="s">
        <v>26</v>
      </c>
      <c r="C71" s="7" t="s">
        <v>27</v>
      </c>
      <c r="E71" t="s">
        <v>14</v>
      </c>
      <c r="F71" s="2">
        <v>43710</v>
      </c>
      <c r="G71" t="s">
        <v>15</v>
      </c>
      <c r="H71" s="1" t="s">
        <v>28</v>
      </c>
      <c r="I71" t="s">
        <v>17</v>
      </c>
      <c r="J71" s="1">
        <v>15</v>
      </c>
      <c r="K71" s="1" t="s">
        <v>15</v>
      </c>
      <c r="L71" s="7">
        <v>1</v>
      </c>
      <c r="M71" s="6">
        <f t="shared" ca="1" si="1"/>
        <v>638.29787234042556</v>
      </c>
    </row>
    <row r="72" spans="1:13" x14ac:dyDescent="0.25">
      <c r="A72" s="1" t="s">
        <v>25</v>
      </c>
      <c r="B72" s="1" t="s">
        <v>26</v>
      </c>
      <c r="C72" s="7" t="s">
        <v>27</v>
      </c>
      <c r="E72" t="s">
        <v>14</v>
      </c>
      <c r="F72" s="2">
        <v>43711</v>
      </c>
      <c r="G72" t="s">
        <v>15</v>
      </c>
      <c r="H72" s="1" t="s">
        <v>28</v>
      </c>
      <c r="I72" t="s">
        <v>17</v>
      </c>
      <c r="J72" s="1">
        <v>15</v>
      </c>
      <c r="K72" s="1" t="s">
        <v>15</v>
      </c>
      <c r="L72" s="7">
        <v>1</v>
      </c>
      <c r="M72" s="6">
        <f t="shared" ca="1" si="1"/>
        <v>638.29787234042556</v>
      </c>
    </row>
    <row r="73" spans="1:13" x14ac:dyDescent="0.25">
      <c r="A73" s="1" t="s">
        <v>25</v>
      </c>
      <c r="B73" s="1" t="s">
        <v>26</v>
      </c>
      <c r="C73" s="7" t="s">
        <v>27</v>
      </c>
      <c r="E73" t="s">
        <v>14</v>
      </c>
      <c r="F73" s="2">
        <v>43712</v>
      </c>
      <c r="G73" t="s">
        <v>15</v>
      </c>
      <c r="H73" s="1" t="s">
        <v>28</v>
      </c>
      <c r="I73" t="s">
        <v>17</v>
      </c>
      <c r="J73" s="1">
        <v>15</v>
      </c>
      <c r="K73" s="1" t="s">
        <v>15</v>
      </c>
      <c r="L73" s="7">
        <v>1</v>
      </c>
      <c r="M73" s="6">
        <f t="shared" ca="1" si="1"/>
        <v>638.29787234042556</v>
      </c>
    </row>
    <row r="74" spans="1:13" x14ac:dyDescent="0.25">
      <c r="A74" s="1" t="s">
        <v>25</v>
      </c>
      <c r="B74" s="1" t="s">
        <v>26</v>
      </c>
      <c r="C74" s="7" t="s">
        <v>27</v>
      </c>
      <c r="E74" t="s">
        <v>14</v>
      </c>
      <c r="F74" s="2">
        <v>43713</v>
      </c>
      <c r="G74" t="s">
        <v>15</v>
      </c>
      <c r="H74" s="1" t="s">
        <v>28</v>
      </c>
      <c r="I74" t="s">
        <v>17</v>
      </c>
      <c r="J74" s="1">
        <v>15</v>
      </c>
      <c r="K74" s="1" t="s">
        <v>15</v>
      </c>
      <c r="L74" s="7">
        <v>1</v>
      </c>
      <c r="M74" s="6">
        <f t="shared" ca="1" si="1"/>
        <v>638.29787234042556</v>
      </c>
    </row>
    <row r="75" spans="1:13" x14ac:dyDescent="0.25">
      <c r="A75" s="1" t="s">
        <v>25</v>
      </c>
      <c r="B75" s="1" t="s">
        <v>26</v>
      </c>
      <c r="C75" s="7" t="s">
        <v>27</v>
      </c>
      <c r="E75" t="s">
        <v>14</v>
      </c>
      <c r="F75" s="2">
        <v>43717</v>
      </c>
      <c r="G75" t="s">
        <v>15</v>
      </c>
      <c r="H75" s="1" t="s">
        <v>28</v>
      </c>
      <c r="I75" t="s">
        <v>17</v>
      </c>
      <c r="J75" s="1">
        <v>15</v>
      </c>
      <c r="K75" s="1" t="s">
        <v>15</v>
      </c>
      <c r="L75" s="7">
        <v>1</v>
      </c>
      <c r="M75" s="6">
        <f t="shared" ca="1" si="1"/>
        <v>638.29787234042556</v>
      </c>
    </row>
    <row r="76" spans="1:13" x14ac:dyDescent="0.25">
      <c r="A76" s="1" t="s">
        <v>25</v>
      </c>
      <c r="B76" s="1" t="s">
        <v>26</v>
      </c>
      <c r="C76" s="7" t="s">
        <v>27</v>
      </c>
      <c r="E76" t="s">
        <v>14</v>
      </c>
      <c r="F76" s="2">
        <v>43718</v>
      </c>
      <c r="G76" t="s">
        <v>15</v>
      </c>
      <c r="H76" s="1" t="s">
        <v>28</v>
      </c>
      <c r="I76" t="s">
        <v>17</v>
      </c>
      <c r="J76" s="1">
        <v>15</v>
      </c>
      <c r="K76" s="1" t="s">
        <v>15</v>
      </c>
      <c r="L76" s="7">
        <v>1</v>
      </c>
      <c r="M76" s="6">
        <f t="shared" ca="1" si="1"/>
        <v>638.29787234042556</v>
      </c>
    </row>
    <row r="77" spans="1:13" x14ac:dyDescent="0.25">
      <c r="A77" s="1" t="s">
        <v>25</v>
      </c>
      <c r="B77" s="1" t="s">
        <v>26</v>
      </c>
      <c r="C77" s="7" t="s">
        <v>27</v>
      </c>
      <c r="E77" t="s">
        <v>14</v>
      </c>
      <c r="F77" s="2">
        <v>43719</v>
      </c>
      <c r="G77" t="s">
        <v>15</v>
      </c>
      <c r="H77" s="1" t="s">
        <v>28</v>
      </c>
      <c r="I77" t="s">
        <v>17</v>
      </c>
      <c r="J77" s="1">
        <v>15</v>
      </c>
      <c r="K77" s="1" t="s">
        <v>15</v>
      </c>
      <c r="L77" s="7">
        <v>1</v>
      </c>
      <c r="M77" s="6">
        <f t="shared" ca="1" si="1"/>
        <v>638.29787234042556</v>
      </c>
    </row>
    <row r="78" spans="1:13" x14ac:dyDescent="0.25">
      <c r="A78" s="1" t="s">
        <v>25</v>
      </c>
      <c r="B78" s="1" t="s">
        <v>26</v>
      </c>
      <c r="C78" s="7" t="s">
        <v>27</v>
      </c>
      <c r="E78" t="s">
        <v>14</v>
      </c>
      <c r="F78" s="2">
        <v>43720</v>
      </c>
      <c r="G78" t="s">
        <v>15</v>
      </c>
      <c r="H78" s="1" t="s">
        <v>28</v>
      </c>
      <c r="I78" t="s">
        <v>17</v>
      </c>
      <c r="J78" s="1">
        <v>15</v>
      </c>
      <c r="K78" s="1" t="s">
        <v>15</v>
      </c>
      <c r="L78" s="7">
        <v>1</v>
      </c>
      <c r="M78" s="6">
        <f t="shared" ca="1" si="1"/>
        <v>638.29787234042556</v>
      </c>
    </row>
    <row r="79" spans="1:13" x14ac:dyDescent="0.25">
      <c r="A79" s="1" t="s">
        <v>25</v>
      </c>
      <c r="B79" s="1" t="s">
        <v>26</v>
      </c>
      <c r="C79" s="7" t="s">
        <v>27</v>
      </c>
      <c r="E79" t="s">
        <v>14</v>
      </c>
      <c r="F79" s="2">
        <v>43724</v>
      </c>
      <c r="G79" t="s">
        <v>15</v>
      </c>
      <c r="H79" s="1" t="s">
        <v>28</v>
      </c>
      <c r="I79" t="s">
        <v>17</v>
      </c>
      <c r="J79" s="1">
        <v>15</v>
      </c>
      <c r="K79" s="1" t="s">
        <v>15</v>
      </c>
      <c r="L79" s="7">
        <v>1</v>
      </c>
      <c r="M79" s="6">
        <f t="shared" ca="1" si="1"/>
        <v>638.29787234042556</v>
      </c>
    </row>
    <row r="80" spans="1:13" x14ac:dyDescent="0.25">
      <c r="A80" s="1" t="s">
        <v>25</v>
      </c>
      <c r="B80" s="1" t="s">
        <v>26</v>
      </c>
      <c r="C80" s="7" t="s">
        <v>27</v>
      </c>
      <c r="E80" t="s">
        <v>14</v>
      </c>
      <c r="F80" s="2">
        <v>43725</v>
      </c>
      <c r="G80" t="s">
        <v>15</v>
      </c>
      <c r="H80" s="1" t="s">
        <v>28</v>
      </c>
      <c r="I80" t="s">
        <v>17</v>
      </c>
      <c r="J80" s="1">
        <v>15</v>
      </c>
      <c r="K80" s="1" t="s">
        <v>15</v>
      </c>
      <c r="L80" s="7">
        <v>1</v>
      </c>
      <c r="M80" s="6">
        <f t="shared" ca="1" si="1"/>
        <v>638.29787234042556</v>
      </c>
    </row>
    <row r="81" spans="1:13" x14ac:dyDescent="0.25">
      <c r="A81" s="1" t="s">
        <v>25</v>
      </c>
      <c r="B81" s="1" t="s">
        <v>26</v>
      </c>
      <c r="C81" s="7" t="s">
        <v>27</v>
      </c>
      <c r="E81" t="s">
        <v>14</v>
      </c>
      <c r="F81" s="2">
        <v>43726</v>
      </c>
      <c r="G81" t="s">
        <v>15</v>
      </c>
      <c r="H81" s="1" t="s">
        <v>28</v>
      </c>
      <c r="I81" t="s">
        <v>17</v>
      </c>
      <c r="J81" s="1">
        <v>15</v>
      </c>
      <c r="K81" s="1" t="s">
        <v>15</v>
      </c>
      <c r="L81" s="7">
        <v>1</v>
      </c>
      <c r="M81" s="6">
        <f t="shared" ca="1" si="1"/>
        <v>638.29787234042556</v>
      </c>
    </row>
    <row r="82" spans="1:13" x14ac:dyDescent="0.25">
      <c r="A82" s="1" t="s">
        <v>25</v>
      </c>
      <c r="B82" s="1" t="s">
        <v>26</v>
      </c>
      <c r="C82" s="7" t="s">
        <v>27</v>
      </c>
      <c r="E82" t="s">
        <v>14</v>
      </c>
      <c r="F82" s="2">
        <v>43727</v>
      </c>
      <c r="G82" t="s">
        <v>15</v>
      </c>
      <c r="H82" s="1" t="s">
        <v>28</v>
      </c>
      <c r="I82" t="s">
        <v>17</v>
      </c>
      <c r="J82" s="1">
        <v>15</v>
      </c>
      <c r="K82" s="1" t="s">
        <v>15</v>
      </c>
      <c r="L82" s="7">
        <v>1</v>
      </c>
      <c r="M82" s="6">
        <f t="shared" ca="1" si="1"/>
        <v>638.29787234042556</v>
      </c>
    </row>
    <row r="83" spans="1:13" x14ac:dyDescent="0.25">
      <c r="A83" s="1" t="s">
        <v>25</v>
      </c>
      <c r="B83" s="1" t="s">
        <v>26</v>
      </c>
      <c r="C83" s="7" t="s">
        <v>27</v>
      </c>
      <c r="E83" t="s">
        <v>14</v>
      </c>
      <c r="F83" s="2">
        <v>43731</v>
      </c>
      <c r="G83" t="s">
        <v>15</v>
      </c>
      <c r="H83" s="1" t="s">
        <v>28</v>
      </c>
      <c r="I83" t="s">
        <v>17</v>
      </c>
      <c r="J83" s="1">
        <v>15</v>
      </c>
      <c r="K83" s="1" t="s">
        <v>15</v>
      </c>
      <c r="L83" s="7">
        <v>1</v>
      </c>
      <c r="M83" s="6">
        <f t="shared" ca="1" si="1"/>
        <v>638.29787234042556</v>
      </c>
    </row>
    <row r="84" spans="1:13" x14ac:dyDescent="0.25">
      <c r="A84" s="1" t="s">
        <v>25</v>
      </c>
      <c r="B84" s="1" t="s">
        <v>26</v>
      </c>
      <c r="C84" s="7" t="s">
        <v>27</v>
      </c>
      <c r="E84" t="s">
        <v>14</v>
      </c>
      <c r="F84" s="2">
        <v>43732</v>
      </c>
      <c r="G84" t="s">
        <v>15</v>
      </c>
      <c r="H84" s="1" t="s">
        <v>28</v>
      </c>
      <c r="I84" t="s">
        <v>17</v>
      </c>
      <c r="J84" s="1">
        <v>15</v>
      </c>
      <c r="K84" s="1" t="s">
        <v>15</v>
      </c>
      <c r="L84" s="7">
        <v>1</v>
      </c>
      <c r="M84" s="6">
        <f t="shared" ca="1" si="1"/>
        <v>638.29787234042556</v>
      </c>
    </row>
    <row r="85" spans="1:13" x14ac:dyDescent="0.25">
      <c r="A85" s="1" t="s">
        <v>25</v>
      </c>
      <c r="B85" s="1" t="s">
        <v>26</v>
      </c>
      <c r="C85" s="7" t="s">
        <v>27</v>
      </c>
      <c r="E85" t="s">
        <v>14</v>
      </c>
      <c r="F85" s="2">
        <v>43733</v>
      </c>
      <c r="G85" t="s">
        <v>15</v>
      </c>
      <c r="H85" s="1" t="s">
        <v>28</v>
      </c>
      <c r="I85" t="s">
        <v>17</v>
      </c>
      <c r="J85" s="1">
        <v>15</v>
      </c>
      <c r="K85" s="1" t="s">
        <v>15</v>
      </c>
      <c r="L85" s="7">
        <v>1</v>
      </c>
      <c r="M85" s="6">
        <f t="shared" ca="1" si="1"/>
        <v>638.29787234042556</v>
      </c>
    </row>
    <row r="86" spans="1:13" x14ac:dyDescent="0.25">
      <c r="A86" s="1" t="s">
        <v>25</v>
      </c>
      <c r="B86" s="1" t="s">
        <v>26</v>
      </c>
      <c r="C86" s="7" t="s">
        <v>27</v>
      </c>
      <c r="E86" t="s">
        <v>14</v>
      </c>
      <c r="F86" s="2">
        <v>43734</v>
      </c>
      <c r="G86" t="s">
        <v>15</v>
      </c>
      <c r="H86" s="1" t="s">
        <v>28</v>
      </c>
      <c r="I86" t="s">
        <v>17</v>
      </c>
      <c r="J86" s="1">
        <v>15</v>
      </c>
      <c r="K86" s="1" t="s">
        <v>15</v>
      </c>
      <c r="L86" s="7">
        <v>1</v>
      </c>
      <c r="M86" s="6">
        <f t="shared" ca="1" si="1"/>
        <v>638.29787234042556</v>
      </c>
    </row>
    <row r="87" spans="1:13" x14ac:dyDescent="0.25">
      <c r="A87" s="1" t="s">
        <v>25</v>
      </c>
      <c r="B87" s="1" t="s">
        <v>26</v>
      </c>
      <c r="C87" s="7" t="s">
        <v>27</v>
      </c>
      <c r="E87" t="s">
        <v>14</v>
      </c>
      <c r="F87" s="2">
        <v>43738</v>
      </c>
      <c r="G87" t="s">
        <v>15</v>
      </c>
      <c r="H87" s="1" t="s">
        <v>28</v>
      </c>
      <c r="I87" t="s">
        <v>17</v>
      </c>
      <c r="J87" s="1">
        <v>15</v>
      </c>
      <c r="K87" s="1" t="s">
        <v>15</v>
      </c>
      <c r="L87" s="7">
        <v>1</v>
      </c>
      <c r="M87" s="6">
        <f t="shared" ca="1" si="1"/>
        <v>638.29787234042556</v>
      </c>
    </row>
    <row r="88" spans="1:13" x14ac:dyDescent="0.25">
      <c r="A88" s="1" t="s">
        <v>29</v>
      </c>
      <c r="B88" s="1" t="s">
        <v>30</v>
      </c>
      <c r="C88" s="7" t="s">
        <v>31</v>
      </c>
      <c r="E88" t="s">
        <v>14</v>
      </c>
      <c r="F88" s="2">
        <v>43710</v>
      </c>
      <c r="G88" t="s">
        <v>32</v>
      </c>
      <c r="H88" s="1" t="s">
        <v>33</v>
      </c>
      <c r="I88" t="s">
        <v>34</v>
      </c>
      <c r="J88" s="1">
        <v>1</v>
      </c>
      <c r="K88" s="1" t="s">
        <v>21</v>
      </c>
      <c r="L88" s="7">
        <v>1</v>
      </c>
      <c r="M88" s="6">
        <f t="shared" ca="1" si="1"/>
        <v>818.26215957446811</v>
      </c>
    </row>
    <row r="89" spans="1:13" x14ac:dyDescent="0.25">
      <c r="A89" s="1" t="s">
        <v>29</v>
      </c>
      <c r="B89" s="1" t="s">
        <v>30</v>
      </c>
      <c r="C89" s="7" t="s">
        <v>31</v>
      </c>
      <c r="E89" t="s">
        <v>14</v>
      </c>
      <c r="F89" s="2">
        <v>43711</v>
      </c>
      <c r="G89" t="s">
        <v>32</v>
      </c>
      <c r="H89" s="1" t="s">
        <v>33</v>
      </c>
      <c r="I89" t="s">
        <v>34</v>
      </c>
      <c r="J89" s="1">
        <v>1</v>
      </c>
      <c r="K89" s="1" t="s">
        <v>21</v>
      </c>
      <c r="L89" s="7">
        <v>1</v>
      </c>
      <c r="M89" s="6">
        <f t="shared" ca="1" si="1"/>
        <v>818.26215957446811</v>
      </c>
    </row>
    <row r="90" spans="1:13" x14ac:dyDescent="0.25">
      <c r="A90" s="1" t="s">
        <v>29</v>
      </c>
      <c r="B90" s="1" t="s">
        <v>30</v>
      </c>
      <c r="C90" s="7" t="s">
        <v>31</v>
      </c>
      <c r="E90" t="s">
        <v>14</v>
      </c>
      <c r="F90" s="2">
        <v>43712</v>
      </c>
      <c r="G90" t="s">
        <v>32</v>
      </c>
      <c r="H90" s="1" t="s">
        <v>33</v>
      </c>
      <c r="I90" t="s">
        <v>34</v>
      </c>
      <c r="J90" s="1">
        <v>1</v>
      </c>
      <c r="K90" s="1" t="s">
        <v>21</v>
      </c>
      <c r="L90" s="7">
        <v>1</v>
      </c>
      <c r="M90" s="6">
        <f t="shared" ca="1" si="1"/>
        <v>818.26215957446811</v>
      </c>
    </row>
    <row r="91" spans="1:13" x14ac:dyDescent="0.25">
      <c r="A91" s="1" t="s">
        <v>29</v>
      </c>
      <c r="B91" s="1" t="s">
        <v>30</v>
      </c>
      <c r="C91" s="7" t="s">
        <v>31</v>
      </c>
      <c r="E91" t="s">
        <v>14</v>
      </c>
      <c r="F91" s="2">
        <v>43713</v>
      </c>
      <c r="G91" t="s">
        <v>32</v>
      </c>
      <c r="H91" s="1" t="s">
        <v>33</v>
      </c>
      <c r="I91" t="s">
        <v>34</v>
      </c>
      <c r="J91" s="1">
        <v>1</v>
      </c>
      <c r="K91" s="1" t="s">
        <v>21</v>
      </c>
      <c r="L91" s="7">
        <v>1</v>
      </c>
      <c r="M91" s="6">
        <f t="shared" ca="1" si="1"/>
        <v>818.26215957446811</v>
      </c>
    </row>
    <row r="92" spans="1:13" x14ac:dyDescent="0.25">
      <c r="A92" s="1" t="s">
        <v>29</v>
      </c>
      <c r="B92" s="1" t="s">
        <v>30</v>
      </c>
      <c r="C92" s="7" t="s">
        <v>31</v>
      </c>
      <c r="E92" t="s">
        <v>14</v>
      </c>
      <c r="F92" s="2">
        <v>43714</v>
      </c>
      <c r="G92" t="s">
        <v>32</v>
      </c>
      <c r="H92" s="1" t="s">
        <v>33</v>
      </c>
      <c r="I92" t="s">
        <v>34</v>
      </c>
      <c r="J92" s="1">
        <v>1</v>
      </c>
      <c r="K92" s="1" t="s">
        <v>21</v>
      </c>
      <c r="L92" s="7">
        <v>1</v>
      </c>
      <c r="M92" s="6">
        <f t="shared" ca="1" si="1"/>
        <v>818.26215957446811</v>
      </c>
    </row>
    <row r="93" spans="1:13" x14ac:dyDescent="0.25">
      <c r="A93" s="1" t="s">
        <v>29</v>
      </c>
      <c r="B93" s="1" t="s">
        <v>30</v>
      </c>
      <c r="C93" s="7" t="s">
        <v>31</v>
      </c>
      <c r="E93" t="s">
        <v>14</v>
      </c>
      <c r="F93" s="2">
        <v>43717</v>
      </c>
      <c r="G93" t="s">
        <v>32</v>
      </c>
      <c r="H93" s="1" t="s">
        <v>33</v>
      </c>
      <c r="I93" t="s">
        <v>34</v>
      </c>
      <c r="J93" s="1">
        <v>1</v>
      </c>
      <c r="K93" s="1" t="s">
        <v>21</v>
      </c>
      <c r="L93" s="7">
        <v>1</v>
      </c>
      <c r="M93" s="6">
        <f t="shared" ca="1" si="1"/>
        <v>818.26215957446811</v>
      </c>
    </row>
    <row r="94" spans="1:13" x14ac:dyDescent="0.25">
      <c r="A94" s="1" t="s">
        <v>29</v>
      </c>
      <c r="B94" s="1" t="s">
        <v>30</v>
      </c>
      <c r="C94" s="7" t="s">
        <v>31</v>
      </c>
      <c r="E94" t="s">
        <v>14</v>
      </c>
      <c r="F94" s="2">
        <v>43718</v>
      </c>
      <c r="G94" t="s">
        <v>32</v>
      </c>
      <c r="H94" s="1" t="s">
        <v>33</v>
      </c>
      <c r="I94" t="s">
        <v>34</v>
      </c>
      <c r="J94" s="1">
        <v>1</v>
      </c>
      <c r="K94" s="1" t="s">
        <v>21</v>
      </c>
      <c r="L94" s="7">
        <v>1</v>
      </c>
      <c r="M94" s="6">
        <f t="shared" ca="1" si="1"/>
        <v>818.26215957446811</v>
      </c>
    </row>
    <row r="95" spans="1:13" x14ac:dyDescent="0.25">
      <c r="A95" s="1" t="s">
        <v>29</v>
      </c>
      <c r="B95" s="1" t="s">
        <v>30</v>
      </c>
      <c r="C95" s="7" t="s">
        <v>31</v>
      </c>
      <c r="E95" t="s">
        <v>14</v>
      </c>
      <c r="F95" s="2">
        <v>43719</v>
      </c>
      <c r="G95" t="s">
        <v>32</v>
      </c>
      <c r="H95" s="1" t="s">
        <v>33</v>
      </c>
      <c r="I95" t="s">
        <v>34</v>
      </c>
      <c r="J95" s="1">
        <v>1</v>
      </c>
      <c r="K95" s="1" t="s">
        <v>21</v>
      </c>
      <c r="L95" s="7">
        <v>1</v>
      </c>
      <c r="M95" s="6">
        <f t="shared" ca="1" si="1"/>
        <v>818.26215957446811</v>
      </c>
    </row>
    <row r="96" spans="1:13" x14ac:dyDescent="0.25">
      <c r="A96" s="1" t="s">
        <v>29</v>
      </c>
      <c r="B96" s="1" t="s">
        <v>30</v>
      </c>
      <c r="C96" s="7" t="s">
        <v>31</v>
      </c>
      <c r="E96" t="s">
        <v>14</v>
      </c>
      <c r="F96" s="2">
        <v>43720</v>
      </c>
      <c r="G96" t="s">
        <v>32</v>
      </c>
      <c r="H96" s="1" t="s">
        <v>33</v>
      </c>
      <c r="I96" t="s">
        <v>34</v>
      </c>
      <c r="J96" s="1">
        <v>1</v>
      </c>
      <c r="K96" s="1" t="s">
        <v>21</v>
      </c>
      <c r="L96" s="7">
        <v>1</v>
      </c>
      <c r="M96" s="6">
        <f t="shared" ca="1" si="1"/>
        <v>818.26215957446811</v>
      </c>
    </row>
    <row r="97" spans="1:13" x14ac:dyDescent="0.25">
      <c r="A97" s="1" t="s">
        <v>29</v>
      </c>
      <c r="B97" s="1" t="s">
        <v>30</v>
      </c>
      <c r="C97" s="7" t="s">
        <v>31</v>
      </c>
      <c r="E97" t="s">
        <v>14</v>
      </c>
      <c r="F97" s="2">
        <v>43721</v>
      </c>
      <c r="G97" t="s">
        <v>32</v>
      </c>
      <c r="H97" s="1" t="s">
        <v>33</v>
      </c>
      <c r="I97" t="s">
        <v>34</v>
      </c>
      <c r="J97" s="1">
        <v>1</v>
      </c>
      <c r="K97" s="1" t="s">
        <v>21</v>
      </c>
      <c r="L97" s="7">
        <v>1</v>
      </c>
      <c r="M97" s="6">
        <f t="shared" ca="1" si="1"/>
        <v>818.26215957446811</v>
      </c>
    </row>
    <row r="98" spans="1:13" x14ac:dyDescent="0.25">
      <c r="A98" s="1" t="s">
        <v>29</v>
      </c>
      <c r="B98" s="1" t="s">
        <v>30</v>
      </c>
      <c r="C98" s="7" t="s">
        <v>31</v>
      </c>
      <c r="E98" t="s">
        <v>14</v>
      </c>
      <c r="F98" s="2">
        <v>43724</v>
      </c>
      <c r="G98" t="s">
        <v>32</v>
      </c>
      <c r="H98" s="1" t="s">
        <v>33</v>
      </c>
      <c r="I98" t="s">
        <v>34</v>
      </c>
      <c r="J98" s="1">
        <v>1</v>
      </c>
      <c r="K98" s="1" t="s">
        <v>21</v>
      </c>
      <c r="L98" s="7">
        <v>1</v>
      </c>
      <c r="M98" s="6">
        <f t="shared" ca="1" si="1"/>
        <v>818.26215957446811</v>
      </c>
    </row>
    <row r="99" spans="1:13" x14ac:dyDescent="0.25">
      <c r="A99" s="1" t="s">
        <v>29</v>
      </c>
      <c r="B99" s="1" t="s">
        <v>30</v>
      </c>
      <c r="C99" s="7" t="s">
        <v>31</v>
      </c>
      <c r="E99" t="s">
        <v>14</v>
      </c>
      <c r="F99" s="2">
        <v>43725</v>
      </c>
      <c r="G99" t="s">
        <v>32</v>
      </c>
      <c r="H99" s="1" t="s">
        <v>33</v>
      </c>
      <c r="I99" t="s">
        <v>34</v>
      </c>
      <c r="J99" s="1">
        <v>1</v>
      </c>
      <c r="K99" s="1" t="s">
        <v>21</v>
      </c>
      <c r="L99" s="7">
        <v>1</v>
      </c>
      <c r="M99" s="6">
        <f t="shared" ca="1" si="1"/>
        <v>818.26215957446811</v>
      </c>
    </row>
    <row r="100" spans="1:13" x14ac:dyDescent="0.25">
      <c r="A100" s="1" t="s">
        <v>29</v>
      </c>
      <c r="B100" s="1" t="s">
        <v>30</v>
      </c>
      <c r="C100" s="7" t="s">
        <v>31</v>
      </c>
      <c r="E100" t="s">
        <v>14</v>
      </c>
      <c r="F100" s="2">
        <v>43726</v>
      </c>
      <c r="G100" t="s">
        <v>32</v>
      </c>
      <c r="H100" s="1" t="s">
        <v>33</v>
      </c>
      <c r="I100" t="s">
        <v>34</v>
      </c>
      <c r="J100" s="1">
        <v>1</v>
      </c>
      <c r="K100" s="1" t="s">
        <v>21</v>
      </c>
      <c r="L100" s="7">
        <v>1</v>
      </c>
      <c r="M100" s="6">
        <f t="shared" ca="1" si="1"/>
        <v>818.26215957446811</v>
      </c>
    </row>
    <row r="101" spans="1:13" x14ac:dyDescent="0.25">
      <c r="A101" s="1" t="s">
        <v>29</v>
      </c>
      <c r="B101" s="1" t="s">
        <v>30</v>
      </c>
      <c r="C101" s="7" t="s">
        <v>31</v>
      </c>
      <c r="E101" t="s">
        <v>14</v>
      </c>
      <c r="F101" s="2">
        <v>43727</v>
      </c>
      <c r="G101" t="s">
        <v>32</v>
      </c>
      <c r="H101" s="1" t="s">
        <v>33</v>
      </c>
      <c r="I101" t="s">
        <v>34</v>
      </c>
      <c r="J101" s="1">
        <v>1</v>
      </c>
      <c r="K101" s="1" t="s">
        <v>21</v>
      </c>
      <c r="L101" s="7">
        <v>1</v>
      </c>
      <c r="M101" s="6">
        <f t="shared" ca="1" si="1"/>
        <v>818.26215957446811</v>
      </c>
    </row>
    <row r="102" spans="1:13" x14ac:dyDescent="0.25">
      <c r="A102" s="1" t="s">
        <v>29</v>
      </c>
      <c r="B102" s="1" t="s">
        <v>30</v>
      </c>
      <c r="C102" s="7" t="s">
        <v>31</v>
      </c>
      <c r="E102" t="s">
        <v>14</v>
      </c>
      <c r="F102" s="2">
        <v>43728</v>
      </c>
      <c r="G102" t="s">
        <v>32</v>
      </c>
      <c r="H102" s="1" t="s">
        <v>33</v>
      </c>
      <c r="I102" t="s">
        <v>34</v>
      </c>
      <c r="J102" s="1">
        <v>1</v>
      </c>
      <c r="K102" s="1" t="s">
        <v>21</v>
      </c>
      <c r="L102" s="7">
        <v>1</v>
      </c>
      <c r="M102" s="6">
        <f t="shared" ca="1" si="1"/>
        <v>818.26215957446811</v>
      </c>
    </row>
    <row r="103" spans="1:13" x14ac:dyDescent="0.25">
      <c r="A103" s="1" t="s">
        <v>29</v>
      </c>
      <c r="B103" s="1" t="s">
        <v>30</v>
      </c>
      <c r="C103" s="7" t="s">
        <v>31</v>
      </c>
      <c r="E103" t="s">
        <v>14</v>
      </c>
      <c r="F103" s="2">
        <v>43731</v>
      </c>
      <c r="G103" t="s">
        <v>32</v>
      </c>
      <c r="H103" s="1" t="s">
        <v>33</v>
      </c>
      <c r="I103" t="s">
        <v>34</v>
      </c>
      <c r="J103" s="1">
        <v>1</v>
      </c>
      <c r="K103" s="1" t="s">
        <v>21</v>
      </c>
      <c r="L103" s="7">
        <v>1</v>
      </c>
      <c r="M103" s="6">
        <f t="shared" ca="1" si="1"/>
        <v>818.26215957446811</v>
      </c>
    </row>
    <row r="104" spans="1:13" x14ac:dyDescent="0.25">
      <c r="A104" s="1" t="s">
        <v>29</v>
      </c>
      <c r="B104" s="1" t="s">
        <v>30</v>
      </c>
      <c r="C104" s="7" t="s">
        <v>31</v>
      </c>
      <c r="E104" t="s">
        <v>14</v>
      </c>
      <c r="F104" s="2">
        <v>43732</v>
      </c>
      <c r="G104" t="s">
        <v>32</v>
      </c>
      <c r="H104" s="1" t="s">
        <v>33</v>
      </c>
      <c r="I104" t="s">
        <v>34</v>
      </c>
      <c r="J104" s="1">
        <v>1</v>
      </c>
      <c r="K104" s="1" t="s">
        <v>21</v>
      </c>
      <c r="L104" s="7">
        <v>1</v>
      </c>
      <c r="M104" s="6">
        <f t="shared" ca="1" si="1"/>
        <v>818.26215957446811</v>
      </c>
    </row>
    <row r="105" spans="1:13" x14ac:dyDescent="0.25">
      <c r="A105" s="1" t="s">
        <v>29</v>
      </c>
      <c r="B105" s="1" t="s">
        <v>30</v>
      </c>
      <c r="C105" s="7" t="s">
        <v>31</v>
      </c>
      <c r="E105" t="s">
        <v>14</v>
      </c>
      <c r="F105" s="2">
        <v>43733</v>
      </c>
      <c r="G105" t="s">
        <v>32</v>
      </c>
      <c r="H105" s="1" t="s">
        <v>33</v>
      </c>
      <c r="I105" t="s">
        <v>34</v>
      </c>
      <c r="J105" s="1">
        <v>1</v>
      </c>
      <c r="K105" s="1" t="s">
        <v>21</v>
      </c>
      <c r="L105" s="7">
        <v>1</v>
      </c>
      <c r="M105" s="6">
        <f t="shared" ca="1" si="1"/>
        <v>818.26215957446811</v>
      </c>
    </row>
    <row r="106" spans="1:13" x14ac:dyDescent="0.25">
      <c r="A106" s="1" t="s">
        <v>29</v>
      </c>
      <c r="B106" s="1" t="s">
        <v>30</v>
      </c>
      <c r="C106" s="7" t="s">
        <v>31</v>
      </c>
      <c r="E106" t="s">
        <v>14</v>
      </c>
      <c r="F106" s="2">
        <v>43734</v>
      </c>
      <c r="G106" t="s">
        <v>32</v>
      </c>
      <c r="H106" s="1" t="s">
        <v>33</v>
      </c>
      <c r="I106" t="s">
        <v>34</v>
      </c>
      <c r="J106" s="1">
        <v>1</v>
      </c>
      <c r="K106" s="1" t="s">
        <v>21</v>
      </c>
      <c r="L106" s="7">
        <v>1</v>
      </c>
      <c r="M106" s="6">
        <f t="shared" ca="1" si="1"/>
        <v>818.26215957446811</v>
      </c>
    </row>
    <row r="107" spans="1:13" x14ac:dyDescent="0.25">
      <c r="A107" s="1" t="s">
        <v>29</v>
      </c>
      <c r="B107" s="1" t="s">
        <v>30</v>
      </c>
      <c r="C107" s="7" t="s">
        <v>31</v>
      </c>
      <c r="E107" t="s">
        <v>14</v>
      </c>
      <c r="F107" s="2">
        <v>43735</v>
      </c>
      <c r="G107" t="s">
        <v>32</v>
      </c>
      <c r="H107" s="1" t="s">
        <v>33</v>
      </c>
      <c r="I107" t="s">
        <v>34</v>
      </c>
      <c r="J107" s="1">
        <v>1</v>
      </c>
      <c r="K107" s="1" t="s">
        <v>21</v>
      </c>
      <c r="L107" s="7">
        <v>1</v>
      </c>
      <c r="M107" s="6">
        <f t="shared" ca="1" si="1"/>
        <v>818.26215957446811</v>
      </c>
    </row>
    <row r="108" spans="1:13" x14ac:dyDescent="0.25">
      <c r="A108" s="1" t="s">
        <v>29</v>
      </c>
      <c r="B108" s="1" t="s">
        <v>30</v>
      </c>
      <c r="C108" s="7" t="s">
        <v>31</v>
      </c>
      <c r="E108" t="s">
        <v>14</v>
      </c>
      <c r="F108" s="2">
        <v>43738</v>
      </c>
      <c r="G108" t="s">
        <v>32</v>
      </c>
      <c r="H108" s="1" t="s">
        <v>33</v>
      </c>
      <c r="I108" t="s">
        <v>34</v>
      </c>
      <c r="J108" s="1">
        <v>1</v>
      </c>
      <c r="K108" s="1" t="s">
        <v>21</v>
      </c>
      <c r="L108" s="7">
        <v>1</v>
      </c>
      <c r="M108" s="6">
        <f t="shared" ca="1" si="1"/>
        <v>818.26215957446811</v>
      </c>
    </row>
    <row r="109" spans="1:13" x14ac:dyDescent="0.25">
      <c r="A109" s="1" t="s">
        <v>35</v>
      </c>
      <c r="B109" s="1" t="s">
        <v>36</v>
      </c>
      <c r="C109" s="7" t="s">
        <v>37</v>
      </c>
      <c r="E109" t="s">
        <v>14</v>
      </c>
      <c r="F109" s="2">
        <v>43710</v>
      </c>
      <c r="G109" t="s">
        <v>32</v>
      </c>
      <c r="H109" s="1" t="s">
        <v>33</v>
      </c>
      <c r="I109" t="s">
        <v>34</v>
      </c>
      <c r="J109" s="1">
        <v>1</v>
      </c>
      <c r="K109" s="1" t="s">
        <v>21</v>
      </c>
      <c r="L109" s="7">
        <v>1</v>
      </c>
      <c r="M109" s="6">
        <f t="shared" ca="1" si="1"/>
        <v>1435.1063829787233</v>
      </c>
    </row>
    <row r="110" spans="1:13" x14ac:dyDescent="0.25">
      <c r="A110" s="1" t="s">
        <v>35</v>
      </c>
      <c r="B110" s="1" t="s">
        <v>36</v>
      </c>
      <c r="C110" s="7" t="s">
        <v>37</v>
      </c>
      <c r="E110" t="s">
        <v>14</v>
      </c>
      <c r="F110" s="2">
        <v>43711</v>
      </c>
      <c r="G110" t="s">
        <v>32</v>
      </c>
      <c r="H110" s="1" t="s">
        <v>33</v>
      </c>
      <c r="I110" t="s">
        <v>34</v>
      </c>
      <c r="J110" s="1">
        <v>1</v>
      </c>
      <c r="K110" s="1" t="s">
        <v>21</v>
      </c>
      <c r="L110" s="7">
        <v>1</v>
      </c>
      <c r="M110" s="6">
        <f t="shared" ca="1" si="1"/>
        <v>1435.1063829787233</v>
      </c>
    </row>
    <row r="111" spans="1:13" x14ac:dyDescent="0.25">
      <c r="A111" s="1" t="s">
        <v>35</v>
      </c>
      <c r="B111" s="1" t="s">
        <v>36</v>
      </c>
      <c r="C111" s="7" t="s">
        <v>37</v>
      </c>
      <c r="E111" t="s">
        <v>14</v>
      </c>
      <c r="F111" s="2">
        <v>43712</v>
      </c>
      <c r="G111" t="s">
        <v>32</v>
      </c>
      <c r="H111" s="1" t="s">
        <v>33</v>
      </c>
      <c r="I111" t="s">
        <v>34</v>
      </c>
      <c r="J111" s="1">
        <v>1</v>
      </c>
      <c r="K111" s="1" t="s">
        <v>21</v>
      </c>
      <c r="L111" s="7">
        <v>1</v>
      </c>
      <c r="M111" s="6">
        <f t="shared" ca="1" si="1"/>
        <v>1435.1063829787233</v>
      </c>
    </row>
    <row r="112" spans="1:13" x14ac:dyDescent="0.25">
      <c r="A112" s="1" t="s">
        <v>35</v>
      </c>
      <c r="B112" s="1" t="s">
        <v>36</v>
      </c>
      <c r="C112" s="7" t="s">
        <v>37</v>
      </c>
      <c r="E112" t="s">
        <v>14</v>
      </c>
      <c r="F112" s="2">
        <v>43713</v>
      </c>
      <c r="G112" t="s">
        <v>32</v>
      </c>
      <c r="H112" s="1" t="s">
        <v>33</v>
      </c>
      <c r="I112" t="s">
        <v>34</v>
      </c>
      <c r="J112" s="1">
        <v>1</v>
      </c>
      <c r="K112" s="1" t="s">
        <v>21</v>
      </c>
      <c r="L112" s="7">
        <v>1</v>
      </c>
      <c r="M112" s="6">
        <f t="shared" ca="1" si="1"/>
        <v>1435.1063829787233</v>
      </c>
    </row>
    <row r="113" spans="1:13" x14ac:dyDescent="0.25">
      <c r="A113" s="1" t="s">
        <v>35</v>
      </c>
      <c r="B113" s="1" t="s">
        <v>36</v>
      </c>
      <c r="C113" s="7" t="s">
        <v>37</v>
      </c>
      <c r="E113" t="s">
        <v>14</v>
      </c>
      <c r="F113" s="2">
        <v>43714</v>
      </c>
      <c r="G113" t="s">
        <v>32</v>
      </c>
      <c r="H113" s="1" t="s">
        <v>33</v>
      </c>
      <c r="I113" t="s">
        <v>34</v>
      </c>
      <c r="J113" s="1">
        <v>1</v>
      </c>
      <c r="K113" s="1" t="s">
        <v>21</v>
      </c>
      <c r="L113" s="7">
        <v>1</v>
      </c>
      <c r="M113" s="6">
        <f t="shared" ca="1" si="1"/>
        <v>1435.1063829787233</v>
      </c>
    </row>
    <row r="114" spans="1:13" x14ac:dyDescent="0.25">
      <c r="A114" s="1" t="s">
        <v>35</v>
      </c>
      <c r="B114" s="1" t="s">
        <v>36</v>
      </c>
      <c r="C114" s="7" t="s">
        <v>37</v>
      </c>
      <c r="E114" t="s">
        <v>14</v>
      </c>
      <c r="F114" s="2">
        <v>43717</v>
      </c>
      <c r="G114" t="s">
        <v>32</v>
      </c>
      <c r="H114" s="1" t="s">
        <v>33</v>
      </c>
      <c r="I114" t="s">
        <v>34</v>
      </c>
      <c r="J114" s="1">
        <v>1</v>
      </c>
      <c r="K114" s="1" t="s">
        <v>21</v>
      </c>
      <c r="L114" s="7">
        <v>1</v>
      </c>
      <c r="M114" s="6">
        <f t="shared" ca="1" si="1"/>
        <v>1435.1063829787233</v>
      </c>
    </row>
    <row r="115" spans="1:13" x14ac:dyDescent="0.25">
      <c r="A115" s="1" t="s">
        <v>35</v>
      </c>
      <c r="B115" s="1" t="s">
        <v>36</v>
      </c>
      <c r="C115" s="7" t="s">
        <v>37</v>
      </c>
      <c r="E115" t="s">
        <v>14</v>
      </c>
      <c r="F115" s="2">
        <v>43718</v>
      </c>
      <c r="G115" t="s">
        <v>32</v>
      </c>
      <c r="H115" s="1" t="s">
        <v>33</v>
      </c>
      <c r="I115" t="s">
        <v>34</v>
      </c>
      <c r="J115" s="1">
        <v>1</v>
      </c>
      <c r="K115" s="1" t="s">
        <v>21</v>
      </c>
      <c r="L115" s="7">
        <v>1</v>
      </c>
      <c r="M115" s="6">
        <f t="shared" ca="1" si="1"/>
        <v>1435.1063829787233</v>
      </c>
    </row>
    <row r="116" spans="1:13" x14ac:dyDescent="0.25">
      <c r="A116" s="1" t="s">
        <v>35</v>
      </c>
      <c r="B116" s="1" t="s">
        <v>36</v>
      </c>
      <c r="C116" s="7" t="s">
        <v>37</v>
      </c>
      <c r="E116" t="s">
        <v>14</v>
      </c>
      <c r="F116" s="2">
        <v>43719</v>
      </c>
      <c r="G116" t="s">
        <v>32</v>
      </c>
      <c r="H116" s="1" t="s">
        <v>33</v>
      </c>
      <c r="I116" t="s">
        <v>34</v>
      </c>
      <c r="J116" s="1">
        <v>1</v>
      </c>
      <c r="K116" s="1" t="s">
        <v>21</v>
      </c>
      <c r="L116" s="7">
        <v>1</v>
      </c>
      <c r="M116" s="6">
        <f t="shared" ca="1" si="1"/>
        <v>1435.1063829787233</v>
      </c>
    </row>
    <row r="117" spans="1:13" x14ac:dyDescent="0.25">
      <c r="A117" s="1" t="s">
        <v>35</v>
      </c>
      <c r="B117" s="1" t="s">
        <v>36</v>
      </c>
      <c r="C117" s="7" t="s">
        <v>37</v>
      </c>
      <c r="E117" t="s">
        <v>14</v>
      </c>
      <c r="F117" s="2">
        <v>43720</v>
      </c>
      <c r="G117" t="s">
        <v>32</v>
      </c>
      <c r="H117" s="1" t="s">
        <v>33</v>
      </c>
      <c r="I117" t="s">
        <v>34</v>
      </c>
      <c r="J117" s="1">
        <v>1</v>
      </c>
      <c r="K117" s="1" t="s">
        <v>21</v>
      </c>
      <c r="L117" s="7">
        <v>1</v>
      </c>
      <c r="M117" s="6">
        <f t="shared" ca="1" si="1"/>
        <v>1435.1063829787233</v>
      </c>
    </row>
    <row r="118" spans="1:13" x14ac:dyDescent="0.25">
      <c r="A118" s="1" t="s">
        <v>35</v>
      </c>
      <c r="B118" s="1" t="s">
        <v>36</v>
      </c>
      <c r="C118" s="7" t="s">
        <v>37</v>
      </c>
      <c r="E118" t="s">
        <v>14</v>
      </c>
      <c r="F118" s="2">
        <v>43724</v>
      </c>
      <c r="G118" t="s">
        <v>32</v>
      </c>
      <c r="H118" s="1" t="s">
        <v>33</v>
      </c>
      <c r="I118" t="s">
        <v>34</v>
      </c>
      <c r="J118" s="1">
        <v>1</v>
      </c>
      <c r="K118" s="1" t="s">
        <v>21</v>
      </c>
      <c r="L118" s="7">
        <v>1</v>
      </c>
      <c r="M118" s="6">
        <f t="shared" ca="1" si="1"/>
        <v>1435.1063829787233</v>
      </c>
    </row>
    <row r="119" spans="1:13" x14ac:dyDescent="0.25">
      <c r="A119" s="1" t="s">
        <v>35</v>
      </c>
      <c r="B119" s="1" t="s">
        <v>36</v>
      </c>
      <c r="C119" s="7" t="s">
        <v>37</v>
      </c>
      <c r="E119" t="s">
        <v>14</v>
      </c>
      <c r="F119" s="2">
        <v>43725</v>
      </c>
      <c r="G119" t="s">
        <v>32</v>
      </c>
      <c r="H119" s="1" t="s">
        <v>33</v>
      </c>
      <c r="I119" t="s">
        <v>34</v>
      </c>
      <c r="J119" s="1">
        <v>1</v>
      </c>
      <c r="K119" s="1" t="s">
        <v>21</v>
      </c>
      <c r="L119" s="7">
        <v>1</v>
      </c>
      <c r="M119" s="6">
        <f t="shared" ca="1" si="1"/>
        <v>1435.1063829787233</v>
      </c>
    </row>
    <row r="120" spans="1:13" x14ac:dyDescent="0.25">
      <c r="A120" s="1" t="s">
        <v>35</v>
      </c>
      <c r="B120" s="1" t="s">
        <v>36</v>
      </c>
      <c r="C120" s="7" t="s">
        <v>37</v>
      </c>
      <c r="E120" t="s">
        <v>14</v>
      </c>
      <c r="F120" s="2">
        <v>43726</v>
      </c>
      <c r="G120" t="s">
        <v>32</v>
      </c>
      <c r="H120" s="1" t="s">
        <v>33</v>
      </c>
      <c r="I120" t="s">
        <v>34</v>
      </c>
      <c r="J120" s="1">
        <v>1</v>
      </c>
      <c r="K120" s="1" t="s">
        <v>21</v>
      </c>
      <c r="L120" s="7">
        <v>1</v>
      </c>
      <c r="M120" s="6">
        <f t="shared" ca="1" si="1"/>
        <v>1435.1063829787233</v>
      </c>
    </row>
    <row r="121" spans="1:13" x14ac:dyDescent="0.25">
      <c r="A121" s="1" t="s">
        <v>35</v>
      </c>
      <c r="B121" s="1" t="s">
        <v>36</v>
      </c>
      <c r="C121" s="7" t="s">
        <v>37</v>
      </c>
      <c r="E121" t="s">
        <v>14</v>
      </c>
      <c r="F121" s="2">
        <v>43727</v>
      </c>
      <c r="G121" t="s">
        <v>32</v>
      </c>
      <c r="H121" s="1" t="s">
        <v>33</v>
      </c>
      <c r="I121" t="s">
        <v>34</v>
      </c>
      <c r="J121" s="1">
        <v>1</v>
      </c>
      <c r="K121" s="1" t="s">
        <v>21</v>
      </c>
      <c r="L121" s="7">
        <v>1</v>
      </c>
      <c r="M121" s="6">
        <f t="shared" ca="1" si="1"/>
        <v>1435.1063829787233</v>
      </c>
    </row>
    <row r="122" spans="1:13" x14ac:dyDescent="0.25">
      <c r="A122" s="1" t="s">
        <v>35</v>
      </c>
      <c r="B122" s="1" t="s">
        <v>36</v>
      </c>
      <c r="C122" s="7" t="s">
        <v>37</v>
      </c>
      <c r="E122" t="s">
        <v>14</v>
      </c>
      <c r="F122" s="2">
        <v>43731</v>
      </c>
      <c r="G122" t="s">
        <v>32</v>
      </c>
      <c r="H122" s="1" t="s">
        <v>33</v>
      </c>
      <c r="I122" t="s">
        <v>34</v>
      </c>
      <c r="J122" s="1">
        <v>1</v>
      </c>
      <c r="K122" s="1" t="s">
        <v>21</v>
      </c>
      <c r="L122" s="7">
        <v>1</v>
      </c>
      <c r="M122" s="6">
        <f t="shared" ca="1" si="1"/>
        <v>1435.1063829787233</v>
      </c>
    </row>
    <row r="123" spans="1:13" x14ac:dyDescent="0.25">
      <c r="A123" s="1" t="s">
        <v>35</v>
      </c>
      <c r="B123" s="1" t="s">
        <v>36</v>
      </c>
      <c r="C123" s="7" t="s">
        <v>37</v>
      </c>
      <c r="E123" t="s">
        <v>14</v>
      </c>
      <c r="F123" s="2">
        <v>43732</v>
      </c>
      <c r="G123" t="s">
        <v>32</v>
      </c>
      <c r="H123" s="1" t="s">
        <v>33</v>
      </c>
      <c r="I123" t="s">
        <v>34</v>
      </c>
      <c r="J123" s="1">
        <v>1</v>
      </c>
      <c r="K123" s="1" t="s">
        <v>21</v>
      </c>
      <c r="L123" s="7">
        <v>1</v>
      </c>
      <c r="M123" s="6">
        <f t="shared" ca="1" si="1"/>
        <v>1435.1063829787233</v>
      </c>
    </row>
    <row r="124" spans="1:13" x14ac:dyDescent="0.25">
      <c r="A124" s="1" t="s">
        <v>35</v>
      </c>
      <c r="B124" s="1" t="s">
        <v>36</v>
      </c>
      <c r="C124" s="7" t="s">
        <v>37</v>
      </c>
      <c r="E124" t="s">
        <v>14</v>
      </c>
      <c r="F124" s="2">
        <v>43733</v>
      </c>
      <c r="G124" t="s">
        <v>32</v>
      </c>
      <c r="H124" s="1" t="s">
        <v>33</v>
      </c>
      <c r="I124" t="s">
        <v>34</v>
      </c>
      <c r="J124" s="1">
        <v>1</v>
      </c>
      <c r="K124" s="1" t="s">
        <v>21</v>
      </c>
      <c r="L124" s="7">
        <v>1</v>
      </c>
      <c r="M124" s="6">
        <f t="shared" ca="1" si="1"/>
        <v>1435.1063829787233</v>
      </c>
    </row>
    <row r="125" spans="1:13" x14ac:dyDescent="0.25">
      <c r="A125" s="1" t="s">
        <v>35</v>
      </c>
      <c r="B125" s="1" t="s">
        <v>36</v>
      </c>
      <c r="C125" s="7" t="s">
        <v>37</v>
      </c>
      <c r="E125" t="s">
        <v>14</v>
      </c>
      <c r="F125" s="2">
        <v>43734</v>
      </c>
      <c r="G125" t="s">
        <v>32</v>
      </c>
      <c r="H125" s="1" t="s">
        <v>33</v>
      </c>
      <c r="I125" t="s">
        <v>34</v>
      </c>
      <c r="J125" s="1">
        <v>1</v>
      </c>
      <c r="K125" s="1" t="s">
        <v>21</v>
      </c>
      <c r="L125" s="7">
        <v>1</v>
      </c>
      <c r="M125" s="6">
        <f t="shared" ca="1" si="1"/>
        <v>1435.1063829787233</v>
      </c>
    </row>
    <row r="126" spans="1:13" x14ac:dyDescent="0.25">
      <c r="A126" s="1" t="s">
        <v>35</v>
      </c>
      <c r="B126" s="1" t="s">
        <v>36</v>
      </c>
      <c r="C126" s="7" t="s">
        <v>37</v>
      </c>
      <c r="E126" t="s">
        <v>14</v>
      </c>
      <c r="F126" s="2">
        <v>43735</v>
      </c>
      <c r="G126" t="s">
        <v>32</v>
      </c>
      <c r="H126" s="1" t="s">
        <v>33</v>
      </c>
      <c r="I126" t="s">
        <v>34</v>
      </c>
      <c r="J126" s="1">
        <v>1</v>
      </c>
      <c r="K126" s="1" t="s">
        <v>21</v>
      </c>
      <c r="L126" s="7">
        <v>1</v>
      </c>
      <c r="M126" s="6">
        <f t="shared" ca="1" si="1"/>
        <v>1435.1063829787233</v>
      </c>
    </row>
    <row r="127" spans="1:13" x14ac:dyDescent="0.25">
      <c r="A127" s="1" t="s">
        <v>35</v>
      </c>
      <c r="B127" s="1" t="s">
        <v>36</v>
      </c>
      <c r="C127" s="7" t="s">
        <v>37</v>
      </c>
      <c r="E127" t="s">
        <v>14</v>
      </c>
      <c r="F127" s="2">
        <v>43738</v>
      </c>
      <c r="G127" t="s">
        <v>32</v>
      </c>
      <c r="H127" s="1" t="s">
        <v>33</v>
      </c>
      <c r="I127" t="s">
        <v>34</v>
      </c>
      <c r="J127" s="1">
        <v>1</v>
      </c>
      <c r="K127" s="1" t="s">
        <v>21</v>
      </c>
      <c r="L127" s="7">
        <v>1</v>
      </c>
      <c r="M127" s="6">
        <f t="shared" ca="1" si="1"/>
        <v>1435.1063829787233</v>
      </c>
    </row>
    <row r="128" spans="1:13" x14ac:dyDescent="0.25">
      <c r="A128" s="1" t="s">
        <v>35</v>
      </c>
      <c r="B128" s="1" t="s">
        <v>36</v>
      </c>
      <c r="C128" s="7" t="s">
        <v>37</v>
      </c>
      <c r="E128" t="s">
        <v>14</v>
      </c>
      <c r="F128" s="2">
        <v>43721</v>
      </c>
      <c r="G128" t="s">
        <v>22</v>
      </c>
      <c r="H128" s="1" t="s">
        <v>23</v>
      </c>
      <c r="I128" t="s">
        <v>17</v>
      </c>
      <c r="J128" s="1">
        <v>8</v>
      </c>
      <c r="K128" s="1" t="s">
        <v>24</v>
      </c>
      <c r="L128" s="7">
        <v>1</v>
      </c>
      <c r="M128" s="6">
        <f t="shared" ca="1" si="1"/>
        <v>1435.1063829787233</v>
      </c>
    </row>
    <row r="129" spans="1:13" x14ac:dyDescent="0.25">
      <c r="A129" s="1" t="s">
        <v>35</v>
      </c>
      <c r="B129" s="1" t="s">
        <v>36</v>
      </c>
      <c r="C129" s="7" t="s">
        <v>37</v>
      </c>
      <c r="E129" t="s">
        <v>14</v>
      </c>
      <c r="F129" s="2">
        <v>43728</v>
      </c>
      <c r="G129" t="s">
        <v>22</v>
      </c>
      <c r="H129" s="1" t="s">
        <v>23</v>
      </c>
      <c r="I129" t="s">
        <v>17</v>
      </c>
      <c r="J129" s="1">
        <v>8</v>
      </c>
      <c r="K129" s="1" t="s">
        <v>24</v>
      </c>
      <c r="L129" s="7">
        <v>1</v>
      </c>
      <c r="M129" s="6">
        <f t="shared" ca="1" si="1"/>
        <v>1435.1063829787233</v>
      </c>
    </row>
    <row r="130" spans="1:13" x14ac:dyDescent="0.25">
      <c r="A130" s="1" t="s">
        <v>38</v>
      </c>
      <c r="B130" s="1" t="s">
        <v>39</v>
      </c>
      <c r="C130" s="7" t="s">
        <v>40</v>
      </c>
      <c r="E130" t="s">
        <v>41</v>
      </c>
      <c r="F130" s="2">
        <v>43710</v>
      </c>
      <c r="G130" t="s">
        <v>19</v>
      </c>
      <c r="H130" s="1" t="s">
        <v>42</v>
      </c>
      <c r="I130" t="s">
        <v>19</v>
      </c>
      <c r="J130" s="1">
        <v>1</v>
      </c>
      <c r="K130" s="1" t="s">
        <v>21</v>
      </c>
      <c r="L130" s="7">
        <v>1</v>
      </c>
      <c r="M130" s="6">
        <f t="shared" ca="1" si="1"/>
        <v>1700</v>
      </c>
    </row>
    <row r="131" spans="1:13" x14ac:dyDescent="0.25">
      <c r="A131" s="1" t="s">
        <v>38</v>
      </c>
      <c r="B131" s="1" t="s">
        <v>39</v>
      </c>
      <c r="C131" s="7" t="s">
        <v>40</v>
      </c>
      <c r="E131" t="s">
        <v>41</v>
      </c>
      <c r="F131" s="2">
        <v>43711</v>
      </c>
      <c r="G131" t="s">
        <v>19</v>
      </c>
      <c r="H131" s="1" t="s">
        <v>42</v>
      </c>
      <c r="I131" t="s">
        <v>19</v>
      </c>
      <c r="J131" s="1">
        <v>1</v>
      </c>
      <c r="K131" s="1" t="s">
        <v>21</v>
      </c>
      <c r="L131" s="7">
        <v>1</v>
      </c>
      <c r="M131" s="6">
        <f t="shared" ref="M131:M194" ca="1" si="2">L131*INDIRECT(C131)</f>
        <v>1700</v>
      </c>
    </row>
    <row r="132" spans="1:13" x14ac:dyDescent="0.25">
      <c r="A132" s="1" t="s">
        <v>38</v>
      </c>
      <c r="B132" s="1" t="s">
        <v>39</v>
      </c>
      <c r="C132" s="7" t="s">
        <v>40</v>
      </c>
      <c r="E132" t="s">
        <v>41</v>
      </c>
      <c r="F132" s="2">
        <v>43712</v>
      </c>
      <c r="G132" t="s">
        <v>19</v>
      </c>
      <c r="H132" s="1" t="s">
        <v>42</v>
      </c>
      <c r="I132" t="s">
        <v>19</v>
      </c>
      <c r="J132" s="1">
        <v>1</v>
      </c>
      <c r="K132" s="1" t="s">
        <v>21</v>
      </c>
      <c r="L132" s="7">
        <v>1</v>
      </c>
      <c r="M132" s="6">
        <f t="shared" ca="1" si="2"/>
        <v>1700</v>
      </c>
    </row>
    <row r="133" spans="1:13" x14ac:dyDescent="0.25">
      <c r="A133" s="1" t="s">
        <v>38</v>
      </c>
      <c r="B133" s="1" t="s">
        <v>39</v>
      </c>
      <c r="C133" s="7" t="s">
        <v>40</v>
      </c>
      <c r="E133" t="s">
        <v>41</v>
      </c>
      <c r="F133" s="2">
        <v>43713</v>
      </c>
      <c r="G133" t="s">
        <v>19</v>
      </c>
      <c r="H133" s="1" t="s">
        <v>42</v>
      </c>
      <c r="I133" t="s">
        <v>19</v>
      </c>
      <c r="J133" s="1">
        <v>1</v>
      </c>
      <c r="K133" s="1" t="s">
        <v>21</v>
      </c>
      <c r="L133" s="7">
        <v>1</v>
      </c>
      <c r="M133" s="6">
        <f t="shared" ca="1" si="2"/>
        <v>1700</v>
      </c>
    </row>
    <row r="134" spans="1:13" x14ac:dyDescent="0.25">
      <c r="A134" s="1" t="s">
        <v>38</v>
      </c>
      <c r="B134" s="1" t="s">
        <v>39</v>
      </c>
      <c r="C134" s="7" t="s">
        <v>40</v>
      </c>
      <c r="E134" t="s">
        <v>41</v>
      </c>
      <c r="F134" s="2">
        <v>43714</v>
      </c>
      <c r="G134" t="s">
        <v>19</v>
      </c>
      <c r="H134" s="1" t="s">
        <v>42</v>
      </c>
      <c r="I134" t="s">
        <v>19</v>
      </c>
      <c r="J134" s="1">
        <v>1</v>
      </c>
      <c r="K134" s="1" t="s">
        <v>21</v>
      </c>
      <c r="L134" s="7">
        <v>1</v>
      </c>
      <c r="M134" s="6">
        <f t="shared" ca="1" si="2"/>
        <v>1700</v>
      </c>
    </row>
    <row r="135" spans="1:13" x14ac:dyDescent="0.25">
      <c r="A135" s="1" t="s">
        <v>38</v>
      </c>
      <c r="B135" s="1" t="s">
        <v>39</v>
      </c>
      <c r="C135" s="7" t="s">
        <v>40</v>
      </c>
      <c r="E135" t="s">
        <v>41</v>
      </c>
      <c r="F135" s="2">
        <v>43717</v>
      </c>
      <c r="G135" t="s">
        <v>19</v>
      </c>
      <c r="H135" s="1" t="s">
        <v>42</v>
      </c>
      <c r="I135" t="s">
        <v>19</v>
      </c>
      <c r="J135" s="1">
        <v>1</v>
      </c>
      <c r="K135" s="1" t="s">
        <v>21</v>
      </c>
      <c r="L135" s="7">
        <v>1</v>
      </c>
      <c r="M135" s="6">
        <f t="shared" ca="1" si="2"/>
        <v>1700</v>
      </c>
    </row>
    <row r="136" spans="1:13" x14ac:dyDescent="0.25">
      <c r="A136" s="1" t="s">
        <v>38</v>
      </c>
      <c r="B136" s="1" t="s">
        <v>39</v>
      </c>
      <c r="C136" s="7" t="s">
        <v>40</v>
      </c>
      <c r="E136" t="s">
        <v>41</v>
      </c>
      <c r="F136" s="2">
        <v>43718</v>
      </c>
      <c r="G136" t="s">
        <v>19</v>
      </c>
      <c r="H136" s="1" t="s">
        <v>42</v>
      </c>
      <c r="I136" t="s">
        <v>19</v>
      </c>
      <c r="J136" s="1">
        <v>1</v>
      </c>
      <c r="K136" s="1" t="s">
        <v>21</v>
      </c>
      <c r="L136" s="7">
        <v>1</v>
      </c>
      <c r="M136" s="6">
        <f t="shared" ca="1" si="2"/>
        <v>1700</v>
      </c>
    </row>
    <row r="137" spans="1:13" x14ac:dyDescent="0.25">
      <c r="A137" s="1" t="s">
        <v>38</v>
      </c>
      <c r="B137" s="1" t="s">
        <v>39</v>
      </c>
      <c r="C137" s="7" t="s">
        <v>40</v>
      </c>
      <c r="E137" t="s">
        <v>41</v>
      </c>
      <c r="F137" s="2">
        <v>43719</v>
      </c>
      <c r="G137" t="s">
        <v>19</v>
      </c>
      <c r="H137" s="1" t="s">
        <v>42</v>
      </c>
      <c r="I137" t="s">
        <v>19</v>
      </c>
      <c r="J137" s="1">
        <v>1</v>
      </c>
      <c r="K137" s="1" t="s">
        <v>21</v>
      </c>
      <c r="L137" s="7">
        <v>1</v>
      </c>
      <c r="M137" s="6">
        <f t="shared" ca="1" si="2"/>
        <v>1700</v>
      </c>
    </row>
    <row r="138" spans="1:13" x14ac:dyDescent="0.25">
      <c r="A138" s="1" t="s">
        <v>38</v>
      </c>
      <c r="B138" s="1" t="s">
        <v>39</v>
      </c>
      <c r="C138" s="7" t="s">
        <v>40</v>
      </c>
      <c r="E138" t="s">
        <v>41</v>
      </c>
      <c r="F138" s="2">
        <v>43720</v>
      </c>
      <c r="G138" t="s">
        <v>19</v>
      </c>
      <c r="H138" s="1" t="s">
        <v>42</v>
      </c>
      <c r="I138" t="s">
        <v>19</v>
      </c>
      <c r="J138" s="1">
        <v>1</v>
      </c>
      <c r="K138" s="1" t="s">
        <v>21</v>
      </c>
      <c r="L138" s="7">
        <v>1</v>
      </c>
      <c r="M138" s="6">
        <f t="shared" ca="1" si="2"/>
        <v>1700</v>
      </c>
    </row>
    <row r="139" spans="1:13" x14ac:dyDescent="0.25">
      <c r="A139" s="1" t="s">
        <v>38</v>
      </c>
      <c r="B139" s="1" t="s">
        <v>39</v>
      </c>
      <c r="C139" s="7" t="s">
        <v>40</v>
      </c>
      <c r="E139" t="s">
        <v>41</v>
      </c>
      <c r="F139" s="2">
        <v>43721</v>
      </c>
      <c r="G139" t="s">
        <v>19</v>
      </c>
      <c r="H139" s="1" t="s">
        <v>42</v>
      </c>
      <c r="I139" t="s">
        <v>19</v>
      </c>
      <c r="J139" s="1">
        <v>1</v>
      </c>
      <c r="K139" s="1" t="s">
        <v>21</v>
      </c>
      <c r="L139" s="7">
        <v>1</v>
      </c>
      <c r="M139" s="6">
        <f t="shared" ca="1" si="2"/>
        <v>1700</v>
      </c>
    </row>
    <row r="140" spans="1:13" x14ac:dyDescent="0.25">
      <c r="A140" s="1" t="s">
        <v>38</v>
      </c>
      <c r="B140" s="1" t="s">
        <v>39</v>
      </c>
      <c r="C140" s="7" t="s">
        <v>40</v>
      </c>
      <c r="E140" t="s">
        <v>41</v>
      </c>
      <c r="F140" s="2">
        <v>43724</v>
      </c>
      <c r="G140" t="s">
        <v>19</v>
      </c>
      <c r="H140" s="1" t="s">
        <v>42</v>
      </c>
      <c r="I140" t="s">
        <v>19</v>
      </c>
      <c r="J140" s="1">
        <v>1</v>
      </c>
      <c r="K140" s="1" t="s">
        <v>21</v>
      </c>
      <c r="L140" s="7">
        <v>1</v>
      </c>
      <c r="M140" s="6">
        <f t="shared" ca="1" si="2"/>
        <v>1700</v>
      </c>
    </row>
    <row r="141" spans="1:13" x14ac:dyDescent="0.25">
      <c r="A141" s="1" t="s">
        <v>38</v>
      </c>
      <c r="B141" s="1" t="s">
        <v>39</v>
      </c>
      <c r="C141" s="7" t="s">
        <v>40</v>
      </c>
      <c r="E141" t="s">
        <v>41</v>
      </c>
      <c r="F141" s="2">
        <v>43725</v>
      </c>
      <c r="G141" t="s">
        <v>19</v>
      </c>
      <c r="H141" s="1" t="s">
        <v>42</v>
      </c>
      <c r="I141" t="s">
        <v>19</v>
      </c>
      <c r="J141" s="1">
        <v>1</v>
      </c>
      <c r="K141" s="1" t="s">
        <v>21</v>
      </c>
      <c r="L141" s="7">
        <v>1</v>
      </c>
      <c r="M141" s="6">
        <f t="shared" ca="1" si="2"/>
        <v>1700</v>
      </c>
    </row>
    <row r="142" spans="1:13" x14ac:dyDescent="0.25">
      <c r="A142" s="1" t="s">
        <v>38</v>
      </c>
      <c r="B142" s="1" t="s">
        <v>39</v>
      </c>
      <c r="C142" s="7" t="s">
        <v>40</v>
      </c>
      <c r="E142" t="s">
        <v>41</v>
      </c>
      <c r="F142" s="2">
        <v>43726</v>
      </c>
      <c r="G142" t="s">
        <v>19</v>
      </c>
      <c r="H142" s="1" t="s">
        <v>42</v>
      </c>
      <c r="I142" t="s">
        <v>19</v>
      </c>
      <c r="J142" s="1">
        <v>1</v>
      </c>
      <c r="K142" s="1" t="s">
        <v>21</v>
      </c>
      <c r="L142" s="7">
        <v>1</v>
      </c>
      <c r="M142" s="6">
        <f t="shared" ca="1" si="2"/>
        <v>1700</v>
      </c>
    </row>
    <row r="143" spans="1:13" x14ac:dyDescent="0.25">
      <c r="A143" s="1" t="s">
        <v>38</v>
      </c>
      <c r="B143" s="1" t="s">
        <v>39</v>
      </c>
      <c r="C143" s="7" t="s">
        <v>40</v>
      </c>
      <c r="E143" t="s">
        <v>41</v>
      </c>
      <c r="F143" s="2">
        <v>43727</v>
      </c>
      <c r="G143" t="s">
        <v>19</v>
      </c>
      <c r="H143" s="1" t="s">
        <v>42</v>
      </c>
      <c r="I143" t="s">
        <v>19</v>
      </c>
      <c r="J143" s="1">
        <v>1</v>
      </c>
      <c r="K143" s="1" t="s">
        <v>21</v>
      </c>
      <c r="L143" s="7">
        <v>1</v>
      </c>
      <c r="M143" s="6">
        <f t="shared" ca="1" si="2"/>
        <v>1700</v>
      </c>
    </row>
    <row r="144" spans="1:13" x14ac:dyDescent="0.25">
      <c r="A144" s="1" t="s">
        <v>38</v>
      </c>
      <c r="B144" s="1" t="s">
        <v>39</v>
      </c>
      <c r="C144" s="7" t="s">
        <v>40</v>
      </c>
      <c r="E144" t="s">
        <v>41</v>
      </c>
      <c r="F144" s="2">
        <v>43728</v>
      </c>
      <c r="G144" t="s">
        <v>19</v>
      </c>
      <c r="H144" s="1" t="s">
        <v>42</v>
      </c>
      <c r="I144" t="s">
        <v>19</v>
      </c>
      <c r="J144" s="1">
        <v>1</v>
      </c>
      <c r="K144" s="1" t="s">
        <v>21</v>
      </c>
      <c r="L144" s="7">
        <v>1</v>
      </c>
      <c r="M144" s="6">
        <f t="shared" ca="1" si="2"/>
        <v>1700</v>
      </c>
    </row>
    <row r="145" spans="1:13" x14ac:dyDescent="0.25">
      <c r="A145" s="1" t="s">
        <v>38</v>
      </c>
      <c r="B145" s="1" t="s">
        <v>39</v>
      </c>
      <c r="C145" s="7" t="s">
        <v>40</v>
      </c>
      <c r="E145" t="s">
        <v>41</v>
      </c>
      <c r="F145" s="2">
        <v>43731</v>
      </c>
      <c r="G145" t="s">
        <v>19</v>
      </c>
      <c r="H145" s="1" t="s">
        <v>42</v>
      </c>
      <c r="I145" t="s">
        <v>19</v>
      </c>
      <c r="J145" s="1">
        <v>1</v>
      </c>
      <c r="K145" s="1" t="s">
        <v>21</v>
      </c>
      <c r="L145" s="7">
        <v>1</v>
      </c>
      <c r="M145" s="6">
        <f t="shared" ca="1" si="2"/>
        <v>1700</v>
      </c>
    </row>
    <row r="146" spans="1:13" x14ac:dyDescent="0.25">
      <c r="A146" s="1" t="s">
        <v>38</v>
      </c>
      <c r="B146" s="1" t="s">
        <v>39</v>
      </c>
      <c r="C146" s="7" t="s">
        <v>40</v>
      </c>
      <c r="E146" t="s">
        <v>41</v>
      </c>
      <c r="F146" s="2">
        <v>43732</v>
      </c>
      <c r="G146" t="s">
        <v>19</v>
      </c>
      <c r="H146" s="1" t="s">
        <v>42</v>
      </c>
      <c r="I146" t="s">
        <v>19</v>
      </c>
      <c r="J146" s="1">
        <v>1</v>
      </c>
      <c r="K146" s="1" t="s">
        <v>21</v>
      </c>
      <c r="L146" s="7">
        <v>1</v>
      </c>
      <c r="M146" s="6">
        <f t="shared" ca="1" si="2"/>
        <v>1700</v>
      </c>
    </row>
    <row r="147" spans="1:13" x14ac:dyDescent="0.25">
      <c r="A147" s="1" t="s">
        <v>38</v>
      </c>
      <c r="B147" s="1" t="s">
        <v>39</v>
      </c>
      <c r="C147" s="7" t="s">
        <v>40</v>
      </c>
      <c r="E147" t="s">
        <v>41</v>
      </c>
      <c r="F147" s="2">
        <v>43733</v>
      </c>
      <c r="G147" t="s">
        <v>19</v>
      </c>
      <c r="H147" s="1" t="s">
        <v>42</v>
      </c>
      <c r="I147" t="s">
        <v>19</v>
      </c>
      <c r="J147" s="1">
        <v>1</v>
      </c>
      <c r="K147" s="1" t="s">
        <v>21</v>
      </c>
      <c r="L147" s="7">
        <v>1</v>
      </c>
      <c r="M147" s="6">
        <f t="shared" ca="1" si="2"/>
        <v>1700</v>
      </c>
    </row>
    <row r="148" spans="1:13" x14ac:dyDescent="0.25">
      <c r="A148" s="1" t="s">
        <v>38</v>
      </c>
      <c r="B148" s="1" t="s">
        <v>39</v>
      </c>
      <c r="C148" s="7" t="s">
        <v>40</v>
      </c>
      <c r="E148" t="s">
        <v>41</v>
      </c>
      <c r="F148" s="2">
        <v>43734</v>
      </c>
      <c r="G148" t="s">
        <v>19</v>
      </c>
      <c r="H148" s="1" t="s">
        <v>42</v>
      </c>
      <c r="I148" t="s">
        <v>19</v>
      </c>
      <c r="J148" s="1">
        <v>1</v>
      </c>
      <c r="K148" s="1" t="s">
        <v>21</v>
      </c>
      <c r="L148" s="7">
        <v>1</v>
      </c>
      <c r="M148" s="6">
        <f t="shared" ca="1" si="2"/>
        <v>1700</v>
      </c>
    </row>
    <row r="149" spans="1:13" x14ac:dyDescent="0.25">
      <c r="A149" s="1" t="s">
        <v>38</v>
      </c>
      <c r="B149" s="1" t="s">
        <v>39</v>
      </c>
      <c r="C149" s="7" t="s">
        <v>40</v>
      </c>
      <c r="E149" t="s">
        <v>41</v>
      </c>
      <c r="F149" s="2">
        <v>43735</v>
      </c>
      <c r="G149" t="s">
        <v>19</v>
      </c>
      <c r="H149" s="1" t="s">
        <v>42</v>
      </c>
      <c r="I149" t="s">
        <v>19</v>
      </c>
      <c r="J149" s="1">
        <v>1</v>
      </c>
      <c r="K149" s="1" t="s">
        <v>21</v>
      </c>
      <c r="L149" s="7">
        <v>1</v>
      </c>
      <c r="M149" s="6">
        <f t="shared" ca="1" si="2"/>
        <v>1700</v>
      </c>
    </row>
    <row r="150" spans="1:13" x14ac:dyDescent="0.25">
      <c r="A150" s="1" t="s">
        <v>38</v>
      </c>
      <c r="B150" s="1" t="s">
        <v>39</v>
      </c>
      <c r="C150" s="7" t="s">
        <v>40</v>
      </c>
      <c r="E150" t="s">
        <v>41</v>
      </c>
      <c r="F150" s="2">
        <v>43738</v>
      </c>
      <c r="G150" t="s">
        <v>19</v>
      </c>
      <c r="H150" s="1" t="s">
        <v>42</v>
      </c>
      <c r="I150" t="s">
        <v>19</v>
      </c>
      <c r="J150" s="1">
        <v>1</v>
      </c>
      <c r="K150" s="1" t="s">
        <v>21</v>
      </c>
      <c r="L150" s="7">
        <v>1</v>
      </c>
      <c r="M150" s="6">
        <f t="shared" ca="1" si="2"/>
        <v>1700</v>
      </c>
    </row>
    <row r="151" spans="1:13" x14ac:dyDescent="0.25">
      <c r="A151" s="1" t="s">
        <v>43</v>
      </c>
      <c r="B151" s="1" t="s">
        <v>44</v>
      </c>
      <c r="C151" s="7" t="s">
        <v>45</v>
      </c>
      <c r="E151" t="s">
        <v>41</v>
      </c>
      <c r="F151" s="2">
        <v>43710</v>
      </c>
      <c r="G151" t="s">
        <v>19</v>
      </c>
      <c r="H151" s="1" t="s">
        <v>46</v>
      </c>
      <c r="I151" t="s">
        <v>19</v>
      </c>
      <c r="J151" s="1">
        <v>1</v>
      </c>
      <c r="K151" s="1" t="s">
        <v>21</v>
      </c>
      <c r="L151" s="7">
        <v>1</v>
      </c>
      <c r="M151" s="6">
        <f ca="1">L151*INDIRECT(C151)</f>
        <v>1300</v>
      </c>
    </row>
    <row r="152" spans="1:13" x14ac:dyDescent="0.25">
      <c r="A152" s="1" t="s">
        <v>43</v>
      </c>
      <c r="B152" s="1" t="s">
        <v>44</v>
      </c>
      <c r="C152" s="7" t="s">
        <v>45</v>
      </c>
      <c r="E152" t="s">
        <v>41</v>
      </c>
      <c r="F152" s="2">
        <v>43711</v>
      </c>
      <c r="G152" t="s">
        <v>19</v>
      </c>
      <c r="H152" s="1" t="s">
        <v>46</v>
      </c>
      <c r="I152" t="s">
        <v>19</v>
      </c>
      <c r="J152" s="1">
        <v>1</v>
      </c>
      <c r="K152" s="1" t="s">
        <v>21</v>
      </c>
      <c r="L152" s="7">
        <v>1</v>
      </c>
      <c r="M152" s="6">
        <f t="shared" ca="1" si="2"/>
        <v>1300</v>
      </c>
    </row>
    <row r="153" spans="1:13" x14ac:dyDescent="0.25">
      <c r="A153" s="1" t="s">
        <v>43</v>
      </c>
      <c r="B153" s="1" t="s">
        <v>44</v>
      </c>
      <c r="C153" s="7" t="s">
        <v>45</v>
      </c>
      <c r="E153" t="s">
        <v>41</v>
      </c>
      <c r="F153" s="2">
        <v>43712</v>
      </c>
      <c r="G153" t="s">
        <v>19</v>
      </c>
      <c r="H153" s="1" t="s">
        <v>46</v>
      </c>
      <c r="I153" t="s">
        <v>19</v>
      </c>
      <c r="J153" s="1">
        <v>1</v>
      </c>
      <c r="K153" s="1" t="s">
        <v>21</v>
      </c>
      <c r="L153" s="7">
        <v>1</v>
      </c>
      <c r="M153" s="6">
        <f t="shared" ca="1" si="2"/>
        <v>1300</v>
      </c>
    </row>
    <row r="154" spans="1:13" x14ac:dyDescent="0.25">
      <c r="A154" s="1" t="s">
        <v>43</v>
      </c>
      <c r="B154" s="1" t="s">
        <v>44</v>
      </c>
      <c r="C154" s="7" t="s">
        <v>45</v>
      </c>
      <c r="E154" t="s">
        <v>41</v>
      </c>
      <c r="F154" s="2">
        <v>43713</v>
      </c>
      <c r="G154" t="s">
        <v>19</v>
      </c>
      <c r="H154" s="1" t="s">
        <v>46</v>
      </c>
      <c r="I154" t="s">
        <v>19</v>
      </c>
      <c r="J154" s="1">
        <v>1</v>
      </c>
      <c r="K154" s="1" t="s">
        <v>21</v>
      </c>
      <c r="L154" s="7">
        <v>1</v>
      </c>
      <c r="M154" s="6">
        <f t="shared" ca="1" si="2"/>
        <v>1300</v>
      </c>
    </row>
    <row r="155" spans="1:13" x14ac:dyDescent="0.25">
      <c r="A155" s="1" t="s">
        <v>43</v>
      </c>
      <c r="B155" s="1" t="s">
        <v>44</v>
      </c>
      <c r="C155" s="7" t="s">
        <v>45</v>
      </c>
      <c r="E155" t="s">
        <v>41</v>
      </c>
      <c r="F155" s="2">
        <v>43714</v>
      </c>
      <c r="G155" t="s">
        <v>19</v>
      </c>
      <c r="H155" s="1" t="s">
        <v>46</v>
      </c>
      <c r="I155" t="s">
        <v>19</v>
      </c>
      <c r="J155" s="1">
        <v>1</v>
      </c>
      <c r="K155" s="1" t="s">
        <v>21</v>
      </c>
      <c r="L155" s="7">
        <v>1</v>
      </c>
      <c r="M155" s="6">
        <f t="shared" ca="1" si="2"/>
        <v>1300</v>
      </c>
    </row>
    <row r="156" spans="1:13" x14ac:dyDescent="0.25">
      <c r="A156" s="1" t="s">
        <v>43</v>
      </c>
      <c r="B156" s="1" t="s">
        <v>44</v>
      </c>
      <c r="C156" s="7" t="s">
        <v>45</v>
      </c>
      <c r="E156" t="s">
        <v>41</v>
      </c>
      <c r="F156" s="2">
        <v>43717</v>
      </c>
      <c r="G156" t="s">
        <v>19</v>
      </c>
      <c r="H156" s="1" t="s">
        <v>46</v>
      </c>
      <c r="I156" t="s">
        <v>19</v>
      </c>
      <c r="J156" s="1">
        <v>1</v>
      </c>
      <c r="K156" s="1" t="s">
        <v>21</v>
      </c>
      <c r="L156" s="7">
        <v>1</v>
      </c>
      <c r="M156" s="6">
        <f t="shared" ca="1" si="2"/>
        <v>1300</v>
      </c>
    </row>
    <row r="157" spans="1:13" x14ac:dyDescent="0.25">
      <c r="A157" s="1" t="s">
        <v>43</v>
      </c>
      <c r="B157" s="1" t="s">
        <v>44</v>
      </c>
      <c r="C157" s="7" t="s">
        <v>45</v>
      </c>
      <c r="E157" t="s">
        <v>41</v>
      </c>
      <c r="F157" s="2">
        <v>43718</v>
      </c>
      <c r="G157" t="s">
        <v>19</v>
      </c>
      <c r="H157" s="1" t="s">
        <v>46</v>
      </c>
      <c r="I157" t="s">
        <v>19</v>
      </c>
      <c r="J157" s="1">
        <v>1</v>
      </c>
      <c r="K157" s="1" t="s">
        <v>21</v>
      </c>
      <c r="L157" s="7">
        <v>1</v>
      </c>
      <c r="M157" s="6">
        <f t="shared" ca="1" si="2"/>
        <v>1300</v>
      </c>
    </row>
    <row r="158" spans="1:13" x14ac:dyDescent="0.25">
      <c r="A158" s="1" t="s">
        <v>43</v>
      </c>
      <c r="B158" s="1" t="s">
        <v>44</v>
      </c>
      <c r="C158" s="7" t="s">
        <v>45</v>
      </c>
      <c r="E158" t="s">
        <v>41</v>
      </c>
      <c r="F158" s="2">
        <v>43719</v>
      </c>
      <c r="G158" t="s">
        <v>19</v>
      </c>
      <c r="H158" s="1" t="s">
        <v>46</v>
      </c>
      <c r="I158" t="s">
        <v>19</v>
      </c>
      <c r="J158" s="1">
        <v>1</v>
      </c>
      <c r="K158" s="1" t="s">
        <v>21</v>
      </c>
      <c r="L158" s="7">
        <v>1</v>
      </c>
      <c r="M158" s="6">
        <f t="shared" ca="1" si="2"/>
        <v>1300</v>
      </c>
    </row>
    <row r="159" spans="1:13" x14ac:dyDescent="0.25">
      <c r="A159" s="1" t="s">
        <v>43</v>
      </c>
      <c r="B159" s="1" t="s">
        <v>44</v>
      </c>
      <c r="C159" s="7" t="s">
        <v>45</v>
      </c>
      <c r="E159" t="s">
        <v>41</v>
      </c>
      <c r="F159" s="2">
        <v>43720</v>
      </c>
      <c r="G159" t="s">
        <v>19</v>
      </c>
      <c r="H159" s="1" t="s">
        <v>46</v>
      </c>
      <c r="I159" t="s">
        <v>19</v>
      </c>
      <c r="J159" s="1">
        <v>1</v>
      </c>
      <c r="K159" s="1" t="s">
        <v>21</v>
      </c>
      <c r="L159" s="7">
        <v>1</v>
      </c>
      <c r="M159" s="6">
        <f t="shared" ca="1" si="2"/>
        <v>1300</v>
      </c>
    </row>
    <row r="160" spans="1:13" x14ac:dyDescent="0.25">
      <c r="A160" s="1" t="s">
        <v>43</v>
      </c>
      <c r="B160" s="1" t="s">
        <v>44</v>
      </c>
      <c r="C160" s="7" t="s">
        <v>45</v>
      </c>
      <c r="E160" t="s">
        <v>41</v>
      </c>
      <c r="F160" s="2">
        <v>43721</v>
      </c>
      <c r="G160" t="s">
        <v>19</v>
      </c>
      <c r="H160" s="1" t="s">
        <v>46</v>
      </c>
      <c r="I160" t="s">
        <v>19</v>
      </c>
      <c r="J160" s="1">
        <v>1</v>
      </c>
      <c r="K160" s="1" t="s">
        <v>21</v>
      </c>
      <c r="L160" s="7">
        <v>1</v>
      </c>
      <c r="M160" s="6">
        <f t="shared" ca="1" si="2"/>
        <v>1300</v>
      </c>
    </row>
    <row r="161" spans="1:13" x14ac:dyDescent="0.25">
      <c r="A161" s="1" t="s">
        <v>43</v>
      </c>
      <c r="B161" s="1" t="s">
        <v>44</v>
      </c>
      <c r="C161" s="7" t="s">
        <v>45</v>
      </c>
      <c r="E161" t="s">
        <v>41</v>
      </c>
      <c r="F161" s="2">
        <v>43724</v>
      </c>
      <c r="G161" t="s">
        <v>19</v>
      </c>
      <c r="H161" s="1" t="s">
        <v>46</v>
      </c>
      <c r="I161" t="s">
        <v>19</v>
      </c>
      <c r="J161" s="1">
        <v>1</v>
      </c>
      <c r="K161" s="1" t="s">
        <v>21</v>
      </c>
      <c r="L161" s="7">
        <v>1</v>
      </c>
      <c r="M161" s="6">
        <f t="shared" ca="1" si="2"/>
        <v>1300</v>
      </c>
    </row>
    <row r="162" spans="1:13" x14ac:dyDescent="0.25">
      <c r="A162" s="1" t="s">
        <v>43</v>
      </c>
      <c r="B162" s="1" t="s">
        <v>44</v>
      </c>
      <c r="C162" s="7" t="s">
        <v>45</v>
      </c>
      <c r="E162" t="s">
        <v>41</v>
      </c>
      <c r="F162" s="2">
        <v>43725</v>
      </c>
      <c r="G162" t="s">
        <v>19</v>
      </c>
      <c r="H162" s="1" t="s">
        <v>46</v>
      </c>
      <c r="I162" t="s">
        <v>19</v>
      </c>
      <c r="J162" s="1">
        <v>1</v>
      </c>
      <c r="K162" s="1" t="s">
        <v>21</v>
      </c>
      <c r="L162" s="7">
        <v>1</v>
      </c>
      <c r="M162" s="6">
        <f t="shared" ca="1" si="2"/>
        <v>1300</v>
      </c>
    </row>
    <row r="163" spans="1:13" x14ac:dyDescent="0.25">
      <c r="A163" s="1" t="s">
        <v>43</v>
      </c>
      <c r="B163" s="1" t="s">
        <v>44</v>
      </c>
      <c r="C163" s="7" t="s">
        <v>45</v>
      </c>
      <c r="E163" t="s">
        <v>41</v>
      </c>
      <c r="F163" s="2">
        <v>43726</v>
      </c>
      <c r="G163" t="s">
        <v>19</v>
      </c>
      <c r="H163" s="1" t="s">
        <v>46</v>
      </c>
      <c r="I163" t="s">
        <v>19</v>
      </c>
      <c r="J163" s="1">
        <v>1</v>
      </c>
      <c r="K163" s="1" t="s">
        <v>21</v>
      </c>
      <c r="L163" s="7">
        <v>1</v>
      </c>
      <c r="M163" s="6">
        <f t="shared" ca="1" si="2"/>
        <v>1300</v>
      </c>
    </row>
    <row r="164" spans="1:13" x14ac:dyDescent="0.25">
      <c r="A164" s="1" t="s">
        <v>43</v>
      </c>
      <c r="B164" s="1" t="s">
        <v>44</v>
      </c>
      <c r="C164" s="7" t="s">
        <v>45</v>
      </c>
      <c r="E164" t="s">
        <v>41</v>
      </c>
      <c r="F164" s="2">
        <v>43727</v>
      </c>
      <c r="G164" t="s">
        <v>19</v>
      </c>
      <c r="H164" s="1" t="s">
        <v>46</v>
      </c>
      <c r="I164" t="s">
        <v>19</v>
      </c>
      <c r="J164" s="1">
        <v>1</v>
      </c>
      <c r="K164" s="1" t="s">
        <v>21</v>
      </c>
      <c r="L164" s="7">
        <v>1</v>
      </c>
      <c r="M164" s="6">
        <f t="shared" ca="1" si="2"/>
        <v>1300</v>
      </c>
    </row>
    <row r="165" spans="1:13" x14ac:dyDescent="0.25">
      <c r="A165" s="1" t="s">
        <v>43</v>
      </c>
      <c r="B165" s="1" t="s">
        <v>44</v>
      </c>
      <c r="C165" s="7" t="s">
        <v>45</v>
      </c>
      <c r="E165" t="s">
        <v>41</v>
      </c>
      <c r="F165" s="2">
        <v>43728</v>
      </c>
      <c r="G165" t="s">
        <v>19</v>
      </c>
      <c r="H165" s="1" t="s">
        <v>46</v>
      </c>
      <c r="I165" t="s">
        <v>19</v>
      </c>
      <c r="J165" s="1">
        <v>1</v>
      </c>
      <c r="K165" s="1" t="s">
        <v>21</v>
      </c>
      <c r="L165" s="7">
        <v>1</v>
      </c>
      <c r="M165" s="6">
        <f t="shared" ca="1" si="2"/>
        <v>1300</v>
      </c>
    </row>
    <row r="166" spans="1:13" x14ac:dyDescent="0.25">
      <c r="A166" s="1" t="s">
        <v>43</v>
      </c>
      <c r="B166" s="1" t="s">
        <v>44</v>
      </c>
      <c r="C166" s="7" t="s">
        <v>45</v>
      </c>
      <c r="E166" t="s">
        <v>41</v>
      </c>
      <c r="F166" s="2">
        <v>43731</v>
      </c>
      <c r="G166" t="s">
        <v>19</v>
      </c>
      <c r="H166" s="1" t="s">
        <v>46</v>
      </c>
      <c r="I166" t="s">
        <v>19</v>
      </c>
      <c r="J166" s="1">
        <v>1</v>
      </c>
      <c r="K166" s="1" t="s">
        <v>21</v>
      </c>
      <c r="L166" s="7">
        <v>1</v>
      </c>
      <c r="M166" s="6">
        <f t="shared" ca="1" si="2"/>
        <v>1300</v>
      </c>
    </row>
    <row r="167" spans="1:13" x14ac:dyDescent="0.25">
      <c r="A167" s="1" t="s">
        <v>43</v>
      </c>
      <c r="B167" s="1" t="s">
        <v>44</v>
      </c>
      <c r="C167" s="7" t="s">
        <v>45</v>
      </c>
      <c r="E167" t="s">
        <v>41</v>
      </c>
      <c r="F167" s="2">
        <v>43732</v>
      </c>
      <c r="G167" t="s">
        <v>19</v>
      </c>
      <c r="H167" s="1" t="s">
        <v>46</v>
      </c>
      <c r="I167" t="s">
        <v>19</v>
      </c>
      <c r="J167" s="1">
        <v>1</v>
      </c>
      <c r="K167" s="1" t="s">
        <v>21</v>
      </c>
      <c r="L167" s="7">
        <v>1</v>
      </c>
      <c r="M167" s="6">
        <f t="shared" ca="1" si="2"/>
        <v>1300</v>
      </c>
    </row>
    <row r="168" spans="1:13" x14ac:dyDescent="0.25">
      <c r="A168" s="1" t="s">
        <v>43</v>
      </c>
      <c r="B168" s="1" t="s">
        <v>44</v>
      </c>
      <c r="C168" s="7" t="s">
        <v>45</v>
      </c>
      <c r="E168" t="s">
        <v>41</v>
      </c>
      <c r="F168" s="2">
        <v>43733</v>
      </c>
      <c r="G168" t="s">
        <v>19</v>
      </c>
      <c r="H168" s="1" t="s">
        <v>46</v>
      </c>
      <c r="I168" t="s">
        <v>19</v>
      </c>
      <c r="J168" s="1">
        <v>1</v>
      </c>
      <c r="K168" s="1" t="s">
        <v>21</v>
      </c>
      <c r="L168" s="7">
        <v>1</v>
      </c>
      <c r="M168" s="6">
        <f t="shared" ca="1" si="2"/>
        <v>1300</v>
      </c>
    </row>
    <row r="169" spans="1:13" x14ac:dyDescent="0.25">
      <c r="A169" s="1" t="s">
        <v>43</v>
      </c>
      <c r="B169" s="1" t="s">
        <v>44</v>
      </c>
      <c r="C169" s="7" t="s">
        <v>45</v>
      </c>
      <c r="E169" t="s">
        <v>41</v>
      </c>
      <c r="F169" s="2">
        <v>43734</v>
      </c>
      <c r="G169" t="s">
        <v>19</v>
      </c>
      <c r="H169" s="1" t="s">
        <v>46</v>
      </c>
      <c r="I169" t="s">
        <v>19</v>
      </c>
      <c r="J169" s="1">
        <v>1</v>
      </c>
      <c r="K169" s="1" t="s">
        <v>21</v>
      </c>
      <c r="L169" s="7">
        <v>1</v>
      </c>
      <c r="M169" s="6">
        <f t="shared" ca="1" si="2"/>
        <v>1300</v>
      </c>
    </row>
    <row r="170" spans="1:13" x14ac:dyDescent="0.25">
      <c r="A170" s="1" t="s">
        <v>43</v>
      </c>
      <c r="B170" s="1" t="s">
        <v>44</v>
      </c>
      <c r="C170" s="7" t="s">
        <v>45</v>
      </c>
      <c r="E170" t="s">
        <v>41</v>
      </c>
      <c r="F170" s="2">
        <v>43735</v>
      </c>
      <c r="G170" t="s">
        <v>19</v>
      </c>
      <c r="H170" s="1" t="s">
        <v>46</v>
      </c>
      <c r="I170" t="s">
        <v>19</v>
      </c>
      <c r="J170" s="1">
        <v>1</v>
      </c>
      <c r="K170" s="1" t="s">
        <v>21</v>
      </c>
      <c r="L170" s="7">
        <v>1</v>
      </c>
      <c r="M170" s="6">
        <f t="shared" ca="1" si="2"/>
        <v>1300</v>
      </c>
    </row>
    <row r="171" spans="1:13" x14ac:dyDescent="0.25">
      <c r="A171" s="1" t="s">
        <v>43</v>
      </c>
      <c r="B171" s="1" t="s">
        <v>44</v>
      </c>
      <c r="C171" s="7" t="s">
        <v>45</v>
      </c>
      <c r="E171" t="s">
        <v>41</v>
      </c>
      <c r="F171" s="2">
        <v>43738</v>
      </c>
      <c r="G171" t="s">
        <v>19</v>
      </c>
      <c r="H171" s="1" t="s">
        <v>46</v>
      </c>
      <c r="I171" t="s">
        <v>19</v>
      </c>
      <c r="J171" s="1">
        <v>1</v>
      </c>
      <c r="K171" s="1" t="s">
        <v>21</v>
      </c>
      <c r="L171" s="7">
        <v>1</v>
      </c>
      <c r="M171" s="6">
        <f t="shared" ca="1" si="2"/>
        <v>1300</v>
      </c>
    </row>
    <row r="172" spans="1:13" x14ac:dyDescent="0.25">
      <c r="A172" s="1" t="s">
        <v>47</v>
      </c>
      <c r="B172" s="1" t="s">
        <v>48</v>
      </c>
      <c r="C172" s="7" t="s">
        <v>49</v>
      </c>
      <c r="E172" t="s">
        <v>50</v>
      </c>
      <c r="F172" s="2">
        <v>43678</v>
      </c>
      <c r="G172" t="s">
        <v>19</v>
      </c>
      <c r="H172" s="1" t="s">
        <v>51</v>
      </c>
      <c r="I172" t="s">
        <v>19</v>
      </c>
      <c r="J172" s="1">
        <v>1</v>
      </c>
      <c r="K172" s="1" t="s">
        <v>21</v>
      </c>
      <c r="L172" s="7">
        <v>0.5</v>
      </c>
      <c r="M172" s="6">
        <f t="shared" ca="1" si="2"/>
        <v>399.11303191489361</v>
      </c>
    </row>
    <row r="173" spans="1:13" x14ac:dyDescent="0.25">
      <c r="A173" s="1" t="s">
        <v>47</v>
      </c>
      <c r="B173" s="1" t="s">
        <v>48</v>
      </c>
      <c r="C173" s="7" t="s">
        <v>49</v>
      </c>
      <c r="E173" t="s">
        <v>50</v>
      </c>
      <c r="F173" s="2">
        <v>43679</v>
      </c>
      <c r="G173" t="s">
        <v>19</v>
      </c>
      <c r="H173" s="1" t="s">
        <v>51</v>
      </c>
      <c r="I173" t="s">
        <v>19</v>
      </c>
      <c r="J173" s="1">
        <v>1</v>
      </c>
      <c r="K173" s="1" t="s">
        <v>21</v>
      </c>
      <c r="L173" s="7">
        <v>0.5</v>
      </c>
      <c r="M173" s="6">
        <f t="shared" ca="1" si="2"/>
        <v>399.11303191489361</v>
      </c>
    </row>
    <row r="174" spans="1:13" x14ac:dyDescent="0.25">
      <c r="A174" s="1" t="s">
        <v>47</v>
      </c>
      <c r="B174" s="1" t="s">
        <v>48</v>
      </c>
      <c r="C174" s="7" t="s">
        <v>49</v>
      </c>
      <c r="E174" t="s">
        <v>50</v>
      </c>
      <c r="F174" s="2">
        <v>43682</v>
      </c>
      <c r="G174" t="s">
        <v>19</v>
      </c>
      <c r="H174" s="1" t="s">
        <v>51</v>
      </c>
      <c r="I174" t="s">
        <v>19</v>
      </c>
      <c r="J174" s="1">
        <v>1</v>
      </c>
      <c r="K174" s="1" t="s">
        <v>21</v>
      </c>
      <c r="L174" s="7">
        <v>0.5</v>
      </c>
      <c r="M174" s="6">
        <f t="shared" ca="1" si="2"/>
        <v>399.11303191489361</v>
      </c>
    </row>
    <row r="175" spans="1:13" x14ac:dyDescent="0.25">
      <c r="A175" s="1" t="s">
        <v>47</v>
      </c>
      <c r="B175" s="1" t="s">
        <v>48</v>
      </c>
      <c r="C175" s="7" t="s">
        <v>49</v>
      </c>
      <c r="E175" t="s">
        <v>50</v>
      </c>
      <c r="F175" s="2">
        <v>43683</v>
      </c>
      <c r="G175" t="s">
        <v>19</v>
      </c>
      <c r="H175" s="1" t="s">
        <v>51</v>
      </c>
      <c r="I175" t="s">
        <v>19</v>
      </c>
      <c r="J175" s="1">
        <v>1</v>
      </c>
      <c r="K175" s="1" t="s">
        <v>21</v>
      </c>
      <c r="L175" s="7">
        <v>1</v>
      </c>
      <c r="M175" s="6">
        <f t="shared" ca="1" si="2"/>
        <v>798.22606382978722</v>
      </c>
    </row>
    <row r="176" spans="1:13" x14ac:dyDescent="0.25">
      <c r="A176" s="1" t="s">
        <v>47</v>
      </c>
      <c r="B176" s="1" t="s">
        <v>48</v>
      </c>
      <c r="C176" s="7" t="s">
        <v>49</v>
      </c>
      <c r="E176" t="s">
        <v>50</v>
      </c>
      <c r="F176" s="2">
        <v>43684</v>
      </c>
      <c r="G176" t="s">
        <v>19</v>
      </c>
      <c r="H176" s="1" t="s">
        <v>51</v>
      </c>
      <c r="I176" t="s">
        <v>19</v>
      </c>
      <c r="J176" s="1">
        <v>1</v>
      </c>
      <c r="K176" s="1" t="s">
        <v>21</v>
      </c>
      <c r="L176" s="7">
        <v>1</v>
      </c>
      <c r="M176" s="6">
        <f t="shared" ca="1" si="2"/>
        <v>798.22606382978722</v>
      </c>
    </row>
    <row r="177" spans="1:13" x14ac:dyDescent="0.25">
      <c r="A177" s="1" t="s">
        <v>47</v>
      </c>
      <c r="B177" s="1" t="s">
        <v>48</v>
      </c>
      <c r="C177" s="7" t="s">
        <v>49</v>
      </c>
      <c r="E177" t="s">
        <v>50</v>
      </c>
      <c r="F177" s="2">
        <v>43685</v>
      </c>
      <c r="G177" t="s">
        <v>19</v>
      </c>
      <c r="H177" s="1" t="s">
        <v>51</v>
      </c>
      <c r="I177" t="s">
        <v>19</v>
      </c>
      <c r="J177" s="1">
        <v>1</v>
      </c>
      <c r="K177" s="1" t="s">
        <v>21</v>
      </c>
      <c r="L177" s="7">
        <v>1</v>
      </c>
      <c r="M177" s="6">
        <f t="shared" ca="1" si="2"/>
        <v>798.22606382978722</v>
      </c>
    </row>
    <row r="178" spans="1:13" x14ac:dyDescent="0.25">
      <c r="A178" s="1" t="s">
        <v>47</v>
      </c>
      <c r="B178" s="1" t="s">
        <v>48</v>
      </c>
      <c r="C178" s="7" t="s">
        <v>49</v>
      </c>
      <c r="E178" t="s">
        <v>50</v>
      </c>
      <c r="F178" s="2">
        <v>43696</v>
      </c>
      <c r="G178" t="s">
        <v>19</v>
      </c>
      <c r="H178" s="1" t="s">
        <v>51</v>
      </c>
      <c r="I178" t="s">
        <v>19</v>
      </c>
      <c r="J178" s="1">
        <v>1</v>
      </c>
      <c r="K178" s="1" t="s">
        <v>21</v>
      </c>
      <c r="L178" s="7">
        <v>0.5</v>
      </c>
      <c r="M178" s="6">
        <f t="shared" ca="1" si="2"/>
        <v>399.11303191489361</v>
      </c>
    </row>
    <row r="179" spans="1:13" x14ac:dyDescent="0.25">
      <c r="A179" s="1" t="s">
        <v>47</v>
      </c>
      <c r="B179" s="1" t="s">
        <v>48</v>
      </c>
      <c r="C179" s="7" t="s">
        <v>49</v>
      </c>
      <c r="E179" t="s">
        <v>50</v>
      </c>
      <c r="F179" s="2">
        <v>43697</v>
      </c>
      <c r="G179" t="s">
        <v>19</v>
      </c>
      <c r="H179" s="1" t="s">
        <v>51</v>
      </c>
      <c r="I179" t="s">
        <v>19</v>
      </c>
      <c r="J179" s="1">
        <v>1</v>
      </c>
      <c r="K179" s="1" t="s">
        <v>21</v>
      </c>
      <c r="L179" s="7">
        <v>0.25</v>
      </c>
      <c r="M179" s="6">
        <f t="shared" ca="1" si="2"/>
        <v>199.55651595744681</v>
      </c>
    </row>
    <row r="180" spans="1:13" x14ac:dyDescent="0.25">
      <c r="A180" s="1" t="s">
        <v>47</v>
      </c>
      <c r="B180" s="1" t="s">
        <v>48</v>
      </c>
      <c r="C180" s="7" t="s">
        <v>49</v>
      </c>
      <c r="E180" t="s">
        <v>50</v>
      </c>
      <c r="F180" s="2">
        <v>43698</v>
      </c>
      <c r="G180" t="s">
        <v>19</v>
      </c>
      <c r="H180" s="1" t="s">
        <v>51</v>
      </c>
      <c r="I180" t="s">
        <v>19</v>
      </c>
      <c r="J180" s="1">
        <v>1</v>
      </c>
      <c r="K180" s="1" t="s">
        <v>21</v>
      </c>
      <c r="L180" s="7">
        <v>0.25</v>
      </c>
      <c r="M180" s="6">
        <f t="shared" ca="1" si="2"/>
        <v>199.55651595744681</v>
      </c>
    </row>
    <row r="181" spans="1:13" x14ac:dyDescent="0.25">
      <c r="A181" s="1" t="s">
        <v>47</v>
      </c>
      <c r="B181" s="1" t="s">
        <v>48</v>
      </c>
      <c r="C181" s="7" t="s">
        <v>49</v>
      </c>
      <c r="E181" t="s">
        <v>50</v>
      </c>
      <c r="F181" s="2">
        <v>43700</v>
      </c>
      <c r="G181" t="s">
        <v>19</v>
      </c>
      <c r="H181" s="1" t="s">
        <v>51</v>
      </c>
      <c r="I181" t="s">
        <v>19</v>
      </c>
      <c r="J181" s="1">
        <v>1</v>
      </c>
      <c r="K181" s="1" t="s">
        <v>21</v>
      </c>
      <c r="L181" s="7">
        <v>0.5</v>
      </c>
      <c r="M181" s="6">
        <f t="shared" ca="1" si="2"/>
        <v>399.11303191489361</v>
      </c>
    </row>
    <row r="182" spans="1:13" x14ac:dyDescent="0.25">
      <c r="A182" s="1" t="s">
        <v>47</v>
      </c>
      <c r="B182" s="1" t="s">
        <v>48</v>
      </c>
      <c r="C182" s="7" t="s">
        <v>49</v>
      </c>
      <c r="E182" t="s">
        <v>50</v>
      </c>
      <c r="F182" s="2">
        <v>43703</v>
      </c>
      <c r="G182" t="s">
        <v>19</v>
      </c>
      <c r="H182" s="1" t="s">
        <v>51</v>
      </c>
      <c r="I182" t="s">
        <v>19</v>
      </c>
      <c r="J182" s="1">
        <v>1</v>
      </c>
      <c r="K182" s="1" t="s">
        <v>21</v>
      </c>
      <c r="L182" s="7">
        <v>0.25</v>
      </c>
      <c r="M182" s="6">
        <f t="shared" ca="1" si="2"/>
        <v>199.55651595744681</v>
      </c>
    </row>
    <row r="183" spans="1:13" x14ac:dyDescent="0.25">
      <c r="A183" s="1" t="s">
        <v>47</v>
      </c>
      <c r="B183" s="1" t="s">
        <v>48</v>
      </c>
      <c r="C183" s="7" t="s">
        <v>49</v>
      </c>
      <c r="E183" t="s">
        <v>50</v>
      </c>
      <c r="F183" s="2">
        <v>43704</v>
      </c>
      <c r="G183" t="s">
        <v>19</v>
      </c>
      <c r="H183" s="1" t="s">
        <v>51</v>
      </c>
      <c r="I183" t="s">
        <v>19</v>
      </c>
      <c r="J183" s="1">
        <v>1</v>
      </c>
      <c r="K183" s="1" t="s">
        <v>21</v>
      </c>
      <c r="L183" s="7">
        <v>0.25</v>
      </c>
      <c r="M183" s="6">
        <f t="shared" ca="1" si="2"/>
        <v>199.55651595744681</v>
      </c>
    </row>
    <row r="184" spans="1:13" x14ac:dyDescent="0.25">
      <c r="A184" s="1" t="s">
        <v>47</v>
      </c>
      <c r="B184" s="1" t="s">
        <v>48</v>
      </c>
      <c r="C184" s="7" t="s">
        <v>49</v>
      </c>
      <c r="E184" t="s">
        <v>50</v>
      </c>
      <c r="F184" s="2">
        <v>43705</v>
      </c>
      <c r="G184" t="s">
        <v>19</v>
      </c>
      <c r="H184" s="1" t="s">
        <v>51</v>
      </c>
      <c r="I184" t="s">
        <v>19</v>
      </c>
      <c r="J184" s="1">
        <v>1</v>
      </c>
      <c r="K184" s="1" t="s">
        <v>21</v>
      </c>
      <c r="L184" s="7">
        <v>1</v>
      </c>
      <c r="M184" s="6">
        <f t="shared" ca="1" si="2"/>
        <v>798.22606382978722</v>
      </c>
    </row>
    <row r="185" spans="1:13" x14ac:dyDescent="0.25">
      <c r="A185" s="1" t="s">
        <v>47</v>
      </c>
      <c r="B185" s="1" t="s">
        <v>48</v>
      </c>
      <c r="C185" s="7" t="s">
        <v>49</v>
      </c>
      <c r="E185" t="s">
        <v>50</v>
      </c>
      <c r="F185" s="2">
        <v>43706</v>
      </c>
      <c r="G185" t="s">
        <v>19</v>
      </c>
      <c r="H185" s="1" t="s">
        <v>51</v>
      </c>
      <c r="I185" t="s">
        <v>19</v>
      </c>
      <c r="J185" s="1">
        <v>1</v>
      </c>
      <c r="K185" s="1" t="s">
        <v>21</v>
      </c>
      <c r="L185" s="7">
        <v>1</v>
      </c>
      <c r="M185" s="6">
        <f t="shared" ca="1" si="2"/>
        <v>798.22606382978722</v>
      </c>
    </row>
    <row r="186" spans="1:13" x14ac:dyDescent="0.25">
      <c r="A186" s="1" t="s">
        <v>47</v>
      </c>
      <c r="B186" s="1" t="s">
        <v>48</v>
      </c>
      <c r="C186" s="7" t="s">
        <v>49</v>
      </c>
      <c r="E186" t="s">
        <v>50</v>
      </c>
      <c r="F186" s="2">
        <v>43707</v>
      </c>
      <c r="G186" t="s">
        <v>19</v>
      </c>
      <c r="H186" s="1" t="s">
        <v>51</v>
      </c>
      <c r="I186" t="s">
        <v>19</v>
      </c>
      <c r="J186" s="1">
        <v>1</v>
      </c>
      <c r="K186" s="1" t="s">
        <v>21</v>
      </c>
      <c r="L186" s="7">
        <v>0.25</v>
      </c>
      <c r="M186" s="6">
        <f t="shared" ca="1" si="2"/>
        <v>199.55651595744681</v>
      </c>
    </row>
    <row r="187" spans="1:13" x14ac:dyDescent="0.25">
      <c r="A187" s="1" t="s">
        <v>47</v>
      </c>
      <c r="B187" s="1" t="s">
        <v>48</v>
      </c>
      <c r="C187" s="7" t="s">
        <v>49</v>
      </c>
      <c r="E187" t="s">
        <v>50</v>
      </c>
      <c r="F187" s="2">
        <v>43678</v>
      </c>
      <c r="G187" t="s">
        <v>22</v>
      </c>
      <c r="H187" s="1" t="s">
        <v>23</v>
      </c>
      <c r="I187" t="s">
        <v>17</v>
      </c>
      <c r="J187" s="1">
        <v>8</v>
      </c>
      <c r="K187" s="1" t="s">
        <v>24</v>
      </c>
      <c r="L187" s="7">
        <v>0.5</v>
      </c>
      <c r="M187" s="6">
        <f t="shared" ca="1" si="2"/>
        <v>399.11303191489361</v>
      </c>
    </row>
    <row r="188" spans="1:13" x14ac:dyDescent="0.25">
      <c r="A188" s="1" t="s">
        <v>47</v>
      </c>
      <c r="B188" s="1" t="s">
        <v>48</v>
      </c>
      <c r="C188" s="7" t="s">
        <v>49</v>
      </c>
      <c r="E188" t="s">
        <v>50</v>
      </c>
      <c r="F188" s="2">
        <v>43679</v>
      </c>
      <c r="G188" t="s">
        <v>22</v>
      </c>
      <c r="H188" s="1" t="s">
        <v>23</v>
      </c>
      <c r="I188" t="s">
        <v>17</v>
      </c>
      <c r="J188" s="1">
        <v>8</v>
      </c>
      <c r="K188" s="1" t="s">
        <v>24</v>
      </c>
      <c r="L188" s="7">
        <v>0.5</v>
      </c>
      <c r="M188" s="6">
        <f t="shared" ca="1" si="2"/>
        <v>399.11303191489361</v>
      </c>
    </row>
    <row r="189" spans="1:13" x14ac:dyDescent="0.25">
      <c r="A189" s="1" t="s">
        <v>47</v>
      </c>
      <c r="B189" s="1" t="s">
        <v>48</v>
      </c>
      <c r="C189" s="7" t="s">
        <v>49</v>
      </c>
      <c r="E189" t="s">
        <v>50</v>
      </c>
      <c r="F189" s="2">
        <v>43682</v>
      </c>
      <c r="G189" t="s">
        <v>22</v>
      </c>
      <c r="H189" s="1" t="s">
        <v>23</v>
      </c>
      <c r="I189" t="s">
        <v>17</v>
      </c>
      <c r="J189" s="1">
        <v>8</v>
      </c>
      <c r="K189" s="1" t="s">
        <v>24</v>
      </c>
      <c r="L189" s="7">
        <v>0.5</v>
      </c>
      <c r="M189" s="6">
        <f t="shared" ca="1" si="2"/>
        <v>399.11303191489361</v>
      </c>
    </row>
    <row r="190" spans="1:13" x14ac:dyDescent="0.25">
      <c r="A190" s="1" t="s">
        <v>47</v>
      </c>
      <c r="B190" s="1" t="s">
        <v>48</v>
      </c>
      <c r="C190" s="7" t="s">
        <v>49</v>
      </c>
      <c r="E190" t="s">
        <v>50</v>
      </c>
      <c r="F190" s="2">
        <v>43686</v>
      </c>
      <c r="G190" t="s">
        <v>22</v>
      </c>
      <c r="H190" s="1" t="s">
        <v>23</v>
      </c>
      <c r="I190" t="s">
        <v>17</v>
      </c>
      <c r="J190" s="1">
        <v>8</v>
      </c>
      <c r="K190" s="1" t="s">
        <v>24</v>
      </c>
      <c r="L190" s="7">
        <v>1</v>
      </c>
      <c r="M190" s="6">
        <f t="shared" ca="1" si="2"/>
        <v>798.22606382978722</v>
      </c>
    </row>
    <row r="191" spans="1:13" x14ac:dyDescent="0.25">
      <c r="A191" s="1" t="s">
        <v>47</v>
      </c>
      <c r="B191" s="1" t="s">
        <v>48</v>
      </c>
      <c r="C191" s="7" t="s">
        <v>49</v>
      </c>
      <c r="E191" t="s">
        <v>50</v>
      </c>
      <c r="F191" s="2">
        <v>43696</v>
      </c>
      <c r="G191" t="s">
        <v>22</v>
      </c>
      <c r="H191" s="1" t="s">
        <v>23</v>
      </c>
      <c r="I191" t="s">
        <v>17</v>
      </c>
      <c r="J191" s="1">
        <v>8</v>
      </c>
      <c r="K191" s="1" t="s">
        <v>24</v>
      </c>
      <c r="L191" s="7">
        <v>0.5</v>
      </c>
      <c r="M191" s="6">
        <f t="shared" ca="1" si="2"/>
        <v>399.11303191489361</v>
      </c>
    </row>
    <row r="192" spans="1:13" x14ac:dyDescent="0.25">
      <c r="A192" s="1" t="s">
        <v>47</v>
      </c>
      <c r="B192" s="1" t="s">
        <v>48</v>
      </c>
      <c r="C192" s="7" t="s">
        <v>49</v>
      </c>
      <c r="E192" t="s">
        <v>50</v>
      </c>
      <c r="F192" s="2">
        <v>43697</v>
      </c>
      <c r="G192" t="s">
        <v>22</v>
      </c>
      <c r="H192" s="1" t="s">
        <v>23</v>
      </c>
      <c r="I192" t="s">
        <v>17</v>
      </c>
      <c r="J192" s="1">
        <v>8</v>
      </c>
      <c r="K192" s="1" t="s">
        <v>24</v>
      </c>
      <c r="L192" s="7">
        <v>0.75</v>
      </c>
      <c r="M192" s="6">
        <f t="shared" ca="1" si="2"/>
        <v>598.66954787234044</v>
      </c>
    </row>
    <row r="193" spans="1:13" x14ac:dyDescent="0.25">
      <c r="A193" s="1" t="s">
        <v>47</v>
      </c>
      <c r="B193" s="1" t="s">
        <v>48</v>
      </c>
      <c r="C193" s="7" t="s">
        <v>49</v>
      </c>
      <c r="E193" t="s">
        <v>50</v>
      </c>
      <c r="F193" s="2">
        <v>43698</v>
      </c>
      <c r="G193" t="s">
        <v>22</v>
      </c>
      <c r="H193" s="1" t="s">
        <v>23</v>
      </c>
      <c r="I193" t="s">
        <v>17</v>
      </c>
      <c r="J193" s="1">
        <v>8</v>
      </c>
      <c r="K193" s="1" t="s">
        <v>24</v>
      </c>
      <c r="L193" s="7">
        <v>0.75</v>
      </c>
      <c r="M193" s="6">
        <f t="shared" ca="1" si="2"/>
        <v>598.66954787234044</v>
      </c>
    </row>
    <row r="194" spans="1:13" x14ac:dyDescent="0.25">
      <c r="A194" s="1" t="s">
        <v>47</v>
      </c>
      <c r="B194" s="1" t="s">
        <v>48</v>
      </c>
      <c r="C194" s="7" t="s">
        <v>49</v>
      </c>
      <c r="E194" t="s">
        <v>50</v>
      </c>
      <c r="F194" s="2">
        <v>43699</v>
      </c>
      <c r="G194" t="s">
        <v>22</v>
      </c>
      <c r="H194" s="1" t="s">
        <v>23</v>
      </c>
      <c r="I194" t="s">
        <v>17</v>
      </c>
      <c r="J194" s="1">
        <v>8</v>
      </c>
      <c r="K194" s="1" t="s">
        <v>24</v>
      </c>
      <c r="L194" s="7">
        <v>1</v>
      </c>
      <c r="M194" s="6">
        <f t="shared" ca="1" si="2"/>
        <v>798.22606382978722</v>
      </c>
    </row>
    <row r="195" spans="1:13" x14ac:dyDescent="0.25">
      <c r="A195" s="1" t="s">
        <v>47</v>
      </c>
      <c r="B195" s="1" t="s">
        <v>48</v>
      </c>
      <c r="C195" s="7" t="s">
        <v>49</v>
      </c>
      <c r="E195" t="s">
        <v>50</v>
      </c>
      <c r="F195" s="2">
        <v>43700</v>
      </c>
      <c r="G195" t="s">
        <v>22</v>
      </c>
      <c r="H195" s="1" t="s">
        <v>23</v>
      </c>
      <c r="I195" t="s">
        <v>17</v>
      </c>
      <c r="J195" s="1">
        <v>8</v>
      </c>
      <c r="K195" s="1" t="s">
        <v>24</v>
      </c>
      <c r="L195" s="7">
        <v>0.5</v>
      </c>
      <c r="M195" s="6">
        <f t="shared" ref="M195:M258" ca="1" si="3">L195*INDIRECT(C195)</f>
        <v>399.11303191489361</v>
      </c>
    </row>
    <row r="196" spans="1:13" x14ac:dyDescent="0.25">
      <c r="A196" s="1" t="s">
        <v>47</v>
      </c>
      <c r="B196" s="1" t="s">
        <v>48</v>
      </c>
      <c r="C196" s="7" t="s">
        <v>49</v>
      </c>
      <c r="E196" t="s">
        <v>50</v>
      </c>
      <c r="F196" s="2">
        <v>43703</v>
      </c>
      <c r="G196" t="s">
        <v>22</v>
      </c>
      <c r="H196" s="1" t="s">
        <v>23</v>
      </c>
      <c r="I196" t="s">
        <v>17</v>
      </c>
      <c r="J196" s="1">
        <v>8</v>
      </c>
      <c r="K196" s="1" t="s">
        <v>24</v>
      </c>
      <c r="L196" s="7">
        <v>0.75</v>
      </c>
      <c r="M196" s="6">
        <f t="shared" ca="1" si="3"/>
        <v>598.66954787234044</v>
      </c>
    </row>
    <row r="197" spans="1:13" x14ac:dyDescent="0.25">
      <c r="A197" s="1" t="s">
        <v>47</v>
      </c>
      <c r="B197" s="1" t="s">
        <v>48</v>
      </c>
      <c r="C197" s="7" t="s">
        <v>49</v>
      </c>
      <c r="E197" t="s">
        <v>50</v>
      </c>
      <c r="F197" s="2">
        <v>43704</v>
      </c>
      <c r="G197" t="s">
        <v>22</v>
      </c>
      <c r="H197" s="1" t="s">
        <v>23</v>
      </c>
      <c r="I197" t="s">
        <v>17</v>
      </c>
      <c r="J197" s="1">
        <v>8</v>
      </c>
      <c r="K197" s="1" t="s">
        <v>24</v>
      </c>
      <c r="L197" s="7">
        <v>0.75</v>
      </c>
      <c r="M197" s="6">
        <f t="shared" ca="1" si="3"/>
        <v>598.66954787234044</v>
      </c>
    </row>
    <row r="198" spans="1:13" x14ac:dyDescent="0.25">
      <c r="A198" s="1" t="s">
        <v>47</v>
      </c>
      <c r="B198" s="1" t="s">
        <v>48</v>
      </c>
      <c r="C198" s="7" t="s">
        <v>49</v>
      </c>
      <c r="E198" t="s">
        <v>50</v>
      </c>
      <c r="F198" s="2">
        <v>43707</v>
      </c>
      <c r="G198" t="s">
        <v>22</v>
      </c>
      <c r="H198" s="1" t="s">
        <v>23</v>
      </c>
      <c r="I198" t="s">
        <v>17</v>
      </c>
      <c r="J198" s="1">
        <v>8</v>
      </c>
      <c r="K198" s="1" t="s">
        <v>24</v>
      </c>
      <c r="L198" s="7">
        <v>0.75</v>
      </c>
      <c r="M198" s="6">
        <f t="shared" ca="1" si="3"/>
        <v>598.66954787234044</v>
      </c>
    </row>
    <row r="199" spans="1:13" x14ac:dyDescent="0.25">
      <c r="A199" s="1" t="s">
        <v>47</v>
      </c>
      <c r="B199" s="1" t="s">
        <v>48</v>
      </c>
      <c r="C199" s="7" t="s">
        <v>49</v>
      </c>
      <c r="E199" t="s">
        <v>50</v>
      </c>
      <c r="F199" s="2">
        <v>43689</v>
      </c>
      <c r="G199" t="s">
        <v>52</v>
      </c>
      <c r="H199" s="1" t="s">
        <v>23</v>
      </c>
      <c r="I199" t="s">
        <v>17</v>
      </c>
      <c r="J199" s="1">
        <v>2</v>
      </c>
      <c r="K199" s="1" t="s">
        <v>53</v>
      </c>
      <c r="L199" s="7">
        <v>1</v>
      </c>
      <c r="M199" s="6">
        <f t="shared" ca="1" si="3"/>
        <v>798.22606382978722</v>
      </c>
    </row>
    <row r="200" spans="1:13" x14ac:dyDescent="0.25">
      <c r="A200" s="1" t="s">
        <v>47</v>
      </c>
      <c r="B200" s="1" t="s">
        <v>48</v>
      </c>
      <c r="C200" s="7" t="s">
        <v>49</v>
      </c>
      <c r="E200" t="s">
        <v>50</v>
      </c>
      <c r="F200" s="2">
        <v>43690</v>
      </c>
      <c r="G200" t="s">
        <v>52</v>
      </c>
      <c r="H200" s="1" t="s">
        <v>23</v>
      </c>
      <c r="I200" t="s">
        <v>17</v>
      </c>
      <c r="J200" s="1">
        <v>2</v>
      </c>
      <c r="K200" s="1" t="s">
        <v>53</v>
      </c>
      <c r="L200" s="7">
        <v>1</v>
      </c>
      <c r="M200" s="6">
        <f t="shared" ca="1" si="3"/>
        <v>798.22606382978722</v>
      </c>
    </row>
    <row r="201" spans="1:13" x14ac:dyDescent="0.25">
      <c r="A201" s="1" t="s">
        <v>47</v>
      </c>
      <c r="B201" s="1" t="s">
        <v>48</v>
      </c>
      <c r="C201" s="7" t="s">
        <v>49</v>
      </c>
      <c r="E201" t="s">
        <v>50</v>
      </c>
      <c r="F201" s="2">
        <v>43691</v>
      </c>
      <c r="G201" t="s">
        <v>52</v>
      </c>
      <c r="H201" s="1" t="s">
        <v>23</v>
      </c>
      <c r="I201" t="s">
        <v>17</v>
      </c>
      <c r="J201" s="1">
        <v>2</v>
      </c>
      <c r="K201" s="1" t="s">
        <v>53</v>
      </c>
      <c r="L201" s="7">
        <v>1</v>
      </c>
      <c r="M201" s="6">
        <f t="shared" ca="1" si="3"/>
        <v>798.22606382978722</v>
      </c>
    </row>
    <row r="202" spans="1:13" x14ac:dyDescent="0.25">
      <c r="A202" s="1" t="s">
        <v>47</v>
      </c>
      <c r="B202" s="1" t="s">
        <v>48</v>
      </c>
      <c r="C202" s="7" t="s">
        <v>49</v>
      </c>
      <c r="E202" t="s">
        <v>50</v>
      </c>
      <c r="F202" s="2">
        <v>43693</v>
      </c>
      <c r="G202" t="s">
        <v>52</v>
      </c>
      <c r="H202" s="1" t="s">
        <v>23</v>
      </c>
      <c r="I202" t="s">
        <v>17</v>
      </c>
      <c r="J202" s="1">
        <v>2</v>
      </c>
      <c r="K202" s="1" t="s">
        <v>53</v>
      </c>
      <c r="L202" s="7">
        <v>1</v>
      </c>
      <c r="M202" s="6">
        <f t="shared" ca="1" si="3"/>
        <v>798.22606382978722</v>
      </c>
    </row>
    <row r="203" spans="1:13" x14ac:dyDescent="0.25">
      <c r="A203" s="1" t="s">
        <v>54</v>
      </c>
      <c r="B203" s="1" t="s">
        <v>55</v>
      </c>
      <c r="C203" s="7" t="s">
        <v>56</v>
      </c>
      <c r="E203" t="s">
        <v>14</v>
      </c>
      <c r="F203" s="2">
        <v>43710</v>
      </c>
      <c r="G203" t="s">
        <v>57</v>
      </c>
      <c r="H203" s="1" t="s">
        <v>58</v>
      </c>
      <c r="I203" t="s">
        <v>34</v>
      </c>
      <c r="J203" s="1">
        <v>1</v>
      </c>
      <c r="K203" s="1" t="s">
        <v>21</v>
      </c>
      <c r="L203" s="7">
        <v>1</v>
      </c>
      <c r="M203" s="6">
        <f t="shared" ca="1" si="3"/>
        <v>1167.4968085106382</v>
      </c>
    </row>
    <row r="204" spans="1:13" x14ac:dyDescent="0.25">
      <c r="A204" s="1" t="s">
        <v>54</v>
      </c>
      <c r="B204" s="1" t="s">
        <v>55</v>
      </c>
      <c r="C204" s="7" t="s">
        <v>56</v>
      </c>
      <c r="E204" t="s">
        <v>14</v>
      </c>
      <c r="F204" s="2">
        <v>43711</v>
      </c>
      <c r="G204" t="s">
        <v>57</v>
      </c>
      <c r="H204" s="1" t="s">
        <v>58</v>
      </c>
      <c r="I204" t="s">
        <v>34</v>
      </c>
      <c r="J204" s="1">
        <v>1</v>
      </c>
      <c r="K204" s="1" t="s">
        <v>21</v>
      </c>
      <c r="L204" s="7">
        <v>1</v>
      </c>
      <c r="M204" s="6">
        <f t="shared" ca="1" si="3"/>
        <v>1167.4968085106382</v>
      </c>
    </row>
    <row r="205" spans="1:13" x14ac:dyDescent="0.25">
      <c r="A205" s="1" t="s">
        <v>54</v>
      </c>
      <c r="B205" s="1" t="s">
        <v>55</v>
      </c>
      <c r="C205" s="7" t="s">
        <v>56</v>
      </c>
      <c r="E205" t="s">
        <v>14</v>
      </c>
      <c r="F205" s="2">
        <v>43712</v>
      </c>
      <c r="G205" t="s">
        <v>57</v>
      </c>
      <c r="H205" s="1" t="s">
        <v>58</v>
      </c>
      <c r="I205" t="s">
        <v>34</v>
      </c>
      <c r="J205" s="1">
        <v>1</v>
      </c>
      <c r="K205" s="1" t="s">
        <v>21</v>
      </c>
      <c r="L205" s="7">
        <v>0.75</v>
      </c>
      <c r="M205" s="6">
        <f t="shared" ca="1" si="3"/>
        <v>875.62260638297857</v>
      </c>
    </row>
    <row r="206" spans="1:13" x14ac:dyDescent="0.25">
      <c r="A206" s="1" t="s">
        <v>54</v>
      </c>
      <c r="B206" s="1" t="s">
        <v>55</v>
      </c>
      <c r="C206" s="7" t="s">
        <v>56</v>
      </c>
      <c r="E206" t="s">
        <v>14</v>
      </c>
      <c r="F206" s="2">
        <v>43714</v>
      </c>
      <c r="G206" t="s">
        <v>57</v>
      </c>
      <c r="H206" s="1" t="s">
        <v>58</v>
      </c>
      <c r="I206" t="s">
        <v>34</v>
      </c>
      <c r="J206" s="1">
        <v>1</v>
      </c>
      <c r="K206" s="1" t="s">
        <v>21</v>
      </c>
      <c r="L206" s="7">
        <v>0.25</v>
      </c>
      <c r="M206" s="6">
        <f t="shared" ca="1" si="3"/>
        <v>291.87420212765954</v>
      </c>
    </row>
    <row r="207" spans="1:13" x14ac:dyDescent="0.25">
      <c r="A207" s="1" t="s">
        <v>54</v>
      </c>
      <c r="B207" s="1" t="s">
        <v>55</v>
      </c>
      <c r="C207" s="7" t="s">
        <v>56</v>
      </c>
      <c r="E207" t="s">
        <v>14</v>
      </c>
      <c r="F207" s="2">
        <v>43717</v>
      </c>
      <c r="G207" t="s">
        <v>57</v>
      </c>
      <c r="H207" s="1" t="s">
        <v>58</v>
      </c>
      <c r="I207" t="s">
        <v>34</v>
      </c>
      <c r="J207" s="1">
        <v>1</v>
      </c>
      <c r="K207" s="1" t="s">
        <v>21</v>
      </c>
      <c r="L207" s="7">
        <v>1</v>
      </c>
      <c r="M207" s="6">
        <f t="shared" ca="1" si="3"/>
        <v>1167.4968085106382</v>
      </c>
    </row>
    <row r="208" spans="1:13" x14ac:dyDescent="0.25">
      <c r="A208" s="1" t="s">
        <v>54</v>
      </c>
      <c r="B208" s="1" t="s">
        <v>55</v>
      </c>
      <c r="C208" s="7" t="s">
        <v>56</v>
      </c>
      <c r="E208" t="s">
        <v>14</v>
      </c>
      <c r="F208" s="2">
        <v>43718</v>
      </c>
      <c r="G208" t="s">
        <v>57</v>
      </c>
      <c r="H208" s="1" t="s">
        <v>58</v>
      </c>
      <c r="I208" t="s">
        <v>34</v>
      </c>
      <c r="J208" s="1">
        <v>1</v>
      </c>
      <c r="K208" s="1" t="s">
        <v>21</v>
      </c>
      <c r="L208" s="7">
        <v>1</v>
      </c>
      <c r="M208" s="6">
        <f t="shared" ca="1" si="3"/>
        <v>1167.4968085106382</v>
      </c>
    </row>
    <row r="209" spans="1:13" x14ac:dyDescent="0.25">
      <c r="A209" s="1" t="s">
        <v>54</v>
      </c>
      <c r="B209" s="1" t="s">
        <v>55</v>
      </c>
      <c r="C209" s="7" t="s">
        <v>56</v>
      </c>
      <c r="E209" t="s">
        <v>14</v>
      </c>
      <c r="F209" s="2">
        <v>43719</v>
      </c>
      <c r="G209" t="s">
        <v>57</v>
      </c>
      <c r="H209" s="1" t="s">
        <v>58</v>
      </c>
      <c r="I209" t="s">
        <v>34</v>
      </c>
      <c r="J209" s="1">
        <v>1</v>
      </c>
      <c r="K209" s="1" t="s">
        <v>21</v>
      </c>
      <c r="L209" s="7">
        <v>1</v>
      </c>
      <c r="M209" s="6">
        <f t="shared" ca="1" si="3"/>
        <v>1167.4968085106382</v>
      </c>
    </row>
    <row r="210" spans="1:13" x14ac:dyDescent="0.25">
      <c r="A210" s="1" t="s">
        <v>54</v>
      </c>
      <c r="B210" s="1" t="s">
        <v>55</v>
      </c>
      <c r="C210" s="7" t="s">
        <v>56</v>
      </c>
      <c r="E210" t="s">
        <v>14</v>
      </c>
      <c r="F210" s="2">
        <v>43720</v>
      </c>
      <c r="G210" t="s">
        <v>57</v>
      </c>
      <c r="H210" s="1" t="s">
        <v>58</v>
      </c>
      <c r="I210" t="s">
        <v>34</v>
      </c>
      <c r="J210" s="1">
        <v>1</v>
      </c>
      <c r="K210" s="1" t="s">
        <v>21</v>
      </c>
      <c r="L210" s="7">
        <v>0.125</v>
      </c>
      <c r="M210" s="6">
        <f t="shared" ca="1" si="3"/>
        <v>145.93710106382977</v>
      </c>
    </row>
    <row r="211" spans="1:13" x14ac:dyDescent="0.25">
      <c r="A211" s="1" t="s">
        <v>54</v>
      </c>
      <c r="B211" s="1" t="s">
        <v>55</v>
      </c>
      <c r="C211" s="7" t="s">
        <v>56</v>
      </c>
      <c r="E211" t="s">
        <v>14</v>
      </c>
      <c r="F211" s="2">
        <v>43724</v>
      </c>
      <c r="G211" t="s">
        <v>57</v>
      </c>
      <c r="H211" s="1" t="s">
        <v>58</v>
      </c>
      <c r="I211" t="s">
        <v>34</v>
      </c>
      <c r="J211" s="1">
        <v>1</v>
      </c>
      <c r="K211" s="1" t="s">
        <v>21</v>
      </c>
      <c r="L211" s="7">
        <v>1</v>
      </c>
      <c r="M211" s="6">
        <f t="shared" ca="1" si="3"/>
        <v>1167.4968085106382</v>
      </c>
    </row>
    <row r="212" spans="1:13" x14ac:dyDescent="0.25">
      <c r="A212" s="1" t="s">
        <v>54</v>
      </c>
      <c r="B212" s="1" t="s">
        <v>55</v>
      </c>
      <c r="C212" s="7" t="s">
        <v>56</v>
      </c>
      <c r="E212" t="s">
        <v>14</v>
      </c>
      <c r="F212" s="2">
        <v>43725</v>
      </c>
      <c r="G212" t="s">
        <v>57</v>
      </c>
      <c r="H212" s="1" t="s">
        <v>58</v>
      </c>
      <c r="I212" t="s">
        <v>34</v>
      </c>
      <c r="J212" s="1">
        <v>1</v>
      </c>
      <c r="K212" s="1" t="s">
        <v>21</v>
      </c>
      <c r="L212" s="7">
        <v>1</v>
      </c>
      <c r="M212" s="6">
        <f t="shared" ca="1" si="3"/>
        <v>1167.4968085106382</v>
      </c>
    </row>
    <row r="213" spans="1:13" x14ac:dyDescent="0.25">
      <c r="A213" s="1" t="s">
        <v>54</v>
      </c>
      <c r="B213" s="1" t="s">
        <v>55</v>
      </c>
      <c r="C213" s="7" t="s">
        <v>56</v>
      </c>
      <c r="E213" t="s">
        <v>14</v>
      </c>
      <c r="F213" s="2">
        <v>43726</v>
      </c>
      <c r="G213" t="s">
        <v>57</v>
      </c>
      <c r="H213" s="1" t="s">
        <v>58</v>
      </c>
      <c r="I213" t="s">
        <v>34</v>
      </c>
      <c r="J213" s="1">
        <v>1</v>
      </c>
      <c r="K213" s="1" t="s">
        <v>21</v>
      </c>
      <c r="L213" s="7">
        <v>0.25</v>
      </c>
      <c r="M213" s="6">
        <f t="shared" ca="1" si="3"/>
        <v>291.87420212765954</v>
      </c>
    </row>
    <row r="214" spans="1:13" x14ac:dyDescent="0.25">
      <c r="A214" s="1" t="s">
        <v>54</v>
      </c>
      <c r="B214" s="1" t="s">
        <v>55</v>
      </c>
      <c r="C214" s="7" t="s">
        <v>56</v>
      </c>
      <c r="E214" t="s">
        <v>14</v>
      </c>
      <c r="F214" s="2">
        <v>43727</v>
      </c>
      <c r="G214" t="s">
        <v>57</v>
      </c>
      <c r="H214" s="1" t="s">
        <v>58</v>
      </c>
      <c r="I214" t="s">
        <v>34</v>
      </c>
      <c r="J214" s="1">
        <v>1</v>
      </c>
      <c r="K214" s="1" t="s">
        <v>21</v>
      </c>
      <c r="L214" s="7">
        <v>0.125</v>
      </c>
      <c r="M214" s="6">
        <f t="shared" ca="1" si="3"/>
        <v>145.93710106382977</v>
      </c>
    </row>
    <row r="215" spans="1:13" x14ac:dyDescent="0.25">
      <c r="A215" s="1" t="s">
        <v>54</v>
      </c>
      <c r="B215" s="1" t="s">
        <v>55</v>
      </c>
      <c r="C215" s="7" t="s">
        <v>56</v>
      </c>
      <c r="E215" t="s">
        <v>14</v>
      </c>
      <c r="F215" s="2">
        <v>43728</v>
      </c>
      <c r="G215" t="s">
        <v>57</v>
      </c>
      <c r="H215" s="1" t="s">
        <v>58</v>
      </c>
      <c r="I215" t="s">
        <v>34</v>
      </c>
      <c r="J215" s="1">
        <v>1</v>
      </c>
      <c r="K215" s="1" t="s">
        <v>21</v>
      </c>
      <c r="L215" s="7">
        <v>0.125</v>
      </c>
      <c r="M215" s="6">
        <f t="shared" ca="1" si="3"/>
        <v>145.93710106382977</v>
      </c>
    </row>
    <row r="216" spans="1:13" x14ac:dyDescent="0.25">
      <c r="A216" s="1" t="s">
        <v>54</v>
      </c>
      <c r="B216" s="1" t="s">
        <v>55</v>
      </c>
      <c r="C216" s="7" t="s">
        <v>56</v>
      </c>
      <c r="E216" t="s">
        <v>14</v>
      </c>
      <c r="F216" s="2">
        <v>43731</v>
      </c>
      <c r="G216" t="s">
        <v>57</v>
      </c>
      <c r="H216" s="1" t="s">
        <v>58</v>
      </c>
      <c r="I216" t="s">
        <v>34</v>
      </c>
      <c r="J216" s="1">
        <v>1</v>
      </c>
      <c r="K216" s="1" t="s">
        <v>21</v>
      </c>
      <c r="L216" s="7">
        <v>1</v>
      </c>
      <c r="M216" s="6">
        <f t="shared" ca="1" si="3"/>
        <v>1167.4968085106382</v>
      </c>
    </row>
    <row r="217" spans="1:13" x14ac:dyDescent="0.25">
      <c r="A217" s="1" t="s">
        <v>54</v>
      </c>
      <c r="B217" s="1" t="s">
        <v>55</v>
      </c>
      <c r="C217" s="7" t="s">
        <v>56</v>
      </c>
      <c r="E217" t="s">
        <v>14</v>
      </c>
      <c r="F217" s="2">
        <v>43732</v>
      </c>
      <c r="G217" t="s">
        <v>57</v>
      </c>
      <c r="H217" s="1" t="s">
        <v>58</v>
      </c>
      <c r="I217" t="s">
        <v>34</v>
      </c>
      <c r="J217" s="1">
        <v>1</v>
      </c>
      <c r="K217" s="1" t="s">
        <v>21</v>
      </c>
      <c r="L217" s="7">
        <v>1</v>
      </c>
      <c r="M217" s="6">
        <f t="shared" ca="1" si="3"/>
        <v>1167.4968085106382</v>
      </c>
    </row>
    <row r="218" spans="1:13" x14ac:dyDescent="0.25">
      <c r="A218" s="1" t="s">
        <v>54</v>
      </c>
      <c r="B218" s="1" t="s">
        <v>55</v>
      </c>
      <c r="C218" s="7" t="s">
        <v>56</v>
      </c>
      <c r="E218" t="s">
        <v>14</v>
      </c>
      <c r="F218" s="2">
        <v>43733</v>
      </c>
      <c r="G218" t="s">
        <v>57</v>
      </c>
      <c r="H218" s="1" t="s">
        <v>58</v>
      </c>
      <c r="I218" t="s">
        <v>34</v>
      </c>
      <c r="J218" s="1">
        <v>1</v>
      </c>
      <c r="K218" s="1" t="s">
        <v>21</v>
      </c>
      <c r="L218" s="7">
        <v>1</v>
      </c>
      <c r="M218" s="6">
        <f t="shared" ca="1" si="3"/>
        <v>1167.4968085106382</v>
      </c>
    </row>
    <row r="219" spans="1:13" x14ac:dyDescent="0.25">
      <c r="A219" s="1" t="s">
        <v>54</v>
      </c>
      <c r="B219" s="1" t="s">
        <v>55</v>
      </c>
      <c r="C219" s="7" t="s">
        <v>56</v>
      </c>
      <c r="E219" t="s">
        <v>14</v>
      </c>
      <c r="F219" s="2">
        <v>43734</v>
      </c>
      <c r="G219" t="s">
        <v>57</v>
      </c>
      <c r="H219" s="1" t="s">
        <v>58</v>
      </c>
      <c r="I219" t="s">
        <v>34</v>
      </c>
      <c r="J219" s="1">
        <v>1</v>
      </c>
      <c r="K219" s="1" t="s">
        <v>21</v>
      </c>
      <c r="L219" s="7">
        <v>0.25</v>
      </c>
      <c r="M219" s="6">
        <f t="shared" ca="1" si="3"/>
        <v>291.87420212765954</v>
      </c>
    </row>
    <row r="220" spans="1:13" x14ac:dyDescent="0.25">
      <c r="A220" s="1" t="s">
        <v>54</v>
      </c>
      <c r="B220" s="1" t="s">
        <v>55</v>
      </c>
      <c r="C220" s="7" t="s">
        <v>56</v>
      </c>
      <c r="E220" t="s">
        <v>14</v>
      </c>
      <c r="F220" s="2">
        <v>43735</v>
      </c>
      <c r="G220" t="s">
        <v>57</v>
      </c>
      <c r="H220" s="1" t="s">
        <v>58</v>
      </c>
      <c r="I220" t="s">
        <v>34</v>
      </c>
      <c r="J220" s="1">
        <v>1</v>
      </c>
      <c r="K220" s="1" t="s">
        <v>21</v>
      </c>
      <c r="L220" s="7">
        <v>0.25</v>
      </c>
      <c r="M220" s="6">
        <f t="shared" ca="1" si="3"/>
        <v>291.87420212765954</v>
      </c>
    </row>
    <row r="221" spans="1:13" x14ac:dyDescent="0.25">
      <c r="A221" s="1" t="s">
        <v>54</v>
      </c>
      <c r="B221" s="1" t="s">
        <v>55</v>
      </c>
      <c r="C221" s="7" t="s">
        <v>56</v>
      </c>
      <c r="E221" t="s">
        <v>14</v>
      </c>
      <c r="F221" s="2">
        <v>43714</v>
      </c>
      <c r="G221" t="s">
        <v>15</v>
      </c>
      <c r="H221" s="1" t="s">
        <v>59</v>
      </c>
      <c r="I221" t="s">
        <v>17</v>
      </c>
      <c r="J221" s="1">
        <v>15</v>
      </c>
      <c r="K221" s="1" t="s">
        <v>15</v>
      </c>
      <c r="L221" s="7">
        <v>0.25</v>
      </c>
      <c r="M221" s="6">
        <f t="shared" ca="1" si="3"/>
        <v>291.87420212765954</v>
      </c>
    </row>
    <row r="222" spans="1:13" x14ac:dyDescent="0.25">
      <c r="A222" s="1" t="s">
        <v>54</v>
      </c>
      <c r="B222" s="1" t="s">
        <v>55</v>
      </c>
      <c r="C222" s="7" t="s">
        <v>56</v>
      </c>
      <c r="E222" t="s">
        <v>14</v>
      </c>
      <c r="F222" s="2">
        <v>43720</v>
      </c>
      <c r="G222" t="s">
        <v>15</v>
      </c>
      <c r="H222" s="1" t="s">
        <v>59</v>
      </c>
      <c r="I222" t="s">
        <v>17</v>
      </c>
      <c r="J222" s="1">
        <v>15</v>
      </c>
      <c r="K222" s="1" t="s">
        <v>15</v>
      </c>
      <c r="L222" s="7">
        <v>0.5</v>
      </c>
      <c r="M222" s="6">
        <f t="shared" ca="1" si="3"/>
        <v>583.74840425531909</v>
      </c>
    </row>
    <row r="223" spans="1:13" x14ac:dyDescent="0.25">
      <c r="A223" s="1" t="s">
        <v>54</v>
      </c>
      <c r="B223" s="1" t="s">
        <v>55</v>
      </c>
      <c r="C223" s="7" t="s">
        <v>56</v>
      </c>
      <c r="E223" t="s">
        <v>14</v>
      </c>
      <c r="F223" s="2">
        <v>43721</v>
      </c>
      <c r="G223" t="s">
        <v>15</v>
      </c>
      <c r="H223" s="1" t="s">
        <v>59</v>
      </c>
      <c r="I223" t="s">
        <v>17</v>
      </c>
      <c r="J223" s="1">
        <v>15</v>
      </c>
      <c r="K223" s="1" t="s">
        <v>15</v>
      </c>
      <c r="L223" s="7">
        <v>0.375</v>
      </c>
      <c r="M223" s="6">
        <f t="shared" ca="1" si="3"/>
        <v>437.81130319148929</v>
      </c>
    </row>
    <row r="224" spans="1:13" x14ac:dyDescent="0.25">
      <c r="A224" s="1" t="s">
        <v>54</v>
      </c>
      <c r="B224" s="1" t="s">
        <v>55</v>
      </c>
      <c r="C224" s="7" t="s">
        <v>56</v>
      </c>
      <c r="E224" t="s">
        <v>14</v>
      </c>
      <c r="F224" s="2">
        <v>43714</v>
      </c>
      <c r="G224" t="s">
        <v>22</v>
      </c>
      <c r="H224" s="1" t="s">
        <v>23</v>
      </c>
      <c r="I224" t="s">
        <v>17</v>
      </c>
      <c r="J224" s="1">
        <v>8</v>
      </c>
      <c r="K224" s="1" t="s">
        <v>24</v>
      </c>
      <c r="L224" s="7">
        <v>0.5</v>
      </c>
      <c r="M224" s="6">
        <f t="shared" ca="1" si="3"/>
        <v>583.74840425531909</v>
      </c>
    </row>
    <row r="225" spans="1:13" x14ac:dyDescent="0.25">
      <c r="A225" s="1" t="s">
        <v>54</v>
      </c>
      <c r="B225" s="1" t="s">
        <v>55</v>
      </c>
      <c r="C225" s="7" t="s">
        <v>56</v>
      </c>
      <c r="E225" t="s">
        <v>14</v>
      </c>
      <c r="F225" s="2">
        <v>43720</v>
      </c>
      <c r="G225" t="s">
        <v>22</v>
      </c>
      <c r="H225" s="1" t="s">
        <v>23</v>
      </c>
      <c r="I225" t="s">
        <v>17</v>
      </c>
      <c r="J225" s="1">
        <v>8</v>
      </c>
      <c r="K225" s="1" t="s">
        <v>24</v>
      </c>
      <c r="L225" s="7">
        <v>0.375</v>
      </c>
      <c r="M225" s="6">
        <f t="shared" ca="1" si="3"/>
        <v>437.81130319148929</v>
      </c>
    </row>
    <row r="226" spans="1:13" x14ac:dyDescent="0.25">
      <c r="A226" s="1" t="s">
        <v>54</v>
      </c>
      <c r="B226" s="1" t="s">
        <v>55</v>
      </c>
      <c r="C226" s="7" t="s">
        <v>56</v>
      </c>
      <c r="E226" t="s">
        <v>14</v>
      </c>
      <c r="F226" s="2">
        <v>43721</v>
      </c>
      <c r="G226" t="s">
        <v>22</v>
      </c>
      <c r="H226" s="1" t="s">
        <v>23</v>
      </c>
      <c r="I226" t="s">
        <v>17</v>
      </c>
      <c r="J226" s="1">
        <v>8</v>
      </c>
      <c r="K226" s="1" t="s">
        <v>24</v>
      </c>
      <c r="L226" s="7">
        <v>0.625</v>
      </c>
      <c r="M226" s="6">
        <f t="shared" ca="1" si="3"/>
        <v>729.68550531914889</v>
      </c>
    </row>
    <row r="227" spans="1:13" x14ac:dyDescent="0.25">
      <c r="A227" s="1" t="s">
        <v>54</v>
      </c>
      <c r="B227" s="1" t="s">
        <v>55</v>
      </c>
      <c r="C227" s="7" t="s">
        <v>56</v>
      </c>
      <c r="E227" t="s">
        <v>14</v>
      </c>
      <c r="F227" s="2">
        <v>43728</v>
      </c>
      <c r="G227" t="s">
        <v>22</v>
      </c>
      <c r="H227" s="1" t="s">
        <v>23</v>
      </c>
      <c r="I227" t="s">
        <v>17</v>
      </c>
      <c r="J227" s="1">
        <v>8</v>
      </c>
      <c r="K227" s="1" t="s">
        <v>24</v>
      </c>
      <c r="L227" s="7">
        <v>0.875</v>
      </c>
      <c r="M227" s="6">
        <f t="shared" ca="1" si="3"/>
        <v>1021.5597074468084</v>
      </c>
    </row>
    <row r="228" spans="1:13" x14ac:dyDescent="0.25">
      <c r="A228" s="1" t="s">
        <v>54</v>
      </c>
      <c r="B228" s="1" t="s">
        <v>55</v>
      </c>
      <c r="C228" s="7" t="s">
        <v>56</v>
      </c>
      <c r="E228" t="s">
        <v>14</v>
      </c>
      <c r="F228" s="2">
        <v>43734</v>
      </c>
      <c r="G228" t="s">
        <v>22</v>
      </c>
      <c r="H228" s="1" t="s">
        <v>23</v>
      </c>
      <c r="I228" t="s">
        <v>17</v>
      </c>
      <c r="J228" s="1">
        <v>8</v>
      </c>
      <c r="K228" s="1" t="s">
        <v>24</v>
      </c>
      <c r="L228" s="7">
        <v>0.375</v>
      </c>
      <c r="M228" s="6">
        <f t="shared" ca="1" si="3"/>
        <v>437.81130319148929</v>
      </c>
    </row>
    <row r="229" spans="1:13" x14ac:dyDescent="0.25">
      <c r="A229" s="1" t="s">
        <v>54</v>
      </c>
      <c r="B229" s="1" t="s">
        <v>55</v>
      </c>
      <c r="C229" s="7" t="s">
        <v>56</v>
      </c>
      <c r="E229" t="s">
        <v>14</v>
      </c>
      <c r="F229" s="2">
        <v>43735</v>
      </c>
      <c r="G229" t="s">
        <v>22</v>
      </c>
      <c r="H229" s="1" t="s">
        <v>23</v>
      </c>
      <c r="I229" t="s">
        <v>17</v>
      </c>
      <c r="J229" s="1">
        <v>8</v>
      </c>
      <c r="K229" s="1" t="s">
        <v>24</v>
      </c>
      <c r="L229" s="7">
        <v>0.375</v>
      </c>
      <c r="M229" s="6">
        <f t="shared" ca="1" si="3"/>
        <v>437.81130319148929</v>
      </c>
    </row>
    <row r="230" spans="1:13" x14ac:dyDescent="0.25">
      <c r="A230" s="1" t="s">
        <v>54</v>
      </c>
      <c r="B230" s="1" t="s">
        <v>55</v>
      </c>
      <c r="C230" s="7" t="s">
        <v>56</v>
      </c>
      <c r="E230" t="s">
        <v>14</v>
      </c>
      <c r="F230" s="2">
        <v>43738</v>
      </c>
      <c r="G230" t="s">
        <v>22</v>
      </c>
      <c r="H230" s="1" t="s">
        <v>23</v>
      </c>
      <c r="I230" t="s">
        <v>17</v>
      </c>
      <c r="J230" s="1">
        <v>8</v>
      </c>
      <c r="K230" s="1" t="s">
        <v>24</v>
      </c>
      <c r="L230" s="7">
        <v>1</v>
      </c>
      <c r="M230" s="6">
        <f t="shared" ca="1" si="3"/>
        <v>1167.4968085106382</v>
      </c>
    </row>
    <row r="231" spans="1:13" x14ac:dyDescent="0.25">
      <c r="A231" s="1" t="s">
        <v>54</v>
      </c>
      <c r="B231" s="1" t="s">
        <v>55</v>
      </c>
      <c r="C231" s="7" t="s">
        <v>56</v>
      </c>
      <c r="E231" t="s">
        <v>14</v>
      </c>
      <c r="F231" s="2">
        <v>43710</v>
      </c>
      <c r="G231" t="s">
        <v>60</v>
      </c>
      <c r="H231" s="1" t="s">
        <v>61</v>
      </c>
      <c r="I231" t="s">
        <v>17</v>
      </c>
      <c r="J231" s="1">
        <v>1</v>
      </c>
      <c r="K231" s="1" t="s">
        <v>21</v>
      </c>
      <c r="L231" s="7">
        <v>0.375</v>
      </c>
      <c r="M231" s="6">
        <f t="shared" ca="1" si="3"/>
        <v>437.81130319148929</v>
      </c>
    </row>
    <row r="232" spans="1:13" x14ac:dyDescent="0.25">
      <c r="A232" s="1" t="s">
        <v>54</v>
      </c>
      <c r="B232" s="1" t="s">
        <v>55</v>
      </c>
      <c r="C232" s="7" t="s">
        <v>56</v>
      </c>
      <c r="E232" t="s">
        <v>14</v>
      </c>
      <c r="F232" s="2">
        <v>43711</v>
      </c>
      <c r="G232" t="s">
        <v>60</v>
      </c>
      <c r="H232" s="1" t="s">
        <v>61</v>
      </c>
      <c r="I232" t="s">
        <v>17</v>
      </c>
      <c r="J232" s="1">
        <v>1</v>
      </c>
      <c r="K232" s="1" t="s">
        <v>21</v>
      </c>
      <c r="L232" s="7">
        <v>0.375</v>
      </c>
      <c r="M232" s="6">
        <f t="shared" ca="1" si="3"/>
        <v>437.81130319148929</v>
      </c>
    </row>
    <row r="233" spans="1:13" x14ac:dyDescent="0.25">
      <c r="A233" s="1" t="s">
        <v>54</v>
      </c>
      <c r="B233" s="1" t="s">
        <v>55</v>
      </c>
      <c r="C233" s="7" t="s">
        <v>56</v>
      </c>
      <c r="E233" t="s">
        <v>14</v>
      </c>
      <c r="F233" s="2">
        <v>43712</v>
      </c>
      <c r="G233" t="s">
        <v>60</v>
      </c>
      <c r="H233" s="1" t="s">
        <v>61</v>
      </c>
      <c r="I233" t="s">
        <v>17</v>
      </c>
      <c r="J233" s="1">
        <v>1</v>
      </c>
      <c r="K233" s="1" t="s">
        <v>21</v>
      </c>
      <c r="L233" s="7">
        <v>0.5</v>
      </c>
      <c r="M233" s="6">
        <f t="shared" ca="1" si="3"/>
        <v>583.74840425531909</v>
      </c>
    </row>
    <row r="234" spans="1:13" x14ac:dyDescent="0.25">
      <c r="A234" s="1" t="s">
        <v>54</v>
      </c>
      <c r="B234" s="1" t="s">
        <v>55</v>
      </c>
      <c r="C234" s="7" t="s">
        <v>56</v>
      </c>
      <c r="E234" t="s">
        <v>14</v>
      </c>
      <c r="F234" s="2">
        <v>43713</v>
      </c>
      <c r="G234" t="s">
        <v>60</v>
      </c>
      <c r="H234" s="1" t="s">
        <v>61</v>
      </c>
      <c r="I234" t="s">
        <v>17</v>
      </c>
      <c r="J234" s="1">
        <v>1</v>
      </c>
      <c r="K234" s="1" t="s">
        <v>21</v>
      </c>
      <c r="L234" s="7">
        <v>1</v>
      </c>
      <c r="M234" s="6">
        <f t="shared" ca="1" si="3"/>
        <v>1167.4968085106382</v>
      </c>
    </row>
    <row r="235" spans="1:13" x14ac:dyDescent="0.25">
      <c r="A235" s="1" t="s">
        <v>54</v>
      </c>
      <c r="B235" s="1" t="s">
        <v>55</v>
      </c>
      <c r="C235" s="7" t="s">
        <v>56</v>
      </c>
      <c r="E235" t="s">
        <v>14</v>
      </c>
      <c r="F235" s="2">
        <v>43724</v>
      </c>
      <c r="G235" t="s">
        <v>15</v>
      </c>
      <c r="H235" s="1" t="s">
        <v>18</v>
      </c>
      <c r="I235" t="s">
        <v>17</v>
      </c>
      <c r="J235" s="1">
        <v>15</v>
      </c>
      <c r="K235" s="1" t="s">
        <v>15</v>
      </c>
      <c r="L235" s="7">
        <v>0.25</v>
      </c>
      <c r="M235" s="6">
        <f t="shared" ca="1" si="3"/>
        <v>291.87420212765954</v>
      </c>
    </row>
    <row r="236" spans="1:13" x14ac:dyDescent="0.25">
      <c r="A236" s="1" t="s">
        <v>54</v>
      </c>
      <c r="B236" s="1" t="s">
        <v>55</v>
      </c>
      <c r="C236" s="7" t="s">
        <v>56</v>
      </c>
      <c r="E236" t="s">
        <v>14</v>
      </c>
      <c r="F236" s="2">
        <v>43726</v>
      </c>
      <c r="G236" t="s">
        <v>15</v>
      </c>
      <c r="H236" s="1" t="s">
        <v>18</v>
      </c>
      <c r="I236" t="s">
        <v>17</v>
      </c>
      <c r="J236" s="1">
        <v>15</v>
      </c>
      <c r="K236" s="1" t="s">
        <v>15</v>
      </c>
      <c r="L236" s="7">
        <v>0.5</v>
      </c>
      <c r="M236" s="6">
        <f t="shared" ca="1" si="3"/>
        <v>583.74840425531909</v>
      </c>
    </row>
    <row r="237" spans="1:13" x14ac:dyDescent="0.25">
      <c r="A237" s="1" t="s">
        <v>54</v>
      </c>
      <c r="B237" s="1" t="s">
        <v>55</v>
      </c>
      <c r="C237" s="7" t="s">
        <v>56</v>
      </c>
      <c r="E237" t="s">
        <v>14</v>
      </c>
      <c r="F237" s="2">
        <v>43727</v>
      </c>
      <c r="G237" t="s">
        <v>15</v>
      </c>
      <c r="H237" s="1" t="s">
        <v>18</v>
      </c>
      <c r="I237" t="s">
        <v>17</v>
      </c>
      <c r="J237" s="1">
        <v>15</v>
      </c>
      <c r="K237" s="1" t="s">
        <v>15</v>
      </c>
      <c r="L237" s="7">
        <v>0.5</v>
      </c>
      <c r="M237" s="6">
        <f t="shared" ca="1" si="3"/>
        <v>583.74840425531909</v>
      </c>
    </row>
    <row r="238" spans="1:13" x14ac:dyDescent="0.25">
      <c r="A238" s="1" t="s">
        <v>54</v>
      </c>
      <c r="B238" s="1" t="s">
        <v>55</v>
      </c>
      <c r="C238" s="7" t="s">
        <v>56</v>
      </c>
      <c r="E238" t="s">
        <v>14</v>
      </c>
      <c r="F238" s="2">
        <v>43734</v>
      </c>
      <c r="G238" t="s">
        <v>15</v>
      </c>
      <c r="H238" s="1" t="s">
        <v>18</v>
      </c>
      <c r="I238" t="s">
        <v>17</v>
      </c>
      <c r="J238" s="1">
        <v>15</v>
      </c>
      <c r="K238" s="1" t="s">
        <v>15</v>
      </c>
      <c r="L238" s="7">
        <v>0.375</v>
      </c>
      <c r="M238" s="6">
        <f t="shared" ca="1" si="3"/>
        <v>437.81130319148929</v>
      </c>
    </row>
    <row r="239" spans="1:13" x14ac:dyDescent="0.25">
      <c r="A239" s="1" t="s">
        <v>54</v>
      </c>
      <c r="B239" s="1" t="s">
        <v>55</v>
      </c>
      <c r="C239" s="7" t="s">
        <v>56</v>
      </c>
      <c r="E239" t="s">
        <v>14</v>
      </c>
      <c r="F239" s="2">
        <v>43735</v>
      </c>
      <c r="G239" t="s">
        <v>15</v>
      </c>
      <c r="H239" s="1" t="s">
        <v>18</v>
      </c>
      <c r="I239" t="s">
        <v>17</v>
      </c>
      <c r="J239" s="1">
        <v>15</v>
      </c>
      <c r="K239" s="1" t="s">
        <v>15</v>
      </c>
      <c r="L239" s="7">
        <v>0.375</v>
      </c>
      <c r="M239" s="6">
        <f t="shared" ca="1" si="3"/>
        <v>437.81130319148929</v>
      </c>
    </row>
    <row r="240" spans="1:13" x14ac:dyDescent="0.25">
      <c r="A240" s="1" t="s">
        <v>62</v>
      </c>
      <c r="B240" s="1" t="s">
        <v>63</v>
      </c>
      <c r="C240" s="7" t="s">
        <v>64</v>
      </c>
      <c r="E240" t="s">
        <v>14</v>
      </c>
      <c r="F240" s="2">
        <v>43728</v>
      </c>
      <c r="G240" t="s">
        <v>52</v>
      </c>
      <c r="H240" s="1" t="s">
        <v>23</v>
      </c>
      <c r="I240" t="s">
        <v>17</v>
      </c>
      <c r="J240" s="1">
        <v>3</v>
      </c>
      <c r="K240" s="1" t="s">
        <v>65</v>
      </c>
      <c r="L240" s="7">
        <v>1</v>
      </c>
      <c r="M240" s="6">
        <f t="shared" ca="1" si="3"/>
        <v>1038.563829787234</v>
      </c>
    </row>
    <row r="241" spans="1:13" x14ac:dyDescent="0.25">
      <c r="A241" s="1" t="s">
        <v>62</v>
      </c>
      <c r="B241" s="1" t="s">
        <v>63</v>
      </c>
      <c r="C241" s="7" t="s">
        <v>64</v>
      </c>
      <c r="E241" t="s">
        <v>14</v>
      </c>
      <c r="F241" s="2">
        <v>43710</v>
      </c>
      <c r="G241" t="s">
        <v>19</v>
      </c>
      <c r="H241" s="1" t="s">
        <v>66</v>
      </c>
      <c r="I241" t="s">
        <v>19</v>
      </c>
      <c r="J241" s="1">
        <v>1</v>
      </c>
      <c r="K241" s="1" t="s">
        <v>21</v>
      </c>
      <c r="L241" s="7">
        <v>1</v>
      </c>
      <c r="M241" s="6">
        <f t="shared" ca="1" si="3"/>
        <v>1038.563829787234</v>
      </c>
    </row>
    <row r="242" spans="1:13" x14ac:dyDescent="0.25">
      <c r="A242" s="1" t="s">
        <v>62</v>
      </c>
      <c r="B242" s="1" t="s">
        <v>63</v>
      </c>
      <c r="C242" s="7" t="s">
        <v>64</v>
      </c>
      <c r="E242" t="s">
        <v>14</v>
      </c>
      <c r="F242" s="2">
        <v>43711</v>
      </c>
      <c r="G242" t="s">
        <v>19</v>
      </c>
      <c r="H242" s="1" t="s">
        <v>66</v>
      </c>
      <c r="I242" t="s">
        <v>19</v>
      </c>
      <c r="J242" s="1">
        <v>1</v>
      </c>
      <c r="K242" s="1" t="s">
        <v>21</v>
      </c>
      <c r="L242" s="7">
        <v>1</v>
      </c>
      <c r="M242" s="6">
        <f t="shared" ca="1" si="3"/>
        <v>1038.563829787234</v>
      </c>
    </row>
    <row r="243" spans="1:13" x14ac:dyDescent="0.25">
      <c r="A243" s="1" t="s">
        <v>62</v>
      </c>
      <c r="B243" s="1" t="s">
        <v>63</v>
      </c>
      <c r="C243" s="7" t="s">
        <v>64</v>
      </c>
      <c r="E243" t="s">
        <v>14</v>
      </c>
      <c r="F243" s="2">
        <v>43712</v>
      </c>
      <c r="G243" t="s">
        <v>19</v>
      </c>
      <c r="H243" s="1" t="s">
        <v>66</v>
      </c>
      <c r="I243" t="s">
        <v>19</v>
      </c>
      <c r="J243" s="1">
        <v>1</v>
      </c>
      <c r="K243" s="1" t="s">
        <v>21</v>
      </c>
      <c r="L243" s="7">
        <v>1</v>
      </c>
      <c r="M243" s="6">
        <f t="shared" ca="1" si="3"/>
        <v>1038.563829787234</v>
      </c>
    </row>
    <row r="244" spans="1:13" x14ac:dyDescent="0.25">
      <c r="A244" s="1" t="s">
        <v>62</v>
      </c>
      <c r="B244" s="1" t="s">
        <v>63</v>
      </c>
      <c r="C244" s="7" t="s">
        <v>64</v>
      </c>
      <c r="E244" t="s">
        <v>14</v>
      </c>
      <c r="F244" s="2">
        <v>43713</v>
      </c>
      <c r="G244" t="s">
        <v>19</v>
      </c>
      <c r="H244" s="1" t="s">
        <v>66</v>
      </c>
      <c r="I244" t="s">
        <v>19</v>
      </c>
      <c r="J244" s="1">
        <v>1</v>
      </c>
      <c r="K244" s="1" t="s">
        <v>21</v>
      </c>
      <c r="L244" s="7">
        <v>0.5</v>
      </c>
      <c r="M244" s="6">
        <f t="shared" ca="1" si="3"/>
        <v>519.281914893617</v>
      </c>
    </row>
    <row r="245" spans="1:13" x14ac:dyDescent="0.25">
      <c r="A245" s="1" t="s">
        <v>62</v>
      </c>
      <c r="B245" s="1" t="s">
        <v>63</v>
      </c>
      <c r="C245" s="7" t="s">
        <v>64</v>
      </c>
      <c r="E245" t="s">
        <v>14</v>
      </c>
      <c r="F245" s="2">
        <v>43714</v>
      </c>
      <c r="G245" t="s">
        <v>19</v>
      </c>
      <c r="H245" s="1" t="s">
        <v>66</v>
      </c>
      <c r="I245" t="s">
        <v>19</v>
      </c>
      <c r="J245" s="1">
        <v>1</v>
      </c>
      <c r="K245" s="1" t="s">
        <v>21</v>
      </c>
      <c r="L245" s="7">
        <v>0.5</v>
      </c>
      <c r="M245" s="6">
        <f t="shared" ca="1" si="3"/>
        <v>519.281914893617</v>
      </c>
    </row>
    <row r="246" spans="1:13" x14ac:dyDescent="0.25">
      <c r="A246" s="1" t="s">
        <v>62</v>
      </c>
      <c r="B246" s="1" t="s">
        <v>63</v>
      </c>
      <c r="C246" s="7" t="s">
        <v>64</v>
      </c>
      <c r="E246" t="s">
        <v>14</v>
      </c>
      <c r="F246" s="2">
        <v>43717</v>
      </c>
      <c r="G246" t="s">
        <v>19</v>
      </c>
      <c r="H246" s="1" t="s">
        <v>66</v>
      </c>
      <c r="I246" t="s">
        <v>19</v>
      </c>
      <c r="J246" s="1">
        <v>1</v>
      </c>
      <c r="K246" s="1" t="s">
        <v>21</v>
      </c>
      <c r="L246" s="7">
        <v>1</v>
      </c>
      <c r="M246" s="6">
        <f t="shared" ca="1" si="3"/>
        <v>1038.563829787234</v>
      </c>
    </row>
    <row r="247" spans="1:13" x14ac:dyDescent="0.25">
      <c r="A247" s="1" t="s">
        <v>62</v>
      </c>
      <c r="B247" s="1" t="s">
        <v>63</v>
      </c>
      <c r="C247" s="7" t="s">
        <v>64</v>
      </c>
      <c r="E247" t="s">
        <v>14</v>
      </c>
      <c r="F247" s="2">
        <v>43718</v>
      </c>
      <c r="G247" t="s">
        <v>19</v>
      </c>
      <c r="H247" s="1" t="s">
        <v>66</v>
      </c>
      <c r="I247" t="s">
        <v>19</v>
      </c>
      <c r="J247" s="1">
        <v>1</v>
      </c>
      <c r="K247" s="1" t="s">
        <v>21</v>
      </c>
      <c r="L247" s="7">
        <v>1</v>
      </c>
      <c r="M247" s="6">
        <f t="shared" ca="1" si="3"/>
        <v>1038.563829787234</v>
      </c>
    </row>
    <row r="248" spans="1:13" x14ac:dyDescent="0.25">
      <c r="A248" s="1" t="s">
        <v>62</v>
      </c>
      <c r="B248" s="1" t="s">
        <v>63</v>
      </c>
      <c r="C248" s="7" t="s">
        <v>64</v>
      </c>
      <c r="E248" t="s">
        <v>14</v>
      </c>
      <c r="F248" s="2">
        <v>43719</v>
      </c>
      <c r="G248" t="s">
        <v>19</v>
      </c>
      <c r="H248" s="1" t="s">
        <v>66</v>
      </c>
      <c r="I248" t="s">
        <v>19</v>
      </c>
      <c r="J248" s="1">
        <v>1</v>
      </c>
      <c r="K248" s="1" t="s">
        <v>21</v>
      </c>
      <c r="L248" s="7">
        <v>1</v>
      </c>
      <c r="M248" s="6">
        <f t="shared" ca="1" si="3"/>
        <v>1038.563829787234</v>
      </c>
    </row>
    <row r="249" spans="1:13" x14ac:dyDescent="0.25">
      <c r="A249" s="1" t="s">
        <v>62</v>
      </c>
      <c r="B249" s="1" t="s">
        <v>63</v>
      </c>
      <c r="C249" s="7" t="s">
        <v>64</v>
      </c>
      <c r="E249" t="s">
        <v>14</v>
      </c>
      <c r="F249" s="2">
        <v>43720</v>
      </c>
      <c r="G249" t="s">
        <v>19</v>
      </c>
      <c r="H249" s="1" t="s">
        <v>66</v>
      </c>
      <c r="I249" t="s">
        <v>19</v>
      </c>
      <c r="J249" s="1">
        <v>1</v>
      </c>
      <c r="K249" s="1" t="s">
        <v>21</v>
      </c>
      <c r="L249" s="7">
        <v>1</v>
      </c>
      <c r="M249" s="6">
        <f t="shared" ca="1" si="3"/>
        <v>1038.563829787234</v>
      </c>
    </row>
    <row r="250" spans="1:13" x14ac:dyDescent="0.25">
      <c r="A250" s="1" t="s">
        <v>62</v>
      </c>
      <c r="B250" s="1" t="s">
        <v>63</v>
      </c>
      <c r="C250" s="7" t="s">
        <v>64</v>
      </c>
      <c r="E250" t="s">
        <v>14</v>
      </c>
      <c r="F250" s="2">
        <v>43724</v>
      </c>
      <c r="G250" t="s">
        <v>19</v>
      </c>
      <c r="H250" s="1" t="s">
        <v>66</v>
      </c>
      <c r="I250" t="s">
        <v>19</v>
      </c>
      <c r="J250" s="1">
        <v>1</v>
      </c>
      <c r="K250" s="1" t="s">
        <v>21</v>
      </c>
      <c r="L250" s="7">
        <v>1</v>
      </c>
      <c r="M250" s="6">
        <f t="shared" ca="1" si="3"/>
        <v>1038.563829787234</v>
      </c>
    </row>
    <row r="251" spans="1:13" x14ac:dyDescent="0.25">
      <c r="A251" s="1" t="s">
        <v>62</v>
      </c>
      <c r="B251" s="1" t="s">
        <v>63</v>
      </c>
      <c r="C251" s="7" t="s">
        <v>64</v>
      </c>
      <c r="E251" t="s">
        <v>14</v>
      </c>
      <c r="F251" s="2">
        <v>43725</v>
      </c>
      <c r="G251" t="s">
        <v>19</v>
      </c>
      <c r="H251" s="1" t="s">
        <v>66</v>
      </c>
      <c r="I251" t="s">
        <v>19</v>
      </c>
      <c r="J251" s="1">
        <v>1</v>
      </c>
      <c r="K251" s="1" t="s">
        <v>21</v>
      </c>
      <c r="L251" s="7">
        <v>1</v>
      </c>
      <c r="M251" s="6">
        <f t="shared" ca="1" si="3"/>
        <v>1038.563829787234</v>
      </c>
    </row>
    <row r="252" spans="1:13" x14ac:dyDescent="0.25">
      <c r="A252" s="1" t="s">
        <v>62</v>
      </c>
      <c r="B252" s="1" t="s">
        <v>63</v>
      </c>
      <c r="C252" s="7" t="s">
        <v>64</v>
      </c>
      <c r="E252" t="s">
        <v>14</v>
      </c>
      <c r="F252" s="2">
        <v>43726</v>
      </c>
      <c r="G252" t="s">
        <v>19</v>
      </c>
      <c r="H252" s="1" t="s">
        <v>66</v>
      </c>
      <c r="I252" t="s">
        <v>19</v>
      </c>
      <c r="J252" s="1">
        <v>1</v>
      </c>
      <c r="K252" s="1" t="s">
        <v>21</v>
      </c>
      <c r="L252" s="7">
        <v>1</v>
      </c>
      <c r="M252" s="6">
        <f t="shared" ca="1" si="3"/>
        <v>1038.563829787234</v>
      </c>
    </row>
    <row r="253" spans="1:13" x14ac:dyDescent="0.25">
      <c r="A253" s="1" t="s">
        <v>62</v>
      </c>
      <c r="B253" s="1" t="s">
        <v>63</v>
      </c>
      <c r="C253" s="7" t="s">
        <v>64</v>
      </c>
      <c r="E253" t="s">
        <v>14</v>
      </c>
      <c r="F253" s="2">
        <v>43727</v>
      </c>
      <c r="G253" t="s">
        <v>19</v>
      </c>
      <c r="H253" s="1" t="s">
        <v>66</v>
      </c>
      <c r="I253" t="s">
        <v>19</v>
      </c>
      <c r="J253" s="1">
        <v>1</v>
      </c>
      <c r="K253" s="1" t="s">
        <v>21</v>
      </c>
      <c r="L253" s="7">
        <v>1</v>
      </c>
      <c r="M253" s="6">
        <f t="shared" ca="1" si="3"/>
        <v>1038.563829787234</v>
      </c>
    </row>
    <row r="254" spans="1:13" x14ac:dyDescent="0.25">
      <c r="A254" s="1" t="s">
        <v>62</v>
      </c>
      <c r="B254" s="1" t="s">
        <v>63</v>
      </c>
      <c r="C254" s="7" t="s">
        <v>64</v>
      </c>
      <c r="E254" t="s">
        <v>14</v>
      </c>
      <c r="F254" s="2">
        <v>43731</v>
      </c>
      <c r="G254" t="s">
        <v>19</v>
      </c>
      <c r="H254" s="1" t="s">
        <v>66</v>
      </c>
      <c r="I254" t="s">
        <v>19</v>
      </c>
      <c r="J254" s="1">
        <v>1</v>
      </c>
      <c r="K254" s="1" t="s">
        <v>21</v>
      </c>
      <c r="L254" s="7">
        <v>1</v>
      </c>
      <c r="M254" s="6">
        <f t="shared" ca="1" si="3"/>
        <v>1038.563829787234</v>
      </c>
    </row>
    <row r="255" spans="1:13" x14ac:dyDescent="0.25">
      <c r="A255" s="1" t="s">
        <v>62</v>
      </c>
      <c r="B255" s="1" t="s">
        <v>63</v>
      </c>
      <c r="C255" s="7" t="s">
        <v>64</v>
      </c>
      <c r="E255" t="s">
        <v>14</v>
      </c>
      <c r="F255" s="2">
        <v>43732</v>
      </c>
      <c r="G255" t="s">
        <v>19</v>
      </c>
      <c r="H255" s="1" t="s">
        <v>66</v>
      </c>
      <c r="I255" t="s">
        <v>19</v>
      </c>
      <c r="J255" s="1">
        <v>1</v>
      </c>
      <c r="K255" s="1" t="s">
        <v>21</v>
      </c>
      <c r="L255" s="7">
        <v>1</v>
      </c>
      <c r="M255" s="6">
        <f t="shared" ca="1" si="3"/>
        <v>1038.563829787234</v>
      </c>
    </row>
    <row r="256" spans="1:13" x14ac:dyDescent="0.25">
      <c r="A256" s="1" t="s">
        <v>62</v>
      </c>
      <c r="B256" s="1" t="s">
        <v>63</v>
      </c>
      <c r="C256" s="7" t="s">
        <v>64</v>
      </c>
      <c r="E256" t="s">
        <v>14</v>
      </c>
      <c r="F256" s="2">
        <v>43733</v>
      </c>
      <c r="G256" t="s">
        <v>19</v>
      </c>
      <c r="H256" s="1" t="s">
        <v>66</v>
      </c>
      <c r="I256" t="s">
        <v>19</v>
      </c>
      <c r="J256" s="1">
        <v>1</v>
      </c>
      <c r="K256" s="1" t="s">
        <v>21</v>
      </c>
      <c r="L256" s="7">
        <v>1</v>
      </c>
      <c r="M256" s="6">
        <f t="shared" ca="1" si="3"/>
        <v>1038.563829787234</v>
      </c>
    </row>
    <row r="257" spans="1:13" x14ac:dyDescent="0.25">
      <c r="A257" s="1" t="s">
        <v>62</v>
      </c>
      <c r="B257" s="1" t="s">
        <v>63</v>
      </c>
      <c r="C257" s="7" t="s">
        <v>64</v>
      </c>
      <c r="E257" t="s">
        <v>14</v>
      </c>
      <c r="F257" s="2">
        <v>43734</v>
      </c>
      <c r="G257" t="s">
        <v>19</v>
      </c>
      <c r="H257" s="1" t="s">
        <v>66</v>
      </c>
      <c r="I257" t="s">
        <v>19</v>
      </c>
      <c r="J257" s="1">
        <v>1</v>
      </c>
      <c r="K257" s="1" t="s">
        <v>21</v>
      </c>
      <c r="L257" s="7">
        <v>1</v>
      </c>
      <c r="M257" s="6">
        <f t="shared" ca="1" si="3"/>
        <v>1038.563829787234</v>
      </c>
    </row>
    <row r="258" spans="1:13" x14ac:dyDescent="0.25">
      <c r="A258" s="1" t="s">
        <v>62</v>
      </c>
      <c r="B258" s="1" t="s">
        <v>63</v>
      </c>
      <c r="C258" s="7" t="s">
        <v>64</v>
      </c>
      <c r="E258" t="s">
        <v>14</v>
      </c>
      <c r="F258" s="2">
        <v>43738</v>
      </c>
      <c r="G258" t="s">
        <v>19</v>
      </c>
      <c r="H258" s="1" t="s">
        <v>66</v>
      </c>
      <c r="I258" t="s">
        <v>19</v>
      </c>
      <c r="J258" s="1">
        <v>1</v>
      </c>
      <c r="K258" s="1" t="s">
        <v>21</v>
      </c>
      <c r="L258" s="7">
        <v>1</v>
      </c>
      <c r="M258" s="6">
        <f t="shared" ca="1" si="3"/>
        <v>1038.563829787234</v>
      </c>
    </row>
    <row r="259" spans="1:13" x14ac:dyDescent="0.25">
      <c r="A259" s="1" t="s">
        <v>62</v>
      </c>
      <c r="B259" s="1" t="s">
        <v>63</v>
      </c>
      <c r="C259" s="7" t="s">
        <v>64</v>
      </c>
      <c r="E259" t="s">
        <v>14</v>
      </c>
      <c r="F259" s="2">
        <v>43721</v>
      </c>
      <c r="G259" t="s">
        <v>52</v>
      </c>
      <c r="H259" s="1" t="s">
        <v>23</v>
      </c>
      <c r="I259" t="s">
        <v>17</v>
      </c>
      <c r="J259" s="1">
        <v>2</v>
      </c>
      <c r="K259" s="1" t="s">
        <v>53</v>
      </c>
      <c r="L259" s="7">
        <v>1</v>
      </c>
      <c r="M259" s="6">
        <f t="shared" ref="M259:M322" ca="1" si="4">L259*INDIRECT(C259)</f>
        <v>1038.563829787234</v>
      </c>
    </row>
    <row r="260" spans="1:13" x14ac:dyDescent="0.25">
      <c r="A260" s="1" t="s">
        <v>62</v>
      </c>
      <c r="B260" s="1" t="s">
        <v>63</v>
      </c>
      <c r="C260" s="7" t="s">
        <v>64</v>
      </c>
      <c r="E260" t="s">
        <v>14</v>
      </c>
      <c r="F260" s="2">
        <v>43735</v>
      </c>
      <c r="G260" t="s">
        <v>52</v>
      </c>
      <c r="H260" s="1" t="s">
        <v>23</v>
      </c>
      <c r="I260" t="s">
        <v>17</v>
      </c>
      <c r="J260" s="1">
        <v>2</v>
      </c>
      <c r="K260" s="1" t="s">
        <v>53</v>
      </c>
      <c r="L260" s="7">
        <v>1</v>
      </c>
      <c r="M260" s="6">
        <f t="shared" ca="1" si="4"/>
        <v>1038.563829787234</v>
      </c>
    </row>
    <row r="261" spans="1:13" x14ac:dyDescent="0.25">
      <c r="A261" s="1" t="s">
        <v>62</v>
      </c>
      <c r="B261" s="1" t="s">
        <v>63</v>
      </c>
      <c r="C261" s="7" t="s">
        <v>64</v>
      </c>
      <c r="E261" t="s">
        <v>14</v>
      </c>
      <c r="F261" s="2">
        <v>43713</v>
      </c>
      <c r="G261" t="s">
        <v>22</v>
      </c>
      <c r="H261" s="1" t="s">
        <v>23</v>
      </c>
      <c r="I261" t="s">
        <v>17</v>
      </c>
      <c r="J261" s="1">
        <v>8</v>
      </c>
      <c r="K261" s="1" t="s">
        <v>24</v>
      </c>
      <c r="L261" s="7">
        <v>0.5</v>
      </c>
      <c r="M261" s="6">
        <f t="shared" ca="1" si="4"/>
        <v>519.281914893617</v>
      </c>
    </row>
    <row r="262" spans="1:13" x14ac:dyDescent="0.25">
      <c r="A262" s="1" t="s">
        <v>62</v>
      </c>
      <c r="B262" s="1" t="s">
        <v>63</v>
      </c>
      <c r="C262" s="7" t="s">
        <v>64</v>
      </c>
      <c r="E262" t="s">
        <v>14</v>
      </c>
      <c r="F262" s="2">
        <v>43714</v>
      </c>
      <c r="G262" t="s">
        <v>22</v>
      </c>
      <c r="H262" s="1" t="s">
        <v>23</v>
      </c>
      <c r="I262" t="s">
        <v>17</v>
      </c>
      <c r="J262" s="1">
        <v>8</v>
      </c>
      <c r="K262" s="1" t="s">
        <v>24</v>
      </c>
      <c r="L262" s="7">
        <v>0.5</v>
      </c>
      <c r="M262" s="6">
        <f t="shared" ca="1" si="4"/>
        <v>519.281914893617</v>
      </c>
    </row>
    <row r="263" spans="1:13" x14ac:dyDescent="0.25">
      <c r="A263" s="1" t="s">
        <v>67</v>
      </c>
      <c r="B263" s="1" t="s">
        <v>68</v>
      </c>
      <c r="C263" s="7" t="s">
        <v>69</v>
      </c>
      <c r="E263" t="s">
        <v>14</v>
      </c>
      <c r="F263" s="2">
        <v>43710</v>
      </c>
      <c r="G263" t="s">
        <v>60</v>
      </c>
      <c r="H263" s="1" t="s">
        <v>61</v>
      </c>
      <c r="I263" t="s">
        <v>17</v>
      </c>
      <c r="J263" s="1">
        <v>1</v>
      </c>
      <c r="K263" s="1" t="s">
        <v>21</v>
      </c>
      <c r="L263" s="7">
        <v>0.5</v>
      </c>
      <c r="M263" s="6">
        <f t="shared" ca="1" si="4"/>
        <v>456.33437234042549</v>
      </c>
    </row>
    <row r="264" spans="1:13" x14ac:dyDescent="0.25">
      <c r="A264" s="1" t="s">
        <v>67</v>
      </c>
      <c r="B264" s="1" t="s">
        <v>68</v>
      </c>
      <c r="C264" s="7" t="s">
        <v>69</v>
      </c>
      <c r="E264" t="s">
        <v>14</v>
      </c>
      <c r="F264" s="2">
        <v>43713</v>
      </c>
      <c r="G264" t="s">
        <v>60</v>
      </c>
      <c r="H264" s="1" t="s">
        <v>61</v>
      </c>
      <c r="I264" t="s">
        <v>17</v>
      </c>
      <c r="J264" s="1">
        <v>1</v>
      </c>
      <c r="K264" s="1" t="s">
        <v>21</v>
      </c>
      <c r="L264" s="7">
        <v>1</v>
      </c>
      <c r="M264" s="6">
        <f t="shared" ca="1" si="4"/>
        <v>912.66874468085098</v>
      </c>
    </row>
    <row r="265" spans="1:13" x14ac:dyDescent="0.25">
      <c r="A265" s="1" t="s">
        <v>67</v>
      </c>
      <c r="B265" s="1" t="s">
        <v>68</v>
      </c>
      <c r="C265" s="7" t="s">
        <v>69</v>
      </c>
      <c r="E265" t="s">
        <v>14</v>
      </c>
      <c r="F265" s="2">
        <v>43710</v>
      </c>
      <c r="G265" t="s">
        <v>70</v>
      </c>
      <c r="H265" s="1" t="s">
        <v>71</v>
      </c>
      <c r="I265" t="s">
        <v>72</v>
      </c>
      <c r="J265" s="1">
        <v>1</v>
      </c>
      <c r="K265" s="1" t="s">
        <v>21</v>
      </c>
      <c r="L265" s="7">
        <v>0.25</v>
      </c>
      <c r="M265" s="6">
        <f t="shared" ca="1" si="4"/>
        <v>228.16718617021274</v>
      </c>
    </row>
    <row r="266" spans="1:13" x14ac:dyDescent="0.25">
      <c r="A266" s="1" t="s">
        <v>67</v>
      </c>
      <c r="B266" s="1" t="s">
        <v>68</v>
      </c>
      <c r="C266" s="7" t="s">
        <v>69</v>
      </c>
      <c r="E266" t="s">
        <v>14</v>
      </c>
      <c r="F266" s="2">
        <v>43711</v>
      </c>
      <c r="G266" t="s">
        <v>70</v>
      </c>
      <c r="H266" s="1" t="s">
        <v>71</v>
      </c>
      <c r="I266" t="s">
        <v>72</v>
      </c>
      <c r="J266" s="1">
        <v>1</v>
      </c>
      <c r="K266" s="1" t="s">
        <v>21</v>
      </c>
      <c r="L266" s="7">
        <v>0.25</v>
      </c>
      <c r="M266" s="6">
        <f t="shared" ca="1" si="4"/>
        <v>228.16718617021274</v>
      </c>
    </row>
    <row r="267" spans="1:13" x14ac:dyDescent="0.25">
      <c r="A267" s="1" t="s">
        <v>67</v>
      </c>
      <c r="B267" s="1" t="s">
        <v>68</v>
      </c>
      <c r="C267" s="7" t="s">
        <v>69</v>
      </c>
      <c r="E267" t="s">
        <v>14</v>
      </c>
      <c r="F267" s="2">
        <v>43712</v>
      </c>
      <c r="G267" t="s">
        <v>70</v>
      </c>
      <c r="H267" s="1" t="s">
        <v>71</v>
      </c>
      <c r="I267" t="s">
        <v>72</v>
      </c>
      <c r="J267" s="1">
        <v>1</v>
      </c>
      <c r="K267" s="1" t="s">
        <v>21</v>
      </c>
      <c r="L267" s="7">
        <v>0.25</v>
      </c>
      <c r="M267" s="6">
        <f t="shared" ca="1" si="4"/>
        <v>228.16718617021274</v>
      </c>
    </row>
    <row r="268" spans="1:13" x14ac:dyDescent="0.25">
      <c r="A268" s="1" t="s">
        <v>67</v>
      </c>
      <c r="B268" s="1" t="s">
        <v>68</v>
      </c>
      <c r="C268" s="7" t="s">
        <v>69</v>
      </c>
      <c r="E268" t="s">
        <v>14</v>
      </c>
      <c r="F268" s="2">
        <v>43714</v>
      </c>
      <c r="G268" t="s">
        <v>70</v>
      </c>
      <c r="H268" s="1" t="s">
        <v>71</v>
      </c>
      <c r="I268" t="s">
        <v>72</v>
      </c>
      <c r="J268" s="1">
        <v>1</v>
      </c>
      <c r="K268" s="1" t="s">
        <v>21</v>
      </c>
      <c r="L268" s="7">
        <v>0.25</v>
      </c>
      <c r="M268" s="6">
        <f t="shared" ca="1" si="4"/>
        <v>228.16718617021274</v>
      </c>
    </row>
    <row r="269" spans="1:13" x14ac:dyDescent="0.25">
      <c r="A269" s="1" t="s">
        <v>67</v>
      </c>
      <c r="B269" s="1" t="s">
        <v>68</v>
      </c>
      <c r="C269" s="7" t="s">
        <v>69</v>
      </c>
      <c r="E269" t="s">
        <v>14</v>
      </c>
      <c r="F269" s="2">
        <v>43719</v>
      </c>
      <c r="G269" t="s">
        <v>70</v>
      </c>
      <c r="H269" s="1" t="s">
        <v>71</v>
      </c>
      <c r="I269" t="s">
        <v>72</v>
      </c>
      <c r="J269" s="1">
        <v>1</v>
      </c>
      <c r="K269" s="1" t="s">
        <v>21</v>
      </c>
      <c r="L269" s="7">
        <v>0.5</v>
      </c>
      <c r="M269" s="6">
        <f t="shared" ca="1" si="4"/>
        <v>456.33437234042549</v>
      </c>
    </row>
    <row r="270" spans="1:13" x14ac:dyDescent="0.25">
      <c r="A270" s="1" t="s">
        <v>67</v>
      </c>
      <c r="B270" s="1" t="s">
        <v>68</v>
      </c>
      <c r="C270" s="7" t="s">
        <v>69</v>
      </c>
      <c r="E270" t="s">
        <v>14</v>
      </c>
      <c r="F270" s="2">
        <v>43710</v>
      </c>
      <c r="G270" t="s">
        <v>19</v>
      </c>
      <c r="H270" s="1" t="s">
        <v>73</v>
      </c>
      <c r="I270" t="s">
        <v>19</v>
      </c>
      <c r="J270" s="1">
        <v>1</v>
      </c>
      <c r="K270" s="1" t="s">
        <v>21</v>
      </c>
      <c r="L270" s="7">
        <v>0.5</v>
      </c>
      <c r="M270" s="6">
        <f t="shared" ca="1" si="4"/>
        <v>456.33437234042549</v>
      </c>
    </row>
    <row r="271" spans="1:13" x14ac:dyDescent="0.25">
      <c r="A271" s="1" t="s">
        <v>67</v>
      </c>
      <c r="B271" s="1" t="s">
        <v>68</v>
      </c>
      <c r="C271" s="7" t="s">
        <v>69</v>
      </c>
      <c r="E271" t="s">
        <v>14</v>
      </c>
      <c r="F271" s="2">
        <v>43711</v>
      </c>
      <c r="G271" t="s">
        <v>19</v>
      </c>
      <c r="H271" s="1" t="s">
        <v>73</v>
      </c>
      <c r="I271" t="s">
        <v>19</v>
      </c>
      <c r="J271" s="1">
        <v>1</v>
      </c>
      <c r="K271" s="1" t="s">
        <v>21</v>
      </c>
      <c r="L271" s="7">
        <v>1</v>
      </c>
      <c r="M271" s="6">
        <f t="shared" ca="1" si="4"/>
        <v>912.66874468085098</v>
      </c>
    </row>
    <row r="272" spans="1:13" x14ac:dyDescent="0.25">
      <c r="A272" s="1" t="s">
        <v>67</v>
      </c>
      <c r="B272" s="1" t="s">
        <v>68</v>
      </c>
      <c r="C272" s="7" t="s">
        <v>69</v>
      </c>
      <c r="E272" t="s">
        <v>14</v>
      </c>
      <c r="F272" s="2">
        <v>43712</v>
      </c>
      <c r="G272" t="s">
        <v>19</v>
      </c>
      <c r="H272" s="1" t="s">
        <v>73</v>
      </c>
      <c r="I272" t="s">
        <v>19</v>
      </c>
      <c r="J272" s="1">
        <v>1</v>
      </c>
      <c r="K272" s="1" t="s">
        <v>21</v>
      </c>
      <c r="L272" s="7">
        <v>1</v>
      </c>
      <c r="M272" s="6">
        <f t="shared" ca="1" si="4"/>
        <v>912.66874468085098</v>
      </c>
    </row>
    <row r="273" spans="1:13" x14ac:dyDescent="0.25">
      <c r="A273" s="1" t="s">
        <v>67</v>
      </c>
      <c r="B273" s="1" t="s">
        <v>68</v>
      </c>
      <c r="C273" s="7" t="s">
        <v>69</v>
      </c>
      <c r="E273" t="s">
        <v>14</v>
      </c>
      <c r="F273" s="2">
        <v>43714</v>
      </c>
      <c r="G273" t="s">
        <v>19</v>
      </c>
      <c r="H273" s="1" t="s">
        <v>73</v>
      </c>
      <c r="I273" t="s">
        <v>19</v>
      </c>
      <c r="J273" s="1">
        <v>1</v>
      </c>
      <c r="K273" s="1" t="s">
        <v>21</v>
      </c>
      <c r="L273" s="7">
        <v>1</v>
      </c>
      <c r="M273" s="6">
        <f t="shared" ca="1" si="4"/>
        <v>912.66874468085098</v>
      </c>
    </row>
    <row r="274" spans="1:13" x14ac:dyDescent="0.25">
      <c r="A274" s="1" t="s">
        <v>67</v>
      </c>
      <c r="B274" s="1" t="s">
        <v>68</v>
      </c>
      <c r="C274" s="7" t="s">
        <v>69</v>
      </c>
      <c r="E274" t="s">
        <v>14</v>
      </c>
      <c r="F274" s="2">
        <v>43717</v>
      </c>
      <c r="G274" t="s">
        <v>19</v>
      </c>
      <c r="H274" s="1" t="s">
        <v>73</v>
      </c>
      <c r="I274" t="s">
        <v>19</v>
      </c>
      <c r="J274" s="1">
        <v>1</v>
      </c>
      <c r="K274" s="1" t="s">
        <v>21</v>
      </c>
      <c r="L274" s="7">
        <v>1</v>
      </c>
      <c r="M274" s="6">
        <f t="shared" ca="1" si="4"/>
        <v>912.66874468085098</v>
      </c>
    </row>
    <row r="275" spans="1:13" x14ac:dyDescent="0.25">
      <c r="A275" s="1" t="s">
        <v>67</v>
      </c>
      <c r="B275" s="1" t="s">
        <v>68</v>
      </c>
      <c r="C275" s="7" t="s">
        <v>69</v>
      </c>
      <c r="E275" t="s">
        <v>14</v>
      </c>
      <c r="F275" s="2">
        <v>43718</v>
      </c>
      <c r="G275" t="s">
        <v>19</v>
      </c>
      <c r="H275" s="1" t="s">
        <v>73</v>
      </c>
      <c r="I275" t="s">
        <v>19</v>
      </c>
      <c r="J275" s="1">
        <v>1</v>
      </c>
      <c r="K275" s="1" t="s">
        <v>21</v>
      </c>
      <c r="L275" s="7">
        <v>1</v>
      </c>
      <c r="M275" s="6">
        <f t="shared" ca="1" si="4"/>
        <v>912.66874468085098</v>
      </c>
    </row>
    <row r="276" spans="1:13" x14ac:dyDescent="0.25">
      <c r="A276" s="1" t="s">
        <v>67</v>
      </c>
      <c r="B276" s="1" t="s">
        <v>68</v>
      </c>
      <c r="C276" s="7" t="s">
        <v>69</v>
      </c>
      <c r="E276" t="s">
        <v>14</v>
      </c>
      <c r="F276" s="2">
        <v>43719</v>
      </c>
      <c r="G276" t="s">
        <v>19</v>
      </c>
      <c r="H276" s="1" t="s">
        <v>73</v>
      </c>
      <c r="I276" t="s">
        <v>19</v>
      </c>
      <c r="J276" s="1">
        <v>1</v>
      </c>
      <c r="K276" s="1" t="s">
        <v>21</v>
      </c>
      <c r="L276" s="7">
        <v>1</v>
      </c>
      <c r="M276" s="6">
        <f t="shared" ca="1" si="4"/>
        <v>912.66874468085098</v>
      </c>
    </row>
    <row r="277" spans="1:13" x14ac:dyDescent="0.25">
      <c r="A277" s="1" t="s">
        <v>67</v>
      </c>
      <c r="B277" s="1" t="s">
        <v>68</v>
      </c>
      <c r="C277" s="7" t="s">
        <v>69</v>
      </c>
      <c r="E277" t="s">
        <v>14</v>
      </c>
      <c r="F277" s="2">
        <v>43720</v>
      </c>
      <c r="G277" t="s">
        <v>19</v>
      </c>
      <c r="H277" s="1" t="s">
        <v>73</v>
      </c>
      <c r="I277" t="s">
        <v>19</v>
      </c>
      <c r="J277" s="1">
        <v>1</v>
      </c>
      <c r="K277" s="1" t="s">
        <v>21</v>
      </c>
      <c r="L277" s="7">
        <v>1</v>
      </c>
      <c r="M277" s="6">
        <f t="shared" ca="1" si="4"/>
        <v>912.66874468085098</v>
      </c>
    </row>
    <row r="278" spans="1:13" x14ac:dyDescent="0.25">
      <c r="A278" s="1" t="s">
        <v>67</v>
      </c>
      <c r="B278" s="1" t="s">
        <v>68</v>
      </c>
      <c r="C278" s="7" t="s">
        <v>69</v>
      </c>
      <c r="E278" t="s">
        <v>14</v>
      </c>
      <c r="F278" s="2">
        <v>43721</v>
      </c>
      <c r="G278" t="s">
        <v>19</v>
      </c>
      <c r="H278" s="1" t="s">
        <v>73</v>
      </c>
      <c r="I278" t="s">
        <v>19</v>
      </c>
      <c r="J278" s="1">
        <v>1</v>
      </c>
      <c r="K278" s="1" t="s">
        <v>21</v>
      </c>
      <c r="L278" s="7">
        <v>1</v>
      </c>
      <c r="M278" s="6">
        <f t="shared" ca="1" si="4"/>
        <v>912.66874468085098</v>
      </c>
    </row>
    <row r="279" spans="1:13" x14ac:dyDescent="0.25">
      <c r="A279" s="1" t="s">
        <v>67</v>
      </c>
      <c r="B279" s="1" t="s">
        <v>68</v>
      </c>
      <c r="C279" s="7" t="s">
        <v>69</v>
      </c>
      <c r="E279" t="s">
        <v>14</v>
      </c>
      <c r="F279" s="2">
        <v>43724</v>
      </c>
      <c r="G279" t="s">
        <v>19</v>
      </c>
      <c r="H279" s="1" t="s">
        <v>73</v>
      </c>
      <c r="I279" t="s">
        <v>19</v>
      </c>
      <c r="J279" s="1">
        <v>1</v>
      </c>
      <c r="K279" s="1" t="s">
        <v>21</v>
      </c>
      <c r="L279" s="7">
        <v>1</v>
      </c>
      <c r="M279" s="6">
        <f t="shared" ca="1" si="4"/>
        <v>912.66874468085098</v>
      </c>
    </row>
    <row r="280" spans="1:13" x14ac:dyDescent="0.25">
      <c r="A280" s="1" t="s">
        <v>67</v>
      </c>
      <c r="B280" s="1" t="s">
        <v>68</v>
      </c>
      <c r="C280" s="7" t="s">
        <v>69</v>
      </c>
      <c r="E280" t="s">
        <v>14</v>
      </c>
      <c r="F280" s="2">
        <v>43725</v>
      </c>
      <c r="G280" t="s">
        <v>19</v>
      </c>
      <c r="H280" s="1" t="s">
        <v>73</v>
      </c>
      <c r="I280" t="s">
        <v>19</v>
      </c>
      <c r="J280" s="1">
        <v>1</v>
      </c>
      <c r="K280" s="1" t="s">
        <v>21</v>
      </c>
      <c r="L280" s="7">
        <v>1</v>
      </c>
      <c r="M280" s="6">
        <f t="shared" ca="1" si="4"/>
        <v>912.66874468085098</v>
      </c>
    </row>
    <row r="281" spans="1:13" x14ac:dyDescent="0.25">
      <c r="A281" s="1" t="s">
        <v>67</v>
      </c>
      <c r="B281" s="1" t="s">
        <v>68</v>
      </c>
      <c r="C281" s="7" t="s">
        <v>69</v>
      </c>
      <c r="E281" t="s">
        <v>14</v>
      </c>
      <c r="F281" s="2">
        <v>43726</v>
      </c>
      <c r="G281" t="s">
        <v>19</v>
      </c>
      <c r="H281" s="1" t="s">
        <v>73</v>
      </c>
      <c r="I281" t="s">
        <v>19</v>
      </c>
      <c r="J281" s="1">
        <v>1</v>
      </c>
      <c r="K281" s="1" t="s">
        <v>21</v>
      </c>
      <c r="L281" s="7">
        <v>1</v>
      </c>
      <c r="M281" s="6">
        <f t="shared" ca="1" si="4"/>
        <v>912.66874468085098</v>
      </c>
    </row>
    <row r="282" spans="1:13" x14ac:dyDescent="0.25">
      <c r="A282" s="1" t="s">
        <v>67</v>
      </c>
      <c r="B282" s="1" t="s">
        <v>68</v>
      </c>
      <c r="C282" s="7" t="s">
        <v>69</v>
      </c>
      <c r="E282" t="s">
        <v>14</v>
      </c>
      <c r="F282" s="2">
        <v>43727</v>
      </c>
      <c r="G282" t="s">
        <v>19</v>
      </c>
      <c r="H282" s="1" t="s">
        <v>73</v>
      </c>
      <c r="I282" t="s">
        <v>19</v>
      </c>
      <c r="J282" s="1">
        <v>1</v>
      </c>
      <c r="K282" s="1" t="s">
        <v>21</v>
      </c>
      <c r="L282" s="7">
        <v>1</v>
      </c>
      <c r="M282" s="6">
        <f t="shared" ca="1" si="4"/>
        <v>912.66874468085098</v>
      </c>
    </row>
    <row r="283" spans="1:13" x14ac:dyDescent="0.25">
      <c r="A283" s="1" t="s">
        <v>67</v>
      </c>
      <c r="B283" s="1" t="s">
        <v>68</v>
      </c>
      <c r="C283" s="7" t="s">
        <v>69</v>
      </c>
      <c r="E283" t="s">
        <v>14</v>
      </c>
      <c r="F283" s="2">
        <v>43728</v>
      </c>
      <c r="G283" t="s">
        <v>19</v>
      </c>
      <c r="H283" s="1" t="s">
        <v>73</v>
      </c>
      <c r="I283" t="s">
        <v>19</v>
      </c>
      <c r="J283" s="1">
        <v>1</v>
      </c>
      <c r="K283" s="1" t="s">
        <v>21</v>
      </c>
      <c r="L283" s="7">
        <v>1</v>
      </c>
      <c r="M283" s="6">
        <f t="shared" ca="1" si="4"/>
        <v>912.66874468085098</v>
      </c>
    </row>
    <row r="284" spans="1:13" x14ac:dyDescent="0.25">
      <c r="A284" s="1" t="s">
        <v>67</v>
      </c>
      <c r="B284" s="1" t="s">
        <v>68</v>
      </c>
      <c r="C284" s="7" t="s">
        <v>69</v>
      </c>
      <c r="E284" t="s">
        <v>14</v>
      </c>
      <c r="F284" s="2">
        <v>43731</v>
      </c>
      <c r="G284" t="s">
        <v>19</v>
      </c>
      <c r="H284" s="1" t="s">
        <v>73</v>
      </c>
      <c r="I284" t="s">
        <v>19</v>
      </c>
      <c r="J284" s="1">
        <v>1</v>
      </c>
      <c r="K284" s="1" t="s">
        <v>21</v>
      </c>
      <c r="L284" s="7">
        <v>1</v>
      </c>
      <c r="M284" s="6">
        <f t="shared" ca="1" si="4"/>
        <v>912.66874468085098</v>
      </c>
    </row>
    <row r="285" spans="1:13" x14ac:dyDescent="0.25">
      <c r="A285" s="1" t="s">
        <v>67</v>
      </c>
      <c r="B285" s="1" t="s">
        <v>68</v>
      </c>
      <c r="C285" s="7" t="s">
        <v>69</v>
      </c>
      <c r="E285" t="s">
        <v>14</v>
      </c>
      <c r="F285" s="2">
        <v>43732</v>
      </c>
      <c r="G285" t="s">
        <v>19</v>
      </c>
      <c r="H285" s="1" t="s">
        <v>73</v>
      </c>
      <c r="I285" t="s">
        <v>19</v>
      </c>
      <c r="J285" s="1">
        <v>1</v>
      </c>
      <c r="K285" s="1" t="s">
        <v>21</v>
      </c>
      <c r="L285" s="7">
        <v>1</v>
      </c>
      <c r="M285" s="6">
        <f t="shared" ca="1" si="4"/>
        <v>912.66874468085098</v>
      </c>
    </row>
    <row r="286" spans="1:13" x14ac:dyDescent="0.25">
      <c r="A286" s="1" t="s">
        <v>67</v>
      </c>
      <c r="B286" s="1" t="s">
        <v>68</v>
      </c>
      <c r="C286" s="7" t="s">
        <v>69</v>
      </c>
      <c r="E286" t="s">
        <v>14</v>
      </c>
      <c r="F286" s="2">
        <v>43733</v>
      </c>
      <c r="G286" t="s">
        <v>19</v>
      </c>
      <c r="H286" s="1" t="s">
        <v>73</v>
      </c>
      <c r="I286" t="s">
        <v>19</v>
      </c>
      <c r="J286" s="1">
        <v>1</v>
      </c>
      <c r="K286" s="1" t="s">
        <v>21</v>
      </c>
      <c r="L286" s="7">
        <v>1</v>
      </c>
      <c r="M286" s="6">
        <f t="shared" ca="1" si="4"/>
        <v>912.66874468085098</v>
      </c>
    </row>
    <row r="287" spans="1:13" x14ac:dyDescent="0.25">
      <c r="A287" s="1" t="s">
        <v>67</v>
      </c>
      <c r="B287" s="1" t="s">
        <v>68</v>
      </c>
      <c r="C287" s="7" t="s">
        <v>69</v>
      </c>
      <c r="E287" t="s">
        <v>14</v>
      </c>
      <c r="F287" s="2">
        <v>43734</v>
      </c>
      <c r="G287" t="s">
        <v>19</v>
      </c>
      <c r="H287" s="1" t="s">
        <v>73</v>
      </c>
      <c r="I287" t="s">
        <v>19</v>
      </c>
      <c r="J287" s="1">
        <v>1</v>
      </c>
      <c r="K287" s="1" t="s">
        <v>21</v>
      </c>
      <c r="L287" s="7">
        <v>1</v>
      </c>
      <c r="M287" s="6">
        <f t="shared" ca="1" si="4"/>
        <v>912.66874468085098</v>
      </c>
    </row>
    <row r="288" spans="1:13" x14ac:dyDescent="0.25">
      <c r="A288" s="1" t="s">
        <v>67</v>
      </c>
      <c r="B288" s="1" t="s">
        <v>68</v>
      </c>
      <c r="C288" s="7" t="s">
        <v>69</v>
      </c>
      <c r="E288" t="s">
        <v>14</v>
      </c>
      <c r="F288" s="2">
        <v>43735</v>
      </c>
      <c r="G288" t="s">
        <v>19</v>
      </c>
      <c r="H288" s="1" t="s">
        <v>73</v>
      </c>
      <c r="I288" t="s">
        <v>19</v>
      </c>
      <c r="J288" s="1">
        <v>1</v>
      </c>
      <c r="K288" s="1" t="s">
        <v>21</v>
      </c>
      <c r="L288" s="7">
        <v>1</v>
      </c>
      <c r="M288" s="6">
        <f t="shared" ca="1" si="4"/>
        <v>912.66874468085098</v>
      </c>
    </row>
    <row r="289" spans="1:13" x14ac:dyDescent="0.25">
      <c r="A289" s="1" t="s">
        <v>67</v>
      </c>
      <c r="B289" s="1" t="s">
        <v>68</v>
      </c>
      <c r="C289" s="7" t="s">
        <v>69</v>
      </c>
      <c r="E289" t="s">
        <v>14</v>
      </c>
      <c r="F289" s="2">
        <v>43738</v>
      </c>
      <c r="G289" t="s">
        <v>19</v>
      </c>
      <c r="H289" s="1" t="s">
        <v>73</v>
      </c>
      <c r="I289" t="s">
        <v>19</v>
      </c>
      <c r="J289" s="1">
        <v>1</v>
      </c>
      <c r="K289" s="1" t="s">
        <v>21</v>
      </c>
      <c r="L289" s="7">
        <v>1</v>
      </c>
      <c r="M289" s="6">
        <f t="shared" ca="1" si="4"/>
        <v>912.66874468085098</v>
      </c>
    </row>
    <row r="290" spans="1:13" x14ac:dyDescent="0.25">
      <c r="A290" s="1" t="s">
        <v>38</v>
      </c>
      <c r="B290" s="1" t="s">
        <v>39</v>
      </c>
      <c r="C290" s="7" t="s">
        <v>40</v>
      </c>
      <c r="E290" t="s">
        <v>41</v>
      </c>
      <c r="F290" s="2">
        <v>43679</v>
      </c>
      <c r="G290" t="s">
        <v>19</v>
      </c>
      <c r="H290" s="1" t="s">
        <v>42</v>
      </c>
      <c r="I290" t="s">
        <v>19</v>
      </c>
      <c r="J290" s="1">
        <v>1</v>
      </c>
      <c r="K290" s="1" t="s">
        <v>21</v>
      </c>
      <c r="L290" s="7">
        <v>1</v>
      </c>
      <c r="M290" s="6">
        <f t="shared" ca="1" si="4"/>
        <v>1700</v>
      </c>
    </row>
    <row r="291" spans="1:13" x14ac:dyDescent="0.25">
      <c r="A291" s="1" t="s">
        <v>38</v>
      </c>
      <c r="B291" s="1" t="s">
        <v>39</v>
      </c>
      <c r="C291" s="7" t="s">
        <v>40</v>
      </c>
      <c r="E291" t="s">
        <v>41</v>
      </c>
      <c r="F291" s="2">
        <v>43682</v>
      </c>
      <c r="G291" t="s">
        <v>19</v>
      </c>
      <c r="H291" s="1" t="s">
        <v>42</v>
      </c>
      <c r="I291" t="s">
        <v>19</v>
      </c>
      <c r="J291" s="1">
        <v>1</v>
      </c>
      <c r="K291" s="1" t="s">
        <v>21</v>
      </c>
      <c r="L291" s="7">
        <v>1</v>
      </c>
      <c r="M291" s="6">
        <f t="shared" ca="1" si="4"/>
        <v>1700</v>
      </c>
    </row>
    <row r="292" spans="1:13" x14ac:dyDescent="0.25">
      <c r="A292" s="1" t="s">
        <v>38</v>
      </c>
      <c r="B292" s="1" t="s">
        <v>39</v>
      </c>
      <c r="C292" s="7" t="s">
        <v>40</v>
      </c>
      <c r="E292" t="s">
        <v>41</v>
      </c>
      <c r="F292" s="2">
        <v>43683</v>
      </c>
      <c r="G292" t="s">
        <v>19</v>
      </c>
      <c r="H292" s="1" t="s">
        <v>42</v>
      </c>
      <c r="I292" t="s">
        <v>19</v>
      </c>
      <c r="J292" s="1">
        <v>1</v>
      </c>
      <c r="K292" s="1" t="s">
        <v>21</v>
      </c>
      <c r="L292" s="7">
        <v>1</v>
      </c>
      <c r="M292" s="6">
        <f t="shared" ca="1" si="4"/>
        <v>1700</v>
      </c>
    </row>
    <row r="293" spans="1:13" x14ac:dyDescent="0.25">
      <c r="A293" s="1" t="s">
        <v>38</v>
      </c>
      <c r="B293" s="1" t="s">
        <v>39</v>
      </c>
      <c r="C293" s="7" t="s">
        <v>40</v>
      </c>
      <c r="E293" t="s">
        <v>41</v>
      </c>
      <c r="F293" s="2">
        <v>43684</v>
      </c>
      <c r="G293" t="s">
        <v>19</v>
      </c>
      <c r="H293" s="1" t="s">
        <v>42</v>
      </c>
      <c r="I293" t="s">
        <v>19</v>
      </c>
      <c r="J293" s="1">
        <v>1</v>
      </c>
      <c r="K293" s="1" t="s">
        <v>21</v>
      </c>
      <c r="L293" s="7">
        <v>1</v>
      </c>
      <c r="M293" s="6">
        <f t="shared" ca="1" si="4"/>
        <v>1700</v>
      </c>
    </row>
    <row r="294" spans="1:13" x14ac:dyDescent="0.25">
      <c r="A294" s="1" t="s">
        <v>38</v>
      </c>
      <c r="B294" s="1" t="s">
        <v>39</v>
      </c>
      <c r="C294" s="7" t="s">
        <v>40</v>
      </c>
      <c r="E294" t="s">
        <v>41</v>
      </c>
      <c r="F294" s="2">
        <v>43685</v>
      </c>
      <c r="G294" t="s">
        <v>19</v>
      </c>
      <c r="H294" s="1" t="s">
        <v>42</v>
      </c>
      <c r="I294" t="s">
        <v>19</v>
      </c>
      <c r="J294" s="1">
        <v>1</v>
      </c>
      <c r="K294" s="1" t="s">
        <v>21</v>
      </c>
      <c r="L294" s="7">
        <v>1</v>
      </c>
      <c r="M294" s="6">
        <f t="shared" ca="1" si="4"/>
        <v>1700</v>
      </c>
    </row>
    <row r="295" spans="1:13" x14ac:dyDescent="0.25">
      <c r="A295" s="1" t="s">
        <v>38</v>
      </c>
      <c r="B295" s="1" t="s">
        <v>39</v>
      </c>
      <c r="C295" s="7" t="s">
        <v>40</v>
      </c>
      <c r="E295" t="s">
        <v>41</v>
      </c>
      <c r="F295" s="2">
        <v>43686</v>
      </c>
      <c r="G295" t="s">
        <v>19</v>
      </c>
      <c r="H295" s="1" t="s">
        <v>42</v>
      </c>
      <c r="I295" t="s">
        <v>19</v>
      </c>
      <c r="J295" s="1">
        <v>1</v>
      </c>
      <c r="K295" s="1" t="s">
        <v>21</v>
      </c>
      <c r="L295" s="7">
        <v>1</v>
      </c>
      <c r="M295" s="6">
        <f t="shared" ca="1" si="4"/>
        <v>1700</v>
      </c>
    </row>
    <row r="296" spans="1:13" x14ac:dyDescent="0.25">
      <c r="A296" s="1" t="s">
        <v>38</v>
      </c>
      <c r="B296" s="1" t="s">
        <v>39</v>
      </c>
      <c r="C296" s="7" t="s">
        <v>40</v>
      </c>
      <c r="E296" t="s">
        <v>41</v>
      </c>
      <c r="F296" s="2">
        <v>43689</v>
      </c>
      <c r="G296" t="s">
        <v>19</v>
      </c>
      <c r="H296" s="1" t="s">
        <v>42</v>
      </c>
      <c r="I296" t="s">
        <v>19</v>
      </c>
      <c r="J296" s="1">
        <v>1</v>
      </c>
      <c r="K296" s="1" t="s">
        <v>21</v>
      </c>
      <c r="L296" s="7">
        <v>1</v>
      </c>
      <c r="M296" s="6">
        <f t="shared" ca="1" si="4"/>
        <v>1700</v>
      </c>
    </row>
    <row r="297" spans="1:13" x14ac:dyDescent="0.25">
      <c r="A297" s="1" t="s">
        <v>38</v>
      </c>
      <c r="B297" s="1" t="s">
        <v>39</v>
      </c>
      <c r="C297" s="7" t="s">
        <v>40</v>
      </c>
      <c r="E297" t="s">
        <v>41</v>
      </c>
      <c r="F297" s="2">
        <v>43690</v>
      </c>
      <c r="G297" t="s">
        <v>19</v>
      </c>
      <c r="H297" s="1" t="s">
        <v>42</v>
      </c>
      <c r="I297" t="s">
        <v>19</v>
      </c>
      <c r="J297" s="1">
        <v>1</v>
      </c>
      <c r="K297" s="1" t="s">
        <v>21</v>
      </c>
      <c r="L297" s="7">
        <v>1</v>
      </c>
      <c r="M297" s="6">
        <f t="shared" ca="1" si="4"/>
        <v>1700</v>
      </c>
    </row>
    <row r="298" spans="1:13" x14ac:dyDescent="0.25">
      <c r="A298" s="1" t="s">
        <v>38</v>
      </c>
      <c r="B298" s="1" t="s">
        <v>39</v>
      </c>
      <c r="C298" s="7" t="s">
        <v>40</v>
      </c>
      <c r="E298" t="s">
        <v>41</v>
      </c>
      <c r="F298" s="2">
        <v>43691</v>
      </c>
      <c r="G298" t="s">
        <v>19</v>
      </c>
      <c r="H298" s="1" t="s">
        <v>42</v>
      </c>
      <c r="I298" t="s">
        <v>19</v>
      </c>
      <c r="J298" s="1">
        <v>1</v>
      </c>
      <c r="K298" s="1" t="s">
        <v>21</v>
      </c>
      <c r="L298" s="7">
        <v>1</v>
      </c>
      <c r="M298" s="6">
        <f t="shared" ca="1" si="4"/>
        <v>1700</v>
      </c>
    </row>
    <row r="299" spans="1:13" x14ac:dyDescent="0.25">
      <c r="A299" s="1" t="s">
        <v>38</v>
      </c>
      <c r="B299" s="1" t="s">
        <v>39</v>
      </c>
      <c r="C299" s="7" t="s">
        <v>40</v>
      </c>
      <c r="E299" t="s">
        <v>41</v>
      </c>
      <c r="F299" s="2">
        <v>43693</v>
      </c>
      <c r="G299" t="s">
        <v>19</v>
      </c>
      <c r="H299" s="1" t="s">
        <v>42</v>
      </c>
      <c r="I299" t="s">
        <v>19</v>
      </c>
      <c r="J299" s="1">
        <v>1</v>
      </c>
      <c r="K299" s="1" t="s">
        <v>21</v>
      </c>
      <c r="L299" s="7">
        <v>1</v>
      </c>
      <c r="M299" s="6">
        <f t="shared" ca="1" si="4"/>
        <v>1700</v>
      </c>
    </row>
    <row r="300" spans="1:13" x14ac:dyDescent="0.25">
      <c r="A300" s="1" t="s">
        <v>38</v>
      </c>
      <c r="B300" s="1" t="s">
        <v>39</v>
      </c>
      <c r="C300" s="7" t="s">
        <v>40</v>
      </c>
      <c r="E300" t="s">
        <v>41</v>
      </c>
      <c r="F300" s="2">
        <v>43696</v>
      </c>
      <c r="G300" t="s">
        <v>19</v>
      </c>
      <c r="H300" s="1" t="s">
        <v>42</v>
      </c>
      <c r="I300" t="s">
        <v>19</v>
      </c>
      <c r="J300" s="1">
        <v>1</v>
      </c>
      <c r="K300" s="1" t="s">
        <v>21</v>
      </c>
      <c r="L300" s="7">
        <v>1</v>
      </c>
      <c r="M300" s="6">
        <f t="shared" ca="1" si="4"/>
        <v>1700</v>
      </c>
    </row>
    <row r="301" spans="1:13" x14ac:dyDescent="0.25">
      <c r="A301" s="1" t="s">
        <v>38</v>
      </c>
      <c r="B301" s="1" t="s">
        <v>39</v>
      </c>
      <c r="C301" s="7" t="s">
        <v>40</v>
      </c>
      <c r="E301" t="s">
        <v>41</v>
      </c>
      <c r="F301" s="2">
        <v>43697</v>
      </c>
      <c r="G301" t="s">
        <v>19</v>
      </c>
      <c r="H301" s="1" t="s">
        <v>42</v>
      </c>
      <c r="I301" t="s">
        <v>19</v>
      </c>
      <c r="J301" s="1">
        <v>1</v>
      </c>
      <c r="K301" s="1" t="s">
        <v>21</v>
      </c>
      <c r="L301" s="7">
        <v>1</v>
      </c>
      <c r="M301" s="6">
        <f t="shared" ca="1" si="4"/>
        <v>1700</v>
      </c>
    </row>
    <row r="302" spans="1:13" x14ac:dyDescent="0.25">
      <c r="A302" s="1" t="s">
        <v>67</v>
      </c>
      <c r="B302" s="1" t="s">
        <v>68</v>
      </c>
      <c r="C302" s="7" t="s">
        <v>69</v>
      </c>
      <c r="E302" t="s">
        <v>14</v>
      </c>
      <c r="F302" s="2">
        <v>43647</v>
      </c>
      <c r="G302" t="s">
        <v>70</v>
      </c>
      <c r="H302" s="1" t="s">
        <v>71</v>
      </c>
      <c r="I302" t="s">
        <v>72</v>
      </c>
      <c r="J302" s="1">
        <v>1</v>
      </c>
      <c r="K302" s="1" t="s">
        <v>21</v>
      </c>
      <c r="L302" s="7">
        <v>0.5</v>
      </c>
      <c r="M302" s="6">
        <f t="shared" ca="1" si="4"/>
        <v>456.33437234042549</v>
      </c>
    </row>
    <row r="303" spans="1:13" x14ac:dyDescent="0.25">
      <c r="A303" s="1" t="s">
        <v>67</v>
      </c>
      <c r="B303" s="1" t="s">
        <v>68</v>
      </c>
      <c r="C303" s="7" t="s">
        <v>69</v>
      </c>
      <c r="E303" t="s">
        <v>14</v>
      </c>
      <c r="F303" s="2">
        <v>43651</v>
      </c>
      <c r="G303" t="s">
        <v>70</v>
      </c>
      <c r="H303" s="1" t="s">
        <v>71</v>
      </c>
      <c r="I303" t="s">
        <v>72</v>
      </c>
      <c r="J303" s="1">
        <v>1</v>
      </c>
      <c r="K303" s="1" t="s">
        <v>21</v>
      </c>
      <c r="L303" s="7">
        <v>0.5</v>
      </c>
      <c r="M303" s="6">
        <f t="shared" ca="1" si="4"/>
        <v>456.33437234042549</v>
      </c>
    </row>
    <row r="304" spans="1:13" x14ac:dyDescent="0.25">
      <c r="A304" s="1" t="s">
        <v>67</v>
      </c>
      <c r="B304" s="1" t="s">
        <v>68</v>
      </c>
      <c r="C304" s="7" t="s">
        <v>69</v>
      </c>
      <c r="E304" t="s">
        <v>14</v>
      </c>
      <c r="F304" s="2">
        <v>43654</v>
      </c>
      <c r="G304" t="s">
        <v>70</v>
      </c>
      <c r="H304" s="1" t="s">
        <v>71</v>
      </c>
      <c r="I304" t="s">
        <v>72</v>
      </c>
      <c r="J304" s="1">
        <v>1</v>
      </c>
      <c r="K304" s="1" t="s">
        <v>21</v>
      </c>
      <c r="L304" s="7">
        <v>0.5</v>
      </c>
      <c r="M304" s="6">
        <f t="shared" ca="1" si="4"/>
        <v>456.33437234042549</v>
      </c>
    </row>
    <row r="305" spans="1:13" x14ac:dyDescent="0.25">
      <c r="A305" s="1" t="s">
        <v>67</v>
      </c>
      <c r="B305" s="1" t="s">
        <v>68</v>
      </c>
      <c r="C305" s="7" t="s">
        <v>69</v>
      </c>
      <c r="E305" t="s">
        <v>14</v>
      </c>
      <c r="F305" s="2">
        <v>43655</v>
      </c>
      <c r="G305" t="s">
        <v>70</v>
      </c>
      <c r="H305" s="1" t="s">
        <v>71</v>
      </c>
      <c r="I305" t="s">
        <v>72</v>
      </c>
      <c r="J305" s="1">
        <v>1</v>
      </c>
      <c r="K305" s="1" t="s">
        <v>21</v>
      </c>
      <c r="L305" s="7">
        <v>0.5</v>
      </c>
      <c r="M305" s="6">
        <f t="shared" ca="1" si="4"/>
        <v>456.33437234042549</v>
      </c>
    </row>
    <row r="306" spans="1:13" x14ac:dyDescent="0.25">
      <c r="A306" s="1" t="s">
        <v>67</v>
      </c>
      <c r="B306" s="1" t="s">
        <v>68</v>
      </c>
      <c r="C306" s="7" t="s">
        <v>69</v>
      </c>
      <c r="E306" t="s">
        <v>14</v>
      </c>
      <c r="F306" s="2">
        <v>43658</v>
      </c>
      <c r="G306" t="s">
        <v>70</v>
      </c>
      <c r="H306" s="1" t="s">
        <v>71</v>
      </c>
      <c r="I306" t="s">
        <v>72</v>
      </c>
      <c r="J306" s="1">
        <v>1</v>
      </c>
      <c r="K306" s="1" t="s">
        <v>21</v>
      </c>
      <c r="L306" s="7">
        <v>0.5</v>
      </c>
      <c r="M306" s="6">
        <f t="shared" ca="1" si="4"/>
        <v>456.33437234042549</v>
      </c>
    </row>
    <row r="307" spans="1:13" x14ac:dyDescent="0.25">
      <c r="A307" s="1" t="s">
        <v>67</v>
      </c>
      <c r="B307" s="1" t="s">
        <v>68</v>
      </c>
      <c r="C307" s="7" t="s">
        <v>69</v>
      </c>
      <c r="E307" t="s">
        <v>14</v>
      </c>
      <c r="F307" s="2">
        <v>43661</v>
      </c>
      <c r="G307" t="s">
        <v>70</v>
      </c>
      <c r="H307" s="1" t="s">
        <v>71</v>
      </c>
      <c r="I307" t="s">
        <v>72</v>
      </c>
      <c r="J307" s="1">
        <v>1</v>
      </c>
      <c r="K307" s="1" t="s">
        <v>21</v>
      </c>
      <c r="L307" s="7">
        <v>0.5</v>
      </c>
      <c r="M307" s="6">
        <f t="shared" ca="1" si="4"/>
        <v>456.33437234042549</v>
      </c>
    </row>
    <row r="308" spans="1:13" x14ac:dyDescent="0.25">
      <c r="A308" s="1" t="s">
        <v>67</v>
      </c>
      <c r="B308" s="1" t="s">
        <v>68</v>
      </c>
      <c r="C308" s="7" t="s">
        <v>69</v>
      </c>
      <c r="E308" t="s">
        <v>14</v>
      </c>
      <c r="F308" s="2">
        <v>43664</v>
      </c>
      <c r="G308" t="s">
        <v>70</v>
      </c>
      <c r="H308" s="1" t="s">
        <v>71</v>
      </c>
      <c r="I308" t="s">
        <v>72</v>
      </c>
      <c r="J308" s="1">
        <v>1</v>
      </c>
      <c r="K308" s="1" t="s">
        <v>21</v>
      </c>
      <c r="L308" s="7">
        <v>0.5</v>
      </c>
      <c r="M308" s="6">
        <f t="shared" ca="1" si="4"/>
        <v>456.33437234042549</v>
      </c>
    </row>
    <row r="309" spans="1:13" x14ac:dyDescent="0.25">
      <c r="A309" s="1" t="s">
        <v>67</v>
      </c>
      <c r="B309" s="1" t="s">
        <v>68</v>
      </c>
      <c r="C309" s="7" t="s">
        <v>69</v>
      </c>
      <c r="E309" t="s">
        <v>14</v>
      </c>
      <c r="F309" s="2">
        <v>43665</v>
      </c>
      <c r="G309" t="s">
        <v>70</v>
      </c>
      <c r="H309" s="1" t="s">
        <v>71</v>
      </c>
      <c r="I309" t="s">
        <v>72</v>
      </c>
      <c r="J309" s="1">
        <v>1</v>
      </c>
      <c r="K309" s="1" t="s">
        <v>21</v>
      </c>
      <c r="L309" s="7">
        <v>0.5</v>
      </c>
      <c r="M309" s="6">
        <f t="shared" ca="1" si="4"/>
        <v>456.33437234042549</v>
      </c>
    </row>
    <row r="310" spans="1:13" x14ac:dyDescent="0.25">
      <c r="A310" s="1" t="s">
        <v>67</v>
      </c>
      <c r="B310" s="1" t="s">
        <v>68</v>
      </c>
      <c r="C310" s="7" t="s">
        <v>69</v>
      </c>
      <c r="E310" t="s">
        <v>14</v>
      </c>
      <c r="F310" s="2">
        <v>43675</v>
      </c>
      <c r="G310" t="s">
        <v>70</v>
      </c>
      <c r="H310" s="1" t="s">
        <v>71</v>
      </c>
      <c r="I310" t="s">
        <v>72</v>
      </c>
      <c r="J310" s="1">
        <v>1</v>
      </c>
      <c r="K310" s="1" t="s">
        <v>21</v>
      </c>
      <c r="L310" s="7">
        <v>0.5</v>
      </c>
      <c r="M310" s="6">
        <f t="shared" ca="1" si="4"/>
        <v>456.33437234042549</v>
      </c>
    </row>
    <row r="311" spans="1:13" x14ac:dyDescent="0.25">
      <c r="A311" s="1" t="s">
        <v>67</v>
      </c>
      <c r="B311" s="1" t="s">
        <v>68</v>
      </c>
      <c r="C311" s="7" t="s">
        <v>69</v>
      </c>
      <c r="E311" t="s">
        <v>14</v>
      </c>
      <c r="F311" s="2">
        <v>43647</v>
      </c>
      <c r="G311" t="s">
        <v>19</v>
      </c>
      <c r="H311" s="1" t="s">
        <v>73</v>
      </c>
      <c r="I311" t="s">
        <v>19</v>
      </c>
      <c r="J311" s="1">
        <v>1</v>
      </c>
      <c r="K311" s="1" t="s">
        <v>21</v>
      </c>
      <c r="L311" s="7">
        <v>0.5</v>
      </c>
      <c r="M311" s="6">
        <f t="shared" ca="1" si="4"/>
        <v>456.33437234042549</v>
      </c>
    </row>
    <row r="312" spans="1:13" x14ac:dyDescent="0.25">
      <c r="A312" s="1" t="s">
        <v>67</v>
      </c>
      <c r="B312" s="1" t="s">
        <v>68</v>
      </c>
      <c r="C312" s="7" t="s">
        <v>69</v>
      </c>
      <c r="E312" t="s">
        <v>14</v>
      </c>
      <c r="F312" s="2">
        <v>43648</v>
      </c>
      <c r="G312" t="s">
        <v>19</v>
      </c>
      <c r="H312" s="1" t="s">
        <v>73</v>
      </c>
      <c r="I312" t="s">
        <v>19</v>
      </c>
      <c r="J312" s="1">
        <v>1</v>
      </c>
      <c r="K312" s="1" t="s">
        <v>21</v>
      </c>
      <c r="L312" s="7">
        <v>1</v>
      </c>
      <c r="M312" s="6">
        <f t="shared" ca="1" si="4"/>
        <v>912.66874468085098</v>
      </c>
    </row>
    <row r="313" spans="1:13" x14ac:dyDescent="0.25">
      <c r="A313" s="1" t="s">
        <v>67</v>
      </c>
      <c r="B313" s="1" t="s">
        <v>68</v>
      </c>
      <c r="C313" s="7" t="s">
        <v>69</v>
      </c>
      <c r="E313" t="s">
        <v>14</v>
      </c>
      <c r="F313" s="2">
        <v>43650</v>
      </c>
      <c r="G313" t="s">
        <v>19</v>
      </c>
      <c r="H313" s="1" t="s">
        <v>73</v>
      </c>
      <c r="I313" t="s">
        <v>19</v>
      </c>
      <c r="J313" s="1">
        <v>1</v>
      </c>
      <c r="K313" s="1" t="s">
        <v>21</v>
      </c>
      <c r="L313" s="7">
        <v>1</v>
      </c>
      <c r="M313" s="6">
        <f t="shared" ca="1" si="4"/>
        <v>912.66874468085098</v>
      </c>
    </row>
    <row r="314" spans="1:13" x14ac:dyDescent="0.25">
      <c r="A314" s="1" t="s">
        <v>67</v>
      </c>
      <c r="B314" s="1" t="s">
        <v>68</v>
      </c>
      <c r="C314" s="7" t="s">
        <v>69</v>
      </c>
      <c r="E314" t="s">
        <v>14</v>
      </c>
      <c r="F314" s="2">
        <v>43651</v>
      </c>
      <c r="G314" t="s">
        <v>19</v>
      </c>
      <c r="H314" s="1" t="s">
        <v>73</v>
      </c>
      <c r="I314" t="s">
        <v>19</v>
      </c>
      <c r="J314" s="1">
        <v>1</v>
      </c>
      <c r="K314" s="1" t="s">
        <v>21</v>
      </c>
      <c r="L314" s="7">
        <v>1</v>
      </c>
      <c r="M314" s="6">
        <f t="shared" ca="1" si="4"/>
        <v>912.66874468085098</v>
      </c>
    </row>
    <row r="315" spans="1:13" x14ac:dyDescent="0.25">
      <c r="A315" s="1" t="s">
        <v>67</v>
      </c>
      <c r="B315" s="1" t="s">
        <v>68</v>
      </c>
      <c r="C315" s="7" t="s">
        <v>69</v>
      </c>
      <c r="E315" t="s">
        <v>14</v>
      </c>
      <c r="F315" s="2">
        <v>43654</v>
      </c>
      <c r="G315" t="s">
        <v>19</v>
      </c>
      <c r="H315" s="1" t="s">
        <v>73</v>
      </c>
      <c r="I315" t="s">
        <v>19</v>
      </c>
      <c r="J315" s="1">
        <v>1</v>
      </c>
      <c r="K315" s="1" t="s">
        <v>21</v>
      </c>
      <c r="L315" s="7">
        <v>0.5</v>
      </c>
      <c r="M315" s="6">
        <f t="shared" ca="1" si="4"/>
        <v>456.33437234042549</v>
      </c>
    </row>
    <row r="316" spans="1:13" x14ac:dyDescent="0.25">
      <c r="A316" s="1" t="s">
        <v>67</v>
      </c>
      <c r="B316" s="1" t="s">
        <v>68</v>
      </c>
      <c r="C316" s="7" t="s">
        <v>69</v>
      </c>
      <c r="E316" t="s">
        <v>14</v>
      </c>
      <c r="F316" s="2">
        <v>43655</v>
      </c>
      <c r="G316" t="s">
        <v>19</v>
      </c>
      <c r="H316" s="1" t="s">
        <v>73</v>
      </c>
      <c r="I316" t="s">
        <v>19</v>
      </c>
      <c r="J316" s="1">
        <v>1</v>
      </c>
      <c r="K316" s="1" t="s">
        <v>21</v>
      </c>
      <c r="L316" s="7">
        <v>0.5</v>
      </c>
      <c r="M316" s="6">
        <f t="shared" ca="1" si="4"/>
        <v>456.33437234042549</v>
      </c>
    </row>
    <row r="317" spans="1:13" x14ac:dyDescent="0.25">
      <c r="A317" s="1" t="s">
        <v>67</v>
      </c>
      <c r="B317" s="1" t="s">
        <v>68</v>
      </c>
      <c r="C317" s="7" t="s">
        <v>69</v>
      </c>
      <c r="E317" t="s">
        <v>14</v>
      </c>
      <c r="F317" s="2">
        <v>43656</v>
      </c>
      <c r="G317" t="s">
        <v>19</v>
      </c>
      <c r="H317" s="1" t="s">
        <v>73</v>
      </c>
      <c r="I317" t="s">
        <v>19</v>
      </c>
      <c r="J317" s="1">
        <v>1</v>
      </c>
      <c r="K317" s="1" t="s">
        <v>21</v>
      </c>
      <c r="L317" s="7">
        <v>1</v>
      </c>
      <c r="M317" s="6">
        <f t="shared" ca="1" si="4"/>
        <v>912.66874468085098</v>
      </c>
    </row>
    <row r="318" spans="1:13" x14ac:dyDescent="0.25">
      <c r="A318" s="1" t="s">
        <v>67</v>
      </c>
      <c r="B318" s="1" t="s">
        <v>68</v>
      </c>
      <c r="C318" s="7" t="s">
        <v>69</v>
      </c>
      <c r="E318" t="s">
        <v>14</v>
      </c>
      <c r="F318" s="2">
        <v>43657</v>
      </c>
      <c r="G318" t="s">
        <v>19</v>
      </c>
      <c r="H318" s="1" t="s">
        <v>73</v>
      </c>
      <c r="I318" t="s">
        <v>19</v>
      </c>
      <c r="J318" s="1">
        <v>1</v>
      </c>
      <c r="K318" s="1" t="s">
        <v>21</v>
      </c>
      <c r="L318" s="7">
        <v>1</v>
      </c>
      <c r="M318" s="6">
        <f t="shared" ca="1" si="4"/>
        <v>912.66874468085098</v>
      </c>
    </row>
    <row r="319" spans="1:13" x14ac:dyDescent="0.25">
      <c r="A319" s="1" t="s">
        <v>67</v>
      </c>
      <c r="B319" s="1" t="s">
        <v>68</v>
      </c>
      <c r="C319" s="7" t="s">
        <v>69</v>
      </c>
      <c r="E319" t="s">
        <v>14</v>
      </c>
      <c r="F319" s="2">
        <v>43658</v>
      </c>
      <c r="G319" t="s">
        <v>19</v>
      </c>
      <c r="H319" s="1" t="s">
        <v>73</v>
      </c>
      <c r="I319" t="s">
        <v>19</v>
      </c>
      <c r="J319" s="1">
        <v>1</v>
      </c>
      <c r="K319" s="1" t="s">
        <v>21</v>
      </c>
      <c r="L319" s="7">
        <v>0.5</v>
      </c>
      <c r="M319" s="6">
        <f t="shared" ca="1" si="4"/>
        <v>456.33437234042549</v>
      </c>
    </row>
    <row r="320" spans="1:13" x14ac:dyDescent="0.25">
      <c r="A320" s="1" t="s">
        <v>67</v>
      </c>
      <c r="B320" s="1" t="s">
        <v>68</v>
      </c>
      <c r="C320" s="7" t="s">
        <v>69</v>
      </c>
      <c r="E320" t="s">
        <v>14</v>
      </c>
      <c r="F320" s="2">
        <v>43661</v>
      </c>
      <c r="G320" t="s">
        <v>19</v>
      </c>
      <c r="H320" s="1" t="s">
        <v>73</v>
      </c>
      <c r="I320" t="s">
        <v>19</v>
      </c>
      <c r="J320" s="1">
        <v>1</v>
      </c>
      <c r="K320" s="1" t="s">
        <v>21</v>
      </c>
      <c r="L320" s="7">
        <v>0.5</v>
      </c>
      <c r="M320" s="6">
        <f t="shared" ca="1" si="4"/>
        <v>456.33437234042549</v>
      </c>
    </row>
    <row r="321" spans="1:13" x14ac:dyDescent="0.25">
      <c r="A321" s="1" t="s">
        <v>67</v>
      </c>
      <c r="B321" s="1" t="s">
        <v>68</v>
      </c>
      <c r="C321" s="7" t="s">
        <v>69</v>
      </c>
      <c r="E321" t="s">
        <v>14</v>
      </c>
      <c r="F321" s="2">
        <v>43662</v>
      </c>
      <c r="G321" t="s">
        <v>19</v>
      </c>
      <c r="H321" s="1" t="s">
        <v>73</v>
      </c>
      <c r="I321" t="s">
        <v>19</v>
      </c>
      <c r="J321" s="1">
        <v>1</v>
      </c>
      <c r="K321" s="1" t="s">
        <v>21</v>
      </c>
      <c r="L321" s="7">
        <v>1</v>
      </c>
      <c r="M321" s="6">
        <f t="shared" ca="1" si="4"/>
        <v>912.66874468085098</v>
      </c>
    </row>
    <row r="322" spans="1:13" x14ac:dyDescent="0.25">
      <c r="A322" s="1" t="s">
        <v>67</v>
      </c>
      <c r="B322" s="1" t="s">
        <v>68</v>
      </c>
      <c r="C322" s="7" t="s">
        <v>69</v>
      </c>
      <c r="E322" t="s">
        <v>14</v>
      </c>
      <c r="F322" s="2">
        <v>43663</v>
      </c>
      <c r="G322" t="s">
        <v>19</v>
      </c>
      <c r="H322" s="1" t="s">
        <v>73</v>
      </c>
      <c r="I322" t="s">
        <v>19</v>
      </c>
      <c r="J322" s="1">
        <v>1</v>
      </c>
      <c r="K322" s="1" t="s">
        <v>21</v>
      </c>
      <c r="L322" s="7">
        <v>1</v>
      </c>
      <c r="M322" s="6">
        <f t="shared" ca="1" si="4"/>
        <v>912.66874468085098</v>
      </c>
    </row>
    <row r="323" spans="1:13" x14ac:dyDescent="0.25">
      <c r="A323" s="1" t="s">
        <v>67</v>
      </c>
      <c r="B323" s="1" t="s">
        <v>68</v>
      </c>
      <c r="C323" s="7" t="s">
        <v>69</v>
      </c>
      <c r="E323" t="s">
        <v>14</v>
      </c>
      <c r="F323" s="2">
        <v>43664</v>
      </c>
      <c r="G323" t="s">
        <v>19</v>
      </c>
      <c r="H323" s="1" t="s">
        <v>73</v>
      </c>
      <c r="I323" t="s">
        <v>19</v>
      </c>
      <c r="J323" s="1">
        <v>1</v>
      </c>
      <c r="K323" s="1" t="s">
        <v>21</v>
      </c>
      <c r="L323" s="7">
        <v>1</v>
      </c>
      <c r="M323" s="6">
        <f t="shared" ref="M323:M386" ca="1" si="5">L323*INDIRECT(C323)</f>
        <v>912.66874468085098</v>
      </c>
    </row>
    <row r="324" spans="1:13" x14ac:dyDescent="0.25">
      <c r="A324" s="1" t="s">
        <v>67</v>
      </c>
      <c r="B324" s="1" t="s">
        <v>68</v>
      </c>
      <c r="C324" s="7" t="s">
        <v>69</v>
      </c>
      <c r="E324" t="s">
        <v>14</v>
      </c>
      <c r="F324" s="2">
        <v>43665</v>
      </c>
      <c r="G324" t="s">
        <v>19</v>
      </c>
      <c r="H324" s="1" t="s">
        <v>73</v>
      </c>
      <c r="I324" t="s">
        <v>19</v>
      </c>
      <c r="J324" s="1">
        <v>1</v>
      </c>
      <c r="K324" s="1" t="s">
        <v>21</v>
      </c>
      <c r="L324" s="7">
        <v>0.5</v>
      </c>
      <c r="M324" s="6">
        <f t="shared" ca="1" si="5"/>
        <v>456.33437234042549</v>
      </c>
    </row>
    <row r="325" spans="1:13" x14ac:dyDescent="0.25">
      <c r="A325" s="1" t="s">
        <v>67</v>
      </c>
      <c r="B325" s="1" t="s">
        <v>68</v>
      </c>
      <c r="C325" s="7" t="s">
        <v>69</v>
      </c>
      <c r="E325" t="s">
        <v>14</v>
      </c>
      <c r="F325" s="2">
        <v>43654</v>
      </c>
      <c r="G325" t="s">
        <v>15</v>
      </c>
      <c r="H325" s="1" t="s">
        <v>18</v>
      </c>
      <c r="I325" t="s">
        <v>17</v>
      </c>
      <c r="J325" s="1">
        <v>15</v>
      </c>
      <c r="K325" s="1" t="s">
        <v>15</v>
      </c>
      <c r="L325" s="7">
        <v>0.5</v>
      </c>
      <c r="M325" s="6">
        <f t="shared" ca="1" si="5"/>
        <v>456.33437234042549</v>
      </c>
    </row>
    <row r="326" spans="1:13" x14ac:dyDescent="0.25">
      <c r="A326" s="1" t="s">
        <v>67</v>
      </c>
      <c r="B326" s="1" t="s">
        <v>68</v>
      </c>
      <c r="C326" s="7" t="s">
        <v>69</v>
      </c>
      <c r="E326" t="s">
        <v>14</v>
      </c>
      <c r="F326" s="2">
        <v>43655</v>
      </c>
      <c r="G326" t="s">
        <v>15</v>
      </c>
      <c r="H326" s="1" t="s">
        <v>18</v>
      </c>
      <c r="I326" t="s">
        <v>17</v>
      </c>
      <c r="J326" s="1">
        <v>15</v>
      </c>
      <c r="K326" s="1" t="s">
        <v>15</v>
      </c>
      <c r="L326" s="7">
        <v>0.5</v>
      </c>
      <c r="M326" s="6">
        <f t="shared" ca="1" si="5"/>
        <v>456.33437234042549</v>
      </c>
    </row>
    <row r="327" spans="1:13" x14ac:dyDescent="0.25">
      <c r="A327" s="1" t="s">
        <v>67</v>
      </c>
      <c r="B327" s="1" t="s">
        <v>68</v>
      </c>
      <c r="C327" s="7" t="s">
        <v>69</v>
      </c>
      <c r="E327" t="s">
        <v>14</v>
      </c>
      <c r="F327" s="2">
        <v>43649</v>
      </c>
      <c r="G327" t="s">
        <v>70</v>
      </c>
      <c r="H327" s="1" t="s">
        <v>74</v>
      </c>
      <c r="I327" t="s">
        <v>72</v>
      </c>
      <c r="J327" s="1">
        <v>1</v>
      </c>
      <c r="K327" s="1" t="s">
        <v>21</v>
      </c>
      <c r="L327" s="7">
        <v>1</v>
      </c>
      <c r="M327" s="6">
        <f t="shared" ca="1" si="5"/>
        <v>912.66874468085098</v>
      </c>
    </row>
    <row r="328" spans="1:13" x14ac:dyDescent="0.25">
      <c r="A328" s="1" t="s">
        <v>67</v>
      </c>
      <c r="B328" s="1" t="s">
        <v>68</v>
      </c>
      <c r="C328" s="7" t="s">
        <v>69</v>
      </c>
      <c r="E328" t="s">
        <v>14</v>
      </c>
      <c r="F328" s="2">
        <v>43668</v>
      </c>
      <c r="G328" t="s">
        <v>52</v>
      </c>
      <c r="H328" s="1" t="s">
        <v>23</v>
      </c>
      <c r="I328" t="s">
        <v>17</v>
      </c>
      <c r="J328" s="1">
        <v>2</v>
      </c>
      <c r="K328" s="1" t="s">
        <v>53</v>
      </c>
      <c r="L328" s="7">
        <v>1</v>
      </c>
      <c r="M328" s="6">
        <f t="shared" ca="1" si="5"/>
        <v>912.66874468085098</v>
      </c>
    </row>
    <row r="329" spans="1:13" x14ac:dyDescent="0.25">
      <c r="A329" s="1" t="s">
        <v>67</v>
      </c>
      <c r="B329" s="1" t="s">
        <v>68</v>
      </c>
      <c r="C329" s="7" t="s">
        <v>69</v>
      </c>
      <c r="E329" t="s">
        <v>14</v>
      </c>
      <c r="F329" s="2">
        <v>43669</v>
      </c>
      <c r="G329" t="s">
        <v>52</v>
      </c>
      <c r="H329" s="1" t="s">
        <v>23</v>
      </c>
      <c r="I329" t="s">
        <v>17</v>
      </c>
      <c r="J329" s="1">
        <v>2</v>
      </c>
      <c r="K329" s="1" t="s">
        <v>53</v>
      </c>
      <c r="L329" s="7">
        <v>1</v>
      </c>
      <c r="M329" s="6">
        <f t="shared" ca="1" si="5"/>
        <v>912.66874468085098</v>
      </c>
    </row>
    <row r="330" spans="1:13" x14ac:dyDescent="0.25">
      <c r="A330" s="1" t="s">
        <v>67</v>
      </c>
      <c r="B330" s="1" t="s">
        <v>68</v>
      </c>
      <c r="C330" s="7" t="s">
        <v>69</v>
      </c>
      <c r="E330" t="s">
        <v>14</v>
      </c>
      <c r="F330" s="2">
        <v>43670</v>
      </c>
      <c r="G330" t="s">
        <v>52</v>
      </c>
      <c r="H330" s="1" t="s">
        <v>23</v>
      </c>
      <c r="I330" t="s">
        <v>17</v>
      </c>
      <c r="J330" s="1">
        <v>2</v>
      </c>
      <c r="K330" s="1" t="s">
        <v>53</v>
      </c>
      <c r="L330" s="7">
        <v>0.5</v>
      </c>
      <c r="M330" s="6">
        <f t="shared" ca="1" si="5"/>
        <v>456.33437234042549</v>
      </c>
    </row>
    <row r="331" spans="1:13" x14ac:dyDescent="0.25">
      <c r="A331" s="1" t="s">
        <v>67</v>
      </c>
      <c r="B331" s="1" t="s">
        <v>68</v>
      </c>
      <c r="C331" s="7" t="s">
        <v>69</v>
      </c>
      <c r="E331" t="s">
        <v>14</v>
      </c>
      <c r="F331" s="2">
        <v>43670</v>
      </c>
      <c r="G331" t="s">
        <v>22</v>
      </c>
      <c r="H331" s="1" t="s">
        <v>23</v>
      </c>
      <c r="I331" t="s">
        <v>17</v>
      </c>
      <c r="J331" s="1">
        <v>8</v>
      </c>
      <c r="K331" s="1" t="s">
        <v>24</v>
      </c>
      <c r="L331" s="7">
        <v>0.5</v>
      </c>
      <c r="M331" s="6">
        <f t="shared" ca="1" si="5"/>
        <v>456.33437234042549</v>
      </c>
    </row>
    <row r="332" spans="1:13" x14ac:dyDescent="0.25">
      <c r="A332" s="1" t="s">
        <v>67</v>
      </c>
      <c r="B332" s="1" t="s">
        <v>68</v>
      </c>
      <c r="C332" s="7" t="s">
        <v>69</v>
      </c>
      <c r="E332" t="s">
        <v>14</v>
      </c>
      <c r="F332" s="2">
        <v>43671</v>
      </c>
      <c r="G332" t="s">
        <v>22</v>
      </c>
      <c r="H332" s="1" t="s">
        <v>23</v>
      </c>
      <c r="I332" t="s">
        <v>17</v>
      </c>
      <c r="J332" s="1">
        <v>8</v>
      </c>
      <c r="K332" s="1" t="s">
        <v>24</v>
      </c>
      <c r="L332" s="7">
        <v>1</v>
      </c>
      <c r="M332" s="6">
        <f t="shared" ca="1" si="5"/>
        <v>912.66874468085098</v>
      </c>
    </row>
    <row r="333" spans="1:13" x14ac:dyDescent="0.25">
      <c r="A333" s="1" t="s">
        <v>67</v>
      </c>
      <c r="B333" s="1" t="s">
        <v>68</v>
      </c>
      <c r="C333" s="7" t="s">
        <v>69</v>
      </c>
      <c r="E333" t="s">
        <v>14</v>
      </c>
      <c r="F333" s="2">
        <v>43672</v>
      </c>
      <c r="G333" t="s">
        <v>22</v>
      </c>
      <c r="H333" s="1" t="s">
        <v>23</v>
      </c>
      <c r="I333" t="s">
        <v>17</v>
      </c>
      <c r="J333" s="1">
        <v>8</v>
      </c>
      <c r="K333" s="1" t="s">
        <v>24</v>
      </c>
      <c r="L333" s="7">
        <v>1</v>
      </c>
      <c r="M333" s="6">
        <f t="shared" ca="1" si="5"/>
        <v>912.66874468085098</v>
      </c>
    </row>
    <row r="334" spans="1:13" x14ac:dyDescent="0.25">
      <c r="A334" s="1" t="s">
        <v>54</v>
      </c>
      <c r="B334" s="1" t="s">
        <v>55</v>
      </c>
      <c r="C334" s="7" t="s">
        <v>56</v>
      </c>
      <c r="E334" t="s">
        <v>14</v>
      </c>
      <c r="F334" s="2">
        <v>43679</v>
      </c>
      <c r="G334" t="s">
        <v>57</v>
      </c>
      <c r="H334" s="1" t="s">
        <v>58</v>
      </c>
      <c r="I334" t="s">
        <v>34</v>
      </c>
      <c r="J334" s="1">
        <v>1</v>
      </c>
      <c r="K334" s="1" t="s">
        <v>21</v>
      </c>
      <c r="L334" s="7">
        <v>0.5</v>
      </c>
      <c r="M334" s="6">
        <f t="shared" ca="1" si="5"/>
        <v>583.74840425531909</v>
      </c>
    </row>
    <row r="335" spans="1:13" x14ac:dyDescent="0.25">
      <c r="A335" s="1" t="s">
        <v>54</v>
      </c>
      <c r="B335" s="1" t="s">
        <v>55</v>
      </c>
      <c r="C335" s="7" t="s">
        <v>56</v>
      </c>
      <c r="E335" t="s">
        <v>14</v>
      </c>
      <c r="F335" s="2">
        <v>43683</v>
      </c>
      <c r="G335" t="s">
        <v>57</v>
      </c>
      <c r="H335" s="1" t="s">
        <v>58</v>
      </c>
      <c r="I335" t="s">
        <v>34</v>
      </c>
      <c r="J335" s="1">
        <v>1</v>
      </c>
      <c r="K335" s="1" t="s">
        <v>21</v>
      </c>
      <c r="L335" s="7">
        <v>1</v>
      </c>
      <c r="M335" s="6">
        <f t="shared" ca="1" si="5"/>
        <v>1167.4968085106382</v>
      </c>
    </row>
    <row r="336" spans="1:13" x14ac:dyDescent="0.25">
      <c r="A336" s="1" t="s">
        <v>54</v>
      </c>
      <c r="B336" s="1" t="s">
        <v>55</v>
      </c>
      <c r="C336" s="7" t="s">
        <v>56</v>
      </c>
      <c r="E336" t="s">
        <v>14</v>
      </c>
      <c r="F336" s="2">
        <v>43684</v>
      </c>
      <c r="G336" t="s">
        <v>57</v>
      </c>
      <c r="H336" s="1" t="s">
        <v>58</v>
      </c>
      <c r="I336" t="s">
        <v>34</v>
      </c>
      <c r="J336" s="1">
        <v>1</v>
      </c>
      <c r="K336" s="1" t="s">
        <v>21</v>
      </c>
      <c r="L336" s="7">
        <v>1</v>
      </c>
      <c r="M336" s="6">
        <f t="shared" ca="1" si="5"/>
        <v>1167.4968085106382</v>
      </c>
    </row>
    <row r="337" spans="1:13" x14ac:dyDescent="0.25">
      <c r="A337" s="1" t="s">
        <v>54</v>
      </c>
      <c r="B337" s="1" t="s">
        <v>55</v>
      </c>
      <c r="C337" s="7" t="s">
        <v>56</v>
      </c>
      <c r="E337" t="s">
        <v>14</v>
      </c>
      <c r="F337" s="2">
        <v>43685</v>
      </c>
      <c r="G337" t="s">
        <v>57</v>
      </c>
      <c r="H337" s="1" t="s">
        <v>58</v>
      </c>
      <c r="I337" t="s">
        <v>34</v>
      </c>
      <c r="J337" s="1">
        <v>1</v>
      </c>
      <c r="K337" s="1" t="s">
        <v>21</v>
      </c>
      <c r="L337" s="7">
        <v>0.5</v>
      </c>
      <c r="M337" s="6">
        <f t="shared" ca="1" si="5"/>
        <v>583.74840425531909</v>
      </c>
    </row>
    <row r="338" spans="1:13" x14ac:dyDescent="0.25">
      <c r="A338" s="1" t="s">
        <v>54</v>
      </c>
      <c r="B338" s="1" t="s">
        <v>55</v>
      </c>
      <c r="C338" s="7" t="s">
        <v>56</v>
      </c>
      <c r="E338" t="s">
        <v>14</v>
      </c>
      <c r="F338" s="2">
        <v>43703</v>
      </c>
      <c r="G338" t="s">
        <v>57</v>
      </c>
      <c r="H338" s="1" t="s">
        <v>58</v>
      </c>
      <c r="I338" t="s">
        <v>34</v>
      </c>
      <c r="J338" s="1">
        <v>1</v>
      </c>
      <c r="K338" s="1" t="s">
        <v>21</v>
      </c>
      <c r="L338" s="7">
        <v>1</v>
      </c>
      <c r="M338" s="6">
        <f t="shared" ca="1" si="5"/>
        <v>1167.4968085106382</v>
      </c>
    </row>
    <row r="339" spans="1:13" x14ac:dyDescent="0.25">
      <c r="A339" s="1" t="s">
        <v>54</v>
      </c>
      <c r="B339" s="1" t="s">
        <v>55</v>
      </c>
      <c r="C339" s="7" t="s">
        <v>56</v>
      </c>
      <c r="E339" t="s">
        <v>14</v>
      </c>
      <c r="F339" s="2">
        <v>43705</v>
      </c>
      <c r="G339" t="s">
        <v>57</v>
      </c>
      <c r="H339" s="1" t="s">
        <v>58</v>
      </c>
      <c r="I339" t="s">
        <v>34</v>
      </c>
      <c r="J339" s="1">
        <v>1</v>
      </c>
      <c r="K339" s="1" t="s">
        <v>21</v>
      </c>
      <c r="L339" s="7">
        <v>1</v>
      </c>
      <c r="M339" s="6">
        <f t="shared" ca="1" si="5"/>
        <v>1167.4968085106382</v>
      </c>
    </row>
    <row r="340" spans="1:13" x14ac:dyDescent="0.25">
      <c r="A340" s="1" t="s">
        <v>54</v>
      </c>
      <c r="B340" s="1" t="s">
        <v>55</v>
      </c>
      <c r="C340" s="7" t="s">
        <v>56</v>
      </c>
      <c r="E340" t="s">
        <v>14</v>
      </c>
      <c r="F340" s="2">
        <v>43706</v>
      </c>
      <c r="G340" t="s">
        <v>57</v>
      </c>
      <c r="H340" s="1" t="s">
        <v>58</v>
      </c>
      <c r="I340" t="s">
        <v>34</v>
      </c>
      <c r="J340" s="1">
        <v>1</v>
      </c>
      <c r="K340" s="1" t="s">
        <v>21</v>
      </c>
      <c r="L340" s="7">
        <v>1</v>
      </c>
      <c r="M340" s="6">
        <f t="shared" ca="1" si="5"/>
        <v>1167.4968085106382</v>
      </c>
    </row>
    <row r="341" spans="1:13" x14ac:dyDescent="0.25">
      <c r="A341" s="1" t="s">
        <v>54</v>
      </c>
      <c r="B341" s="1" t="s">
        <v>55</v>
      </c>
      <c r="C341" s="7" t="s">
        <v>56</v>
      </c>
      <c r="E341" t="s">
        <v>14</v>
      </c>
      <c r="F341" s="2">
        <v>43685</v>
      </c>
      <c r="G341" t="s">
        <v>15</v>
      </c>
      <c r="H341" s="1" t="s">
        <v>59</v>
      </c>
      <c r="I341" t="s">
        <v>17</v>
      </c>
      <c r="J341" s="1">
        <v>15</v>
      </c>
      <c r="K341" s="1" t="s">
        <v>15</v>
      </c>
      <c r="L341" s="7">
        <v>0.5</v>
      </c>
      <c r="M341" s="6">
        <f t="shared" ca="1" si="5"/>
        <v>583.74840425531909</v>
      </c>
    </row>
    <row r="342" spans="1:13" x14ac:dyDescent="0.25">
      <c r="A342" s="1" t="s">
        <v>54</v>
      </c>
      <c r="B342" s="1" t="s">
        <v>55</v>
      </c>
      <c r="C342" s="7" t="s">
        <v>56</v>
      </c>
      <c r="E342" t="s">
        <v>14</v>
      </c>
      <c r="F342" s="2">
        <v>43704</v>
      </c>
      <c r="G342" t="s">
        <v>15</v>
      </c>
      <c r="H342" s="1" t="s">
        <v>59</v>
      </c>
      <c r="I342" t="s">
        <v>17</v>
      </c>
      <c r="J342" s="1">
        <v>15</v>
      </c>
      <c r="K342" s="1" t="s">
        <v>15</v>
      </c>
      <c r="L342" s="7">
        <v>1</v>
      </c>
      <c r="M342" s="6">
        <f t="shared" ca="1" si="5"/>
        <v>1167.4968085106382</v>
      </c>
    </row>
    <row r="343" spans="1:13" x14ac:dyDescent="0.25">
      <c r="A343" s="1" t="s">
        <v>54</v>
      </c>
      <c r="B343" s="1" t="s">
        <v>55</v>
      </c>
      <c r="C343" s="7" t="s">
        <v>56</v>
      </c>
      <c r="E343" t="s">
        <v>14</v>
      </c>
      <c r="F343" s="2">
        <v>43707</v>
      </c>
      <c r="G343" t="s">
        <v>15</v>
      </c>
      <c r="H343" s="1" t="s">
        <v>59</v>
      </c>
      <c r="I343" t="s">
        <v>17</v>
      </c>
      <c r="J343" s="1">
        <v>15</v>
      </c>
      <c r="K343" s="1" t="s">
        <v>15</v>
      </c>
      <c r="L343" s="7">
        <v>1</v>
      </c>
      <c r="M343" s="6">
        <f t="shared" ca="1" si="5"/>
        <v>1167.4968085106382</v>
      </c>
    </row>
    <row r="344" spans="1:13" x14ac:dyDescent="0.25">
      <c r="A344" s="1" t="s">
        <v>54</v>
      </c>
      <c r="B344" s="1" t="s">
        <v>55</v>
      </c>
      <c r="C344" s="7" t="s">
        <v>56</v>
      </c>
      <c r="E344" t="s">
        <v>14</v>
      </c>
      <c r="F344" s="2">
        <v>43678</v>
      </c>
      <c r="G344" t="s">
        <v>22</v>
      </c>
      <c r="H344" s="1" t="s">
        <v>23</v>
      </c>
      <c r="I344" t="s">
        <v>17</v>
      </c>
      <c r="J344" s="1">
        <v>8</v>
      </c>
      <c r="K344" s="1" t="s">
        <v>24</v>
      </c>
      <c r="L344" s="7">
        <v>1</v>
      </c>
      <c r="M344" s="6">
        <f t="shared" ca="1" si="5"/>
        <v>1167.4968085106382</v>
      </c>
    </row>
    <row r="345" spans="1:13" x14ac:dyDescent="0.25">
      <c r="A345" s="1" t="s">
        <v>54</v>
      </c>
      <c r="B345" s="1" t="s">
        <v>55</v>
      </c>
      <c r="C345" s="7" t="s">
        <v>56</v>
      </c>
      <c r="E345" t="s">
        <v>14</v>
      </c>
      <c r="F345" s="2">
        <v>43679</v>
      </c>
      <c r="G345" t="s">
        <v>22</v>
      </c>
      <c r="H345" s="1" t="s">
        <v>23</v>
      </c>
      <c r="I345" t="s">
        <v>17</v>
      </c>
      <c r="J345" s="1">
        <v>8</v>
      </c>
      <c r="K345" s="1" t="s">
        <v>24</v>
      </c>
      <c r="L345" s="7">
        <v>0.5</v>
      </c>
      <c r="M345" s="6">
        <f t="shared" ca="1" si="5"/>
        <v>583.74840425531909</v>
      </c>
    </row>
    <row r="346" spans="1:13" x14ac:dyDescent="0.25">
      <c r="A346" s="1" t="s">
        <v>54</v>
      </c>
      <c r="B346" s="1" t="s">
        <v>55</v>
      </c>
      <c r="C346" s="7" t="s">
        <v>56</v>
      </c>
      <c r="E346" t="s">
        <v>14</v>
      </c>
      <c r="F346" s="2">
        <v>43682</v>
      </c>
      <c r="G346" t="s">
        <v>22</v>
      </c>
      <c r="H346" s="1" t="s">
        <v>23</v>
      </c>
      <c r="I346" t="s">
        <v>17</v>
      </c>
      <c r="J346" s="1">
        <v>8</v>
      </c>
      <c r="K346" s="1" t="s">
        <v>24</v>
      </c>
      <c r="L346" s="7">
        <v>1</v>
      </c>
      <c r="M346" s="6">
        <f t="shared" ca="1" si="5"/>
        <v>1167.4968085106382</v>
      </c>
    </row>
    <row r="347" spans="1:13" x14ac:dyDescent="0.25">
      <c r="A347" s="1" t="s">
        <v>54</v>
      </c>
      <c r="B347" s="1" t="s">
        <v>55</v>
      </c>
      <c r="C347" s="7" t="s">
        <v>56</v>
      </c>
      <c r="E347" t="s">
        <v>14</v>
      </c>
      <c r="F347" s="2">
        <v>43686</v>
      </c>
      <c r="G347" t="s">
        <v>52</v>
      </c>
      <c r="H347" s="1" t="s">
        <v>23</v>
      </c>
      <c r="I347" t="s">
        <v>17</v>
      </c>
      <c r="J347" s="1">
        <v>2</v>
      </c>
      <c r="K347" s="1" t="s">
        <v>53</v>
      </c>
      <c r="L347" s="7">
        <v>1</v>
      </c>
      <c r="M347" s="6">
        <f t="shared" ca="1" si="5"/>
        <v>1167.4968085106382</v>
      </c>
    </row>
    <row r="348" spans="1:13" x14ac:dyDescent="0.25">
      <c r="A348" s="1" t="s">
        <v>54</v>
      </c>
      <c r="B348" s="1" t="s">
        <v>55</v>
      </c>
      <c r="C348" s="7" t="s">
        <v>56</v>
      </c>
      <c r="E348" t="s">
        <v>14</v>
      </c>
      <c r="F348" s="2">
        <v>43689</v>
      </c>
      <c r="G348" t="s">
        <v>52</v>
      </c>
      <c r="H348" s="1" t="s">
        <v>23</v>
      </c>
      <c r="I348" t="s">
        <v>17</v>
      </c>
      <c r="J348" s="1">
        <v>2</v>
      </c>
      <c r="K348" s="1" t="s">
        <v>53</v>
      </c>
      <c r="L348" s="7">
        <v>1</v>
      </c>
      <c r="M348" s="6">
        <f t="shared" ca="1" si="5"/>
        <v>1167.4968085106382</v>
      </c>
    </row>
    <row r="349" spans="1:13" x14ac:dyDescent="0.25">
      <c r="A349" s="1" t="s">
        <v>54</v>
      </c>
      <c r="B349" s="1" t="s">
        <v>55</v>
      </c>
      <c r="C349" s="7" t="s">
        <v>56</v>
      </c>
      <c r="E349" t="s">
        <v>14</v>
      </c>
      <c r="F349" s="2">
        <v>43690</v>
      </c>
      <c r="G349" t="s">
        <v>52</v>
      </c>
      <c r="H349" s="1" t="s">
        <v>23</v>
      </c>
      <c r="I349" t="s">
        <v>17</v>
      </c>
      <c r="J349" s="1">
        <v>2</v>
      </c>
      <c r="K349" s="1" t="s">
        <v>53</v>
      </c>
      <c r="L349" s="7">
        <v>1</v>
      </c>
      <c r="M349" s="6">
        <f t="shared" ca="1" si="5"/>
        <v>1167.4968085106382</v>
      </c>
    </row>
    <row r="350" spans="1:13" x14ac:dyDescent="0.25">
      <c r="A350" s="1" t="s">
        <v>54</v>
      </c>
      <c r="B350" s="1" t="s">
        <v>55</v>
      </c>
      <c r="C350" s="7" t="s">
        <v>56</v>
      </c>
      <c r="E350" t="s">
        <v>14</v>
      </c>
      <c r="F350" s="2">
        <v>43691</v>
      </c>
      <c r="G350" t="s">
        <v>52</v>
      </c>
      <c r="H350" s="1" t="s">
        <v>23</v>
      </c>
      <c r="I350" t="s">
        <v>17</v>
      </c>
      <c r="J350" s="1">
        <v>2</v>
      </c>
      <c r="K350" s="1" t="s">
        <v>53</v>
      </c>
      <c r="L350" s="7">
        <v>1</v>
      </c>
      <c r="M350" s="6">
        <f t="shared" ca="1" si="5"/>
        <v>1167.4968085106382</v>
      </c>
    </row>
    <row r="351" spans="1:13" x14ac:dyDescent="0.25">
      <c r="A351" s="1" t="s">
        <v>54</v>
      </c>
      <c r="B351" s="1" t="s">
        <v>55</v>
      </c>
      <c r="C351" s="7" t="s">
        <v>56</v>
      </c>
      <c r="E351" t="s">
        <v>14</v>
      </c>
      <c r="F351" s="2">
        <v>43693</v>
      </c>
      <c r="G351" t="s">
        <v>52</v>
      </c>
      <c r="H351" s="1" t="s">
        <v>23</v>
      </c>
      <c r="I351" t="s">
        <v>17</v>
      </c>
      <c r="J351" s="1">
        <v>2</v>
      </c>
      <c r="K351" s="1" t="s">
        <v>53</v>
      </c>
      <c r="L351" s="7">
        <v>1</v>
      </c>
      <c r="M351" s="6">
        <f t="shared" ca="1" si="5"/>
        <v>1167.4968085106382</v>
      </c>
    </row>
    <row r="352" spans="1:13" x14ac:dyDescent="0.25">
      <c r="A352" s="1" t="s">
        <v>54</v>
      </c>
      <c r="B352" s="1" t="s">
        <v>55</v>
      </c>
      <c r="C352" s="7" t="s">
        <v>56</v>
      </c>
      <c r="E352" t="s">
        <v>14</v>
      </c>
      <c r="F352" s="2">
        <v>43696</v>
      </c>
      <c r="G352" t="s">
        <v>52</v>
      </c>
      <c r="H352" s="1" t="s">
        <v>23</v>
      </c>
      <c r="I352" t="s">
        <v>17</v>
      </c>
      <c r="J352" s="1">
        <v>2</v>
      </c>
      <c r="K352" s="1" t="s">
        <v>53</v>
      </c>
      <c r="L352" s="7">
        <v>1</v>
      </c>
      <c r="M352" s="6">
        <f t="shared" ca="1" si="5"/>
        <v>1167.4968085106382</v>
      </c>
    </row>
    <row r="353" spans="1:13" x14ac:dyDescent="0.25">
      <c r="A353" s="1" t="s">
        <v>54</v>
      </c>
      <c r="B353" s="1" t="s">
        <v>55</v>
      </c>
      <c r="C353" s="7" t="s">
        <v>56</v>
      </c>
      <c r="E353" t="s">
        <v>14</v>
      </c>
      <c r="F353" s="2">
        <v>43697</v>
      </c>
      <c r="G353" t="s">
        <v>52</v>
      </c>
      <c r="H353" s="1" t="s">
        <v>23</v>
      </c>
      <c r="I353" t="s">
        <v>17</v>
      </c>
      <c r="J353" s="1">
        <v>2</v>
      </c>
      <c r="K353" s="1" t="s">
        <v>53</v>
      </c>
      <c r="L353" s="7">
        <v>1</v>
      </c>
      <c r="M353" s="6">
        <f t="shared" ca="1" si="5"/>
        <v>1167.4968085106382</v>
      </c>
    </row>
    <row r="354" spans="1:13" x14ac:dyDescent="0.25">
      <c r="A354" s="1" t="s">
        <v>54</v>
      </c>
      <c r="B354" s="1" t="s">
        <v>55</v>
      </c>
      <c r="C354" s="7" t="s">
        <v>56</v>
      </c>
      <c r="E354" t="s">
        <v>14</v>
      </c>
      <c r="F354" s="2">
        <v>43698</v>
      </c>
      <c r="G354" t="s">
        <v>52</v>
      </c>
      <c r="H354" s="1" t="s">
        <v>23</v>
      </c>
      <c r="I354" t="s">
        <v>17</v>
      </c>
      <c r="J354" s="1">
        <v>2</v>
      </c>
      <c r="K354" s="1" t="s">
        <v>53</v>
      </c>
      <c r="L354" s="7">
        <v>1</v>
      </c>
      <c r="M354" s="6">
        <f t="shared" ca="1" si="5"/>
        <v>1167.4968085106382</v>
      </c>
    </row>
    <row r="355" spans="1:13" x14ac:dyDescent="0.25">
      <c r="A355" s="1" t="s">
        <v>54</v>
      </c>
      <c r="B355" s="1" t="s">
        <v>55</v>
      </c>
      <c r="C355" s="7" t="s">
        <v>56</v>
      </c>
      <c r="E355" t="s">
        <v>14</v>
      </c>
      <c r="F355" s="2">
        <v>43699</v>
      </c>
      <c r="G355" t="s">
        <v>52</v>
      </c>
      <c r="H355" s="1" t="s">
        <v>23</v>
      </c>
      <c r="I355" t="s">
        <v>17</v>
      </c>
      <c r="J355" s="1">
        <v>2</v>
      </c>
      <c r="K355" s="1" t="s">
        <v>53</v>
      </c>
      <c r="L355" s="7">
        <v>1</v>
      </c>
      <c r="M355" s="6">
        <f t="shared" ca="1" si="5"/>
        <v>1167.4968085106382</v>
      </c>
    </row>
    <row r="356" spans="1:13" x14ac:dyDescent="0.25">
      <c r="A356" s="1" t="s">
        <v>54</v>
      </c>
      <c r="B356" s="1" t="s">
        <v>55</v>
      </c>
      <c r="C356" s="7" t="s">
        <v>56</v>
      </c>
      <c r="E356" t="s">
        <v>14</v>
      </c>
      <c r="F356" s="2">
        <v>43700</v>
      </c>
      <c r="G356" t="s">
        <v>52</v>
      </c>
      <c r="H356" s="1" t="s">
        <v>23</v>
      </c>
      <c r="I356" t="s">
        <v>17</v>
      </c>
      <c r="J356" s="1">
        <v>2</v>
      </c>
      <c r="K356" s="1" t="s">
        <v>53</v>
      </c>
      <c r="L356" s="7">
        <v>1</v>
      </c>
      <c r="M356" s="6">
        <f t="shared" ca="1" si="5"/>
        <v>1167.4968085106382</v>
      </c>
    </row>
    <row r="357" spans="1:13" x14ac:dyDescent="0.25">
      <c r="A357" s="1" t="s">
        <v>25</v>
      </c>
      <c r="B357" s="1" t="s">
        <v>26</v>
      </c>
      <c r="C357" s="7" t="s">
        <v>27</v>
      </c>
      <c r="E357" t="s">
        <v>14</v>
      </c>
      <c r="F357" s="2">
        <v>43678</v>
      </c>
      <c r="G357" t="s">
        <v>15</v>
      </c>
      <c r="H357" s="1" t="s">
        <v>28</v>
      </c>
      <c r="I357" t="s">
        <v>17</v>
      </c>
      <c r="J357" s="1">
        <v>15</v>
      </c>
      <c r="K357" s="1" t="s">
        <v>15</v>
      </c>
      <c r="L357" s="7">
        <v>1</v>
      </c>
      <c r="M357" s="6">
        <f t="shared" ca="1" si="5"/>
        <v>638.29787234042556</v>
      </c>
    </row>
    <row r="358" spans="1:13" x14ac:dyDescent="0.25">
      <c r="A358" s="1" t="s">
        <v>25</v>
      </c>
      <c r="B358" s="1" t="s">
        <v>26</v>
      </c>
      <c r="C358" s="7" t="s">
        <v>27</v>
      </c>
      <c r="E358" t="s">
        <v>14</v>
      </c>
      <c r="F358" s="2">
        <v>43679</v>
      </c>
      <c r="G358" t="s">
        <v>15</v>
      </c>
      <c r="H358" s="1" t="s">
        <v>28</v>
      </c>
      <c r="I358" t="s">
        <v>17</v>
      </c>
      <c r="J358" s="1">
        <v>15</v>
      </c>
      <c r="K358" s="1" t="s">
        <v>15</v>
      </c>
      <c r="L358" s="7">
        <v>1</v>
      </c>
      <c r="M358" s="6">
        <f t="shared" ca="1" si="5"/>
        <v>638.29787234042556</v>
      </c>
    </row>
    <row r="359" spans="1:13" x14ac:dyDescent="0.25">
      <c r="A359" s="1" t="s">
        <v>25</v>
      </c>
      <c r="B359" s="1" t="s">
        <v>26</v>
      </c>
      <c r="C359" s="7" t="s">
        <v>27</v>
      </c>
      <c r="E359" t="s">
        <v>14</v>
      </c>
      <c r="F359" s="2">
        <v>43682</v>
      </c>
      <c r="G359" t="s">
        <v>15</v>
      </c>
      <c r="H359" s="1" t="s">
        <v>28</v>
      </c>
      <c r="I359" t="s">
        <v>17</v>
      </c>
      <c r="J359" s="1">
        <v>15</v>
      </c>
      <c r="K359" s="1" t="s">
        <v>15</v>
      </c>
      <c r="L359" s="7">
        <v>1</v>
      </c>
      <c r="M359" s="6">
        <f t="shared" ca="1" si="5"/>
        <v>638.29787234042556</v>
      </c>
    </row>
    <row r="360" spans="1:13" x14ac:dyDescent="0.25">
      <c r="A360" s="1" t="s">
        <v>25</v>
      </c>
      <c r="B360" s="1" t="s">
        <v>26</v>
      </c>
      <c r="C360" s="7" t="s">
        <v>27</v>
      </c>
      <c r="E360" t="s">
        <v>14</v>
      </c>
      <c r="F360" s="2">
        <v>43683</v>
      </c>
      <c r="G360" t="s">
        <v>15</v>
      </c>
      <c r="H360" s="1" t="s">
        <v>28</v>
      </c>
      <c r="I360" t="s">
        <v>17</v>
      </c>
      <c r="J360" s="1">
        <v>15</v>
      </c>
      <c r="K360" s="1" t="s">
        <v>15</v>
      </c>
      <c r="L360" s="7">
        <v>1</v>
      </c>
      <c r="M360" s="6">
        <f t="shared" ca="1" si="5"/>
        <v>638.29787234042556</v>
      </c>
    </row>
    <row r="361" spans="1:13" x14ac:dyDescent="0.25">
      <c r="A361" s="1" t="s">
        <v>25</v>
      </c>
      <c r="B361" s="1" t="s">
        <v>26</v>
      </c>
      <c r="C361" s="7" t="s">
        <v>27</v>
      </c>
      <c r="E361" t="s">
        <v>14</v>
      </c>
      <c r="F361" s="2">
        <v>43685</v>
      </c>
      <c r="G361" t="s">
        <v>15</v>
      </c>
      <c r="H361" s="1" t="s">
        <v>28</v>
      </c>
      <c r="I361" t="s">
        <v>17</v>
      </c>
      <c r="J361" s="1">
        <v>15</v>
      </c>
      <c r="K361" s="1" t="s">
        <v>15</v>
      </c>
      <c r="L361" s="7">
        <v>0.625</v>
      </c>
      <c r="M361" s="6">
        <f t="shared" ca="1" si="5"/>
        <v>398.936170212766</v>
      </c>
    </row>
    <row r="362" spans="1:13" x14ac:dyDescent="0.25">
      <c r="A362" s="1" t="s">
        <v>25</v>
      </c>
      <c r="B362" s="1" t="s">
        <v>26</v>
      </c>
      <c r="C362" s="7" t="s">
        <v>27</v>
      </c>
      <c r="E362" t="s">
        <v>14</v>
      </c>
      <c r="F362" s="2">
        <v>43686</v>
      </c>
      <c r="G362" t="s">
        <v>15</v>
      </c>
      <c r="H362" s="1" t="s">
        <v>28</v>
      </c>
      <c r="I362" t="s">
        <v>17</v>
      </c>
      <c r="J362" s="1">
        <v>15</v>
      </c>
      <c r="K362" s="1" t="s">
        <v>15</v>
      </c>
      <c r="L362" s="7">
        <v>1</v>
      </c>
      <c r="M362" s="6">
        <f t="shared" ca="1" si="5"/>
        <v>638.29787234042556</v>
      </c>
    </row>
    <row r="363" spans="1:13" x14ac:dyDescent="0.25">
      <c r="A363" s="1" t="s">
        <v>25</v>
      </c>
      <c r="B363" s="1" t="s">
        <v>26</v>
      </c>
      <c r="C363" s="7" t="s">
        <v>27</v>
      </c>
      <c r="E363" t="s">
        <v>14</v>
      </c>
      <c r="F363" s="2">
        <v>43685</v>
      </c>
      <c r="G363" t="s">
        <v>15</v>
      </c>
      <c r="H363" s="1" t="s">
        <v>59</v>
      </c>
      <c r="I363" t="s">
        <v>17</v>
      </c>
      <c r="J363" s="1">
        <v>15</v>
      </c>
      <c r="K363" s="1" t="s">
        <v>15</v>
      </c>
      <c r="L363" s="7">
        <v>0.375</v>
      </c>
      <c r="M363" s="6">
        <f t="shared" ca="1" si="5"/>
        <v>239.36170212765958</v>
      </c>
    </row>
    <row r="364" spans="1:13" x14ac:dyDescent="0.25">
      <c r="A364" s="1" t="s">
        <v>25</v>
      </c>
      <c r="B364" s="1" t="s">
        <v>26</v>
      </c>
      <c r="C364" s="7" t="s">
        <v>27</v>
      </c>
      <c r="E364" t="s">
        <v>14</v>
      </c>
      <c r="F364" s="2">
        <v>43689</v>
      </c>
      <c r="G364" t="s">
        <v>52</v>
      </c>
      <c r="H364" s="1" t="s">
        <v>23</v>
      </c>
      <c r="I364" t="s">
        <v>17</v>
      </c>
      <c r="J364" s="1">
        <v>2</v>
      </c>
      <c r="K364" s="1" t="s">
        <v>53</v>
      </c>
      <c r="L364" s="7">
        <v>1</v>
      </c>
      <c r="M364" s="6">
        <f t="shared" ca="1" si="5"/>
        <v>638.29787234042556</v>
      </c>
    </row>
    <row r="365" spans="1:13" x14ac:dyDescent="0.25">
      <c r="A365" s="1" t="s">
        <v>25</v>
      </c>
      <c r="B365" s="1" t="s">
        <v>26</v>
      </c>
      <c r="C365" s="7" t="s">
        <v>27</v>
      </c>
      <c r="E365" t="s">
        <v>14</v>
      </c>
      <c r="F365" s="2">
        <v>43690</v>
      </c>
      <c r="G365" t="s">
        <v>52</v>
      </c>
      <c r="H365" s="1" t="s">
        <v>23</v>
      </c>
      <c r="I365" t="s">
        <v>17</v>
      </c>
      <c r="J365" s="1">
        <v>2</v>
      </c>
      <c r="K365" s="1" t="s">
        <v>53</v>
      </c>
      <c r="L365" s="7">
        <v>1</v>
      </c>
      <c r="M365" s="6">
        <f t="shared" ca="1" si="5"/>
        <v>638.29787234042556</v>
      </c>
    </row>
    <row r="366" spans="1:13" x14ac:dyDescent="0.25">
      <c r="A366" s="1" t="s">
        <v>25</v>
      </c>
      <c r="B366" s="1" t="s">
        <v>26</v>
      </c>
      <c r="C366" s="7" t="s">
        <v>27</v>
      </c>
      <c r="E366" t="s">
        <v>14</v>
      </c>
      <c r="F366" s="2">
        <v>43691</v>
      </c>
      <c r="G366" t="s">
        <v>52</v>
      </c>
      <c r="H366" s="1" t="s">
        <v>23</v>
      </c>
      <c r="I366" t="s">
        <v>17</v>
      </c>
      <c r="J366" s="1">
        <v>2</v>
      </c>
      <c r="K366" s="1" t="s">
        <v>53</v>
      </c>
      <c r="L366" s="7">
        <v>1</v>
      </c>
      <c r="M366" s="6">
        <f t="shared" ca="1" si="5"/>
        <v>638.29787234042556</v>
      </c>
    </row>
    <row r="367" spans="1:13" x14ac:dyDescent="0.25">
      <c r="A367" s="1" t="s">
        <v>25</v>
      </c>
      <c r="B367" s="1" t="s">
        <v>26</v>
      </c>
      <c r="C367" s="7" t="s">
        <v>27</v>
      </c>
      <c r="E367" t="s">
        <v>14</v>
      </c>
      <c r="F367" s="2">
        <v>43696</v>
      </c>
      <c r="G367" t="s">
        <v>52</v>
      </c>
      <c r="H367" s="1" t="s">
        <v>23</v>
      </c>
      <c r="I367" t="s">
        <v>17</v>
      </c>
      <c r="J367" s="1">
        <v>2</v>
      </c>
      <c r="K367" s="1" t="s">
        <v>53</v>
      </c>
      <c r="L367" s="7">
        <v>1</v>
      </c>
      <c r="M367" s="6">
        <f t="shared" ca="1" si="5"/>
        <v>638.29787234042556</v>
      </c>
    </row>
    <row r="368" spans="1:13" x14ac:dyDescent="0.25">
      <c r="A368" s="1" t="s">
        <v>25</v>
      </c>
      <c r="B368" s="1" t="s">
        <v>26</v>
      </c>
      <c r="C368" s="7" t="s">
        <v>27</v>
      </c>
      <c r="E368" t="s">
        <v>14</v>
      </c>
      <c r="F368" s="2">
        <v>43697</v>
      </c>
      <c r="G368" t="s">
        <v>52</v>
      </c>
      <c r="H368" s="1" t="s">
        <v>23</v>
      </c>
      <c r="I368" t="s">
        <v>17</v>
      </c>
      <c r="J368" s="1">
        <v>2</v>
      </c>
      <c r="K368" s="1" t="s">
        <v>53</v>
      </c>
      <c r="L368" s="7">
        <v>1</v>
      </c>
      <c r="M368" s="6">
        <f t="shared" ca="1" si="5"/>
        <v>638.29787234042556</v>
      </c>
    </row>
    <row r="369" spans="1:13" x14ac:dyDescent="0.25">
      <c r="A369" s="1" t="s">
        <v>25</v>
      </c>
      <c r="B369" s="1" t="s">
        <v>26</v>
      </c>
      <c r="C369" s="7" t="s">
        <v>27</v>
      </c>
      <c r="E369" t="s">
        <v>14</v>
      </c>
      <c r="F369" s="2">
        <v>43698</v>
      </c>
      <c r="G369" t="s">
        <v>52</v>
      </c>
      <c r="H369" s="1" t="s">
        <v>23</v>
      </c>
      <c r="I369" t="s">
        <v>17</v>
      </c>
      <c r="J369" s="1">
        <v>2</v>
      </c>
      <c r="K369" s="1" t="s">
        <v>53</v>
      </c>
      <c r="L369" s="7">
        <v>1</v>
      </c>
      <c r="M369" s="6">
        <f t="shared" ca="1" si="5"/>
        <v>638.29787234042556</v>
      </c>
    </row>
    <row r="370" spans="1:13" x14ac:dyDescent="0.25">
      <c r="A370" s="1" t="s">
        <v>25</v>
      </c>
      <c r="B370" s="1" t="s">
        <v>26</v>
      </c>
      <c r="C370" s="7" t="s">
        <v>27</v>
      </c>
      <c r="E370" t="s">
        <v>14</v>
      </c>
      <c r="F370" s="2">
        <v>43699</v>
      </c>
      <c r="G370" t="s">
        <v>52</v>
      </c>
      <c r="H370" s="1" t="s">
        <v>23</v>
      </c>
      <c r="I370" t="s">
        <v>17</v>
      </c>
      <c r="J370" s="1">
        <v>2</v>
      </c>
      <c r="K370" s="1" t="s">
        <v>53</v>
      </c>
      <c r="L370" s="7">
        <v>1</v>
      </c>
      <c r="M370" s="6">
        <f t="shared" ca="1" si="5"/>
        <v>638.29787234042556</v>
      </c>
    </row>
    <row r="371" spans="1:13" x14ac:dyDescent="0.25">
      <c r="A371" s="1" t="s">
        <v>25</v>
      </c>
      <c r="B371" s="1" t="s">
        <v>26</v>
      </c>
      <c r="C371" s="7" t="s">
        <v>27</v>
      </c>
      <c r="E371" t="s">
        <v>14</v>
      </c>
      <c r="F371" s="2">
        <v>43703</v>
      </c>
      <c r="G371" t="s">
        <v>52</v>
      </c>
      <c r="H371" s="1" t="s">
        <v>23</v>
      </c>
      <c r="I371" t="s">
        <v>17</v>
      </c>
      <c r="J371" s="1">
        <v>2</v>
      </c>
      <c r="K371" s="1" t="s">
        <v>53</v>
      </c>
      <c r="L371" s="7">
        <v>1</v>
      </c>
      <c r="M371" s="6">
        <f t="shared" ca="1" si="5"/>
        <v>638.29787234042556</v>
      </c>
    </row>
    <row r="372" spans="1:13" x14ac:dyDescent="0.25">
      <c r="A372" s="1" t="s">
        <v>25</v>
      </c>
      <c r="B372" s="1" t="s">
        <v>26</v>
      </c>
      <c r="C372" s="7" t="s">
        <v>27</v>
      </c>
      <c r="E372" t="s">
        <v>14</v>
      </c>
      <c r="F372" s="2">
        <v>43704</v>
      </c>
      <c r="G372" t="s">
        <v>52</v>
      </c>
      <c r="H372" s="1" t="s">
        <v>23</v>
      </c>
      <c r="I372" t="s">
        <v>17</v>
      </c>
      <c r="J372" s="1">
        <v>2</v>
      </c>
      <c r="K372" s="1" t="s">
        <v>53</v>
      </c>
      <c r="L372" s="7">
        <v>1</v>
      </c>
      <c r="M372" s="6">
        <f t="shared" ca="1" si="5"/>
        <v>638.29787234042556</v>
      </c>
    </row>
    <row r="373" spans="1:13" x14ac:dyDescent="0.25">
      <c r="A373" s="1" t="s">
        <v>25</v>
      </c>
      <c r="B373" s="1" t="s">
        <v>26</v>
      </c>
      <c r="C373" s="7" t="s">
        <v>27</v>
      </c>
      <c r="E373" t="s">
        <v>14</v>
      </c>
      <c r="F373" s="2">
        <v>43705</v>
      </c>
      <c r="G373" t="s">
        <v>52</v>
      </c>
      <c r="H373" s="1" t="s">
        <v>23</v>
      </c>
      <c r="I373" t="s">
        <v>17</v>
      </c>
      <c r="J373" s="1">
        <v>2</v>
      </c>
      <c r="K373" s="1" t="s">
        <v>53</v>
      </c>
      <c r="L373" s="7">
        <v>1</v>
      </c>
      <c r="M373" s="6">
        <f t="shared" ca="1" si="5"/>
        <v>638.29787234042556</v>
      </c>
    </row>
    <row r="374" spans="1:13" x14ac:dyDescent="0.25">
      <c r="A374" s="1" t="s">
        <v>25</v>
      </c>
      <c r="B374" s="1" t="s">
        <v>26</v>
      </c>
      <c r="C374" s="7" t="s">
        <v>27</v>
      </c>
      <c r="E374" t="s">
        <v>14</v>
      </c>
      <c r="F374" s="2">
        <v>43706</v>
      </c>
      <c r="G374" t="s">
        <v>52</v>
      </c>
      <c r="H374" s="1" t="s">
        <v>23</v>
      </c>
      <c r="I374" t="s">
        <v>17</v>
      </c>
      <c r="J374" s="1">
        <v>2</v>
      </c>
      <c r="K374" s="1" t="s">
        <v>53</v>
      </c>
      <c r="L374" s="7">
        <v>1</v>
      </c>
      <c r="M374" s="6">
        <f t="shared" ca="1" si="5"/>
        <v>638.29787234042556</v>
      </c>
    </row>
    <row r="375" spans="1:13" x14ac:dyDescent="0.25">
      <c r="A375" s="1" t="s">
        <v>62</v>
      </c>
      <c r="B375" s="1" t="s">
        <v>63</v>
      </c>
      <c r="C375" s="7" t="s">
        <v>64</v>
      </c>
      <c r="E375" t="s">
        <v>14</v>
      </c>
      <c r="F375" s="2">
        <v>43678</v>
      </c>
      <c r="G375" t="s">
        <v>19</v>
      </c>
      <c r="H375" s="1" t="s">
        <v>66</v>
      </c>
      <c r="I375" t="s">
        <v>19</v>
      </c>
      <c r="J375" s="1">
        <v>1</v>
      </c>
      <c r="K375" s="1" t="s">
        <v>21</v>
      </c>
      <c r="L375" s="7">
        <v>1</v>
      </c>
      <c r="M375" s="6">
        <f t="shared" ca="1" si="5"/>
        <v>1038.563829787234</v>
      </c>
    </row>
    <row r="376" spans="1:13" x14ac:dyDescent="0.25">
      <c r="A376" s="1" t="s">
        <v>62</v>
      </c>
      <c r="B376" s="1" t="s">
        <v>63</v>
      </c>
      <c r="C376" s="7" t="s">
        <v>64</v>
      </c>
      <c r="E376" t="s">
        <v>14</v>
      </c>
      <c r="F376" s="2">
        <v>43679</v>
      </c>
      <c r="G376" t="s">
        <v>19</v>
      </c>
      <c r="H376" s="1" t="s">
        <v>66</v>
      </c>
      <c r="I376" t="s">
        <v>19</v>
      </c>
      <c r="J376" s="1">
        <v>1</v>
      </c>
      <c r="K376" s="1" t="s">
        <v>21</v>
      </c>
      <c r="L376" s="7">
        <v>1</v>
      </c>
      <c r="M376" s="6">
        <f t="shared" ca="1" si="5"/>
        <v>1038.563829787234</v>
      </c>
    </row>
    <row r="377" spans="1:13" x14ac:dyDescent="0.25">
      <c r="A377" s="1" t="s">
        <v>62</v>
      </c>
      <c r="B377" s="1" t="s">
        <v>63</v>
      </c>
      <c r="C377" s="7" t="s">
        <v>64</v>
      </c>
      <c r="E377" t="s">
        <v>14</v>
      </c>
      <c r="F377" s="2">
        <v>43682</v>
      </c>
      <c r="G377" t="s">
        <v>19</v>
      </c>
      <c r="H377" s="1" t="s">
        <v>66</v>
      </c>
      <c r="I377" t="s">
        <v>19</v>
      </c>
      <c r="J377" s="1">
        <v>1</v>
      </c>
      <c r="K377" s="1" t="s">
        <v>21</v>
      </c>
      <c r="L377" s="7">
        <v>1</v>
      </c>
      <c r="M377" s="6">
        <f t="shared" ca="1" si="5"/>
        <v>1038.563829787234</v>
      </c>
    </row>
    <row r="378" spans="1:13" x14ac:dyDescent="0.25">
      <c r="A378" s="1" t="s">
        <v>62</v>
      </c>
      <c r="B378" s="1" t="s">
        <v>63</v>
      </c>
      <c r="C378" s="7" t="s">
        <v>64</v>
      </c>
      <c r="E378" t="s">
        <v>14</v>
      </c>
      <c r="F378" s="2">
        <v>43683</v>
      </c>
      <c r="G378" t="s">
        <v>19</v>
      </c>
      <c r="H378" s="1" t="s">
        <v>66</v>
      </c>
      <c r="I378" t="s">
        <v>19</v>
      </c>
      <c r="J378" s="1">
        <v>1</v>
      </c>
      <c r="K378" s="1" t="s">
        <v>21</v>
      </c>
      <c r="L378" s="7">
        <v>1</v>
      </c>
      <c r="M378" s="6">
        <f t="shared" ca="1" si="5"/>
        <v>1038.563829787234</v>
      </c>
    </row>
    <row r="379" spans="1:13" x14ac:dyDescent="0.25">
      <c r="A379" s="1" t="s">
        <v>62</v>
      </c>
      <c r="B379" s="1" t="s">
        <v>63</v>
      </c>
      <c r="C379" s="7" t="s">
        <v>64</v>
      </c>
      <c r="E379" t="s">
        <v>14</v>
      </c>
      <c r="F379" s="2">
        <v>43684</v>
      </c>
      <c r="G379" t="s">
        <v>19</v>
      </c>
      <c r="H379" s="1" t="s">
        <v>66</v>
      </c>
      <c r="I379" t="s">
        <v>19</v>
      </c>
      <c r="J379" s="1">
        <v>1</v>
      </c>
      <c r="K379" s="1" t="s">
        <v>21</v>
      </c>
      <c r="L379" s="7">
        <v>1</v>
      </c>
      <c r="M379" s="6">
        <f t="shared" ca="1" si="5"/>
        <v>1038.563829787234</v>
      </c>
    </row>
    <row r="380" spans="1:13" x14ac:dyDescent="0.25">
      <c r="A380" s="1" t="s">
        <v>62</v>
      </c>
      <c r="B380" s="1" t="s">
        <v>63</v>
      </c>
      <c r="C380" s="7" t="s">
        <v>64</v>
      </c>
      <c r="E380" t="s">
        <v>14</v>
      </c>
      <c r="F380" s="2">
        <v>43685</v>
      </c>
      <c r="G380" t="s">
        <v>19</v>
      </c>
      <c r="H380" s="1" t="s">
        <v>66</v>
      </c>
      <c r="I380" t="s">
        <v>19</v>
      </c>
      <c r="J380" s="1">
        <v>1</v>
      </c>
      <c r="K380" s="1" t="s">
        <v>21</v>
      </c>
      <c r="L380" s="7">
        <v>1</v>
      </c>
      <c r="M380" s="6">
        <f t="shared" ca="1" si="5"/>
        <v>1038.563829787234</v>
      </c>
    </row>
    <row r="381" spans="1:13" x14ac:dyDescent="0.25">
      <c r="A381" s="1" t="s">
        <v>62</v>
      </c>
      <c r="B381" s="1" t="s">
        <v>63</v>
      </c>
      <c r="C381" s="7" t="s">
        <v>64</v>
      </c>
      <c r="E381" t="s">
        <v>14</v>
      </c>
      <c r="F381" s="2">
        <v>43689</v>
      </c>
      <c r="G381" t="s">
        <v>19</v>
      </c>
      <c r="H381" s="1" t="s">
        <v>66</v>
      </c>
      <c r="I381" t="s">
        <v>19</v>
      </c>
      <c r="J381" s="1">
        <v>1</v>
      </c>
      <c r="K381" s="1" t="s">
        <v>21</v>
      </c>
      <c r="L381" s="7">
        <v>1</v>
      </c>
      <c r="M381" s="6">
        <f t="shared" ca="1" si="5"/>
        <v>1038.563829787234</v>
      </c>
    </row>
    <row r="382" spans="1:13" x14ac:dyDescent="0.25">
      <c r="A382" s="1" t="s">
        <v>62</v>
      </c>
      <c r="B382" s="1" t="s">
        <v>63</v>
      </c>
      <c r="C382" s="7" t="s">
        <v>64</v>
      </c>
      <c r="E382" t="s">
        <v>14</v>
      </c>
      <c r="F382" s="2">
        <v>43690</v>
      </c>
      <c r="G382" t="s">
        <v>19</v>
      </c>
      <c r="H382" s="1" t="s">
        <v>66</v>
      </c>
      <c r="I382" t="s">
        <v>19</v>
      </c>
      <c r="J382" s="1">
        <v>1</v>
      </c>
      <c r="K382" s="1" t="s">
        <v>21</v>
      </c>
      <c r="L382" s="7">
        <v>1</v>
      </c>
      <c r="M382" s="6">
        <f t="shared" ca="1" si="5"/>
        <v>1038.563829787234</v>
      </c>
    </row>
    <row r="383" spans="1:13" x14ac:dyDescent="0.25">
      <c r="A383" s="1" t="s">
        <v>62</v>
      </c>
      <c r="B383" s="1" t="s">
        <v>63</v>
      </c>
      <c r="C383" s="7" t="s">
        <v>64</v>
      </c>
      <c r="E383" t="s">
        <v>14</v>
      </c>
      <c r="F383" s="2">
        <v>43691</v>
      </c>
      <c r="G383" t="s">
        <v>19</v>
      </c>
      <c r="H383" s="1" t="s">
        <v>66</v>
      </c>
      <c r="I383" t="s">
        <v>19</v>
      </c>
      <c r="J383" s="1">
        <v>1</v>
      </c>
      <c r="K383" s="1" t="s">
        <v>21</v>
      </c>
      <c r="L383" s="7">
        <v>1</v>
      </c>
      <c r="M383" s="6">
        <f t="shared" ca="1" si="5"/>
        <v>1038.563829787234</v>
      </c>
    </row>
    <row r="384" spans="1:13" x14ac:dyDescent="0.25">
      <c r="A384" s="1" t="s">
        <v>62</v>
      </c>
      <c r="B384" s="1" t="s">
        <v>63</v>
      </c>
      <c r="C384" s="7" t="s">
        <v>64</v>
      </c>
      <c r="E384" t="s">
        <v>14</v>
      </c>
      <c r="F384" s="2">
        <v>43692</v>
      </c>
      <c r="G384" t="s">
        <v>19</v>
      </c>
      <c r="H384" s="1" t="s">
        <v>66</v>
      </c>
      <c r="I384" t="s">
        <v>19</v>
      </c>
      <c r="J384" s="1">
        <v>1</v>
      </c>
      <c r="K384" s="1" t="s">
        <v>21</v>
      </c>
      <c r="L384" s="7">
        <v>0.5</v>
      </c>
      <c r="M384" s="6">
        <f t="shared" ca="1" si="5"/>
        <v>519.281914893617</v>
      </c>
    </row>
    <row r="385" spans="1:13" x14ac:dyDescent="0.25">
      <c r="A385" s="1" t="s">
        <v>62</v>
      </c>
      <c r="B385" s="1" t="s">
        <v>63</v>
      </c>
      <c r="C385" s="7" t="s">
        <v>64</v>
      </c>
      <c r="E385" t="s">
        <v>14</v>
      </c>
      <c r="F385" s="2">
        <v>43693</v>
      </c>
      <c r="G385" t="s">
        <v>19</v>
      </c>
      <c r="H385" s="1" t="s">
        <v>66</v>
      </c>
      <c r="I385" t="s">
        <v>19</v>
      </c>
      <c r="J385" s="1">
        <v>1</v>
      </c>
      <c r="K385" s="1" t="s">
        <v>21</v>
      </c>
      <c r="L385" s="7">
        <v>0.5</v>
      </c>
      <c r="M385" s="6">
        <f t="shared" ca="1" si="5"/>
        <v>519.281914893617</v>
      </c>
    </row>
    <row r="386" spans="1:13" x14ac:dyDescent="0.25">
      <c r="A386" s="1" t="s">
        <v>62</v>
      </c>
      <c r="B386" s="1" t="s">
        <v>63</v>
      </c>
      <c r="C386" s="7" t="s">
        <v>64</v>
      </c>
      <c r="E386" t="s">
        <v>14</v>
      </c>
      <c r="F386" s="2">
        <v>43696</v>
      </c>
      <c r="G386" t="s">
        <v>19</v>
      </c>
      <c r="H386" s="1" t="s">
        <v>66</v>
      </c>
      <c r="I386" t="s">
        <v>19</v>
      </c>
      <c r="J386" s="1">
        <v>1</v>
      </c>
      <c r="K386" s="1" t="s">
        <v>21</v>
      </c>
      <c r="L386" s="7">
        <v>1</v>
      </c>
      <c r="M386" s="6">
        <f t="shared" ca="1" si="5"/>
        <v>1038.563829787234</v>
      </c>
    </row>
    <row r="387" spans="1:13" x14ac:dyDescent="0.25">
      <c r="A387" s="1" t="s">
        <v>62</v>
      </c>
      <c r="B387" s="1" t="s">
        <v>63</v>
      </c>
      <c r="C387" s="7" t="s">
        <v>64</v>
      </c>
      <c r="E387" t="s">
        <v>14</v>
      </c>
      <c r="F387" s="2">
        <v>43697</v>
      </c>
      <c r="G387" t="s">
        <v>19</v>
      </c>
      <c r="H387" s="1" t="s">
        <v>66</v>
      </c>
      <c r="I387" t="s">
        <v>19</v>
      </c>
      <c r="J387" s="1">
        <v>1</v>
      </c>
      <c r="K387" s="1" t="s">
        <v>21</v>
      </c>
      <c r="L387" s="7">
        <v>1</v>
      </c>
      <c r="M387" s="6">
        <f t="shared" ref="M387:M450" ca="1" si="6">L387*INDIRECT(C387)</f>
        <v>1038.563829787234</v>
      </c>
    </row>
    <row r="388" spans="1:13" x14ac:dyDescent="0.25">
      <c r="A388" s="1" t="s">
        <v>62</v>
      </c>
      <c r="B388" s="1" t="s">
        <v>63</v>
      </c>
      <c r="C388" s="7" t="s">
        <v>64</v>
      </c>
      <c r="E388" t="s">
        <v>14</v>
      </c>
      <c r="F388" s="2">
        <v>43698</v>
      </c>
      <c r="G388" t="s">
        <v>19</v>
      </c>
      <c r="H388" s="1" t="s">
        <v>66</v>
      </c>
      <c r="I388" t="s">
        <v>19</v>
      </c>
      <c r="J388" s="1">
        <v>1</v>
      </c>
      <c r="K388" s="1" t="s">
        <v>21</v>
      </c>
      <c r="L388" s="7">
        <v>1</v>
      </c>
      <c r="M388" s="6">
        <f t="shared" ca="1" si="6"/>
        <v>1038.563829787234</v>
      </c>
    </row>
    <row r="389" spans="1:13" x14ac:dyDescent="0.25">
      <c r="A389" s="1" t="s">
        <v>62</v>
      </c>
      <c r="B389" s="1" t="s">
        <v>63</v>
      </c>
      <c r="C389" s="7" t="s">
        <v>64</v>
      </c>
      <c r="E389" t="s">
        <v>14</v>
      </c>
      <c r="F389" s="2">
        <v>43699</v>
      </c>
      <c r="G389" t="s">
        <v>19</v>
      </c>
      <c r="H389" s="1" t="s">
        <v>66</v>
      </c>
      <c r="I389" t="s">
        <v>19</v>
      </c>
      <c r="J389" s="1">
        <v>1</v>
      </c>
      <c r="K389" s="1" t="s">
        <v>21</v>
      </c>
      <c r="L389" s="7">
        <v>1</v>
      </c>
      <c r="M389" s="6">
        <f t="shared" ca="1" si="6"/>
        <v>1038.563829787234</v>
      </c>
    </row>
    <row r="390" spans="1:13" x14ac:dyDescent="0.25">
      <c r="A390" s="1" t="s">
        <v>62</v>
      </c>
      <c r="B390" s="1" t="s">
        <v>63</v>
      </c>
      <c r="C390" s="7" t="s">
        <v>64</v>
      </c>
      <c r="E390" t="s">
        <v>14</v>
      </c>
      <c r="F390" s="2">
        <v>43700</v>
      </c>
      <c r="G390" t="s">
        <v>19</v>
      </c>
      <c r="H390" s="1" t="s">
        <v>66</v>
      </c>
      <c r="I390" t="s">
        <v>19</v>
      </c>
      <c r="J390" s="1">
        <v>1</v>
      </c>
      <c r="K390" s="1" t="s">
        <v>21</v>
      </c>
      <c r="L390" s="7">
        <v>0.5</v>
      </c>
      <c r="M390" s="6">
        <f t="shared" ca="1" si="6"/>
        <v>519.281914893617</v>
      </c>
    </row>
    <row r="391" spans="1:13" x14ac:dyDescent="0.25">
      <c r="A391" s="1" t="s">
        <v>62</v>
      </c>
      <c r="B391" s="1" t="s">
        <v>63</v>
      </c>
      <c r="C391" s="7" t="s">
        <v>64</v>
      </c>
      <c r="E391" t="s">
        <v>14</v>
      </c>
      <c r="F391" s="2">
        <v>43703</v>
      </c>
      <c r="G391" t="s">
        <v>19</v>
      </c>
      <c r="H391" s="1" t="s">
        <v>66</v>
      </c>
      <c r="I391" t="s">
        <v>19</v>
      </c>
      <c r="J391" s="1">
        <v>1</v>
      </c>
      <c r="K391" s="1" t="s">
        <v>21</v>
      </c>
      <c r="L391" s="7">
        <v>1</v>
      </c>
      <c r="M391" s="6">
        <f t="shared" ca="1" si="6"/>
        <v>1038.563829787234</v>
      </c>
    </row>
    <row r="392" spans="1:13" x14ac:dyDescent="0.25">
      <c r="A392" s="1" t="s">
        <v>62</v>
      </c>
      <c r="B392" s="1" t="s">
        <v>63</v>
      </c>
      <c r="C392" s="7" t="s">
        <v>64</v>
      </c>
      <c r="E392" t="s">
        <v>14</v>
      </c>
      <c r="F392" s="2">
        <v>43704</v>
      </c>
      <c r="G392" t="s">
        <v>19</v>
      </c>
      <c r="H392" s="1" t="s">
        <v>66</v>
      </c>
      <c r="I392" t="s">
        <v>19</v>
      </c>
      <c r="J392" s="1">
        <v>1</v>
      </c>
      <c r="K392" s="1" t="s">
        <v>21</v>
      </c>
      <c r="L392" s="7">
        <v>1</v>
      </c>
      <c r="M392" s="6">
        <f t="shared" ca="1" si="6"/>
        <v>1038.563829787234</v>
      </c>
    </row>
    <row r="393" spans="1:13" x14ac:dyDescent="0.25">
      <c r="A393" s="1" t="s">
        <v>62</v>
      </c>
      <c r="B393" s="1" t="s">
        <v>63</v>
      </c>
      <c r="C393" s="7" t="s">
        <v>64</v>
      </c>
      <c r="E393" t="s">
        <v>14</v>
      </c>
      <c r="F393" s="2">
        <v>43705</v>
      </c>
      <c r="G393" t="s">
        <v>19</v>
      </c>
      <c r="H393" s="1" t="s">
        <v>66</v>
      </c>
      <c r="I393" t="s">
        <v>19</v>
      </c>
      <c r="J393" s="1">
        <v>1</v>
      </c>
      <c r="K393" s="1" t="s">
        <v>21</v>
      </c>
      <c r="L393" s="7">
        <v>1</v>
      </c>
      <c r="M393" s="6">
        <f t="shared" ca="1" si="6"/>
        <v>1038.563829787234</v>
      </c>
    </row>
    <row r="394" spans="1:13" x14ac:dyDescent="0.25">
      <c r="A394" s="1" t="s">
        <v>62</v>
      </c>
      <c r="B394" s="1" t="s">
        <v>63</v>
      </c>
      <c r="C394" s="7" t="s">
        <v>64</v>
      </c>
      <c r="E394" t="s">
        <v>14</v>
      </c>
      <c r="F394" s="2">
        <v>43706</v>
      </c>
      <c r="G394" t="s">
        <v>19</v>
      </c>
      <c r="H394" s="1" t="s">
        <v>66</v>
      </c>
      <c r="I394" t="s">
        <v>19</v>
      </c>
      <c r="J394" s="1">
        <v>1</v>
      </c>
      <c r="K394" s="1" t="s">
        <v>21</v>
      </c>
      <c r="L394" s="7">
        <v>1</v>
      </c>
      <c r="M394" s="6">
        <f t="shared" ca="1" si="6"/>
        <v>1038.563829787234</v>
      </c>
    </row>
    <row r="395" spans="1:13" x14ac:dyDescent="0.25">
      <c r="A395" s="1" t="s">
        <v>62</v>
      </c>
      <c r="B395" s="1" t="s">
        <v>63</v>
      </c>
      <c r="C395" s="7" t="s">
        <v>64</v>
      </c>
      <c r="E395" t="s">
        <v>14</v>
      </c>
      <c r="F395" s="2">
        <v>43707</v>
      </c>
      <c r="G395" t="s">
        <v>19</v>
      </c>
      <c r="H395" s="1" t="s">
        <v>66</v>
      </c>
      <c r="I395" t="s">
        <v>19</v>
      </c>
      <c r="J395" s="1">
        <v>1</v>
      </c>
      <c r="K395" s="1" t="s">
        <v>21</v>
      </c>
      <c r="L395" s="7">
        <v>1</v>
      </c>
      <c r="M395" s="6">
        <f t="shared" ca="1" si="6"/>
        <v>1038.563829787234</v>
      </c>
    </row>
    <row r="396" spans="1:13" x14ac:dyDescent="0.25">
      <c r="A396" s="1" t="s">
        <v>62</v>
      </c>
      <c r="B396" s="1" t="s">
        <v>63</v>
      </c>
      <c r="C396" s="7" t="s">
        <v>64</v>
      </c>
      <c r="E396" t="s">
        <v>14</v>
      </c>
      <c r="F396" s="2">
        <v>43686</v>
      </c>
      <c r="G396" t="s">
        <v>52</v>
      </c>
      <c r="H396" s="1" t="s">
        <v>23</v>
      </c>
      <c r="I396" t="s">
        <v>17</v>
      </c>
      <c r="J396" s="1">
        <v>2</v>
      </c>
      <c r="K396" s="1" t="s">
        <v>53</v>
      </c>
      <c r="L396" s="7">
        <v>1</v>
      </c>
      <c r="M396" s="6">
        <f t="shared" ca="1" si="6"/>
        <v>1038.563829787234</v>
      </c>
    </row>
    <row r="397" spans="1:13" x14ac:dyDescent="0.25">
      <c r="A397" s="1" t="s">
        <v>62</v>
      </c>
      <c r="B397" s="1" t="s">
        <v>63</v>
      </c>
      <c r="C397" s="7" t="s">
        <v>64</v>
      </c>
      <c r="E397" t="s">
        <v>14</v>
      </c>
      <c r="F397" s="2">
        <v>43700</v>
      </c>
      <c r="G397" t="s">
        <v>22</v>
      </c>
      <c r="H397" s="1" t="s">
        <v>23</v>
      </c>
      <c r="I397" t="s">
        <v>17</v>
      </c>
      <c r="J397" s="1">
        <v>8</v>
      </c>
      <c r="K397" s="1" t="s">
        <v>24</v>
      </c>
      <c r="L397" s="7">
        <v>0.5</v>
      </c>
      <c r="M397" s="6">
        <f t="shared" ca="1" si="6"/>
        <v>519.281914893617</v>
      </c>
    </row>
    <row r="398" spans="1:13" x14ac:dyDescent="0.25">
      <c r="A398" s="1" t="s">
        <v>67</v>
      </c>
      <c r="B398" s="1" t="s">
        <v>68</v>
      </c>
      <c r="C398" s="7" t="s">
        <v>69</v>
      </c>
      <c r="E398" t="s">
        <v>14</v>
      </c>
      <c r="F398" s="2">
        <v>43689</v>
      </c>
      <c r="G398" t="s">
        <v>52</v>
      </c>
      <c r="H398" s="1" t="s">
        <v>23</v>
      </c>
      <c r="I398" t="s">
        <v>17</v>
      </c>
      <c r="J398" s="1">
        <v>2</v>
      </c>
      <c r="K398" s="1" t="s">
        <v>53</v>
      </c>
      <c r="L398" s="7">
        <v>1</v>
      </c>
      <c r="M398" s="6">
        <f t="shared" ca="1" si="6"/>
        <v>912.66874468085098</v>
      </c>
    </row>
    <row r="399" spans="1:13" x14ac:dyDescent="0.25">
      <c r="A399" s="1" t="s">
        <v>67</v>
      </c>
      <c r="B399" s="1" t="s">
        <v>68</v>
      </c>
      <c r="C399" s="7" t="s">
        <v>69</v>
      </c>
      <c r="E399" t="s">
        <v>14</v>
      </c>
      <c r="F399" s="2">
        <v>43690</v>
      </c>
      <c r="G399" t="s">
        <v>52</v>
      </c>
      <c r="H399" s="1" t="s">
        <v>23</v>
      </c>
      <c r="I399" t="s">
        <v>17</v>
      </c>
      <c r="J399" s="1">
        <v>2</v>
      </c>
      <c r="K399" s="1" t="s">
        <v>53</v>
      </c>
      <c r="L399" s="7">
        <v>1</v>
      </c>
      <c r="M399" s="6">
        <f t="shared" ca="1" si="6"/>
        <v>912.66874468085098</v>
      </c>
    </row>
    <row r="400" spans="1:13" x14ac:dyDescent="0.25">
      <c r="A400" s="1" t="s">
        <v>67</v>
      </c>
      <c r="B400" s="1" t="s">
        <v>68</v>
      </c>
      <c r="C400" s="7" t="s">
        <v>69</v>
      </c>
      <c r="E400" t="s">
        <v>14</v>
      </c>
      <c r="F400" s="2">
        <v>43691</v>
      </c>
      <c r="G400" t="s">
        <v>52</v>
      </c>
      <c r="H400" s="1" t="s">
        <v>23</v>
      </c>
      <c r="I400" t="s">
        <v>17</v>
      </c>
      <c r="J400" s="1">
        <v>2</v>
      </c>
      <c r="K400" s="1" t="s">
        <v>53</v>
      </c>
      <c r="L400" s="7">
        <v>1</v>
      </c>
      <c r="M400" s="6">
        <f t="shared" ca="1" si="6"/>
        <v>912.66874468085098</v>
      </c>
    </row>
    <row r="401" spans="1:13" x14ac:dyDescent="0.25">
      <c r="A401" s="1" t="s">
        <v>67</v>
      </c>
      <c r="B401" s="1" t="s">
        <v>68</v>
      </c>
      <c r="C401" s="7" t="s">
        <v>69</v>
      </c>
      <c r="E401" t="s">
        <v>14</v>
      </c>
      <c r="F401" s="2">
        <v>43693</v>
      </c>
      <c r="G401" t="s">
        <v>52</v>
      </c>
      <c r="H401" s="1" t="s">
        <v>23</v>
      </c>
      <c r="I401" t="s">
        <v>17</v>
      </c>
      <c r="J401" s="1">
        <v>2</v>
      </c>
      <c r="K401" s="1" t="s">
        <v>53</v>
      </c>
      <c r="L401" s="7">
        <v>1</v>
      </c>
      <c r="M401" s="6">
        <f t="shared" ca="1" si="6"/>
        <v>912.66874468085098</v>
      </c>
    </row>
    <row r="402" spans="1:13" x14ac:dyDescent="0.25">
      <c r="A402" s="1" t="s">
        <v>67</v>
      </c>
      <c r="B402" s="1" t="s">
        <v>68</v>
      </c>
      <c r="C402" s="7" t="s">
        <v>69</v>
      </c>
      <c r="E402" t="s">
        <v>14</v>
      </c>
      <c r="F402" s="2">
        <v>43679</v>
      </c>
      <c r="G402" t="s">
        <v>70</v>
      </c>
      <c r="H402" s="1" t="s">
        <v>71</v>
      </c>
      <c r="I402" t="s">
        <v>72</v>
      </c>
      <c r="J402" s="1">
        <v>1</v>
      </c>
      <c r="K402" s="1" t="s">
        <v>21</v>
      </c>
      <c r="L402" s="7">
        <v>0.5</v>
      </c>
      <c r="M402" s="6">
        <f t="shared" ca="1" si="6"/>
        <v>456.33437234042549</v>
      </c>
    </row>
    <row r="403" spans="1:13" x14ac:dyDescent="0.25">
      <c r="A403" s="1" t="s">
        <v>67</v>
      </c>
      <c r="B403" s="1" t="s">
        <v>68</v>
      </c>
      <c r="C403" s="7" t="s">
        <v>69</v>
      </c>
      <c r="E403" t="s">
        <v>14</v>
      </c>
      <c r="F403" s="2">
        <v>43682</v>
      </c>
      <c r="G403" t="s">
        <v>70</v>
      </c>
      <c r="H403" s="1" t="s">
        <v>71</v>
      </c>
      <c r="I403" t="s">
        <v>72</v>
      </c>
      <c r="J403" s="1">
        <v>1</v>
      </c>
      <c r="K403" s="1" t="s">
        <v>21</v>
      </c>
      <c r="L403" s="7">
        <v>0.5</v>
      </c>
      <c r="M403" s="6">
        <f t="shared" ca="1" si="6"/>
        <v>456.33437234042549</v>
      </c>
    </row>
    <row r="404" spans="1:13" x14ac:dyDescent="0.25">
      <c r="A404" s="1" t="s">
        <v>67</v>
      </c>
      <c r="B404" s="1" t="s">
        <v>68</v>
      </c>
      <c r="C404" s="7" t="s">
        <v>69</v>
      </c>
      <c r="E404" t="s">
        <v>14</v>
      </c>
      <c r="F404" s="2">
        <v>43696</v>
      </c>
      <c r="G404" t="s">
        <v>70</v>
      </c>
      <c r="H404" s="1" t="s">
        <v>71</v>
      </c>
      <c r="I404" t="s">
        <v>72</v>
      </c>
      <c r="J404" s="1">
        <v>1</v>
      </c>
      <c r="K404" s="1" t="s">
        <v>21</v>
      </c>
      <c r="L404" s="7">
        <v>0.5</v>
      </c>
      <c r="M404" s="6">
        <f t="shared" ca="1" si="6"/>
        <v>456.33437234042549</v>
      </c>
    </row>
    <row r="405" spans="1:13" x14ac:dyDescent="0.25">
      <c r="A405" s="1" t="s">
        <v>67</v>
      </c>
      <c r="B405" s="1" t="s">
        <v>68</v>
      </c>
      <c r="C405" s="7" t="s">
        <v>69</v>
      </c>
      <c r="E405" t="s">
        <v>14</v>
      </c>
      <c r="F405" s="2">
        <v>43697</v>
      </c>
      <c r="G405" t="s">
        <v>70</v>
      </c>
      <c r="H405" s="1" t="s">
        <v>71</v>
      </c>
      <c r="I405" t="s">
        <v>72</v>
      </c>
      <c r="J405" s="1">
        <v>1</v>
      </c>
      <c r="K405" s="1" t="s">
        <v>21</v>
      </c>
      <c r="L405" s="7">
        <v>0.5</v>
      </c>
      <c r="M405" s="6">
        <f t="shared" ca="1" si="6"/>
        <v>456.33437234042549</v>
      </c>
    </row>
    <row r="406" spans="1:13" x14ac:dyDescent="0.25">
      <c r="A406" s="1" t="s">
        <v>67</v>
      </c>
      <c r="B406" s="1" t="s">
        <v>68</v>
      </c>
      <c r="C406" s="7" t="s">
        <v>69</v>
      </c>
      <c r="E406" t="s">
        <v>14</v>
      </c>
      <c r="F406" s="2">
        <v>43704</v>
      </c>
      <c r="G406" t="s">
        <v>70</v>
      </c>
      <c r="H406" s="1" t="s">
        <v>71</v>
      </c>
      <c r="I406" t="s">
        <v>72</v>
      </c>
      <c r="J406" s="1">
        <v>1</v>
      </c>
      <c r="K406" s="1" t="s">
        <v>21</v>
      </c>
      <c r="L406" s="7">
        <v>0.5</v>
      </c>
      <c r="M406" s="6">
        <f t="shared" ca="1" si="6"/>
        <v>456.33437234042549</v>
      </c>
    </row>
    <row r="407" spans="1:13" x14ac:dyDescent="0.25">
      <c r="A407" s="1" t="s">
        <v>67</v>
      </c>
      <c r="B407" s="1" t="s">
        <v>68</v>
      </c>
      <c r="C407" s="7" t="s">
        <v>69</v>
      </c>
      <c r="E407" t="s">
        <v>14</v>
      </c>
      <c r="F407" s="2">
        <v>43707</v>
      </c>
      <c r="G407" t="s">
        <v>70</v>
      </c>
      <c r="H407" s="1" t="s">
        <v>71</v>
      </c>
      <c r="I407" t="s">
        <v>72</v>
      </c>
      <c r="J407" s="1">
        <v>1</v>
      </c>
      <c r="K407" s="1" t="s">
        <v>21</v>
      </c>
      <c r="L407" s="7">
        <v>0.5</v>
      </c>
      <c r="M407" s="6">
        <f t="shared" ca="1" si="6"/>
        <v>456.33437234042549</v>
      </c>
    </row>
    <row r="408" spans="1:13" x14ac:dyDescent="0.25">
      <c r="A408" s="1" t="s">
        <v>67</v>
      </c>
      <c r="B408" s="1" t="s">
        <v>68</v>
      </c>
      <c r="C408" s="7" t="s">
        <v>69</v>
      </c>
      <c r="E408" t="s">
        <v>14</v>
      </c>
      <c r="F408" s="2">
        <v>43698</v>
      </c>
      <c r="G408" t="s">
        <v>70</v>
      </c>
      <c r="H408" s="1" t="s">
        <v>74</v>
      </c>
      <c r="I408" t="s">
        <v>72</v>
      </c>
      <c r="J408" s="1">
        <v>1</v>
      </c>
      <c r="K408" s="1" t="s">
        <v>21</v>
      </c>
      <c r="L408" s="7">
        <v>1</v>
      </c>
      <c r="M408" s="6">
        <f t="shared" ca="1" si="6"/>
        <v>912.66874468085098</v>
      </c>
    </row>
    <row r="409" spans="1:13" x14ac:dyDescent="0.25">
      <c r="A409" s="1" t="s">
        <v>67</v>
      </c>
      <c r="B409" s="1" t="s">
        <v>68</v>
      </c>
      <c r="C409" s="7" t="s">
        <v>69</v>
      </c>
      <c r="E409" t="s">
        <v>14</v>
      </c>
      <c r="F409" s="2">
        <v>43699</v>
      </c>
      <c r="G409" t="s">
        <v>70</v>
      </c>
      <c r="H409" s="1" t="s">
        <v>74</v>
      </c>
      <c r="I409" t="s">
        <v>72</v>
      </c>
      <c r="J409" s="1">
        <v>1</v>
      </c>
      <c r="K409" s="1" t="s">
        <v>21</v>
      </c>
      <c r="L409" s="7">
        <v>1</v>
      </c>
      <c r="M409" s="6">
        <f t="shared" ca="1" si="6"/>
        <v>912.66874468085098</v>
      </c>
    </row>
    <row r="410" spans="1:13" x14ac:dyDescent="0.25">
      <c r="A410" s="1" t="s">
        <v>67</v>
      </c>
      <c r="B410" s="1" t="s">
        <v>68</v>
      </c>
      <c r="C410" s="7" t="s">
        <v>69</v>
      </c>
      <c r="E410" t="s">
        <v>14</v>
      </c>
      <c r="F410" s="2">
        <v>43678</v>
      </c>
      <c r="G410" t="s">
        <v>19</v>
      </c>
      <c r="H410" s="1" t="s">
        <v>73</v>
      </c>
      <c r="I410" t="s">
        <v>19</v>
      </c>
      <c r="J410" s="1">
        <v>1</v>
      </c>
      <c r="K410" s="1" t="s">
        <v>21</v>
      </c>
      <c r="L410" s="7">
        <v>1</v>
      </c>
      <c r="M410" s="6">
        <f t="shared" ca="1" si="6"/>
        <v>912.66874468085098</v>
      </c>
    </row>
    <row r="411" spans="1:13" x14ac:dyDescent="0.25">
      <c r="A411" s="1" t="s">
        <v>67</v>
      </c>
      <c r="B411" s="1" t="s">
        <v>68</v>
      </c>
      <c r="C411" s="7" t="s">
        <v>69</v>
      </c>
      <c r="E411" t="s">
        <v>14</v>
      </c>
      <c r="F411" s="2">
        <v>43679</v>
      </c>
      <c r="G411" t="s">
        <v>19</v>
      </c>
      <c r="H411" s="1" t="s">
        <v>73</v>
      </c>
      <c r="I411" t="s">
        <v>19</v>
      </c>
      <c r="J411" s="1">
        <v>1</v>
      </c>
      <c r="K411" s="1" t="s">
        <v>21</v>
      </c>
      <c r="L411" s="7">
        <v>1</v>
      </c>
      <c r="M411" s="6">
        <f t="shared" ca="1" si="6"/>
        <v>912.66874468085098</v>
      </c>
    </row>
    <row r="412" spans="1:13" x14ac:dyDescent="0.25">
      <c r="A412" s="1" t="s">
        <v>67</v>
      </c>
      <c r="B412" s="1" t="s">
        <v>68</v>
      </c>
      <c r="C412" s="7" t="s">
        <v>69</v>
      </c>
      <c r="E412" t="s">
        <v>14</v>
      </c>
      <c r="F412" s="2">
        <v>43680</v>
      </c>
      <c r="G412" t="s">
        <v>19</v>
      </c>
      <c r="H412" s="1" t="s">
        <v>73</v>
      </c>
      <c r="I412" t="s">
        <v>19</v>
      </c>
      <c r="J412" s="1">
        <v>1</v>
      </c>
      <c r="K412" s="1" t="s">
        <v>21</v>
      </c>
      <c r="L412" s="7">
        <v>3</v>
      </c>
      <c r="M412" s="6">
        <f t="shared" ca="1" si="6"/>
        <v>2738.0062340425529</v>
      </c>
    </row>
    <row r="413" spans="1:13" x14ac:dyDescent="0.25">
      <c r="A413" s="1" t="s">
        <v>67</v>
      </c>
      <c r="B413" s="1" t="s">
        <v>68</v>
      </c>
      <c r="C413" s="7" t="s">
        <v>69</v>
      </c>
      <c r="E413" t="s">
        <v>14</v>
      </c>
      <c r="F413" s="2">
        <v>43682</v>
      </c>
      <c r="G413" t="s">
        <v>19</v>
      </c>
      <c r="H413" s="1" t="s">
        <v>73</v>
      </c>
      <c r="I413" t="s">
        <v>19</v>
      </c>
      <c r="J413" s="1">
        <v>1</v>
      </c>
      <c r="K413" s="1" t="s">
        <v>21</v>
      </c>
      <c r="L413" s="7">
        <v>1</v>
      </c>
      <c r="M413" s="6">
        <f t="shared" ca="1" si="6"/>
        <v>912.66874468085098</v>
      </c>
    </row>
    <row r="414" spans="1:13" x14ac:dyDescent="0.25">
      <c r="A414" s="1" t="s">
        <v>67</v>
      </c>
      <c r="B414" s="1" t="s">
        <v>68</v>
      </c>
      <c r="C414" s="7" t="s">
        <v>69</v>
      </c>
      <c r="E414" t="s">
        <v>14</v>
      </c>
      <c r="F414" s="2">
        <v>43683</v>
      </c>
      <c r="G414" t="s">
        <v>19</v>
      </c>
      <c r="H414" s="1" t="s">
        <v>73</v>
      </c>
      <c r="I414" t="s">
        <v>19</v>
      </c>
      <c r="J414" s="1">
        <v>1</v>
      </c>
      <c r="K414" s="1" t="s">
        <v>21</v>
      </c>
      <c r="L414" s="7">
        <v>1</v>
      </c>
      <c r="M414" s="6">
        <f t="shared" ca="1" si="6"/>
        <v>912.66874468085098</v>
      </c>
    </row>
    <row r="415" spans="1:13" x14ac:dyDescent="0.25">
      <c r="A415" s="1" t="s">
        <v>67</v>
      </c>
      <c r="B415" s="1" t="s">
        <v>68</v>
      </c>
      <c r="C415" s="7" t="s">
        <v>69</v>
      </c>
      <c r="E415" t="s">
        <v>14</v>
      </c>
      <c r="F415" s="2">
        <v>43684</v>
      </c>
      <c r="G415" t="s">
        <v>19</v>
      </c>
      <c r="H415" s="1" t="s">
        <v>73</v>
      </c>
      <c r="I415" t="s">
        <v>19</v>
      </c>
      <c r="J415" s="1">
        <v>1</v>
      </c>
      <c r="K415" s="1" t="s">
        <v>21</v>
      </c>
      <c r="L415" s="7">
        <v>1</v>
      </c>
      <c r="M415" s="6">
        <f t="shared" ca="1" si="6"/>
        <v>912.66874468085098</v>
      </c>
    </row>
    <row r="416" spans="1:13" x14ac:dyDescent="0.25">
      <c r="A416" s="1" t="s">
        <v>67</v>
      </c>
      <c r="B416" s="1" t="s">
        <v>68</v>
      </c>
      <c r="C416" s="7" t="s">
        <v>69</v>
      </c>
      <c r="E416" t="s">
        <v>14</v>
      </c>
      <c r="F416" s="2">
        <v>43685</v>
      </c>
      <c r="G416" t="s">
        <v>19</v>
      </c>
      <c r="H416" s="1" t="s">
        <v>73</v>
      </c>
      <c r="I416" t="s">
        <v>19</v>
      </c>
      <c r="J416" s="1">
        <v>1</v>
      </c>
      <c r="K416" s="1" t="s">
        <v>21</v>
      </c>
      <c r="L416" s="7">
        <v>1</v>
      </c>
      <c r="M416" s="6">
        <f t="shared" ca="1" si="6"/>
        <v>912.66874468085098</v>
      </c>
    </row>
    <row r="417" spans="1:13" x14ac:dyDescent="0.25">
      <c r="A417" s="1" t="s">
        <v>67</v>
      </c>
      <c r="B417" s="1" t="s">
        <v>68</v>
      </c>
      <c r="C417" s="7" t="s">
        <v>69</v>
      </c>
      <c r="E417" t="s">
        <v>14</v>
      </c>
      <c r="F417" s="2">
        <v>43686</v>
      </c>
      <c r="G417" t="s">
        <v>19</v>
      </c>
      <c r="H417" s="1" t="s">
        <v>73</v>
      </c>
      <c r="I417" t="s">
        <v>19</v>
      </c>
      <c r="J417" s="1">
        <v>1</v>
      </c>
      <c r="K417" s="1" t="s">
        <v>21</v>
      </c>
      <c r="L417" s="7">
        <v>1</v>
      </c>
      <c r="M417" s="6">
        <f t="shared" ca="1" si="6"/>
        <v>912.66874468085098</v>
      </c>
    </row>
    <row r="418" spans="1:13" x14ac:dyDescent="0.25">
      <c r="A418" s="1" t="s">
        <v>67</v>
      </c>
      <c r="B418" s="1" t="s">
        <v>68</v>
      </c>
      <c r="C418" s="7" t="s">
        <v>69</v>
      </c>
      <c r="E418" t="s">
        <v>14</v>
      </c>
      <c r="F418" s="2">
        <v>43696</v>
      </c>
      <c r="G418" t="s">
        <v>19</v>
      </c>
      <c r="H418" s="1" t="s">
        <v>73</v>
      </c>
      <c r="I418" t="s">
        <v>19</v>
      </c>
      <c r="J418" s="1">
        <v>1</v>
      </c>
      <c r="K418" s="1" t="s">
        <v>21</v>
      </c>
      <c r="L418" s="7">
        <v>0.5</v>
      </c>
      <c r="M418" s="6">
        <f t="shared" ca="1" si="6"/>
        <v>456.33437234042549</v>
      </c>
    </row>
    <row r="419" spans="1:13" x14ac:dyDescent="0.25">
      <c r="A419" s="1" t="s">
        <v>67</v>
      </c>
      <c r="B419" s="1" t="s">
        <v>68</v>
      </c>
      <c r="C419" s="7" t="s">
        <v>69</v>
      </c>
      <c r="E419" t="s">
        <v>14</v>
      </c>
      <c r="F419" s="2">
        <v>43697</v>
      </c>
      <c r="G419" t="s">
        <v>19</v>
      </c>
      <c r="H419" s="1" t="s">
        <v>73</v>
      </c>
      <c r="I419" t="s">
        <v>19</v>
      </c>
      <c r="J419" s="1">
        <v>1</v>
      </c>
      <c r="K419" s="1" t="s">
        <v>21</v>
      </c>
      <c r="L419" s="7">
        <v>0.5</v>
      </c>
      <c r="M419" s="6">
        <f t="shared" ca="1" si="6"/>
        <v>456.33437234042549</v>
      </c>
    </row>
    <row r="420" spans="1:13" x14ac:dyDescent="0.25">
      <c r="A420" s="1" t="s">
        <v>67</v>
      </c>
      <c r="B420" s="1" t="s">
        <v>68</v>
      </c>
      <c r="C420" s="7" t="s">
        <v>69</v>
      </c>
      <c r="E420" t="s">
        <v>14</v>
      </c>
      <c r="F420" s="2">
        <v>43700</v>
      </c>
      <c r="G420" t="s">
        <v>19</v>
      </c>
      <c r="H420" s="1" t="s">
        <v>73</v>
      </c>
      <c r="I420" t="s">
        <v>19</v>
      </c>
      <c r="J420" s="1">
        <v>1</v>
      </c>
      <c r="K420" s="1" t="s">
        <v>21</v>
      </c>
      <c r="L420" s="7">
        <v>1</v>
      </c>
      <c r="M420" s="6">
        <f t="shared" ca="1" si="6"/>
        <v>912.66874468085098</v>
      </c>
    </row>
    <row r="421" spans="1:13" x14ac:dyDescent="0.25">
      <c r="A421" s="1" t="s">
        <v>67</v>
      </c>
      <c r="B421" s="1" t="s">
        <v>68</v>
      </c>
      <c r="C421" s="7" t="s">
        <v>69</v>
      </c>
      <c r="E421" t="s">
        <v>14</v>
      </c>
      <c r="F421" s="2">
        <v>43703</v>
      </c>
      <c r="G421" t="s">
        <v>19</v>
      </c>
      <c r="H421" s="1" t="s">
        <v>73</v>
      </c>
      <c r="I421" t="s">
        <v>19</v>
      </c>
      <c r="J421" s="1">
        <v>1</v>
      </c>
      <c r="K421" s="1" t="s">
        <v>21</v>
      </c>
      <c r="L421" s="7">
        <v>1</v>
      </c>
      <c r="M421" s="6">
        <f t="shared" ca="1" si="6"/>
        <v>912.66874468085098</v>
      </c>
    </row>
    <row r="422" spans="1:13" x14ac:dyDescent="0.25">
      <c r="A422" s="1" t="s">
        <v>67</v>
      </c>
      <c r="B422" s="1" t="s">
        <v>68</v>
      </c>
      <c r="C422" s="7" t="s">
        <v>69</v>
      </c>
      <c r="E422" t="s">
        <v>14</v>
      </c>
      <c r="F422" s="2">
        <v>43704</v>
      </c>
      <c r="G422" t="s">
        <v>19</v>
      </c>
      <c r="H422" s="1" t="s">
        <v>73</v>
      </c>
      <c r="I422" t="s">
        <v>19</v>
      </c>
      <c r="J422" s="1">
        <v>1</v>
      </c>
      <c r="K422" s="1" t="s">
        <v>21</v>
      </c>
      <c r="L422" s="7">
        <v>1</v>
      </c>
      <c r="M422" s="6">
        <f t="shared" ca="1" si="6"/>
        <v>912.66874468085098</v>
      </c>
    </row>
    <row r="423" spans="1:13" x14ac:dyDescent="0.25">
      <c r="A423" s="1" t="s">
        <v>67</v>
      </c>
      <c r="B423" s="1" t="s">
        <v>68</v>
      </c>
      <c r="C423" s="7" t="s">
        <v>69</v>
      </c>
      <c r="E423" t="s">
        <v>14</v>
      </c>
      <c r="F423" s="2">
        <v>43705</v>
      </c>
      <c r="G423" t="s">
        <v>19</v>
      </c>
      <c r="H423" s="1" t="s">
        <v>73</v>
      </c>
      <c r="I423" t="s">
        <v>19</v>
      </c>
      <c r="J423" s="1">
        <v>1</v>
      </c>
      <c r="K423" s="1" t="s">
        <v>21</v>
      </c>
      <c r="L423" s="7">
        <v>1</v>
      </c>
      <c r="M423" s="6">
        <f t="shared" ca="1" si="6"/>
        <v>912.66874468085098</v>
      </c>
    </row>
    <row r="424" spans="1:13" x14ac:dyDescent="0.25">
      <c r="A424" s="1" t="s">
        <v>67</v>
      </c>
      <c r="B424" s="1" t="s">
        <v>68</v>
      </c>
      <c r="C424" s="7" t="s">
        <v>69</v>
      </c>
      <c r="E424" t="s">
        <v>14</v>
      </c>
      <c r="F424" s="2">
        <v>43706</v>
      </c>
      <c r="G424" t="s">
        <v>19</v>
      </c>
      <c r="H424" s="1" t="s">
        <v>73</v>
      </c>
      <c r="I424" t="s">
        <v>19</v>
      </c>
      <c r="J424" s="1">
        <v>1</v>
      </c>
      <c r="K424" s="1" t="s">
        <v>21</v>
      </c>
      <c r="L424" s="7">
        <v>1</v>
      </c>
      <c r="M424" s="6">
        <f t="shared" ca="1" si="6"/>
        <v>912.66874468085098</v>
      </c>
    </row>
    <row r="425" spans="1:13" x14ac:dyDescent="0.25">
      <c r="A425" s="1" t="s">
        <v>67</v>
      </c>
      <c r="B425" s="1" t="s">
        <v>68</v>
      </c>
      <c r="C425" s="7" t="s">
        <v>69</v>
      </c>
      <c r="E425" t="s">
        <v>14</v>
      </c>
      <c r="F425" s="2">
        <v>43707</v>
      </c>
      <c r="G425" t="s">
        <v>19</v>
      </c>
      <c r="H425" s="1" t="s">
        <v>73</v>
      </c>
      <c r="I425" t="s">
        <v>19</v>
      </c>
      <c r="J425" s="1">
        <v>1</v>
      </c>
      <c r="K425" s="1" t="s">
        <v>21</v>
      </c>
      <c r="L425" s="7">
        <v>1</v>
      </c>
      <c r="M425" s="6">
        <f t="shared" ca="1" si="6"/>
        <v>912.66874468085098</v>
      </c>
    </row>
    <row r="426" spans="1:13" x14ac:dyDescent="0.25">
      <c r="A426" s="1" t="s">
        <v>35</v>
      </c>
      <c r="B426" s="1" t="s">
        <v>36</v>
      </c>
      <c r="C426" s="7" t="s">
        <v>37</v>
      </c>
      <c r="E426" t="s">
        <v>14</v>
      </c>
      <c r="F426" s="2">
        <v>43678</v>
      </c>
      <c r="G426" t="s">
        <v>32</v>
      </c>
      <c r="H426" s="1" t="s">
        <v>33</v>
      </c>
      <c r="I426" t="s">
        <v>34</v>
      </c>
      <c r="J426" s="1">
        <v>1</v>
      </c>
      <c r="K426" s="1" t="s">
        <v>21</v>
      </c>
      <c r="L426" s="7">
        <v>0.5</v>
      </c>
      <c r="M426" s="6">
        <f t="shared" ca="1" si="6"/>
        <v>717.55319148936167</v>
      </c>
    </row>
    <row r="427" spans="1:13" x14ac:dyDescent="0.25">
      <c r="A427" s="1" t="s">
        <v>35</v>
      </c>
      <c r="B427" s="1" t="s">
        <v>36</v>
      </c>
      <c r="C427" s="7" t="s">
        <v>37</v>
      </c>
      <c r="E427" t="s">
        <v>14</v>
      </c>
      <c r="F427" s="2">
        <v>43682</v>
      </c>
      <c r="G427" t="s">
        <v>32</v>
      </c>
      <c r="H427" s="1" t="s">
        <v>33</v>
      </c>
      <c r="I427" t="s">
        <v>34</v>
      </c>
      <c r="J427" s="1">
        <v>1</v>
      </c>
      <c r="K427" s="1" t="s">
        <v>21</v>
      </c>
      <c r="L427" s="7">
        <v>0.5</v>
      </c>
      <c r="M427" s="6">
        <f t="shared" ca="1" si="6"/>
        <v>717.55319148936167</v>
      </c>
    </row>
    <row r="428" spans="1:13" x14ac:dyDescent="0.25">
      <c r="A428" s="1" t="s">
        <v>35</v>
      </c>
      <c r="B428" s="1" t="s">
        <v>36</v>
      </c>
      <c r="C428" s="7" t="s">
        <v>37</v>
      </c>
      <c r="E428" t="s">
        <v>14</v>
      </c>
      <c r="F428" s="2">
        <v>43684</v>
      </c>
      <c r="G428" t="s">
        <v>32</v>
      </c>
      <c r="H428" s="1" t="s">
        <v>33</v>
      </c>
      <c r="I428" t="s">
        <v>34</v>
      </c>
      <c r="J428" s="1">
        <v>1</v>
      </c>
      <c r="K428" s="1" t="s">
        <v>21</v>
      </c>
      <c r="L428" s="7">
        <v>0.5</v>
      </c>
      <c r="M428" s="6">
        <f t="shared" ca="1" si="6"/>
        <v>717.55319148936167</v>
      </c>
    </row>
    <row r="429" spans="1:13" x14ac:dyDescent="0.25">
      <c r="A429" s="1" t="s">
        <v>35</v>
      </c>
      <c r="B429" s="1" t="s">
        <v>36</v>
      </c>
      <c r="C429" s="7" t="s">
        <v>37</v>
      </c>
      <c r="E429" t="s">
        <v>14</v>
      </c>
      <c r="F429" s="2">
        <v>43691</v>
      </c>
      <c r="G429" t="s">
        <v>32</v>
      </c>
      <c r="H429" s="1" t="s">
        <v>33</v>
      </c>
      <c r="I429" t="s">
        <v>34</v>
      </c>
      <c r="J429" s="1">
        <v>1</v>
      </c>
      <c r="K429" s="1" t="s">
        <v>21</v>
      </c>
      <c r="L429" s="7">
        <v>1</v>
      </c>
      <c r="M429" s="6">
        <f t="shared" ca="1" si="6"/>
        <v>1435.1063829787233</v>
      </c>
    </row>
    <row r="430" spans="1:13" x14ac:dyDescent="0.25">
      <c r="A430" s="1" t="s">
        <v>35</v>
      </c>
      <c r="B430" s="1" t="s">
        <v>36</v>
      </c>
      <c r="C430" s="7" t="s">
        <v>37</v>
      </c>
      <c r="E430" t="s">
        <v>14</v>
      </c>
      <c r="F430" s="2">
        <v>43692</v>
      </c>
      <c r="G430" t="s">
        <v>32</v>
      </c>
      <c r="H430" s="1" t="s">
        <v>33</v>
      </c>
      <c r="I430" t="s">
        <v>34</v>
      </c>
      <c r="J430" s="1">
        <v>1</v>
      </c>
      <c r="K430" s="1" t="s">
        <v>21</v>
      </c>
      <c r="L430" s="7">
        <v>0.5</v>
      </c>
      <c r="M430" s="6">
        <f t="shared" ca="1" si="6"/>
        <v>717.55319148936167</v>
      </c>
    </row>
    <row r="431" spans="1:13" x14ac:dyDescent="0.25">
      <c r="A431" s="1" t="s">
        <v>35</v>
      </c>
      <c r="B431" s="1" t="s">
        <v>36</v>
      </c>
      <c r="C431" s="7" t="s">
        <v>37</v>
      </c>
      <c r="E431" t="s">
        <v>14</v>
      </c>
      <c r="F431" s="2">
        <v>43693</v>
      </c>
      <c r="G431" t="s">
        <v>32</v>
      </c>
      <c r="H431" s="1" t="s">
        <v>33</v>
      </c>
      <c r="I431" t="s">
        <v>34</v>
      </c>
      <c r="J431" s="1">
        <v>1</v>
      </c>
      <c r="K431" s="1" t="s">
        <v>21</v>
      </c>
      <c r="L431" s="7">
        <v>0.5</v>
      </c>
      <c r="M431" s="6">
        <f t="shared" ca="1" si="6"/>
        <v>717.55319148936167</v>
      </c>
    </row>
    <row r="432" spans="1:13" x14ac:dyDescent="0.25">
      <c r="A432" s="1" t="s">
        <v>35</v>
      </c>
      <c r="B432" s="1" t="s">
        <v>36</v>
      </c>
      <c r="C432" s="7" t="s">
        <v>37</v>
      </c>
      <c r="E432" t="s">
        <v>14</v>
      </c>
      <c r="F432" s="2">
        <v>43696</v>
      </c>
      <c r="G432" t="s">
        <v>32</v>
      </c>
      <c r="H432" s="1" t="s">
        <v>33</v>
      </c>
      <c r="I432" t="s">
        <v>34</v>
      </c>
      <c r="J432" s="1">
        <v>1</v>
      </c>
      <c r="K432" s="1" t="s">
        <v>21</v>
      </c>
      <c r="L432" s="7">
        <v>1</v>
      </c>
      <c r="M432" s="6">
        <f t="shared" ca="1" si="6"/>
        <v>1435.1063829787233</v>
      </c>
    </row>
    <row r="433" spans="1:13" x14ac:dyDescent="0.25">
      <c r="A433" s="1" t="s">
        <v>35</v>
      </c>
      <c r="B433" s="1" t="s">
        <v>36</v>
      </c>
      <c r="C433" s="7" t="s">
        <v>37</v>
      </c>
      <c r="E433" t="s">
        <v>14</v>
      </c>
      <c r="F433" s="2">
        <v>43697</v>
      </c>
      <c r="G433" t="s">
        <v>32</v>
      </c>
      <c r="H433" s="1" t="s">
        <v>33</v>
      </c>
      <c r="I433" t="s">
        <v>34</v>
      </c>
      <c r="J433" s="1">
        <v>1</v>
      </c>
      <c r="K433" s="1" t="s">
        <v>21</v>
      </c>
      <c r="L433" s="7">
        <v>1</v>
      </c>
      <c r="M433" s="6">
        <f t="shared" ca="1" si="6"/>
        <v>1435.1063829787233</v>
      </c>
    </row>
    <row r="434" spans="1:13" x14ac:dyDescent="0.25">
      <c r="A434" s="1" t="s">
        <v>35</v>
      </c>
      <c r="B434" s="1" t="s">
        <v>36</v>
      </c>
      <c r="C434" s="7" t="s">
        <v>37</v>
      </c>
      <c r="E434" t="s">
        <v>14</v>
      </c>
      <c r="F434" s="2">
        <v>43698</v>
      </c>
      <c r="G434" t="s">
        <v>32</v>
      </c>
      <c r="H434" s="1" t="s">
        <v>33</v>
      </c>
      <c r="I434" t="s">
        <v>34</v>
      </c>
      <c r="J434" s="1">
        <v>1</v>
      </c>
      <c r="K434" s="1" t="s">
        <v>21</v>
      </c>
      <c r="L434" s="7">
        <v>1</v>
      </c>
      <c r="M434" s="6">
        <f t="shared" ca="1" si="6"/>
        <v>1435.1063829787233</v>
      </c>
    </row>
    <row r="435" spans="1:13" x14ac:dyDescent="0.25">
      <c r="A435" s="1" t="s">
        <v>35</v>
      </c>
      <c r="B435" s="1" t="s">
        <v>36</v>
      </c>
      <c r="C435" s="7" t="s">
        <v>37</v>
      </c>
      <c r="E435" t="s">
        <v>14</v>
      </c>
      <c r="F435" s="2">
        <v>43699</v>
      </c>
      <c r="G435" t="s">
        <v>32</v>
      </c>
      <c r="H435" s="1" t="s">
        <v>33</v>
      </c>
      <c r="I435" t="s">
        <v>34</v>
      </c>
      <c r="J435" s="1">
        <v>1</v>
      </c>
      <c r="K435" s="1" t="s">
        <v>21</v>
      </c>
      <c r="L435" s="7">
        <v>1</v>
      </c>
      <c r="M435" s="6">
        <f t="shared" ca="1" si="6"/>
        <v>1435.1063829787233</v>
      </c>
    </row>
    <row r="436" spans="1:13" x14ac:dyDescent="0.25">
      <c r="A436" s="1" t="s">
        <v>35</v>
      </c>
      <c r="B436" s="1" t="s">
        <v>36</v>
      </c>
      <c r="C436" s="7" t="s">
        <v>37</v>
      </c>
      <c r="E436" t="s">
        <v>14</v>
      </c>
      <c r="F436" s="2">
        <v>43700</v>
      </c>
      <c r="G436" t="s">
        <v>32</v>
      </c>
      <c r="H436" s="1" t="s">
        <v>33</v>
      </c>
      <c r="I436" t="s">
        <v>34</v>
      </c>
      <c r="J436" s="1">
        <v>1</v>
      </c>
      <c r="K436" s="1" t="s">
        <v>21</v>
      </c>
      <c r="L436" s="7">
        <v>1</v>
      </c>
      <c r="M436" s="6">
        <f t="shared" ca="1" si="6"/>
        <v>1435.1063829787233</v>
      </c>
    </row>
    <row r="437" spans="1:13" x14ac:dyDescent="0.25">
      <c r="A437" s="1" t="s">
        <v>35</v>
      </c>
      <c r="B437" s="1" t="s">
        <v>36</v>
      </c>
      <c r="C437" s="7" t="s">
        <v>37</v>
      </c>
      <c r="E437" t="s">
        <v>14</v>
      </c>
      <c r="F437" s="2">
        <v>43703</v>
      </c>
      <c r="G437" t="s">
        <v>32</v>
      </c>
      <c r="H437" s="1" t="s">
        <v>33</v>
      </c>
      <c r="I437" t="s">
        <v>34</v>
      </c>
      <c r="J437" s="1">
        <v>1</v>
      </c>
      <c r="K437" s="1" t="s">
        <v>21</v>
      </c>
      <c r="L437" s="7">
        <v>1</v>
      </c>
      <c r="M437" s="6">
        <f t="shared" ca="1" si="6"/>
        <v>1435.1063829787233</v>
      </c>
    </row>
    <row r="438" spans="1:13" x14ac:dyDescent="0.25">
      <c r="A438" s="1" t="s">
        <v>35</v>
      </c>
      <c r="B438" s="1" t="s">
        <v>36</v>
      </c>
      <c r="C438" s="7" t="s">
        <v>37</v>
      </c>
      <c r="E438" t="s">
        <v>14</v>
      </c>
      <c r="F438" s="2">
        <v>43704</v>
      </c>
      <c r="G438" t="s">
        <v>32</v>
      </c>
      <c r="H438" s="1" t="s">
        <v>33</v>
      </c>
      <c r="I438" t="s">
        <v>34</v>
      </c>
      <c r="J438" s="1">
        <v>1</v>
      </c>
      <c r="K438" s="1" t="s">
        <v>21</v>
      </c>
      <c r="L438" s="7">
        <v>1</v>
      </c>
      <c r="M438" s="6">
        <f t="shared" ca="1" si="6"/>
        <v>1435.1063829787233</v>
      </c>
    </row>
    <row r="439" spans="1:13" x14ac:dyDescent="0.25">
      <c r="A439" s="1" t="s">
        <v>35</v>
      </c>
      <c r="B439" s="1" t="s">
        <v>36</v>
      </c>
      <c r="C439" s="7" t="s">
        <v>37</v>
      </c>
      <c r="E439" t="s">
        <v>14</v>
      </c>
      <c r="F439" s="2">
        <v>43705</v>
      </c>
      <c r="G439" t="s">
        <v>32</v>
      </c>
      <c r="H439" s="1" t="s">
        <v>33</v>
      </c>
      <c r="I439" t="s">
        <v>34</v>
      </c>
      <c r="J439" s="1">
        <v>1</v>
      </c>
      <c r="K439" s="1" t="s">
        <v>21</v>
      </c>
      <c r="L439" s="7">
        <v>1</v>
      </c>
      <c r="M439" s="6">
        <f t="shared" ca="1" si="6"/>
        <v>1435.1063829787233</v>
      </c>
    </row>
    <row r="440" spans="1:13" x14ac:dyDescent="0.25">
      <c r="A440" s="1" t="s">
        <v>35</v>
      </c>
      <c r="B440" s="1" t="s">
        <v>36</v>
      </c>
      <c r="C440" s="7" t="s">
        <v>37</v>
      </c>
      <c r="E440" t="s">
        <v>14</v>
      </c>
      <c r="F440" s="2">
        <v>43706</v>
      </c>
      <c r="G440" t="s">
        <v>32</v>
      </c>
      <c r="H440" s="1" t="s">
        <v>33</v>
      </c>
      <c r="I440" t="s">
        <v>34</v>
      </c>
      <c r="J440" s="1">
        <v>1</v>
      </c>
      <c r="K440" s="1" t="s">
        <v>21</v>
      </c>
      <c r="L440" s="7">
        <v>1</v>
      </c>
      <c r="M440" s="6">
        <f t="shared" ca="1" si="6"/>
        <v>1435.1063829787233</v>
      </c>
    </row>
    <row r="441" spans="1:13" x14ac:dyDescent="0.25">
      <c r="A441" s="1" t="s">
        <v>35</v>
      </c>
      <c r="B441" s="1" t="s">
        <v>36</v>
      </c>
      <c r="C441" s="7" t="s">
        <v>37</v>
      </c>
      <c r="E441" t="s">
        <v>14</v>
      </c>
      <c r="F441" s="2">
        <v>43707</v>
      </c>
      <c r="G441" t="s">
        <v>32</v>
      </c>
      <c r="H441" s="1" t="s">
        <v>33</v>
      </c>
      <c r="I441" t="s">
        <v>34</v>
      </c>
      <c r="J441" s="1">
        <v>1</v>
      </c>
      <c r="K441" s="1" t="s">
        <v>21</v>
      </c>
      <c r="L441" s="7">
        <v>1</v>
      </c>
      <c r="M441" s="6">
        <f t="shared" ca="1" si="6"/>
        <v>1435.1063829787233</v>
      </c>
    </row>
    <row r="442" spans="1:13" x14ac:dyDescent="0.25">
      <c r="A442" s="1" t="s">
        <v>35</v>
      </c>
      <c r="B442" s="1" t="s">
        <v>36</v>
      </c>
      <c r="C442" s="7" t="s">
        <v>37</v>
      </c>
      <c r="E442" t="s">
        <v>14</v>
      </c>
      <c r="F442" s="2">
        <v>43685</v>
      </c>
      <c r="G442" t="s">
        <v>19</v>
      </c>
      <c r="H442" s="1" t="s">
        <v>75</v>
      </c>
      <c r="I442" t="s">
        <v>19</v>
      </c>
      <c r="J442" s="1">
        <v>1</v>
      </c>
      <c r="K442" s="1" t="s">
        <v>21</v>
      </c>
      <c r="L442" s="7">
        <v>0.5</v>
      </c>
      <c r="M442" s="6">
        <f t="shared" ca="1" si="6"/>
        <v>717.55319148936167</v>
      </c>
    </row>
    <row r="443" spans="1:13" x14ac:dyDescent="0.25">
      <c r="A443" s="1" t="s">
        <v>35</v>
      </c>
      <c r="B443" s="1" t="s">
        <v>36</v>
      </c>
      <c r="C443" s="7" t="s">
        <v>37</v>
      </c>
      <c r="E443" t="s">
        <v>14</v>
      </c>
      <c r="F443" s="2">
        <v>43686</v>
      </c>
      <c r="G443" t="s">
        <v>19</v>
      </c>
      <c r="H443" s="1" t="s">
        <v>75</v>
      </c>
      <c r="I443" t="s">
        <v>19</v>
      </c>
      <c r="J443" s="1">
        <v>1</v>
      </c>
      <c r="K443" s="1" t="s">
        <v>21</v>
      </c>
      <c r="L443" s="7">
        <v>0.5</v>
      </c>
      <c r="M443" s="6">
        <f t="shared" ca="1" si="6"/>
        <v>717.55319148936167</v>
      </c>
    </row>
    <row r="444" spans="1:13" x14ac:dyDescent="0.25">
      <c r="A444" s="1" t="s">
        <v>35</v>
      </c>
      <c r="B444" s="1" t="s">
        <v>36</v>
      </c>
      <c r="C444" s="7" t="s">
        <v>37</v>
      </c>
      <c r="E444" t="s">
        <v>14</v>
      </c>
      <c r="F444" s="2">
        <v>43689</v>
      </c>
      <c r="G444" t="s">
        <v>19</v>
      </c>
      <c r="H444" s="1" t="s">
        <v>75</v>
      </c>
      <c r="I444" t="s">
        <v>19</v>
      </c>
      <c r="J444" s="1">
        <v>1</v>
      </c>
      <c r="K444" s="1" t="s">
        <v>21</v>
      </c>
      <c r="L444" s="7">
        <v>1</v>
      </c>
      <c r="M444" s="6">
        <f t="shared" ca="1" si="6"/>
        <v>1435.1063829787233</v>
      </c>
    </row>
    <row r="445" spans="1:13" x14ac:dyDescent="0.25">
      <c r="A445" s="1" t="s">
        <v>35</v>
      </c>
      <c r="B445" s="1" t="s">
        <v>36</v>
      </c>
      <c r="C445" s="7" t="s">
        <v>37</v>
      </c>
      <c r="E445" t="s">
        <v>14</v>
      </c>
      <c r="F445" s="2">
        <v>43691</v>
      </c>
      <c r="G445" t="s">
        <v>19</v>
      </c>
      <c r="H445" s="1" t="s">
        <v>75</v>
      </c>
      <c r="I445" t="s">
        <v>19</v>
      </c>
      <c r="J445" s="1">
        <v>1</v>
      </c>
      <c r="K445" s="1" t="s">
        <v>21</v>
      </c>
      <c r="L445" s="7">
        <v>0.5</v>
      </c>
      <c r="M445" s="6">
        <f t="shared" ca="1" si="6"/>
        <v>717.55319148936167</v>
      </c>
    </row>
    <row r="446" spans="1:13" x14ac:dyDescent="0.25">
      <c r="A446" s="1" t="s">
        <v>35</v>
      </c>
      <c r="B446" s="1" t="s">
        <v>36</v>
      </c>
      <c r="C446" s="7" t="s">
        <v>37</v>
      </c>
      <c r="E446" t="s">
        <v>14</v>
      </c>
      <c r="F446" s="2">
        <v>43692</v>
      </c>
      <c r="G446" t="s">
        <v>19</v>
      </c>
      <c r="H446" s="1" t="s">
        <v>75</v>
      </c>
      <c r="I446" t="s">
        <v>19</v>
      </c>
      <c r="J446" s="1">
        <v>1</v>
      </c>
      <c r="K446" s="1" t="s">
        <v>21</v>
      </c>
      <c r="L446" s="7">
        <v>0.5</v>
      </c>
      <c r="M446" s="6">
        <f t="shared" ca="1" si="6"/>
        <v>717.55319148936167</v>
      </c>
    </row>
    <row r="447" spans="1:13" x14ac:dyDescent="0.25">
      <c r="A447" s="1" t="s">
        <v>35</v>
      </c>
      <c r="B447" s="1" t="s">
        <v>36</v>
      </c>
      <c r="C447" s="7" t="s">
        <v>37</v>
      </c>
      <c r="E447" t="s">
        <v>14</v>
      </c>
      <c r="F447" s="2">
        <v>43678</v>
      </c>
      <c r="G447" t="s">
        <v>22</v>
      </c>
      <c r="H447" s="1" t="s">
        <v>23</v>
      </c>
      <c r="I447" t="s">
        <v>17</v>
      </c>
      <c r="J447" s="1">
        <v>8</v>
      </c>
      <c r="K447" s="1" t="s">
        <v>24</v>
      </c>
      <c r="L447" s="7">
        <v>0.5</v>
      </c>
      <c r="M447" s="6">
        <f t="shared" ca="1" si="6"/>
        <v>717.55319148936167</v>
      </c>
    </row>
    <row r="448" spans="1:13" x14ac:dyDescent="0.25">
      <c r="A448" s="1" t="s">
        <v>35</v>
      </c>
      <c r="B448" s="1" t="s">
        <v>36</v>
      </c>
      <c r="C448" s="7" t="s">
        <v>37</v>
      </c>
      <c r="E448" t="s">
        <v>14</v>
      </c>
      <c r="F448" s="2">
        <v>43679</v>
      </c>
      <c r="G448" t="s">
        <v>22</v>
      </c>
      <c r="H448" s="1" t="s">
        <v>23</v>
      </c>
      <c r="I448" t="s">
        <v>17</v>
      </c>
      <c r="J448" s="1">
        <v>8</v>
      </c>
      <c r="K448" s="1" t="s">
        <v>24</v>
      </c>
      <c r="L448" s="7">
        <v>1</v>
      </c>
      <c r="M448" s="6">
        <f t="shared" ca="1" si="6"/>
        <v>1435.1063829787233</v>
      </c>
    </row>
    <row r="449" spans="1:13" x14ac:dyDescent="0.25">
      <c r="A449" s="1" t="s">
        <v>35</v>
      </c>
      <c r="B449" s="1" t="s">
        <v>36</v>
      </c>
      <c r="C449" s="7" t="s">
        <v>37</v>
      </c>
      <c r="E449" t="s">
        <v>14</v>
      </c>
      <c r="F449" s="2">
        <v>43682</v>
      </c>
      <c r="G449" t="s">
        <v>22</v>
      </c>
      <c r="H449" s="1" t="s">
        <v>23</v>
      </c>
      <c r="I449" t="s">
        <v>17</v>
      </c>
      <c r="J449" s="1">
        <v>8</v>
      </c>
      <c r="K449" s="1" t="s">
        <v>24</v>
      </c>
      <c r="L449" s="7">
        <v>0.5</v>
      </c>
      <c r="M449" s="6">
        <f t="shared" ca="1" si="6"/>
        <v>717.55319148936167</v>
      </c>
    </row>
    <row r="450" spans="1:13" x14ac:dyDescent="0.25">
      <c r="A450" s="1" t="s">
        <v>35</v>
      </c>
      <c r="B450" s="1" t="s">
        <v>36</v>
      </c>
      <c r="C450" s="7" t="s">
        <v>37</v>
      </c>
      <c r="E450" t="s">
        <v>14</v>
      </c>
      <c r="F450" s="2">
        <v>43683</v>
      </c>
      <c r="G450" t="s">
        <v>22</v>
      </c>
      <c r="H450" s="1" t="s">
        <v>23</v>
      </c>
      <c r="I450" t="s">
        <v>17</v>
      </c>
      <c r="J450" s="1">
        <v>8</v>
      </c>
      <c r="K450" s="1" t="s">
        <v>24</v>
      </c>
      <c r="L450" s="7">
        <v>1</v>
      </c>
      <c r="M450" s="6">
        <f t="shared" ca="1" si="6"/>
        <v>1435.1063829787233</v>
      </c>
    </row>
    <row r="451" spans="1:13" x14ac:dyDescent="0.25">
      <c r="A451" s="1" t="s">
        <v>35</v>
      </c>
      <c r="B451" s="1" t="s">
        <v>36</v>
      </c>
      <c r="C451" s="7" t="s">
        <v>37</v>
      </c>
      <c r="E451" t="s">
        <v>14</v>
      </c>
      <c r="F451" s="2">
        <v>43684</v>
      </c>
      <c r="G451" t="s">
        <v>22</v>
      </c>
      <c r="H451" s="1" t="s">
        <v>23</v>
      </c>
      <c r="I451" t="s">
        <v>17</v>
      </c>
      <c r="J451" s="1">
        <v>8</v>
      </c>
      <c r="K451" s="1" t="s">
        <v>24</v>
      </c>
      <c r="L451" s="7">
        <v>0.5</v>
      </c>
      <c r="M451" s="6">
        <f t="shared" ref="M451:M514" ca="1" si="7">L451*INDIRECT(C451)</f>
        <v>717.55319148936167</v>
      </c>
    </row>
    <row r="452" spans="1:13" x14ac:dyDescent="0.25">
      <c r="A452" s="1" t="s">
        <v>35</v>
      </c>
      <c r="B452" s="1" t="s">
        <v>36</v>
      </c>
      <c r="C452" s="7" t="s">
        <v>37</v>
      </c>
      <c r="E452" t="s">
        <v>14</v>
      </c>
      <c r="F452" s="2">
        <v>43685</v>
      </c>
      <c r="G452" t="s">
        <v>22</v>
      </c>
      <c r="H452" s="1" t="s">
        <v>23</v>
      </c>
      <c r="I452" t="s">
        <v>17</v>
      </c>
      <c r="J452" s="1">
        <v>8</v>
      </c>
      <c r="K452" s="1" t="s">
        <v>24</v>
      </c>
      <c r="L452" s="7">
        <v>0.5</v>
      </c>
      <c r="M452" s="6">
        <f t="shared" ca="1" si="7"/>
        <v>717.55319148936167</v>
      </c>
    </row>
    <row r="453" spans="1:13" x14ac:dyDescent="0.25">
      <c r="A453" s="1" t="s">
        <v>35</v>
      </c>
      <c r="B453" s="1" t="s">
        <v>36</v>
      </c>
      <c r="C453" s="7" t="s">
        <v>37</v>
      </c>
      <c r="E453" t="s">
        <v>14</v>
      </c>
      <c r="F453" s="2">
        <v>43686</v>
      </c>
      <c r="G453" t="s">
        <v>22</v>
      </c>
      <c r="H453" s="1" t="s">
        <v>23</v>
      </c>
      <c r="I453" t="s">
        <v>17</v>
      </c>
      <c r="J453" s="1">
        <v>8</v>
      </c>
      <c r="K453" s="1" t="s">
        <v>24</v>
      </c>
      <c r="L453" s="7">
        <v>0.5</v>
      </c>
      <c r="M453" s="6">
        <f t="shared" ca="1" si="7"/>
        <v>717.55319148936167</v>
      </c>
    </row>
    <row r="454" spans="1:13" x14ac:dyDescent="0.25">
      <c r="A454" s="1" t="s">
        <v>35</v>
      </c>
      <c r="B454" s="1" t="s">
        <v>36</v>
      </c>
      <c r="C454" s="7" t="s">
        <v>37</v>
      </c>
      <c r="E454" t="s">
        <v>14</v>
      </c>
      <c r="F454" s="2">
        <v>43690</v>
      </c>
      <c r="G454" t="s">
        <v>22</v>
      </c>
      <c r="H454" s="1" t="s">
        <v>23</v>
      </c>
      <c r="I454" t="s">
        <v>17</v>
      </c>
      <c r="J454" s="1">
        <v>8</v>
      </c>
      <c r="K454" s="1" t="s">
        <v>24</v>
      </c>
      <c r="L454" s="7">
        <v>1</v>
      </c>
      <c r="M454" s="6">
        <f t="shared" ca="1" si="7"/>
        <v>1435.1063829787233</v>
      </c>
    </row>
    <row r="455" spans="1:13" x14ac:dyDescent="0.25">
      <c r="A455" s="1" t="s">
        <v>35</v>
      </c>
      <c r="B455" s="1" t="s">
        <v>36</v>
      </c>
      <c r="C455" s="7" t="s">
        <v>37</v>
      </c>
      <c r="E455" t="s">
        <v>14</v>
      </c>
      <c r="F455" s="2">
        <v>43693</v>
      </c>
      <c r="G455" t="s">
        <v>22</v>
      </c>
      <c r="H455" s="1" t="s">
        <v>23</v>
      </c>
      <c r="I455" t="s">
        <v>17</v>
      </c>
      <c r="J455" s="1">
        <v>8</v>
      </c>
      <c r="K455" s="1" t="s">
        <v>24</v>
      </c>
      <c r="L455" s="7">
        <v>0.5</v>
      </c>
      <c r="M455" s="6">
        <f t="shared" ca="1" si="7"/>
        <v>717.55319148936167</v>
      </c>
    </row>
    <row r="456" spans="1:13" x14ac:dyDescent="0.25">
      <c r="A456" s="1" t="s">
        <v>29</v>
      </c>
      <c r="B456" s="1" t="s">
        <v>30</v>
      </c>
      <c r="C456" s="7" t="s">
        <v>31</v>
      </c>
      <c r="E456" t="s">
        <v>14</v>
      </c>
      <c r="F456" s="2">
        <v>43692</v>
      </c>
      <c r="G456" t="s">
        <v>22</v>
      </c>
      <c r="H456" s="1" t="s">
        <v>23</v>
      </c>
      <c r="I456" t="s">
        <v>17</v>
      </c>
      <c r="J456" s="1">
        <v>8</v>
      </c>
      <c r="K456" s="1" t="s">
        <v>24</v>
      </c>
      <c r="L456" s="7">
        <v>1</v>
      </c>
      <c r="M456" s="6">
        <f t="shared" ca="1" si="7"/>
        <v>818.26215957446811</v>
      </c>
    </row>
    <row r="457" spans="1:13" x14ac:dyDescent="0.25">
      <c r="A457" s="1" t="s">
        <v>29</v>
      </c>
      <c r="B457" s="1" t="s">
        <v>30</v>
      </c>
      <c r="C457" s="7" t="s">
        <v>31</v>
      </c>
      <c r="E457" t="s">
        <v>14</v>
      </c>
      <c r="F457" s="2">
        <v>43693</v>
      </c>
      <c r="G457" t="s">
        <v>22</v>
      </c>
      <c r="H457" s="1" t="s">
        <v>23</v>
      </c>
      <c r="I457" t="s">
        <v>17</v>
      </c>
      <c r="J457" s="1">
        <v>8</v>
      </c>
      <c r="K457" s="1" t="s">
        <v>24</v>
      </c>
      <c r="L457" s="7">
        <v>1</v>
      </c>
      <c r="M457" s="6">
        <f t="shared" ca="1" si="7"/>
        <v>818.26215957446811</v>
      </c>
    </row>
    <row r="458" spans="1:13" x14ac:dyDescent="0.25">
      <c r="A458" s="1" t="s">
        <v>29</v>
      </c>
      <c r="B458" s="1" t="s">
        <v>30</v>
      </c>
      <c r="C458" s="7" t="s">
        <v>31</v>
      </c>
      <c r="E458" t="s">
        <v>14</v>
      </c>
      <c r="F458" s="2">
        <v>43696</v>
      </c>
      <c r="G458" t="s">
        <v>22</v>
      </c>
      <c r="H458" s="1" t="s">
        <v>23</v>
      </c>
      <c r="I458" t="s">
        <v>17</v>
      </c>
      <c r="J458" s="1">
        <v>8</v>
      </c>
      <c r="K458" s="1" t="s">
        <v>24</v>
      </c>
      <c r="L458" s="7">
        <v>1</v>
      </c>
      <c r="M458" s="6">
        <f t="shared" ca="1" si="7"/>
        <v>818.26215957446811</v>
      </c>
    </row>
    <row r="459" spans="1:13" x14ac:dyDescent="0.25">
      <c r="A459" s="1" t="s">
        <v>29</v>
      </c>
      <c r="B459" s="1" t="s">
        <v>30</v>
      </c>
      <c r="C459" s="7" t="s">
        <v>31</v>
      </c>
      <c r="E459" t="s">
        <v>14</v>
      </c>
      <c r="F459" s="2">
        <v>43697</v>
      </c>
      <c r="G459" t="s">
        <v>22</v>
      </c>
      <c r="H459" s="1" t="s">
        <v>23</v>
      </c>
      <c r="I459" t="s">
        <v>17</v>
      </c>
      <c r="J459" s="1">
        <v>8</v>
      </c>
      <c r="K459" s="1" t="s">
        <v>24</v>
      </c>
      <c r="L459" s="7">
        <v>1</v>
      </c>
      <c r="M459" s="6">
        <f t="shared" ca="1" si="7"/>
        <v>818.26215957446811</v>
      </c>
    </row>
    <row r="460" spans="1:13" x14ac:dyDescent="0.25">
      <c r="A460" s="1" t="s">
        <v>29</v>
      </c>
      <c r="B460" s="1" t="s">
        <v>30</v>
      </c>
      <c r="C460" s="7" t="s">
        <v>31</v>
      </c>
      <c r="E460" t="s">
        <v>14</v>
      </c>
      <c r="F460" s="2">
        <v>43698</v>
      </c>
      <c r="G460" t="s">
        <v>22</v>
      </c>
      <c r="H460" s="1" t="s">
        <v>23</v>
      </c>
      <c r="I460" t="s">
        <v>17</v>
      </c>
      <c r="J460" s="1">
        <v>8</v>
      </c>
      <c r="K460" s="1" t="s">
        <v>24</v>
      </c>
      <c r="L460" s="7">
        <v>1</v>
      </c>
      <c r="M460" s="6">
        <f t="shared" ca="1" si="7"/>
        <v>818.26215957446811</v>
      </c>
    </row>
    <row r="461" spans="1:13" x14ac:dyDescent="0.25">
      <c r="A461" s="1" t="s">
        <v>29</v>
      </c>
      <c r="B461" s="1" t="s">
        <v>30</v>
      </c>
      <c r="C461" s="7" t="s">
        <v>31</v>
      </c>
      <c r="E461" t="s">
        <v>14</v>
      </c>
      <c r="F461" s="2">
        <v>43699</v>
      </c>
      <c r="G461" t="s">
        <v>22</v>
      </c>
      <c r="H461" s="1" t="s">
        <v>23</v>
      </c>
      <c r="I461" t="s">
        <v>17</v>
      </c>
      <c r="J461" s="1">
        <v>8</v>
      </c>
      <c r="K461" s="1" t="s">
        <v>24</v>
      </c>
      <c r="L461" s="7">
        <v>1</v>
      </c>
      <c r="M461" s="6">
        <f t="shared" ca="1" si="7"/>
        <v>818.26215957446811</v>
      </c>
    </row>
    <row r="462" spans="1:13" x14ac:dyDescent="0.25">
      <c r="A462" s="1" t="s">
        <v>29</v>
      </c>
      <c r="B462" s="1" t="s">
        <v>30</v>
      </c>
      <c r="C462" s="7" t="s">
        <v>31</v>
      </c>
      <c r="E462" t="s">
        <v>14</v>
      </c>
      <c r="F462" s="2">
        <v>43700</v>
      </c>
      <c r="G462" t="s">
        <v>22</v>
      </c>
      <c r="H462" s="1" t="s">
        <v>23</v>
      </c>
      <c r="I462" t="s">
        <v>17</v>
      </c>
      <c r="J462" s="1">
        <v>8</v>
      </c>
      <c r="K462" s="1" t="s">
        <v>24</v>
      </c>
      <c r="L462" s="7">
        <v>1</v>
      </c>
      <c r="M462" s="6">
        <f t="shared" ca="1" si="7"/>
        <v>818.26215957446811</v>
      </c>
    </row>
    <row r="463" spans="1:13" x14ac:dyDescent="0.25">
      <c r="A463" s="1" t="s">
        <v>29</v>
      </c>
      <c r="B463" s="1" t="s">
        <v>30</v>
      </c>
      <c r="C463" s="7" t="s">
        <v>31</v>
      </c>
      <c r="E463" t="s">
        <v>14</v>
      </c>
      <c r="F463" s="2">
        <v>43704</v>
      </c>
      <c r="G463" t="s">
        <v>22</v>
      </c>
      <c r="H463" s="1" t="s">
        <v>23</v>
      </c>
      <c r="I463" t="s">
        <v>17</v>
      </c>
      <c r="J463" s="1">
        <v>8</v>
      </c>
      <c r="K463" s="1" t="s">
        <v>24</v>
      </c>
      <c r="L463" s="7">
        <v>1</v>
      </c>
      <c r="M463" s="6">
        <f t="shared" ca="1" si="7"/>
        <v>818.26215957446811</v>
      </c>
    </row>
    <row r="464" spans="1:13" x14ac:dyDescent="0.25">
      <c r="A464" s="1" t="s">
        <v>29</v>
      </c>
      <c r="B464" s="1" t="s">
        <v>30</v>
      </c>
      <c r="C464" s="7" t="s">
        <v>31</v>
      </c>
      <c r="E464" t="s">
        <v>14</v>
      </c>
      <c r="F464" s="2">
        <v>43705</v>
      </c>
      <c r="G464" t="s">
        <v>22</v>
      </c>
      <c r="H464" s="1" t="s">
        <v>23</v>
      </c>
      <c r="I464" t="s">
        <v>17</v>
      </c>
      <c r="J464" s="1">
        <v>8</v>
      </c>
      <c r="K464" s="1" t="s">
        <v>24</v>
      </c>
      <c r="L464" s="7">
        <v>1</v>
      </c>
      <c r="M464" s="6">
        <f t="shared" ca="1" si="7"/>
        <v>818.26215957446811</v>
      </c>
    </row>
    <row r="465" spans="1:13" x14ac:dyDescent="0.25">
      <c r="A465" s="1" t="s">
        <v>29</v>
      </c>
      <c r="B465" s="1" t="s">
        <v>30</v>
      </c>
      <c r="C465" s="7" t="s">
        <v>31</v>
      </c>
      <c r="E465" t="s">
        <v>14</v>
      </c>
      <c r="F465" s="2">
        <v>43706</v>
      </c>
      <c r="G465" t="s">
        <v>22</v>
      </c>
      <c r="H465" s="1" t="s">
        <v>23</v>
      </c>
      <c r="I465" t="s">
        <v>17</v>
      </c>
      <c r="J465" s="1">
        <v>8</v>
      </c>
      <c r="K465" s="1" t="s">
        <v>24</v>
      </c>
      <c r="L465" s="7">
        <v>1</v>
      </c>
      <c r="M465" s="6">
        <f t="shared" ca="1" si="7"/>
        <v>818.26215957446811</v>
      </c>
    </row>
    <row r="466" spans="1:13" x14ac:dyDescent="0.25">
      <c r="A466" s="1" t="s">
        <v>29</v>
      </c>
      <c r="B466" s="1" t="s">
        <v>30</v>
      </c>
      <c r="C466" s="7" t="s">
        <v>31</v>
      </c>
      <c r="E466" t="s">
        <v>14</v>
      </c>
      <c r="F466" s="2">
        <v>43707</v>
      </c>
      <c r="G466" t="s">
        <v>22</v>
      </c>
      <c r="H466" s="1" t="s">
        <v>23</v>
      </c>
      <c r="I466" t="s">
        <v>17</v>
      </c>
      <c r="J466" s="1">
        <v>8</v>
      </c>
      <c r="K466" s="1" t="s">
        <v>24</v>
      </c>
      <c r="L466" s="7">
        <v>1</v>
      </c>
      <c r="M466" s="6">
        <f t="shared" ca="1" si="7"/>
        <v>818.26215957446811</v>
      </c>
    </row>
    <row r="467" spans="1:13" x14ac:dyDescent="0.25">
      <c r="A467" s="1" t="s">
        <v>29</v>
      </c>
      <c r="B467" s="1" t="s">
        <v>30</v>
      </c>
      <c r="C467" s="7" t="s">
        <v>31</v>
      </c>
      <c r="E467" t="s">
        <v>14</v>
      </c>
      <c r="F467" s="2">
        <v>43678</v>
      </c>
      <c r="G467" t="s">
        <v>52</v>
      </c>
      <c r="H467" s="1" t="s">
        <v>23</v>
      </c>
      <c r="I467" t="s">
        <v>17</v>
      </c>
      <c r="J467" s="1">
        <v>2</v>
      </c>
      <c r="K467" s="1" t="s">
        <v>53</v>
      </c>
      <c r="L467" s="7">
        <v>1</v>
      </c>
      <c r="M467" s="6">
        <f t="shared" ca="1" si="7"/>
        <v>818.26215957446811</v>
      </c>
    </row>
    <row r="468" spans="1:13" x14ac:dyDescent="0.25">
      <c r="A468" s="1" t="s">
        <v>29</v>
      </c>
      <c r="B468" s="1" t="s">
        <v>30</v>
      </c>
      <c r="C468" s="7" t="s">
        <v>31</v>
      </c>
      <c r="E468" t="s">
        <v>14</v>
      </c>
      <c r="F468" s="2">
        <v>43679</v>
      </c>
      <c r="G468" t="s">
        <v>52</v>
      </c>
      <c r="H468" s="1" t="s">
        <v>23</v>
      </c>
      <c r="I468" t="s">
        <v>17</v>
      </c>
      <c r="J468" s="1">
        <v>2</v>
      </c>
      <c r="K468" s="1" t="s">
        <v>53</v>
      </c>
      <c r="L468" s="7">
        <v>1</v>
      </c>
      <c r="M468" s="6">
        <f t="shared" ca="1" si="7"/>
        <v>818.26215957446811</v>
      </c>
    </row>
    <row r="469" spans="1:13" x14ac:dyDescent="0.25">
      <c r="A469" s="1" t="s">
        <v>29</v>
      </c>
      <c r="B469" s="1" t="s">
        <v>30</v>
      </c>
      <c r="C469" s="7" t="s">
        <v>31</v>
      </c>
      <c r="E469" t="s">
        <v>14</v>
      </c>
      <c r="F469" s="2">
        <v>43682</v>
      </c>
      <c r="G469" t="s">
        <v>52</v>
      </c>
      <c r="H469" s="1" t="s">
        <v>23</v>
      </c>
      <c r="I469" t="s">
        <v>17</v>
      </c>
      <c r="J469" s="1">
        <v>2</v>
      </c>
      <c r="K469" s="1" t="s">
        <v>53</v>
      </c>
      <c r="L469" s="7">
        <v>1</v>
      </c>
      <c r="M469" s="6">
        <f t="shared" ca="1" si="7"/>
        <v>818.26215957446811</v>
      </c>
    </row>
    <row r="470" spans="1:13" x14ac:dyDescent="0.25">
      <c r="A470" s="1" t="s">
        <v>29</v>
      </c>
      <c r="B470" s="1" t="s">
        <v>30</v>
      </c>
      <c r="C470" s="7" t="s">
        <v>31</v>
      </c>
      <c r="E470" t="s">
        <v>14</v>
      </c>
      <c r="F470" s="2">
        <v>43683</v>
      </c>
      <c r="G470" t="s">
        <v>52</v>
      </c>
      <c r="H470" s="1" t="s">
        <v>23</v>
      </c>
      <c r="I470" t="s">
        <v>17</v>
      </c>
      <c r="J470" s="1">
        <v>2</v>
      </c>
      <c r="K470" s="1" t="s">
        <v>53</v>
      </c>
      <c r="L470" s="7">
        <v>1</v>
      </c>
      <c r="M470" s="6">
        <f t="shared" ca="1" si="7"/>
        <v>818.26215957446811</v>
      </c>
    </row>
    <row r="471" spans="1:13" x14ac:dyDescent="0.25">
      <c r="A471" s="1" t="s">
        <v>29</v>
      </c>
      <c r="B471" s="1" t="s">
        <v>30</v>
      </c>
      <c r="C471" s="7" t="s">
        <v>31</v>
      </c>
      <c r="E471" t="s">
        <v>14</v>
      </c>
      <c r="F471" s="2">
        <v>43684</v>
      </c>
      <c r="G471" t="s">
        <v>52</v>
      </c>
      <c r="H471" s="1" t="s">
        <v>23</v>
      </c>
      <c r="I471" t="s">
        <v>17</v>
      </c>
      <c r="J471" s="1">
        <v>2</v>
      </c>
      <c r="K471" s="1" t="s">
        <v>53</v>
      </c>
      <c r="L471" s="7">
        <v>1</v>
      </c>
      <c r="M471" s="6">
        <f t="shared" ca="1" si="7"/>
        <v>818.26215957446811</v>
      </c>
    </row>
    <row r="472" spans="1:13" x14ac:dyDescent="0.25">
      <c r="A472" s="1" t="s">
        <v>29</v>
      </c>
      <c r="B472" s="1" t="s">
        <v>30</v>
      </c>
      <c r="C472" s="7" t="s">
        <v>31</v>
      </c>
      <c r="E472" t="s">
        <v>14</v>
      </c>
      <c r="F472" s="2">
        <v>43685</v>
      </c>
      <c r="G472" t="s">
        <v>52</v>
      </c>
      <c r="H472" s="1" t="s">
        <v>23</v>
      </c>
      <c r="I472" t="s">
        <v>17</v>
      </c>
      <c r="J472" s="1">
        <v>2</v>
      </c>
      <c r="K472" s="1" t="s">
        <v>53</v>
      </c>
      <c r="L472" s="7">
        <v>1</v>
      </c>
      <c r="M472" s="6">
        <f t="shared" ca="1" si="7"/>
        <v>818.26215957446811</v>
      </c>
    </row>
    <row r="473" spans="1:13" x14ac:dyDescent="0.25">
      <c r="A473" s="1" t="s">
        <v>29</v>
      </c>
      <c r="B473" s="1" t="s">
        <v>30</v>
      </c>
      <c r="C473" s="7" t="s">
        <v>31</v>
      </c>
      <c r="E473" t="s">
        <v>14</v>
      </c>
      <c r="F473" s="2">
        <v>43686</v>
      </c>
      <c r="G473" t="s">
        <v>52</v>
      </c>
      <c r="H473" s="1" t="s">
        <v>23</v>
      </c>
      <c r="I473" t="s">
        <v>17</v>
      </c>
      <c r="J473" s="1">
        <v>2</v>
      </c>
      <c r="K473" s="1" t="s">
        <v>53</v>
      </c>
      <c r="L473" s="7">
        <v>1</v>
      </c>
      <c r="M473" s="6">
        <f t="shared" ca="1" si="7"/>
        <v>818.26215957446811</v>
      </c>
    </row>
    <row r="474" spans="1:13" x14ac:dyDescent="0.25">
      <c r="A474" s="1" t="s">
        <v>29</v>
      </c>
      <c r="B474" s="1" t="s">
        <v>30</v>
      </c>
      <c r="C474" s="7" t="s">
        <v>31</v>
      </c>
      <c r="E474" t="s">
        <v>14</v>
      </c>
      <c r="F474" s="2">
        <v>43689</v>
      </c>
      <c r="G474" t="s">
        <v>52</v>
      </c>
      <c r="H474" s="1" t="s">
        <v>23</v>
      </c>
      <c r="I474" t="s">
        <v>17</v>
      </c>
      <c r="J474" s="1">
        <v>2</v>
      </c>
      <c r="K474" s="1" t="s">
        <v>53</v>
      </c>
      <c r="L474" s="7">
        <v>1</v>
      </c>
      <c r="M474" s="6">
        <f t="shared" ca="1" si="7"/>
        <v>818.26215957446811</v>
      </c>
    </row>
    <row r="475" spans="1:13" x14ac:dyDescent="0.25">
      <c r="A475" s="1" t="s">
        <v>29</v>
      </c>
      <c r="B475" s="1" t="s">
        <v>30</v>
      </c>
      <c r="C475" s="7" t="s">
        <v>31</v>
      </c>
      <c r="E475" t="s">
        <v>14</v>
      </c>
      <c r="F475" s="2">
        <v>43690</v>
      </c>
      <c r="G475" t="s">
        <v>52</v>
      </c>
      <c r="H475" s="1" t="s">
        <v>23</v>
      </c>
      <c r="I475" t="s">
        <v>17</v>
      </c>
      <c r="J475" s="1">
        <v>2</v>
      </c>
      <c r="K475" s="1" t="s">
        <v>53</v>
      </c>
      <c r="L475" s="7">
        <v>1</v>
      </c>
      <c r="M475" s="6">
        <f t="shared" ca="1" si="7"/>
        <v>818.26215957446811</v>
      </c>
    </row>
    <row r="476" spans="1:13" x14ac:dyDescent="0.25">
      <c r="A476" s="1" t="s">
        <v>29</v>
      </c>
      <c r="B476" s="1" t="s">
        <v>30</v>
      </c>
      <c r="C476" s="7" t="s">
        <v>31</v>
      </c>
      <c r="E476" t="s">
        <v>14</v>
      </c>
      <c r="F476" s="2">
        <v>43691</v>
      </c>
      <c r="G476" t="s">
        <v>52</v>
      </c>
      <c r="H476" s="1" t="s">
        <v>23</v>
      </c>
      <c r="I476" t="s">
        <v>17</v>
      </c>
      <c r="J476" s="1">
        <v>2</v>
      </c>
      <c r="K476" s="1" t="s">
        <v>53</v>
      </c>
      <c r="L476" s="7">
        <v>1</v>
      </c>
      <c r="M476" s="6">
        <f t="shared" ca="1" si="7"/>
        <v>818.26215957446811</v>
      </c>
    </row>
    <row r="477" spans="1:13" x14ac:dyDescent="0.25">
      <c r="A477" s="1" t="s">
        <v>76</v>
      </c>
      <c r="B477" s="1" t="s">
        <v>77</v>
      </c>
      <c r="C477" s="7" t="s">
        <v>78</v>
      </c>
      <c r="E477" t="s">
        <v>79</v>
      </c>
      <c r="F477" s="2">
        <v>43678</v>
      </c>
      <c r="G477" t="s">
        <v>22</v>
      </c>
      <c r="H477" s="1" t="s">
        <v>23</v>
      </c>
      <c r="I477" t="s">
        <v>17</v>
      </c>
      <c r="J477" s="1">
        <v>7</v>
      </c>
      <c r="K477" s="1" t="s">
        <v>80</v>
      </c>
      <c r="L477" s="7">
        <v>1</v>
      </c>
      <c r="M477" s="6">
        <f t="shared" ca="1" si="7"/>
        <v>283.24468085106383</v>
      </c>
    </row>
    <row r="478" spans="1:13" x14ac:dyDescent="0.25">
      <c r="A478" s="1" t="s">
        <v>76</v>
      </c>
      <c r="B478" s="1" t="s">
        <v>77</v>
      </c>
      <c r="C478" s="7" t="s">
        <v>78</v>
      </c>
      <c r="E478" t="s">
        <v>79</v>
      </c>
      <c r="F478" s="2">
        <v>43679</v>
      </c>
      <c r="G478" t="s">
        <v>22</v>
      </c>
      <c r="H478" s="1" t="s">
        <v>23</v>
      </c>
      <c r="I478" t="s">
        <v>17</v>
      </c>
      <c r="J478" s="1">
        <v>7</v>
      </c>
      <c r="K478" s="1" t="s">
        <v>80</v>
      </c>
      <c r="L478" s="7">
        <v>1</v>
      </c>
      <c r="M478" s="6">
        <f t="shared" ca="1" si="7"/>
        <v>283.24468085106383</v>
      </c>
    </row>
    <row r="479" spans="1:13" x14ac:dyDescent="0.25">
      <c r="A479" s="1" t="s">
        <v>76</v>
      </c>
      <c r="B479" s="1" t="s">
        <v>77</v>
      </c>
      <c r="C479" s="7" t="s">
        <v>78</v>
      </c>
      <c r="E479" t="s">
        <v>79</v>
      </c>
      <c r="F479" s="2">
        <v>43682</v>
      </c>
      <c r="G479" t="s">
        <v>22</v>
      </c>
      <c r="H479" s="1" t="s">
        <v>23</v>
      </c>
      <c r="I479" t="s">
        <v>17</v>
      </c>
      <c r="J479" s="1">
        <v>7</v>
      </c>
      <c r="K479" s="1" t="s">
        <v>80</v>
      </c>
      <c r="L479" s="7">
        <v>1</v>
      </c>
      <c r="M479" s="6">
        <f t="shared" ca="1" si="7"/>
        <v>283.24468085106383</v>
      </c>
    </row>
    <row r="480" spans="1:13" x14ac:dyDescent="0.25">
      <c r="A480" s="1" t="s">
        <v>76</v>
      </c>
      <c r="B480" s="1" t="s">
        <v>77</v>
      </c>
      <c r="C480" s="7" t="s">
        <v>78</v>
      </c>
      <c r="E480" t="s">
        <v>79</v>
      </c>
      <c r="F480" s="2">
        <v>43683</v>
      </c>
      <c r="G480" t="s">
        <v>22</v>
      </c>
      <c r="H480" s="1" t="s">
        <v>23</v>
      </c>
      <c r="I480" t="s">
        <v>17</v>
      </c>
      <c r="J480" s="1">
        <v>7</v>
      </c>
      <c r="K480" s="1" t="s">
        <v>80</v>
      </c>
      <c r="L480" s="7">
        <v>1</v>
      </c>
      <c r="M480" s="6">
        <f t="shared" ca="1" si="7"/>
        <v>283.24468085106383</v>
      </c>
    </row>
    <row r="481" spans="1:13" x14ac:dyDescent="0.25">
      <c r="A481" s="1" t="s">
        <v>76</v>
      </c>
      <c r="B481" s="1" t="s">
        <v>77</v>
      </c>
      <c r="C481" s="7" t="s">
        <v>78</v>
      </c>
      <c r="E481" t="s">
        <v>79</v>
      </c>
      <c r="F481" s="2">
        <v>43684</v>
      </c>
      <c r="G481" t="s">
        <v>22</v>
      </c>
      <c r="H481" s="1" t="s">
        <v>23</v>
      </c>
      <c r="I481" t="s">
        <v>17</v>
      </c>
      <c r="J481" s="1">
        <v>7</v>
      </c>
      <c r="K481" s="1" t="s">
        <v>80</v>
      </c>
      <c r="L481" s="7">
        <v>1</v>
      </c>
      <c r="M481" s="6">
        <f t="shared" ca="1" si="7"/>
        <v>283.24468085106383</v>
      </c>
    </row>
    <row r="482" spans="1:13" x14ac:dyDescent="0.25">
      <c r="A482" s="1" t="s">
        <v>76</v>
      </c>
      <c r="B482" s="1" t="s">
        <v>77</v>
      </c>
      <c r="C482" s="7" t="s">
        <v>78</v>
      </c>
      <c r="E482" t="s">
        <v>79</v>
      </c>
      <c r="F482" s="2">
        <v>43685</v>
      </c>
      <c r="G482" t="s">
        <v>22</v>
      </c>
      <c r="H482" s="1" t="s">
        <v>23</v>
      </c>
      <c r="I482" t="s">
        <v>17</v>
      </c>
      <c r="J482" s="1">
        <v>7</v>
      </c>
      <c r="K482" s="1" t="s">
        <v>80</v>
      </c>
      <c r="L482" s="7">
        <v>1</v>
      </c>
      <c r="M482" s="6">
        <f t="shared" ca="1" si="7"/>
        <v>283.24468085106383</v>
      </c>
    </row>
    <row r="483" spans="1:13" x14ac:dyDescent="0.25">
      <c r="A483" s="1" t="s">
        <v>76</v>
      </c>
      <c r="B483" s="1" t="s">
        <v>77</v>
      </c>
      <c r="C483" s="7" t="s">
        <v>78</v>
      </c>
      <c r="E483" t="s">
        <v>79</v>
      </c>
      <c r="F483" s="2">
        <v>43686</v>
      </c>
      <c r="G483" t="s">
        <v>22</v>
      </c>
      <c r="H483" s="1" t="s">
        <v>23</v>
      </c>
      <c r="I483" t="s">
        <v>17</v>
      </c>
      <c r="J483" s="1">
        <v>7</v>
      </c>
      <c r="K483" s="1" t="s">
        <v>80</v>
      </c>
      <c r="L483" s="7">
        <v>1</v>
      </c>
      <c r="M483" s="6">
        <f t="shared" ca="1" si="7"/>
        <v>283.24468085106383</v>
      </c>
    </row>
    <row r="484" spans="1:13" x14ac:dyDescent="0.25">
      <c r="A484" s="1" t="s">
        <v>76</v>
      </c>
      <c r="B484" s="1" t="s">
        <v>77</v>
      </c>
      <c r="C484" s="7" t="s">
        <v>78</v>
      </c>
      <c r="E484" t="s">
        <v>79</v>
      </c>
      <c r="F484" s="2">
        <v>43689</v>
      </c>
      <c r="G484" t="s">
        <v>22</v>
      </c>
      <c r="H484" s="1" t="s">
        <v>23</v>
      </c>
      <c r="I484" t="s">
        <v>17</v>
      </c>
      <c r="J484" s="1">
        <v>7</v>
      </c>
      <c r="K484" s="1" t="s">
        <v>80</v>
      </c>
      <c r="L484" s="7">
        <v>1</v>
      </c>
      <c r="M484" s="6">
        <f t="shared" ca="1" si="7"/>
        <v>283.24468085106383</v>
      </c>
    </row>
    <row r="485" spans="1:13" x14ac:dyDescent="0.25">
      <c r="A485" s="1" t="s">
        <v>76</v>
      </c>
      <c r="B485" s="1" t="s">
        <v>77</v>
      </c>
      <c r="C485" s="7" t="s">
        <v>78</v>
      </c>
      <c r="E485" t="s">
        <v>79</v>
      </c>
      <c r="F485" s="2">
        <v>43690</v>
      </c>
      <c r="G485" t="s">
        <v>22</v>
      </c>
      <c r="H485" s="1" t="s">
        <v>23</v>
      </c>
      <c r="I485" t="s">
        <v>17</v>
      </c>
      <c r="J485" s="1">
        <v>7</v>
      </c>
      <c r="K485" s="1" t="s">
        <v>80</v>
      </c>
      <c r="L485" s="7">
        <v>1</v>
      </c>
      <c r="M485" s="6">
        <f t="shared" ca="1" si="7"/>
        <v>283.24468085106383</v>
      </c>
    </row>
    <row r="486" spans="1:13" x14ac:dyDescent="0.25">
      <c r="A486" s="1" t="s">
        <v>76</v>
      </c>
      <c r="B486" s="1" t="s">
        <v>77</v>
      </c>
      <c r="C486" s="7" t="s">
        <v>78</v>
      </c>
      <c r="E486" t="s">
        <v>79</v>
      </c>
      <c r="F486" s="2">
        <v>43691</v>
      </c>
      <c r="G486" t="s">
        <v>22</v>
      </c>
      <c r="H486" s="1" t="s">
        <v>23</v>
      </c>
      <c r="I486" t="s">
        <v>17</v>
      </c>
      <c r="J486" s="1">
        <v>7</v>
      </c>
      <c r="K486" s="1" t="s">
        <v>80</v>
      </c>
      <c r="L486" s="7">
        <v>1</v>
      </c>
      <c r="M486" s="6">
        <f t="shared" ca="1" si="7"/>
        <v>283.24468085106383</v>
      </c>
    </row>
    <row r="487" spans="1:13" x14ac:dyDescent="0.25">
      <c r="A487" s="1" t="s">
        <v>76</v>
      </c>
      <c r="B487" s="1" t="s">
        <v>77</v>
      </c>
      <c r="C487" s="7" t="s">
        <v>78</v>
      </c>
      <c r="E487" t="s">
        <v>79</v>
      </c>
      <c r="F487" s="2">
        <v>43693</v>
      </c>
      <c r="G487" t="s">
        <v>22</v>
      </c>
      <c r="H487" s="1" t="s">
        <v>23</v>
      </c>
      <c r="I487" t="s">
        <v>17</v>
      </c>
      <c r="J487" s="1">
        <v>7</v>
      </c>
      <c r="K487" s="1" t="s">
        <v>80</v>
      </c>
      <c r="L487" s="7">
        <v>1</v>
      </c>
      <c r="M487" s="6">
        <f t="shared" ca="1" si="7"/>
        <v>283.24468085106383</v>
      </c>
    </row>
    <row r="488" spans="1:13" x14ac:dyDescent="0.25">
      <c r="A488" s="1" t="s">
        <v>76</v>
      </c>
      <c r="B488" s="1" t="s">
        <v>77</v>
      </c>
      <c r="C488" s="7" t="s">
        <v>78</v>
      </c>
      <c r="E488" t="s">
        <v>79</v>
      </c>
      <c r="F488" s="2">
        <v>43696</v>
      </c>
      <c r="G488" t="s">
        <v>22</v>
      </c>
      <c r="H488" s="1" t="s">
        <v>23</v>
      </c>
      <c r="I488" t="s">
        <v>17</v>
      </c>
      <c r="J488" s="1">
        <v>7</v>
      </c>
      <c r="K488" s="1" t="s">
        <v>80</v>
      </c>
      <c r="L488" s="7">
        <v>1</v>
      </c>
      <c r="M488" s="6">
        <f t="shared" ca="1" si="7"/>
        <v>283.24468085106383</v>
      </c>
    </row>
    <row r="489" spans="1:13" x14ac:dyDescent="0.25">
      <c r="A489" s="1" t="s">
        <v>76</v>
      </c>
      <c r="B489" s="1" t="s">
        <v>77</v>
      </c>
      <c r="C489" s="7" t="s">
        <v>78</v>
      </c>
      <c r="E489" t="s">
        <v>79</v>
      </c>
      <c r="F489" s="2">
        <v>43697</v>
      </c>
      <c r="G489" t="s">
        <v>22</v>
      </c>
      <c r="H489" s="1" t="s">
        <v>23</v>
      </c>
      <c r="I489" t="s">
        <v>17</v>
      </c>
      <c r="J489" s="1">
        <v>7</v>
      </c>
      <c r="K489" s="1" t="s">
        <v>80</v>
      </c>
      <c r="L489" s="7">
        <v>1</v>
      </c>
      <c r="M489" s="6">
        <f t="shared" ca="1" si="7"/>
        <v>283.24468085106383</v>
      </c>
    </row>
    <row r="490" spans="1:13" x14ac:dyDescent="0.25">
      <c r="A490" s="1" t="s">
        <v>76</v>
      </c>
      <c r="B490" s="1" t="s">
        <v>77</v>
      </c>
      <c r="C490" s="7" t="s">
        <v>78</v>
      </c>
      <c r="E490" t="s">
        <v>79</v>
      </c>
      <c r="F490" s="2">
        <v>43698</v>
      </c>
      <c r="G490" t="s">
        <v>22</v>
      </c>
      <c r="H490" s="1" t="s">
        <v>23</v>
      </c>
      <c r="I490" t="s">
        <v>17</v>
      </c>
      <c r="J490" s="1">
        <v>7</v>
      </c>
      <c r="K490" s="1" t="s">
        <v>80</v>
      </c>
      <c r="L490" s="7">
        <v>1</v>
      </c>
      <c r="M490" s="6">
        <f t="shared" ca="1" si="7"/>
        <v>283.24468085106383</v>
      </c>
    </row>
    <row r="491" spans="1:13" x14ac:dyDescent="0.25">
      <c r="A491" s="1" t="s">
        <v>76</v>
      </c>
      <c r="B491" s="1" t="s">
        <v>77</v>
      </c>
      <c r="C491" s="7" t="s">
        <v>78</v>
      </c>
      <c r="E491" t="s">
        <v>79</v>
      </c>
      <c r="F491" s="2">
        <v>43699</v>
      </c>
      <c r="G491" t="s">
        <v>22</v>
      </c>
      <c r="H491" s="1" t="s">
        <v>23</v>
      </c>
      <c r="I491" t="s">
        <v>17</v>
      </c>
      <c r="J491" s="1">
        <v>7</v>
      </c>
      <c r="K491" s="1" t="s">
        <v>80</v>
      </c>
      <c r="L491" s="7">
        <v>1</v>
      </c>
      <c r="M491" s="6">
        <f t="shared" ca="1" si="7"/>
        <v>283.24468085106383</v>
      </c>
    </row>
    <row r="492" spans="1:13" x14ac:dyDescent="0.25">
      <c r="A492" s="1" t="s">
        <v>76</v>
      </c>
      <c r="B492" s="1" t="s">
        <v>77</v>
      </c>
      <c r="C492" s="7" t="s">
        <v>78</v>
      </c>
      <c r="E492" t="s">
        <v>79</v>
      </c>
      <c r="F492" s="2">
        <v>43700</v>
      </c>
      <c r="G492" t="s">
        <v>22</v>
      </c>
      <c r="H492" s="1" t="s">
        <v>23</v>
      </c>
      <c r="I492" t="s">
        <v>17</v>
      </c>
      <c r="J492" s="1">
        <v>7</v>
      </c>
      <c r="K492" s="1" t="s">
        <v>80</v>
      </c>
      <c r="L492" s="7">
        <v>1</v>
      </c>
      <c r="M492" s="6">
        <f t="shared" ca="1" si="7"/>
        <v>283.24468085106383</v>
      </c>
    </row>
    <row r="493" spans="1:13" x14ac:dyDescent="0.25">
      <c r="A493" s="1" t="s">
        <v>76</v>
      </c>
      <c r="B493" s="1" t="s">
        <v>77</v>
      </c>
      <c r="C493" s="7" t="s">
        <v>78</v>
      </c>
      <c r="E493" t="s">
        <v>79</v>
      </c>
      <c r="F493" s="2">
        <v>43703</v>
      </c>
      <c r="G493" t="s">
        <v>22</v>
      </c>
      <c r="H493" s="1" t="s">
        <v>23</v>
      </c>
      <c r="I493" t="s">
        <v>17</v>
      </c>
      <c r="J493" s="1">
        <v>7</v>
      </c>
      <c r="K493" s="1" t="s">
        <v>80</v>
      </c>
      <c r="L493" s="7">
        <v>1</v>
      </c>
      <c r="M493" s="6">
        <f t="shared" ca="1" si="7"/>
        <v>283.24468085106383</v>
      </c>
    </row>
    <row r="494" spans="1:13" x14ac:dyDescent="0.25">
      <c r="A494" s="1" t="s">
        <v>76</v>
      </c>
      <c r="B494" s="1" t="s">
        <v>77</v>
      </c>
      <c r="C494" s="7" t="s">
        <v>78</v>
      </c>
      <c r="E494" t="s">
        <v>79</v>
      </c>
      <c r="F494" s="2">
        <v>43704</v>
      </c>
      <c r="G494" t="s">
        <v>22</v>
      </c>
      <c r="H494" s="1" t="s">
        <v>23</v>
      </c>
      <c r="I494" t="s">
        <v>17</v>
      </c>
      <c r="J494" s="1">
        <v>7</v>
      </c>
      <c r="K494" s="1" t="s">
        <v>80</v>
      </c>
      <c r="L494" s="7">
        <v>1</v>
      </c>
      <c r="M494" s="6">
        <f t="shared" ca="1" si="7"/>
        <v>283.24468085106383</v>
      </c>
    </row>
    <row r="495" spans="1:13" x14ac:dyDescent="0.25">
      <c r="A495" s="1" t="s">
        <v>76</v>
      </c>
      <c r="B495" s="1" t="s">
        <v>77</v>
      </c>
      <c r="C495" s="7" t="s">
        <v>78</v>
      </c>
      <c r="E495" t="s">
        <v>79</v>
      </c>
      <c r="F495" s="2">
        <v>43705</v>
      </c>
      <c r="G495" t="s">
        <v>22</v>
      </c>
      <c r="H495" s="1" t="s">
        <v>23</v>
      </c>
      <c r="I495" t="s">
        <v>17</v>
      </c>
      <c r="J495" s="1">
        <v>7</v>
      </c>
      <c r="K495" s="1" t="s">
        <v>80</v>
      </c>
      <c r="L495" s="7">
        <v>1</v>
      </c>
      <c r="M495" s="6">
        <f t="shared" ca="1" si="7"/>
        <v>283.24468085106383</v>
      </c>
    </row>
    <row r="496" spans="1:13" x14ac:dyDescent="0.25">
      <c r="A496" s="1" t="s">
        <v>76</v>
      </c>
      <c r="B496" s="1" t="s">
        <v>77</v>
      </c>
      <c r="C496" s="7" t="s">
        <v>78</v>
      </c>
      <c r="E496" t="s">
        <v>79</v>
      </c>
      <c r="F496" s="2">
        <v>43706</v>
      </c>
      <c r="G496" t="s">
        <v>52</v>
      </c>
      <c r="H496" s="1" t="s">
        <v>23</v>
      </c>
      <c r="I496" t="s">
        <v>17</v>
      </c>
      <c r="J496" s="1">
        <v>2</v>
      </c>
      <c r="K496" s="1" t="s">
        <v>53</v>
      </c>
      <c r="L496" s="7">
        <v>1</v>
      </c>
      <c r="M496" s="6">
        <f t="shared" ca="1" si="7"/>
        <v>283.24468085106383</v>
      </c>
    </row>
    <row r="497" spans="1:13" x14ac:dyDescent="0.25">
      <c r="A497" s="1" t="s">
        <v>76</v>
      </c>
      <c r="B497" s="1" t="s">
        <v>77</v>
      </c>
      <c r="C497" s="7" t="s">
        <v>78</v>
      </c>
      <c r="E497" t="s">
        <v>79</v>
      </c>
      <c r="F497" s="2">
        <v>43707</v>
      </c>
      <c r="G497" t="s">
        <v>52</v>
      </c>
      <c r="H497" s="1" t="s">
        <v>23</v>
      </c>
      <c r="I497" t="s">
        <v>17</v>
      </c>
      <c r="J497" s="1">
        <v>2</v>
      </c>
      <c r="K497" s="1" t="s">
        <v>53</v>
      </c>
      <c r="L497" s="7">
        <v>1</v>
      </c>
      <c r="M497" s="6">
        <f t="shared" ca="1" si="7"/>
        <v>283.24468085106383</v>
      </c>
    </row>
    <row r="498" spans="1:13" x14ac:dyDescent="0.25">
      <c r="A498" s="1" t="s">
        <v>62</v>
      </c>
      <c r="B498" s="1" t="s">
        <v>63</v>
      </c>
      <c r="C498" s="7" t="s">
        <v>64</v>
      </c>
      <c r="E498" t="s">
        <v>14</v>
      </c>
      <c r="F498" s="2">
        <v>43647</v>
      </c>
      <c r="G498" t="s">
        <v>15</v>
      </c>
      <c r="H498" s="1" t="s">
        <v>18</v>
      </c>
      <c r="I498" t="s">
        <v>17</v>
      </c>
      <c r="J498" s="1">
        <v>15</v>
      </c>
      <c r="K498" s="1" t="s">
        <v>15</v>
      </c>
      <c r="L498" s="7">
        <v>0.375</v>
      </c>
      <c r="M498" s="6">
        <f t="shared" ca="1" si="7"/>
        <v>389.46143617021278</v>
      </c>
    </row>
    <row r="499" spans="1:13" x14ac:dyDescent="0.25">
      <c r="A499" s="1" t="s">
        <v>62</v>
      </c>
      <c r="B499" s="1" t="s">
        <v>63</v>
      </c>
      <c r="C499" s="7" t="s">
        <v>64</v>
      </c>
      <c r="E499" t="s">
        <v>14</v>
      </c>
      <c r="F499" s="2">
        <v>43649</v>
      </c>
      <c r="G499" t="s">
        <v>15</v>
      </c>
      <c r="H499" s="1" t="s">
        <v>18</v>
      </c>
      <c r="I499" t="s">
        <v>17</v>
      </c>
      <c r="J499" s="1">
        <v>15</v>
      </c>
      <c r="K499" s="1" t="s">
        <v>15</v>
      </c>
      <c r="L499" s="7">
        <v>0.1875</v>
      </c>
      <c r="M499" s="6">
        <f t="shared" ca="1" si="7"/>
        <v>194.73071808510639</v>
      </c>
    </row>
    <row r="500" spans="1:13" x14ac:dyDescent="0.25">
      <c r="A500" s="1" t="s">
        <v>62</v>
      </c>
      <c r="B500" s="1" t="s">
        <v>63</v>
      </c>
      <c r="C500" s="7" t="s">
        <v>64</v>
      </c>
      <c r="E500" t="s">
        <v>14</v>
      </c>
      <c r="F500" s="2">
        <v>43654</v>
      </c>
      <c r="G500" t="s">
        <v>15</v>
      </c>
      <c r="H500" s="1" t="s">
        <v>18</v>
      </c>
      <c r="I500" t="s">
        <v>17</v>
      </c>
      <c r="J500" s="1">
        <v>15</v>
      </c>
      <c r="K500" s="1" t="s">
        <v>15</v>
      </c>
      <c r="L500" s="7">
        <v>0.25</v>
      </c>
      <c r="M500" s="6">
        <f t="shared" ca="1" si="7"/>
        <v>259.6409574468085</v>
      </c>
    </row>
    <row r="501" spans="1:13" x14ac:dyDescent="0.25">
      <c r="A501" s="1" t="s">
        <v>62</v>
      </c>
      <c r="B501" s="1" t="s">
        <v>63</v>
      </c>
      <c r="C501" s="7" t="s">
        <v>64</v>
      </c>
      <c r="E501" t="s">
        <v>14</v>
      </c>
      <c r="F501" s="2">
        <v>43650</v>
      </c>
      <c r="G501" t="s">
        <v>15</v>
      </c>
      <c r="H501" s="1" t="s">
        <v>16</v>
      </c>
      <c r="I501" t="s">
        <v>17</v>
      </c>
      <c r="J501" s="1">
        <v>15</v>
      </c>
      <c r="K501" s="1" t="s">
        <v>15</v>
      </c>
      <c r="L501" s="7">
        <v>0.125</v>
      </c>
      <c r="M501" s="6">
        <f t="shared" ca="1" si="7"/>
        <v>129.82047872340425</v>
      </c>
    </row>
    <row r="502" spans="1:13" x14ac:dyDescent="0.25">
      <c r="A502" s="1" t="s">
        <v>62</v>
      </c>
      <c r="B502" s="1" t="s">
        <v>63</v>
      </c>
      <c r="C502" s="7" t="s">
        <v>64</v>
      </c>
      <c r="E502" t="s">
        <v>14</v>
      </c>
      <c r="F502" s="2">
        <v>43655</v>
      </c>
      <c r="G502" t="s">
        <v>52</v>
      </c>
      <c r="H502" s="1" t="s">
        <v>23</v>
      </c>
      <c r="I502" t="s">
        <v>17</v>
      </c>
      <c r="J502" s="1">
        <v>2</v>
      </c>
      <c r="K502" s="1" t="s">
        <v>53</v>
      </c>
      <c r="L502" s="7">
        <v>1</v>
      </c>
      <c r="M502" s="6">
        <f t="shared" ca="1" si="7"/>
        <v>1038.563829787234</v>
      </c>
    </row>
    <row r="503" spans="1:13" x14ac:dyDescent="0.25">
      <c r="A503" s="1" t="s">
        <v>62</v>
      </c>
      <c r="B503" s="1" t="s">
        <v>63</v>
      </c>
      <c r="C503" s="7" t="s">
        <v>64</v>
      </c>
      <c r="E503" t="s">
        <v>14</v>
      </c>
      <c r="F503" s="2">
        <v>43661</v>
      </c>
      <c r="G503" t="s">
        <v>52</v>
      </c>
      <c r="H503" s="1" t="s">
        <v>23</v>
      </c>
      <c r="I503" t="s">
        <v>17</v>
      </c>
      <c r="J503" s="1">
        <v>2</v>
      </c>
      <c r="K503" s="1" t="s">
        <v>53</v>
      </c>
      <c r="L503" s="7">
        <v>1</v>
      </c>
      <c r="M503" s="6">
        <f t="shared" ca="1" si="7"/>
        <v>1038.563829787234</v>
      </c>
    </row>
    <row r="504" spans="1:13" x14ac:dyDescent="0.25">
      <c r="A504" s="1" t="s">
        <v>62</v>
      </c>
      <c r="B504" s="1" t="s">
        <v>63</v>
      </c>
      <c r="C504" s="7" t="s">
        <v>64</v>
      </c>
      <c r="E504" t="s">
        <v>14</v>
      </c>
      <c r="F504" s="2">
        <v>43662</v>
      </c>
      <c r="G504" t="s">
        <v>52</v>
      </c>
      <c r="H504" s="1" t="s">
        <v>23</v>
      </c>
      <c r="I504" t="s">
        <v>17</v>
      </c>
      <c r="J504" s="1">
        <v>2</v>
      </c>
      <c r="K504" s="1" t="s">
        <v>53</v>
      </c>
      <c r="L504" s="7">
        <v>1</v>
      </c>
      <c r="M504" s="6">
        <f t="shared" ca="1" si="7"/>
        <v>1038.563829787234</v>
      </c>
    </row>
    <row r="505" spans="1:13" x14ac:dyDescent="0.25">
      <c r="A505" s="1" t="s">
        <v>62</v>
      </c>
      <c r="B505" s="1" t="s">
        <v>63</v>
      </c>
      <c r="C505" s="7" t="s">
        <v>64</v>
      </c>
      <c r="E505" t="s">
        <v>14</v>
      </c>
      <c r="F505" s="2">
        <v>43675</v>
      </c>
      <c r="G505" t="s">
        <v>52</v>
      </c>
      <c r="H505" s="1" t="s">
        <v>23</v>
      </c>
      <c r="I505" t="s">
        <v>17</v>
      </c>
      <c r="J505" s="1">
        <v>2</v>
      </c>
      <c r="K505" s="1" t="s">
        <v>53</v>
      </c>
      <c r="L505" s="7">
        <v>1</v>
      </c>
      <c r="M505" s="6">
        <f t="shared" ca="1" si="7"/>
        <v>1038.563829787234</v>
      </c>
    </row>
    <row r="506" spans="1:13" x14ac:dyDescent="0.25">
      <c r="A506" s="1" t="s">
        <v>62</v>
      </c>
      <c r="B506" s="1" t="s">
        <v>63</v>
      </c>
      <c r="C506" s="7" t="s">
        <v>64</v>
      </c>
      <c r="E506" t="s">
        <v>14</v>
      </c>
      <c r="F506" s="2">
        <v>43676</v>
      </c>
      <c r="G506" t="s">
        <v>52</v>
      </c>
      <c r="H506" s="1" t="s">
        <v>23</v>
      </c>
      <c r="I506" t="s">
        <v>17</v>
      </c>
      <c r="J506" s="1">
        <v>2</v>
      </c>
      <c r="K506" s="1" t="s">
        <v>53</v>
      </c>
      <c r="L506" s="7">
        <v>1</v>
      </c>
      <c r="M506" s="6">
        <f t="shared" ca="1" si="7"/>
        <v>1038.563829787234</v>
      </c>
    </row>
    <row r="507" spans="1:13" x14ac:dyDescent="0.25">
      <c r="A507" s="1" t="s">
        <v>62</v>
      </c>
      <c r="B507" s="1" t="s">
        <v>63</v>
      </c>
      <c r="C507" s="7" t="s">
        <v>64</v>
      </c>
      <c r="E507" t="s">
        <v>14</v>
      </c>
      <c r="F507" s="2">
        <v>43677</v>
      </c>
      <c r="G507" t="s">
        <v>52</v>
      </c>
      <c r="H507" s="1" t="s">
        <v>23</v>
      </c>
      <c r="I507" t="s">
        <v>17</v>
      </c>
      <c r="J507" s="1">
        <v>2</v>
      </c>
      <c r="K507" s="1" t="s">
        <v>53</v>
      </c>
      <c r="L507" s="7">
        <v>1</v>
      </c>
      <c r="M507" s="6">
        <f t="shared" ca="1" si="7"/>
        <v>1038.563829787234</v>
      </c>
    </row>
    <row r="508" spans="1:13" x14ac:dyDescent="0.25">
      <c r="A508" s="1" t="s">
        <v>62</v>
      </c>
      <c r="B508" s="1" t="s">
        <v>63</v>
      </c>
      <c r="C508" s="7" t="s">
        <v>64</v>
      </c>
      <c r="E508" t="s">
        <v>14</v>
      </c>
      <c r="F508" s="2">
        <v>43648</v>
      </c>
      <c r="G508" t="s">
        <v>19</v>
      </c>
      <c r="H508" s="1" t="s">
        <v>66</v>
      </c>
      <c r="I508" t="s">
        <v>19</v>
      </c>
      <c r="J508" s="1">
        <v>1</v>
      </c>
      <c r="K508" s="1" t="s">
        <v>21</v>
      </c>
      <c r="L508" s="7">
        <v>1</v>
      </c>
      <c r="M508" s="6">
        <f t="shared" ca="1" si="7"/>
        <v>1038.563829787234</v>
      </c>
    </row>
    <row r="509" spans="1:13" x14ac:dyDescent="0.25">
      <c r="A509" s="1" t="s">
        <v>62</v>
      </c>
      <c r="B509" s="1" t="s">
        <v>63</v>
      </c>
      <c r="C509" s="7" t="s">
        <v>64</v>
      </c>
      <c r="E509" t="s">
        <v>14</v>
      </c>
      <c r="F509" s="2">
        <v>43649</v>
      </c>
      <c r="G509" t="s">
        <v>19</v>
      </c>
      <c r="H509" s="1" t="s">
        <v>66</v>
      </c>
      <c r="I509" t="s">
        <v>19</v>
      </c>
      <c r="J509" s="1">
        <v>1</v>
      </c>
      <c r="K509" s="1" t="s">
        <v>21</v>
      </c>
      <c r="L509" s="7">
        <v>1</v>
      </c>
      <c r="M509" s="6">
        <f t="shared" ca="1" si="7"/>
        <v>1038.563829787234</v>
      </c>
    </row>
    <row r="510" spans="1:13" x14ac:dyDescent="0.25">
      <c r="A510" s="1" t="s">
        <v>62</v>
      </c>
      <c r="B510" s="1" t="s">
        <v>63</v>
      </c>
      <c r="C510" s="7" t="s">
        <v>64</v>
      </c>
      <c r="E510" t="s">
        <v>14</v>
      </c>
      <c r="F510" s="2">
        <v>43650</v>
      </c>
      <c r="G510" t="s">
        <v>19</v>
      </c>
      <c r="H510" s="1" t="s">
        <v>66</v>
      </c>
      <c r="I510" t="s">
        <v>19</v>
      </c>
      <c r="J510" s="1">
        <v>1</v>
      </c>
      <c r="K510" s="1" t="s">
        <v>21</v>
      </c>
      <c r="L510" s="7">
        <v>1</v>
      </c>
      <c r="M510" s="6">
        <f t="shared" ca="1" si="7"/>
        <v>1038.563829787234</v>
      </c>
    </row>
    <row r="511" spans="1:13" x14ac:dyDescent="0.25">
      <c r="A511" s="1" t="s">
        <v>62</v>
      </c>
      <c r="B511" s="1" t="s">
        <v>63</v>
      </c>
      <c r="C511" s="7" t="s">
        <v>64</v>
      </c>
      <c r="E511" t="s">
        <v>14</v>
      </c>
      <c r="F511" s="2">
        <v>43651</v>
      </c>
      <c r="G511" t="s">
        <v>19</v>
      </c>
      <c r="H511" s="1" t="s">
        <v>66</v>
      </c>
      <c r="I511" t="s">
        <v>19</v>
      </c>
      <c r="J511" s="1">
        <v>1</v>
      </c>
      <c r="K511" s="1" t="s">
        <v>21</v>
      </c>
      <c r="L511" s="7">
        <v>1</v>
      </c>
      <c r="M511" s="6">
        <f t="shared" ca="1" si="7"/>
        <v>1038.563829787234</v>
      </c>
    </row>
    <row r="512" spans="1:13" x14ac:dyDescent="0.25">
      <c r="A512" s="1" t="s">
        <v>62</v>
      </c>
      <c r="B512" s="1" t="s">
        <v>63</v>
      </c>
      <c r="C512" s="7" t="s">
        <v>64</v>
      </c>
      <c r="E512" t="s">
        <v>14</v>
      </c>
      <c r="F512" s="2">
        <v>43654</v>
      </c>
      <c r="G512" t="s">
        <v>19</v>
      </c>
      <c r="H512" s="1" t="s">
        <v>66</v>
      </c>
      <c r="I512" t="s">
        <v>19</v>
      </c>
      <c r="J512" s="1">
        <v>1</v>
      </c>
      <c r="K512" s="1" t="s">
        <v>21</v>
      </c>
      <c r="L512" s="7">
        <v>0.5</v>
      </c>
      <c r="M512" s="6">
        <f t="shared" ca="1" si="7"/>
        <v>519.281914893617</v>
      </c>
    </row>
    <row r="513" spans="1:13" x14ac:dyDescent="0.25">
      <c r="A513" s="1" t="s">
        <v>62</v>
      </c>
      <c r="B513" s="1" t="s">
        <v>63</v>
      </c>
      <c r="C513" s="7" t="s">
        <v>64</v>
      </c>
      <c r="E513" t="s">
        <v>14</v>
      </c>
      <c r="F513" s="2">
        <v>43656</v>
      </c>
      <c r="G513" t="s">
        <v>19</v>
      </c>
      <c r="H513" s="1" t="s">
        <v>66</v>
      </c>
      <c r="I513" t="s">
        <v>19</v>
      </c>
      <c r="J513" s="1">
        <v>1</v>
      </c>
      <c r="K513" s="1" t="s">
        <v>21</v>
      </c>
      <c r="L513" s="7">
        <v>1</v>
      </c>
      <c r="M513" s="6">
        <f t="shared" ca="1" si="7"/>
        <v>1038.563829787234</v>
      </c>
    </row>
    <row r="514" spans="1:13" x14ac:dyDescent="0.25">
      <c r="A514" s="1" t="s">
        <v>62</v>
      </c>
      <c r="B514" s="1" t="s">
        <v>63</v>
      </c>
      <c r="C514" s="7" t="s">
        <v>64</v>
      </c>
      <c r="E514" t="s">
        <v>14</v>
      </c>
      <c r="F514" s="2">
        <v>43657</v>
      </c>
      <c r="G514" t="s">
        <v>19</v>
      </c>
      <c r="H514" s="1" t="s">
        <v>66</v>
      </c>
      <c r="I514" t="s">
        <v>19</v>
      </c>
      <c r="J514" s="1">
        <v>1</v>
      </c>
      <c r="K514" s="1" t="s">
        <v>21</v>
      </c>
      <c r="L514" s="7">
        <v>1</v>
      </c>
      <c r="M514" s="6">
        <f t="shared" ca="1" si="7"/>
        <v>1038.563829787234</v>
      </c>
    </row>
    <row r="515" spans="1:13" x14ac:dyDescent="0.25">
      <c r="A515" s="1" t="s">
        <v>62</v>
      </c>
      <c r="B515" s="1" t="s">
        <v>63</v>
      </c>
      <c r="C515" s="7" t="s">
        <v>64</v>
      </c>
      <c r="E515" t="s">
        <v>14</v>
      </c>
      <c r="F515" s="2">
        <v>43658</v>
      </c>
      <c r="G515" t="s">
        <v>19</v>
      </c>
      <c r="H515" s="1" t="s">
        <v>66</v>
      </c>
      <c r="I515" t="s">
        <v>19</v>
      </c>
      <c r="J515" s="1">
        <v>1</v>
      </c>
      <c r="K515" s="1" t="s">
        <v>21</v>
      </c>
      <c r="L515" s="7">
        <v>0.5</v>
      </c>
      <c r="M515" s="6">
        <f t="shared" ref="M515:M578" ca="1" si="8">L515*INDIRECT(C515)</f>
        <v>519.281914893617</v>
      </c>
    </row>
    <row r="516" spans="1:13" x14ac:dyDescent="0.25">
      <c r="A516" s="1" t="s">
        <v>62</v>
      </c>
      <c r="B516" s="1" t="s">
        <v>63</v>
      </c>
      <c r="C516" s="7" t="s">
        <v>64</v>
      </c>
      <c r="E516" t="s">
        <v>14</v>
      </c>
      <c r="F516" s="2">
        <v>43663</v>
      </c>
      <c r="G516" t="s">
        <v>19</v>
      </c>
      <c r="H516" s="1" t="s">
        <v>66</v>
      </c>
      <c r="I516" t="s">
        <v>19</v>
      </c>
      <c r="J516" s="1">
        <v>1</v>
      </c>
      <c r="K516" s="1" t="s">
        <v>21</v>
      </c>
      <c r="L516" s="7">
        <v>1</v>
      </c>
      <c r="M516" s="6">
        <f t="shared" ca="1" si="8"/>
        <v>1038.563829787234</v>
      </c>
    </row>
    <row r="517" spans="1:13" x14ac:dyDescent="0.25">
      <c r="A517" s="1" t="s">
        <v>62</v>
      </c>
      <c r="B517" s="1" t="s">
        <v>63</v>
      </c>
      <c r="C517" s="7" t="s">
        <v>64</v>
      </c>
      <c r="E517" t="s">
        <v>14</v>
      </c>
      <c r="F517" s="2">
        <v>43664</v>
      </c>
      <c r="G517" t="s">
        <v>19</v>
      </c>
      <c r="H517" s="1" t="s">
        <v>66</v>
      </c>
      <c r="I517" t="s">
        <v>19</v>
      </c>
      <c r="J517" s="1">
        <v>1</v>
      </c>
      <c r="K517" s="1" t="s">
        <v>21</v>
      </c>
      <c r="L517" s="7">
        <v>0.5</v>
      </c>
      <c r="M517" s="6">
        <f t="shared" ca="1" si="8"/>
        <v>519.281914893617</v>
      </c>
    </row>
    <row r="518" spans="1:13" x14ac:dyDescent="0.25">
      <c r="A518" s="1" t="s">
        <v>62</v>
      </c>
      <c r="B518" s="1" t="s">
        <v>63</v>
      </c>
      <c r="C518" s="7" t="s">
        <v>64</v>
      </c>
      <c r="E518" t="s">
        <v>14</v>
      </c>
      <c r="F518" s="2">
        <v>43665</v>
      </c>
      <c r="G518" t="s">
        <v>19</v>
      </c>
      <c r="H518" s="1" t="s">
        <v>66</v>
      </c>
      <c r="I518" t="s">
        <v>19</v>
      </c>
      <c r="J518" s="1">
        <v>1</v>
      </c>
      <c r="K518" s="1" t="s">
        <v>21</v>
      </c>
      <c r="L518" s="7">
        <v>1</v>
      </c>
      <c r="M518" s="6">
        <f t="shared" ca="1" si="8"/>
        <v>1038.563829787234</v>
      </c>
    </row>
    <row r="519" spans="1:13" x14ac:dyDescent="0.25">
      <c r="A519" s="1" t="s">
        <v>62</v>
      </c>
      <c r="B519" s="1" t="s">
        <v>63</v>
      </c>
      <c r="C519" s="7" t="s">
        <v>64</v>
      </c>
      <c r="E519" t="s">
        <v>14</v>
      </c>
      <c r="F519" s="2">
        <v>43668</v>
      </c>
      <c r="G519" t="s">
        <v>19</v>
      </c>
      <c r="H519" s="1" t="s">
        <v>66</v>
      </c>
      <c r="I519" t="s">
        <v>19</v>
      </c>
      <c r="J519" s="1">
        <v>1</v>
      </c>
      <c r="K519" s="1" t="s">
        <v>21</v>
      </c>
      <c r="L519" s="7">
        <v>0.5</v>
      </c>
      <c r="M519" s="6">
        <f t="shared" ca="1" si="8"/>
        <v>519.281914893617</v>
      </c>
    </row>
    <row r="520" spans="1:13" x14ac:dyDescent="0.25">
      <c r="A520" s="1" t="s">
        <v>62</v>
      </c>
      <c r="B520" s="1" t="s">
        <v>63</v>
      </c>
      <c r="C520" s="7" t="s">
        <v>64</v>
      </c>
      <c r="E520" t="s">
        <v>14</v>
      </c>
      <c r="F520" s="2">
        <v>43669</v>
      </c>
      <c r="G520" t="s">
        <v>19</v>
      </c>
      <c r="H520" s="1" t="s">
        <v>66</v>
      </c>
      <c r="I520" t="s">
        <v>19</v>
      </c>
      <c r="J520" s="1">
        <v>1</v>
      </c>
      <c r="K520" s="1" t="s">
        <v>21</v>
      </c>
      <c r="L520" s="7">
        <v>1</v>
      </c>
      <c r="M520" s="6">
        <f t="shared" ca="1" si="8"/>
        <v>1038.563829787234</v>
      </c>
    </row>
    <row r="521" spans="1:13" x14ac:dyDescent="0.25">
      <c r="A521" s="1" t="s">
        <v>62</v>
      </c>
      <c r="B521" s="1" t="s">
        <v>63</v>
      </c>
      <c r="C521" s="7" t="s">
        <v>64</v>
      </c>
      <c r="E521" t="s">
        <v>14</v>
      </c>
      <c r="F521" s="2">
        <v>43670</v>
      </c>
      <c r="G521" t="s">
        <v>19</v>
      </c>
      <c r="H521" s="1" t="s">
        <v>66</v>
      </c>
      <c r="I521" t="s">
        <v>19</v>
      </c>
      <c r="J521" s="1">
        <v>1</v>
      </c>
      <c r="K521" s="1" t="s">
        <v>21</v>
      </c>
      <c r="L521" s="7">
        <v>1</v>
      </c>
      <c r="M521" s="6">
        <f t="shared" ca="1" si="8"/>
        <v>1038.563829787234</v>
      </c>
    </row>
    <row r="522" spans="1:13" x14ac:dyDescent="0.25">
      <c r="A522" s="1" t="s">
        <v>62</v>
      </c>
      <c r="B522" s="1" t="s">
        <v>63</v>
      </c>
      <c r="C522" s="7" t="s">
        <v>64</v>
      </c>
      <c r="E522" t="s">
        <v>14</v>
      </c>
      <c r="F522" s="2">
        <v>43671</v>
      </c>
      <c r="G522" t="s">
        <v>19</v>
      </c>
      <c r="H522" s="1" t="s">
        <v>66</v>
      </c>
      <c r="I522" t="s">
        <v>19</v>
      </c>
      <c r="J522" s="1">
        <v>1</v>
      </c>
      <c r="K522" s="1" t="s">
        <v>21</v>
      </c>
      <c r="L522" s="7">
        <v>1</v>
      </c>
      <c r="M522" s="6">
        <f t="shared" ca="1" si="8"/>
        <v>1038.563829787234</v>
      </c>
    </row>
    <row r="523" spans="1:13" x14ac:dyDescent="0.25">
      <c r="A523" s="1" t="s">
        <v>62</v>
      </c>
      <c r="B523" s="1" t="s">
        <v>63</v>
      </c>
      <c r="C523" s="7" t="s">
        <v>64</v>
      </c>
      <c r="E523" t="s">
        <v>14</v>
      </c>
      <c r="F523" s="2">
        <v>43672</v>
      </c>
      <c r="G523" t="s">
        <v>19</v>
      </c>
      <c r="H523" s="1" t="s">
        <v>66</v>
      </c>
      <c r="I523" t="s">
        <v>19</v>
      </c>
      <c r="J523" s="1">
        <v>1</v>
      </c>
      <c r="K523" s="1" t="s">
        <v>21</v>
      </c>
      <c r="L523" s="7">
        <v>1</v>
      </c>
      <c r="M523" s="6">
        <f t="shared" ca="1" si="8"/>
        <v>1038.563829787234</v>
      </c>
    </row>
    <row r="524" spans="1:13" x14ac:dyDescent="0.25">
      <c r="A524" s="1" t="s">
        <v>62</v>
      </c>
      <c r="B524" s="1" t="s">
        <v>63</v>
      </c>
      <c r="C524" s="7" t="s">
        <v>64</v>
      </c>
      <c r="E524" t="s">
        <v>14</v>
      </c>
      <c r="F524" s="2">
        <v>43647</v>
      </c>
      <c r="G524" t="s">
        <v>22</v>
      </c>
      <c r="H524" s="1" t="s">
        <v>23</v>
      </c>
      <c r="I524" t="s">
        <v>17</v>
      </c>
      <c r="J524" s="1">
        <v>8</v>
      </c>
      <c r="K524" s="1" t="s">
        <v>24</v>
      </c>
      <c r="L524" s="7">
        <v>0.3125</v>
      </c>
      <c r="M524" s="6">
        <f t="shared" ca="1" si="8"/>
        <v>324.55119680851061</v>
      </c>
    </row>
    <row r="525" spans="1:13" x14ac:dyDescent="0.25">
      <c r="A525" s="1" t="s">
        <v>62</v>
      </c>
      <c r="B525" s="1" t="s">
        <v>63</v>
      </c>
      <c r="C525" s="7" t="s">
        <v>64</v>
      </c>
      <c r="E525" t="s">
        <v>14</v>
      </c>
      <c r="F525" s="2">
        <v>43654</v>
      </c>
      <c r="G525" t="s">
        <v>22</v>
      </c>
      <c r="H525" s="1" t="s">
        <v>23</v>
      </c>
      <c r="I525" t="s">
        <v>17</v>
      </c>
      <c r="J525" s="1">
        <v>8</v>
      </c>
      <c r="K525" s="1" t="s">
        <v>24</v>
      </c>
      <c r="L525" s="7">
        <v>0.25</v>
      </c>
      <c r="M525" s="6">
        <f t="shared" ca="1" si="8"/>
        <v>259.6409574468085</v>
      </c>
    </row>
    <row r="526" spans="1:13" x14ac:dyDescent="0.25">
      <c r="A526" s="1" t="s">
        <v>62</v>
      </c>
      <c r="B526" s="1" t="s">
        <v>63</v>
      </c>
      <c r="C526" s="7" t="s">
        <v>64</v>
      </c>
      <c r="E526" t="s">
        <v>14</v>
      </c>
      <c r="F526" s="2">
        <v>43658</v>
      </c>
      <c r="G526" t="s">
        <v>22</v>
      </c>
      <c r="H526" s="1" t="s">
        <v>23</v>
      </c>
      <c r="I526" t="s">
        <v>17</v>
      </c>
      <c r="J526" s="1">
        <v>8</v>
      </c>
      <c r="K526" s="1" t="s">
        <v>24</v>
      </c>
      <c r="L526" s="7">
        <v>0.5</v>
      </c>
      <c r="M526" s="6">
        <f t="shared" ca="1" si="8"/>
        <v>519.281914893617</v>
      </c>
    </row>
    <row r="527" spans="1:13" x14ac:dyDescent="0.25">
      <c r="A527" s="1" t="s">
        <v>62</v>
      </c>
      <c r="B527" s="1" t="s">
        <v>63</v>
      </c>
      <c r="C527" s="7" t="s">
        <v>64</v>
      </c>
      <c r="E527" t="s">
        <v>14</v>
      </c>
      <c r="F527" s="2">
        <v>43664</v>
      </c>
      <c r="G527" t="s">
        <v>22</v>
      </c>
      <c r="H527" s="1" t="s">
        <v>23</v>
      </c>
      <c r="I527" t="s">
        <v>17</v>
      </c>
      <c r="J527" s="1">
        <v>8</v>
      </c>
      <c r="K527" s="1" t="s">
        <v>24</v>
      </c>
      <c r="L527" s="7">
        <v>0.5</v>
      </c>
      <c r="M527" s="6">
        <f t="shared" ca="1" si="8"/>
        <v>519.281914893617</v>
      </c>
    </row>
    <row r="528" spans="1:13" x14ac:dyDescent="0.25">
      <c r="A528" s="1" t="s">
        <v>62</v>
      </c>
      <c r="B528" s="1" t="s">
        <v>63</v>
      </c>
      <c r="C528" s="7" t="s">
        <v>64</v>
      </c>
      <c r="E528" t="s">
        <v>14</v>
      </c>
      <c r="F528" s="2">
        <v>43668</v>
      </c>
      <c r="G528" t="s">
        <v>22</v>
      </c>
      <c r="H528" s="1" t="s">
        <v>23</v>
      </c>
      <c r="I528" t="s">
        <v>17</v>
      </c>
      <c r="J528" s="1">
        <v>8</v>
      </c>
      <c r="K528" s="1" t="s">
        <v>24</v>
      </c>
      <c r="L528" s="7">
        <v>0.5</v>
      </c>
      <c r="M528" s="6">
        <f t="shared" ca="1" si="8"/>
        <v>519.281914893617</v>
      </c>
    </row>
    <row r="529" spans="1:13" x14ac:dyDescent="0.25">
      <c r="A529" s="1" t="s">
        <v>25</v>
      </c>
      <c r="B529" s="1" t="s">
        <v>26</v>
      </c>
      <c r="C529" s="7" t="s">
        <v>27</v>
      </c>
      <c r="E529" t="s">
        <v>14</v>
      </c>
      <c r="F529" s="2">
        <v>43647</v>
      </c>
      <c r="G529" t="s">
        <v>15</v>
      </c>
      <c r="H529" s="1" t="s">
        <v>28</v>
      </c>
      <c r="I529" t="s">
        <v>17</v>
      </c>
      <c r="J529" s="1">
        <v>15</v>
      </c>
      <c r="K529" s="1" t="s">
        <v>15</v>
      </c>
      <c r="L529" s="7">
        <v>0.5</v>
      </c>
      <c r="M529" s="6">
        <f t="shared" ca="1" si="8"/>
        <v>319.14893617021278</v>
      </c>
    </row>
    <row r="530" spans="1:13" x14ac:dyDescent="0.25">
      <c r="A530" s="1" t="s">
        <v>25</v>
      </c>
      <c r="B530" s="1" t="s">
        <v>26</v>
      </c>
      <c r="C530" s="7" t="s">
        <v>27</v>
      </c>
      <c r="E530" t="s">
        <v>14</v>
      </c>
      <c r="F530" s="2">
        <v>43648</v>
      </c>
      <c r="G530" t="s">
        <v>15</v>
      </c>
      <c r="H530" s="1" t="s">
        <v>28</v>
      </c>
      <c r="I530" t="s">
        <v>17</v>
      </c>
      <c r="J530" s="1">
        <v>15</v>
      </c>
      <c r="K530" s="1" t="s">
        <v>15</v>
      </c>
      <c r="L530" s="7">
        <v>1</v>
      </c>
      <c r="M530" s="6">
        <f t="shared" ca="1" si="8"/>
        <v>638.29787234042556</v>
      </c>
    </row>
    <row r="531" spans="1:13" x14ac:dyDescent="0.25">
      <c r="A531" s="1" t="s">
        <v>25</v>
      </c>
      <c r="B531" s="1" t="s">
        <v>26</v>
      </c>
      <c r="C531" s="7" t="s">
        <v>27</v>
      </c>
      <c r="E531" t="s">
        <v>14</v>
      </c>
      <c r="F531" s="2">
        <v>43650</v>
      </c>
      <c r="G531" t="s">
        <v>15</v>
      </c>
      <c r="H531" s="1" t="s">
        <v>28</v>
      </c>
      <c r="I531" t="s">
        <v>17</v>
      </c>
      <c r="J531" s="1">
        <v>15</v>
      </c>
      <c r="K531" s="1" t="s">
        <v>15</v>
      </c>
      <c r="L531" s="7">
        <v>1</v>
      </c>
      <c r="M531" s="6">
        <f t="shared" ca="1" si="8"/>
        <v>638.29787234042556</v>
      </c>
    </row>
    <row r="532" spans="1:13" x14ac:dyDescent="0.25">
      <c r="A532" s="1" t="s">
        <v>25</v>
      </c>
      <c r="B532" s="1" t="s">
        <v>26</v>
      </c>
      <c r="C532" s="7" t="s">
        <v>27</v>
      </c>
      <c r="E532" t="s">
        <v>14</v>
      </c>
      <c r="F532" s="2">
        <v>43651</v>
      </c>
      <c r="G532" t="s">
        <v>15</v>
      </c>
      <c r="H532" s="1" t="s">
        <v>28</v>
      </c>
      <c r="I532" t="s">
        <v>17</v>
      </c>
      <c r="J532" s="1">
        <v>15</v>
      </c>
      <c r="K532" s="1" t="s">
        <v>15</v>
      </c>
      <c r="L532" s="7">
        <v>1</v>
      </c>
      <c r="M532" s="6">
        <f t="shared" ca="1" si="8"/>
        <v>638.29787234042556</v>
      </c>
    </row>
    <row r="533" spans="1:13" x14ac:dyDescent="0.25">
      <c r="A533" s="1" t="s">
        <v>25</v>
      </c>
      <c r="B533" s="1" t="s">
        <v>26</v>
      </c>
      <c r="C533" s="7" t="s">
        <v>27</v>
      </c>
      <c r="E533" t="s">
        <v>14</v>
      </c>
      <c r="F533" s="2">
        <v>43654</v>
      </c>
      <c r="G533" t="s">
        <v>15</v>
      </c>
      <c r="H533" s="1" t="s">
        <v>28</v>
      </c>
      <c r="I533" t="s">
        <v>17</v>
      </c>
      <c r="J533" s="1">
        <v>15</v>
      </c>
      <c r="K533" s="1" t="s">
        <v>15</v>
      </c>
      <c r="L533" s="7">
        <v>1</v>
      </c>
      <c r="M533" s="6">
        <f t="shared" ca="1" si="8"/>
        <v>638.29787234042556</v>
      </c>
    </row>
    <row r="534" spans="1:13" x14ac:dyDescent="0.25">
      <c r="A534" s="1" t="s">
        <v>25</v>
      </c>
      <c r="B534" s="1" t="s">
        <v>26</v>
      </c>
      <c r="C534" s="7" t="s">
        <v>27</v>
      </c>
      <c r="E534" t="s">
        <v>14</v>
      </c>
      <c r="F534" s="2">
        <v>43655</v>
      </c>
      <c r="G534" t="s">
        <v>15</v>
      </c>
      <c r="H534" s="1" t="s">
        <v>28</v>
      </c>
      <c r="I534" t="s">
        <v>17</v>
      </c>
      <c r="J534" s="1">
        <v>15</v>
      </c>
      <c r="K534" s="1" t="s">
        <v>15</v>
      </c>
      <c r="L534" s="7">
        <v>1</v>
      </c>
      <c r="M534" s="6">
        <f t="shared" ca="1" si="8"/>
        <v>638.29787234042556</v>
      </c>
    </row>
    <row r="535" spans="1:13" x14ac:dyDescent="0.25">
      <c r="A535" s="1" t="s">
        <v>25</v>
      </c>
      <c r="B535" s="1" t="s">
        <v>26</v>
      </c>
      <c r="C535" s="7" t="s">
        <v>27</v>
      </c>
      <c r="E535" t="s">
        <v>14</v>
      </c>
      <c r="F535" s="2">
        <v>43657</v>
      </c>
      <c r="G535" t="s">
        <v>15</v>
      </c>
      <c r="H535" s="1" t="s">
        <v>28</v>
      </c>
      <c r="I535" t="s">
        <v>17</v>
      </c>
      <c r="J535" s="1">
        <v>15</v>
      </c>
      <c r="K535" s="1" t="s">
        <v>15</v>
      </c>
      <c r="L535" s="7">
        <v>1</v>
      </c>
      <c r="M535" s="6">
        <f t="shared" ca="1" si="8"/>
        <v>638.29787234042556</v>
      </c>
    </row>
    <row r="536" spans="1:13" x14ac:dyDescent="0.25">
      <c r="A536" s="1" t="s">
        <v>25</v>
      </c>
      <c r="B536" s="1" t="s">
        <v>26</v>
      </c>
      <c r="C536" s="7" t="s">
        <v>27</v>
      </c>
      <c r="E536" t="s">
        <v>14</v>
      </c>
      <c r="F536" s="2">
        <v>43658</v>
      </c>
      <c r="G536" t="s">
        <v>15</v>
      </c>
      <c r="H536" s="1" t="s">
        <v>28</v>
      </c>
      <c r="I536" t="s">
        <v>17</v>
      </c>
      <c r="J536" s="1">
        <v>15</v>
      </c>
      <c r="K536" s="1" t="s">
        <v>15</v>
      </c>
      <c r="L536" s="7">
        <v>1</v>
      </c>
      <c r="M536" s="6">
        <f t="shared" ca="1" si="8"/>
        <v>638.29787234042556</v>
      </c>
    </row>
    <row r="537" spans="1:13" x14ac:dyDescent="0.25">
      <c r="A537" s="1" t="s">
        <v>25</v>
      </c>
      <c r="B537" s="1" t="s">
        <v>26</v>
      </c>
      <c r="C537" s="7" t="s">
        <v>27</v>
      </c>
      <c r="E537" t="s">
        <v>14</v>
      </c>
      <c r="F537" s="2">
        <v>43661</v>
      </c>
      <c r="G537" t="s">
        <v>15</v>
      </c>
      <c r="H537" s="1" t="s">
        <v>28</v>
      </c>
      <c r="I537" t="s">
        <v>17</v>
      </c>
      <c r="J537" s="1">
        <v>15</v>
      </c>
      <c r="K537" s="1" t="s">
        <v>15</v>
      </c>
      <c r="L537" s="7">
        <v>1</v>
      </c>
      <c r="M537" s="6">
        <f t="shared" ca="1" si="8"/>
        <v>638.29787234042556</v>
      </c>
    </row>
    <row r="538" spans="1:13" x14ac:dyDescent="0.25">
      <c r="A538" s="1" t="s">
        <v>25</v>
      </c>
      <c r="B538" s="1" t="s">
        <v>26</v>
      </c>
      <c r="C538" s="7" t="s">
        <v>27</v>
      </c>
      <c r="E538" t="s">
        <v>14</v>
      </c>
      <c r="F538" s="2">
        <v>43662</v>
      </c>
      <c r="G538" t="s">
        <v>15</v>
      </c>
      <c r="H538" s="1" t="s">
        <v>28</v>
      </c>
      <c r="I538" t="s">
        <v>17</v>
      </c>
      <c r="J538" s="1">
        <v>15</v>
      </c>
      <c r="K538" s="1" t="s">
        <v>15</v>
      </c>
      <c r="L538" s="7">
        <v>0.75</v>
      </c>
      <c r="M538" s="6">
        <f t="shared" ca="1" si="8"/>
        <v>478.72340425531917</v>
      </c>
    </row>
    <row r="539" spans="1:13" x14ac:dyDescent="0.25">
      <c r="A539" s="1" t="s">
        <v>25</v>
      </c>
      <c r="B539" s="1" t="s">
        <v>26</v>
      </c>
      <c r="C539" s="7" t="s">
        <v>27</v>
      </c>
      <c r="E539" t="s">
        <v>14</v>
      </c>
      <c r="F539" s="2">
        <v>43663</v>
      </c>
      <c r="G539" t="s">
        <v>15</v>
      </c>
      <c r="H539" s="1" t="s">
        <v>28</v>
      </c>
      <c r="I539" t="s">
        <v>17</v>
      </c>
      <c r="J539" s="1">
        <v>15</v>
      </c>
      <c r="K539" s="1" t="s">
        <v>15</v>
      </c>
      <c r="L539" s="7">
        <v>0.75</v>
      </c>
      <c r="M539" s="6">
        <f t="shared" ca="1" si="8"/>
        <v>478.72340425531917</v>
      </c>
    </row>
    <row r="540" spans="1:13" x14ac:dyDescent="0.25">
      <c r="A540" s="1" t="s">
        <v>25</v>
      </c>
      <c r="B540" s="1" t="s">
        <v>26</v>
      </c>
      <c r="C540" s="7" t="s">
        <v>27</v>
      </c>
      <c r="E540" t="s">
        <v>14</v>
      </c>
      <c r="F540" s="2">
        <v>43665</v>
      </c>
      <c r="G540" t="s">
        <v>15</v>
      </c>
      <c r="H540" s="1" t="s">
        <v>28</v>
      </c>
      <c r="I540" t="s">
        <v>17</v>
      </c>
      <c r="J540" s="1">
        <v>15</v>
      </c>
      <c r="K540" s="1" t="s">
        <v>15</v>
      </c>
      <c r="L540" s="7">
        <v>0.75</v>
      </c>
      <c r="M540" s="6">
        <f t="shared" ca="1" si="8"/>
        <v>478.72340425531917</v>
      </c>
    </row>
    <row r="541" spans="1:13" x14ac:dyDescent="0.25">
      <c r="A541" s="1" t="s">
        <v>25</v>
      </c>
      <c r="B541" s="1" t="s">
        <v>26</v>
      </c>
      <c r="C541" s="7" t="s">
        <v>27</v>
      </c>
      <c r="E541" t="s">
        <v>14</v>
      </c>
      <c r="F541" s="2">
        <v>43668</v>
      </c>
      <c r="G541" t="s">
        <v>15</v>
      </c>
      <c r="H541" s="1" t="s">
        <v>28</v>
      </c>
      <c r="I541" t="s">
        <v>17</v>
      </c>
      <c r="J541" s="1">
        <v>15</v>
      </c>
      <c r="K541" s="1" t="s">
        <v>15</v>
      </c>
      <c r="L541" s="7">
        <v>0.75</v>
      </c>
      <c r="M541" s="6">
        <f t="shared" ca="1" si="8"/>
        <v>478.72340425531917</v>
      </c>
    </row>
    <row r="542" spans="1:13" x14ac:dyDescent="0.25">
      <c r="A542" s="1" t="s">
        <v>25</v>
      </c>
      <c r="B542" s="1" t="s">
        <v>26</v>
      </c>
      <c r="C542" s="7" t="s">
        <v>27</v>
      </c>
      <c r="E542" t="s">
        <v>14</v>
      </c>
      <c r="F542" s="2">
        <v>43669</v>
      </c>
      <c r="G542" t="s">
        <v>15</v>
      </c>
      <c r="H542" s="1" t="s">
        <v>28</v>
      </c>
      <c r="I542" t="s">
        <v>17</v>
      </c>
      <c r="J542" s="1">
        <v>15</v>
      </c>
      <c r="K542" s="1" t="s">
        <v>15</v>
      </c>
      <c r="L542" s="7">
        <v>1</v>
      </c>
      <c r="M542" s="6">
        <f t="shared" ca="1" si="8"/>
        <v>638.29787234042556</v>
      </c>
    </row>
    <row r="543" spans="1:13" x14ac:dyDescent="0.25">
      <c r="A543" s="1" t="s">
        <v>25</v>
      </c>
      <c r="B543" s="1" t="s">
        <v>26</v>
      </c>
      <c r="C543" s="7" t="s">
        <v>27</v>
      </c>
      <c r="E543" t="s">
        <v>14</v>
      </c>
      <c r="F543" s="2">
        <v>43671</v>
      </c>
      <c r="G543" t="s">
        <v>15</v>
      </c>
      <c r="H543" s="1" t="s">
        <v>28</v>
      </c>
      <c r="I543" t="s">
        <v>17</v>
      </c>
      <c r="J543" s="1">
        <v>15</v>
      </c>
      <c r="K543" s="1" t="s">
        <v>15</v>
      </c>
      <c r="L543" s="7">
        <v>0.5</v>
      </c>
      <c r="M543" s="6">
        <f t="shared" ca="1" si="8"/>
        <v>319.14893617021278</v>
      </c>
    </row>
    <row r="544" spans="1:13" x14ac:dyDescent="0.25">
      <c r="A544" s="1" t="s">
        <v>25</v>
      </c>
      <c r="B544" s="1" t="s">
        <v>26</v>
      </c>
      <c r="C544" s="7" t="s">
        <v>27</v>
      </c>
      <c r="E544" t="s">
        <v>14</v>
      </c>
      <c r="F544" s="2">
        <v>43672</v>
      </c>
      <c r="G544" t="s">
        <v>15</v>
      </c>
      <c r="H544" s="1" t="s">
        <v>28</v>
      </c>
      <c r="I544" t="s">
        <v>17</v>
      </c>
      <c r="J544" s="1">
        <v>15</v>
      </c>
      <c r="K544" s="1" t="s">
        <v>15</v>
      </c>
      <c r="L544" s="7">
        <v>0.75</v>
      </c>
      <c r="M544" s="6">
        <f t="shared" ca="1" si="8"/>
        <v>478.72340425531917</v>
      </c>
    </row>
    <row r="545" spans="1:13" x14ac:dyDescent="0.25">
      <c r="A545" s="1" t="s">
        <v>25</v>
      </c>
      <c r="B545" s="1" t="s">
        <v>26</v>
      </c>
      <c r="C545" s="7" t="s">
        <v>27</v>
      </c>
      <c r="E545" t="s">
        <v>14</v>
      </c>
      <c r="F545" s="2">
        <v>43675</v>
      </c>
      <c r="G545" t="s">
        <v>15</v>
      </c>
      <c r="H545" s="1" t="s">
        <v>28</v>
      </c>
      <c r="I545" t="s">
        <v>17</v>
      </c>
      <c r="J545" s="1">
        <v>15</v>
      </c>
      <c r="K545" s="1" t="s">
        <v>15</v>
      </c>
      <c r="L545" s="7">
        <v>1</v>
      </c>
      <c r="M545" s="6">
        <f t="shared" ca="1" si="8"/>
        <v>638.29787234042556</v>
      </c>
    </row>
    <row r="546" spans="1:13" x14ac:dyDescent="0.25">
      <c r="A546" s="1" t="s">
        <v>25</v>
      </c>
      <c r="B546" s="1" t="s">
        <v>26</v>
      </c>
      <c r="C546" s="7" t="s">
        <v>27</v>
      </c>
      <c r="E546" t="s">
        <v>14</v>
      </c>
      <c r="F546" s="2">
        <v>43676</v>
      </c>
      <c r="G546" t="s">
        <v>15</v>
      </c>
      <c r="H546" s="1" t="s">
        <v>28</v>
      </c>
      <c r="I546" t="s">
        <v>17</v>
      </c>
      <c r="J546" s="1">
        <v>15</v>
      </c>
      <c r="K546" s="1" t="s">
        <v>15</v>
      </c>
      <c r="L546" s="7">
        <v>0.75</v>
      </c>
      <c r="M546" s="6">
        <f t="shared" ca="1" si="8"/>
        <v>478.72340425531917</v>
      </c>
    </row>
    <row r="547" spans="1:13" x14ac:dyDescent="0.25">
      <c r="A547" s="1" t="s">
        <v>25</v>
      </c>
      <c r="B547" s="1" t="s">
        <v>26</v>
      </c>
      <c r="C547" s="7" t="s">
        <v>27</v>
      </c>
      <c r="E547" t="s">
        <v>14</v>
      </c>
      <c r="F547" s="2">
        <v>43677</v>
      </c>
      <c r="G547" t="s">
        <v>15</v>
      </c>
      <c r="H547" s="1" t="s">
        <v>28</v>
      </c>
      <c r="I547" t="s">
        <v>17</v>
      </c>
      <c r="J547" s="1">
        <v>15</v>
      </c>
      <c r="K547" s="1" t="s">
        <v>15</v>
      </c>
      <c r="L547" s="7">
        <v>1</v>
      </c>
      <c r="M547" s="6">
        <f t="shared" ca="1" si="8"/>
        <v>638.29787234042556</v>
      </c>
    </row>
    <row r="548" spans="1:13" x14ac:dyDescent="0.25">
      <c r="A548" s="1" t="s">
        <v>25</v>
      </c>
      <c r="B548" s="1" t="s">
        <v>26</v>
      </c>
      <c r="C548" s="7" t="s">
        <v>27</v>
      </c>
      <c r="E548" t="s">
        <v>14</v>
      </c>
      <c r="F548" s="2">
        <v>43647</v>
      </c>
      <c r="G548" t="s">
        <v>15</v>
      </c>
      <c r="H548" s="1" t="s">
        <v>59</v>
      </c>
      <c r="I548" t="s">
        <v>17</v>
      </c>
      <c r="J548" s="1">
        <v>15</v>
      </c>
      <c r="K548" s="1" t="s">
        <v>15</v>
      </c>
      <c r="L548" s="7">
        <v>0.5</v>
      </c>
      <c r="M548" s="6">
        <f t="shared" ca="1" si="8"/>
        <v>319.14893617021278</v>
      </c>
    </row>
    <row r="549" spans="1:13" x14ac:dyDescent="0.25">
      <c r="A549" s="1" t="s">
        <v>25</v>
      </c>
      <c r="B549" s="1" t="s">
        <v>26</v>
      </c>
      <c r="C549" s="7" t="s">
        <v>27</v>
      </c>
      <c r="E549" t="s">
        <v>14</v>
      </c>
      <c r="F549" s="2">
        <v>43665</v>
      </c>
      <c r="G549" t="s">
        <v>15</v>
      </c>
      <c r="H549" s="1" t="s">
        <v>59</v>
      </c>
      <c r="I549" t="s">
        <v>17</v>
      </c>
      <c r="J549" s="1">
        <v>15</v>
      </c>
      <c r="K549" s="1" t="s">
        <v>15</v>
      </c>
      <c r="L549" s="7">
        <v>0.25</v>
      </c>
      <c r="M549" s="6">
        <f t="shared" ca="1" si="8"/>
        <v>159.57446808510639</v>
      </c>
    </row>
    <row r="550" spans="1:13" x14ac:dyDescent="0.25">
      <c r="A550" s="1" t="s">
        <v>25</v>
      </c>
      <c r="B550" s="1" t="s">
        <v>26</v>
      </c>
      <c r="C550" s="7" t="s">
        <v>27</v>
      </c>
      <c r="E550" t="s">
        <v>14</v>
      </c>
      <c r="F550" s="2">
        <v>43676</v>
      </c>
      <c r="G550" t="s">
        <v>15</v>
      </c>
      <c r="H550" s="1" t="s">
        <v>59</v>
      </c>
      <c r="I550" t="s">
        <v>17</v>
      </c>
      <c r="J550" s="1">
        <v>15</v>
      </c>
      <c r="K550" s="1" t="s">
        <v>15</v>
      </c>
      <c r="L550" s="7">
        <v>0.25</v>
      </c>
      <c r="M550" s="6">
        <f t="shared" ca="1" si="8"/>
        <v>159.57446808510639</v>
      </c>
    </row>
    <row r="551" spans="1:13" x14ac:dyDescent="0.25">
      <c r="A551" s="1" t="s">
        <v>25</v>
      </c>
      <c r="B551" s="1" t="s">
        <v>26</v>
      </c>
      <c r="C551" s="7" t="s">
        <v>27</v>
      </c>
      <c r="E551" t="s">
        <v>14</v>
      </c>
      <c r="F551" s="2">
        <v>43662</v>
      </c>
      <c r="G551" t="s">
        <v>22</v>
      </c>
      <c r="H551" s="1" t="s">
        <v>23</v>
      </c>
      <c r="I551" t="s">
        <v>17</v>
      </c>
      <c r="J551" s="1">
        <v>8</v>
      </c>
      <c r="K551" s="1" t="s">
        <v>24</v>
      </c>
      <c r="L551" s="7">
        <v>0.25</v>
      </c>
      <c r="M551" s="6">
        <f t="shared" ca="1" si="8"/>
        <v>159.57446808510639</v>
      </c>
    </row>
    <row r="552" spans="1:13" x14ac:dyDescent="0.25">
      <c r="A552" s="1" t="s">
        <v>25</v>
      </c>
      <c r="B552" s="1" t="s">
        <v>26</v>
      </c>
      <c r="C552" s="7" t="s">
        <v>27</v>
      </c>
      <c r="E552" t="s">
        <v>14</v>
      </c>
      <c r="F552" s="2">
        <v>43663</v>
      </c>
      <c r="G552" t="s">
        <v>22</v>
      </c>
      <c r="H552" s="1" t="s">
        <v>23</v>
      </c>
      <c r="I552" t="s">
        <v>17</v>
      </c>
      <c r="J552" s="1">
        <v>8</v>
      </c>
      <c r="K552" s="1" t="s">
        <v>24</v>
      </c>
      <c r="L552" s="7">
        <v>0.25</v>
      </c>
      <c r="M552" s="6">
        <f t="shared" ca="1" si="8"/>
        <v>159.57446808510639</v>
      </c>
    </row>
    <row r="553" spans="1:13" x14ac:dyDescent="0.25">
      <c r="A553" s="1" t="s">
        <v>25</v>
      </c>
      <c r="B553" s="1" t="s">
        <v>26</v>
      </c>
      <c r="C553" s="7" t="s">
        <v>27</v>
      </c>
      <c r="E553" t="s">
        <v>14</v>
      </c>
      <c r="F553" s="2">
        <v>43668</v>
      </c>
      <c r="G553" t="s">
        <v>22</v>
      </c>
      <c r="H553" s="1" t="s">
        <v>23</v>
      </c>
      <c r="I553" t="s">
        <v>17</v>
      </c>
      <c r="J553" s="1">
        <v>8</v>
      </c>
      <c r="K553" s="1" t="s">
        <v>24</v>
      </c>
      <c r="L553" s="7">
        <v>0.25</v>
      </c>
      <c r="M553" s="6">
        <f t="shared" ca="1" si="8"/>
        <v>159.57446808510639</v>
      </c>
    </row>
    <row r="554" spans="1:13" x14ac:dyDescent="0.25">
      <c r="A554" s="1" t="s">
        <v>25</v>
      </c>
      <c r="B554" s="1" t="s">
        <v>26</v>
      </c>
      <c r="C554" s="7" t="s">
        <v>27</v>
      </c>
      <c r="E554" t="s">
        <v>14</v>
      </c>
      <c r="F554" s="2">
        <v>43671</v>
      </c>
      <c r="G554" t="s">
        <v>22</v>
      </c>
      <c r="H554" s="1" t="s">
        <v>23</v>
      </c>
      <c r="I554" t="s">
        <v>17</v>
      </c>
      <c r="J554" s="1">
        <v>8</v>
      </c>
      <c r="K554" s="1" t="s">
        <v>24</v>
      </c>
      <c r="L554" s="7">
        <v>0.5</v>
      </c>
      <c r="M554" s="6">
        <f t="shared" ca="1" si="8"/>
        <v>319.14893617021278</v>
      </c>
    </row>
    <row r="555" spans="1:13" x14ac:dyDescent="0.25">
      <c r="A555" s="1" t="s">
        <v>25</v>
      </c>
      <c r="B555" s="1" t="s">
        <v>26</v>
      </c>
      <c r="C555" s="7" t="s">
        <v>27</v>
      </c>
      <c r="E555" t="s">
        <v>14</v>
      </c>
      <c r="F555" s="2">
        <v>43672</v>
      </c>
      <c r="G555" t="s">
        <v>22</v>
      </c>
      <c r="H555" s="1" t="s">
        <v>23</v>
      </c>
      <c r="I555" t="s">
        <v>17</v>
      </c>
      <c r="J555" s="1">
        <v>8</v>
      </c>
      <c r="K555" s="1" t="s">
        <v>24</v>
      </c>
      <c r="L555" s="7">
        <v>0.25</v>
      </c>
      <c r="M555" s="6">
        <f t="shared" ca="1" si="8"/>
        <v>159.57446808510639</v>
      </c>
    </row>
    <row r="556" spans="1:13" x14ac:dyDescent="0.25">
      <c r="A556" s="1" t="s">
        <v>67</v>
      </c>
      <c r="B556" s="1" t="s">
        <v>68</v>
      </c>
      <c r="C556" s="7" t="s">
        <v>69</v>
      </c>
      <c r="E556" t="s">
        <v>14</v>
      </c>
      <c r="F556" s="2">
        <v>43617</v>
      </c>
      <c r="G556" t="s">
        <v>70</v>
      </c>
      <c r="H556" s="1" t="s">
        <v>71</v>
      </c>
      <c r="I556" t="s">
        <v>72</v>
      </c>
      <c r="J556" s="1">
        <v>1</v>
      </c>
      <c r="K556" s="1" t="s">
        <v>21</v>
      </c>
      <c r="L556" s="7">
        <v>10</v>
      </c>
      <c r="M556" s="6">
        <f t="shared" ca="1" si="8"/>
        <v>9126.6874468085098</v>
      </c>
    </row>
    <row r="557" spans="1:13" x14ac:dyDescent="0.25">
      <c r="A557" s="1" t="s">
        <v>67</v>
      </c>
      <c r="B557" s="1" t="s">
        <v>68</v>
      </c>
      <c r="C557" s="7" t="s">
        <v>69</v>
      </c>
      <c r="E557" t="s">
        <v>14</v>
      </c>
      <c r="F557" s="2">
        <v>43617</v>
      </c>
      <c r="G557" t="s">
        <v>70</v>
      </c>
      <c r="H557" s="1" t="s">
        <v>74</v>
      </c>
      <c r="I557" t="s">
        <v>72</v>
      </c>
      <c r="J557" s="1">
        <v>1</v>
      </c>
      <c r="K557" s="1" t="s">
        <v>21</v>
      </c>
      <c r="L557" s="7">
        <v>6</v>
      </c>
      <c r="M557" s="6">
        <f t="shared" ca="1" si="8"/>
        <v>5476.0124680851059</v>
      </c>
    </row>
    <row r="558" spans="1:13" x14ac:dyDescent="0.25">
      <c r="A558" s="1" t="s">
        <v>67</v>
      </c>
      <c r="B558" s="1" t="s">
        <v>68</v>
      </c>
      <c r="C558" s="7" t="s">
        <v>69</v>
      </c>
      <c r="E558" t="s">
        <v>14</v>
      </c>
      <c r="F558" s="2">
        <v>43620</v>
      </c>
      <c r="G558" t="s">
        <v>19</v>
      </c>
      <c r="H558" s="1" t="s">
        <v>73</v>
      </c>
      <c r="I558" t="s">
        <v>19</v>
      </c>
      <c r="J558" s="1">
        <v>1</v>
      </c>
      <c r="K558" s="1" t="s">
        <v>21</v>
      </c>
      <c r="L558" s="7">
        <v>0.5</v>
      </c>
      <c r="M558" s="6">
        <f t="shared" ca="1" si="8"/>
        <v>456.33437234042549</v>
      </c>
    </row>
    <row r="559" spans="1:13" x14ac:dyDescent="0.25">
      <c r="A559" s="1" t="s">
        <v>67</v>
      </c>
      <c r="B559" s="1" t="s">
        <v>68</v>
      </c>
      <c r="C559" s="7" t="s">
        <v>69</v>
      </c>
      <c r="E559" t="s">
        <v>14</v>
      </c>
      <c r="F559" s="2">
        <v>43621</v>
      </c>
      <c r="G559" t="s">
        <v>19</v>
      </c>
      <c r="H559" s="1" t="s">
        <v>73</v>
      </c>
      <c r="I559" t="s">
        <v>19</v>
      </c>
      <c r="J559" s="1">
        <v>1</v>
      </c>
      <c r="K559" s="1" t="s">
        <v>21</v>
      </c>
      <c r="L559" s="7">
        <v>0.5</v>
      </c>
      <c r="M559" s="6">
        <f t="shared" ca="1" si="8"/>
        <v>456.33437234042549</v>
      </c>
    </row>
    <row r="560" spans="1:13" x14ac:dyDescent="0.25">
      <c r="A560" s="1" t="s">
        <v>67</v>
      </c>
      <c r="B560" s="1" t="s">
        <v>68</v>
      </c>
      <c r="C560" s="7" t="s">
        <v>69</v>
      </c>
      <c r="E560" t="s">
        <v>14</v>
      </c>
      <c r="F560" s="2">
        <v>43623</v>
      </c>
      <c r="G560" t="s">
        <v>19</v>
      </c>
      <c r="H560" s="1" t="s">
        <v>73</v>
      </c>
      <c r="I560" t="s">
        <v>19</v>
      </c>
      <c r="J560" s="1">
        <v>1</v>
      </c>
      <c r="K560" s="1" t="s">
        <v>21</v>
      </c>
      <c r="L560" s="7">
        <v>1</v>
      </c>
      <c r="M560" s="6">
        <f t="shared" ca="1" si="8"/>
        <v>912.66874468085098</v>
      </c>
    </row>
    <row r="561" spans="1:13" x14ac:dyDescent="0.25">
      <c r="A561" s="1" t="s">
        <v>67</v>
      </c>
      <c r="B561" s="1" t="s">
        <v>68</v>
      </c>
      <c r="C561" s="7" t="s">
        <v>69</v>
      </c>
      <c r="E561" t="s">
        <v>14</v>
      </c>
      <c r="F561" s="2">
        <v>43626</v>
      </c>
      <c r="G561" t="s">
        <v>19</v>
      </c>
      <c r="H561" s="1" t="s">
        <v>73</v>
      </c>
      <c r="I561" t="s">
        <v>19</v>
      </c>
      <c r="J561" s="1">
        <v>1</v>
      </c>
      <c r="K561" s="1" t="s">
        <v>21</v>
      </c>
      <c r="L561" s="7">
        <v>0.5</v>
      </c>
      <c r="M561" s="6">
        <f t="shared" ca="1" si="8"/>
        <v>456.33437234042549</v>
      </c>
    </row>
    <row r="562" spans="1:13" x14ac:dyDescent="0.25">
      <c r="A562" s="1" t="s">
        <v>67</v>
      </c>
      <c r="B562" s="1" t="s">
        <v>68</v>
      </c>
      <c r="C562" s="7" t="s">
        <v>69</v>
      </c>
      <c r="E562" t="s">
        <v>14</v>
      </c>
      <c r="F562" s="2">
        <v>43627</v>
      </c>
      <c r="G562" t="s">
        <v>19</v>
      </c>
      <c r="H562" s="1" t="s">
        <v>73</v>
      </c>
      <c r="I562" t="s">
        <v>19</v>
      </c>
      <c r="J562" s="1">
        <v>1</v>
      </c>
      <c r="K562" s="1" t="s">
        <v>21</v>
      </c>
      <c r="L562" s="7">
        <v>0.5</v>
      </c>
      <c r="M562" s="6">
        <f t="shared" ca="1" si="8"/>
        <v>456.33437234042549</v>
      </c>
    </row>
    <row r="563" spans="1:13" x14ac:dyDescent="0.25">
      <c r="A563" s="1" t="s">
        <v>67</v>
      </c>
      <c r="B563" s="1" t="s">
        <v>68</v>
      </c>
      <c r="C563" s="7" t="s">
        <v>69</v>
      </c>
      <c r="E563" t="s">
        <v>14</v>
      </c>
      <c r="F563" s="2">
        <v>43628</v>
      </c>
      <c r="G563" t="s">
        <v>19</v>
      </c>
      <c r="H563" s="1" t="s">
        <v>73</v>
      </c>
      <c r="I563" t="s">
        <v>19</v>
      </c>
      <c r="J563" s="1">
        <v>1</v>
      </c>
      <c r="K563" s="1" t="s">
        <v>21</v>
      </c>
      <c r="L563" s="7">
        <v>1</v>
      </c>
      <c r="M563" s="6">
        <f t="shared" ca="1" si="8"/>
        <v>912.66874468085098</v>
      </c>
    </row>
    <row r="564" spans="1:13" x14ac:dyDescent="0.25">
      <c r="A564" s="1" t="s">
        <v>67</v>
      </c>
      <c r="B564" s="1" t="s">
        <v>68</v>
      </c>
      <c r="C564" s="7" t="s">
        <v>69</v>
      </c>
      <c r="E564" t="s">
        <v>14</v>
      </c>
      <c r="F564" s="2">
        <v>43629</v>
      </c>
      <c r="G564" t="s">
        <v>19</v>
      </c>
      <c r="H564" s="1" t="s">
        <v>73</v>
      </c>
      <c r="I564" t="s">
        <v>19</v>
      </c>
      <c r="J564" s="1">
        <v>1</v>
      </c>
      <c r="K564" s="1" t="s">
        <v>21</v>
      </c>
      <c r="L564" s="7">
        <v>0.5</v>
      </c>
      <c r="M564" s="6">
        <f t="shared" ca="1" si="8"/>
        <v>456.33437234042549</v>
      </c>
    </row>
    <row r="565" spans="1:13" x14ac:dyDescent="0.25">
      <c r="A565" s="1" t="s">
        <v>67</v>
      </c>
      <c r="B565" s="1" t="s">
        <v>68</v>
      </c>
      <c r="C565" s="7" t="s">
        <v>69</v>
      </c>
      <c r="E565" t="s">
        <v>14</v>
      </c>
      <c r="F565" s="2">
        <v>43634</v>
      </c>
      <c r="G565" t="s">
        <v>19</v>
      </c>
      <c r="H565" s="1" t="s">
        <v>73</v>
      </c>
      <c r="I565" t="s">
        <v>19</v>
      </c>
      <c r="J565" s="1">
        <v>1</v>
      </c>
      <c r="K565" s="1" t="s">
        <v>21</v>
      </c>
      <c r="L565" s="7">
        <v>0.5</v>
      </c>
      <c r="M565" s="6">
        <f t="shared" ca="1" si="8"/>
        <v>456.33437234042549</v>
      </c>
    </row>
    <row r="566" spans="1:13" x14ac:dyDescent="0.25">
      <c r="A566" s="1" t="s">
        <v>67</v>
      </c>
      <c r="B566" s="1" t="s">
        <v>68</v>
      </c>
      <c r="C566" s="7" t="s">
        <v>69</v>
      </c>
      <c r="E566" t="s">
        <v>14</v>
      </c>
      <c r="F566" s="2">
        <v>43635</v>
      </c>
      <c r="G566" t="s">
        <v>19</v>
      </c>
      <c r="H566" s="1" t="s">
        <v>73</v>
      </c>
      <c r="I566" t="s">
        <v>19</v>
      </c>
      <c r="J566" s="1">
        <v>1</v>
      </c>
      <c r="K566" s="1" t="s">
        <v>21</v>
      </c>
      <c r="L566" s="7">
        <v>0.5</v>
      </c>
      <c r="M566" s="6">
        <f t="shared" ca="1" si="8"/>
        <v>456.33437234042549</v>
      </c>
    </row>
    <row r="567" spans="1:13" x14ac:dyDescent="0.25">
      <c r="A567" s="1" t="s">
        <v>67</v>
      </c>
      <c r="B567" s="1" t="s">
        <v>68</v>
      </c>
      <c r="C567" s="7" t="s">
        <v>69</v>
      </c>
      <c r="E567" t="s">
        <v>14</v>
      </c>
      <c r="F567" s="2">
        <v>43642</v>
      </c>
      <c r="G567" t="s">
        <v>19</v>
      </c>
      <c r="H567" s="1" t="s">
        <v>73</v>
      </c>
      <c r="I567" t="s">
        <v>19</v>
      </c>
      <c r="J567" s="1">
        <v>1</v>
      </c>
      <c r="K567" s="1" t="s">
        <v>21</v>
      </c>
      <c r="L567" s="7">
        <v>0.5</v>
      </c>
      <c r="M567" s="6">
        <f t="shared" ca="1" si="8"/>
        <v>456.33437234042549</v>
      </c>
    </row>
    <row r="568" spans="1:13" x14ac:dyDescent="0.25">
      <c r="A568" s="1" t="s">
        <v>67</v>
      </c>
      <c r="B568" s="1" t="s">
        <v>68</v>
      </c>
      <c r="C568" s="7" t="s">
        <v>69</v>
      </c>
      <c r="E568" t="s">
        <v>14</v>
      </c>
      <c r="F568" s="2">
        <v>43643</v>
      </c>
      <c r="G568" t="s">
        <v>19</v>
      </c>
      <c r="H568" s="1" t="s">
        <v>73</v>
      </c>
      <c r="I568" t="s">
        <v>19</v>
      </c>
      <c r="J568" s="1">
        <v>1</v>
      </c>
      <c r="K568" s="1" t="s">
        <v>21</v>
      </c>
      <c r="L568" s="7">
        <v>1</v>
      </c>
      <c r="M568" s="6">
        <f t="shared" ca="1" si="8"/>
        <v>912.66874468085098</v>
      </c>
    </row>
    <row r="569" spans="1:13" x14ac:dyDescent="0.25">
      <c r="A569" s="1" t="s">
        <v>67</v>
      </c>
      <c r="B569" s="1" t="s">
        <v>68</v>
      </c>
      <c r="C569" s="7" t="s">
        <v>69</v>
      </c>
      <c r="E569" t="s">
        <v>14</v>
      </c>
      <c r="F569" s="2">
        <v>43644</v>
      </c>
      <c r="G569" t="s">
        <v>19</v>
      </c>
      <c r="H569" s="1" t="s">
        <v>73</v>
      </c>
      <c r="I569" t="s">
        <v>19</v>
      </c>
      <c r="J569" s="1">
        <v>1</v>
      </c>
      <c r="K569" s="1" t="s">
        <v>21</v>
      </c>
      <c r="L569" s="7">
        <v>1</v>
      </c>
      <c r="M569" s="6">
        <f t="shared" ca="1" si="8"/>
        <v>912.66874468085098</v>
      </c>
    </row>
    <row r="570" spans="1:13" x14ac:dyDescent="0.25">
      <c r="A570" s="1" t="s">
        <v>62</v>
      </c>
      <c r="B570" s="1" t="s">
        <v>63</v>
      </c>
      <c r="C570" s="7" t="s">
        <v>64</v>
      </c>
      <c r="E570" t="s">
        <v>14</v>
      </c>
      <c r="F570" s="2">
        <v>43619</v>
      </c>
      <c r="G570" t="s">
        <v>19</v>
      </c>
      <c r="H570" s="1" t="s">
        <v>66</v>
      </c>
      <c r="I570" t="s">
        <v>19</v>
      </c>
      <c r="J570" s="1">
        <v>1</v>
      </c>
      <c r="K570" s="1" t="s">
        <v>21</v>
      </c>
      <c r="L570" s="7">
        <v>0.25</v>
      </c>
      <c r="M570" s="6">
        <f t="shared" ca="1" si="8"/>
        <v>259.6409574468085</v>
      </c>
    </row>
    <row r="571" spans="1:13" x14ac:dyDescent="0.25">
      <c r="A571" s="1" t="s">
        <v>62</v>
      </c>
      <c r="B571" s="1" t="s">
        <v>63</v>
      </c>
      <c r="C571" s="7" t="s">
        <v>64</v>
      </c>
      <c r="E571" t="s">
        <v>14</v>
      </c>
      <c r="F571" s="2">
        <v>43620</v>
      </c>
      <c r="G571" t="s">
        <v>19</v>
      </c>
      <c r="H571" s="1" t="s">
        <v>66</v>
      </c>
      <c r="I571" t="s">
        <v>19</v>
      </c>
      <c r="J571" s="1">
        <v>1</v>
      </c>
      <c r="K571" s="1" t="s">
        <v>21</v>
      </c>
      <c r="L571" s="7">
        <v>0.5</v>
      </c>
      <c r="M571" s="6">
        <f t="shared" ca="1" si="8"/>
        <v>519.281914893617</v>
      </c>
    </row>
    <row r="572" spans="1:13" x14ac:dyDescent="0.25">
      <c r="A572" s="1" t="s">
        <v>62</v>
      </c>
      <c r="B572" s="1" t="s">
        <v>63</v>
      </c>
      <c r="C572" s="7" t="s">
        <v>64</v>
      </c>
      <c r="E572" t="s">
        <v>14</v>
      </c>
      <c r="F572" s="2">
        <v>43621</v>
      </c>
      <c r="G572" t="s">
        <v>19</v>
      </c>
      <c r="H572" s="1" t="s">
        <v>66</v>
      </c>
      <c r="I572" t="s">
        <v>19</v>
      </c>
      <c r="J572" s="1">
        <v>1</v>
      </c>
      <c r="K572" s="1" t="s">
        <v>21</v>
      </c>
      <c r="L572" s="7">
        <v>0.5</v>
      </c>
      <c r="M572" s="6">
        <f t="shared" ca="1" si="8"/>
        <v>519.281914893617</v>
      </c>
    </row>
    <row r="573" spans="1:13" x14ac:dyDescent="0.25">
      <c r="A573" s="1" t="s">
        <v>62</v>
      </c>
      <c r="B573" s="1" t="s">
        <v>63</v>
      </c>
      <c r="C573" s="7" t="s">
        <v>64</v>
      </c>
      <c r="E573" t="s">
        <v>14</v>
      </c>
      <c r="F573" s="2">
        <v>43622</v>
      </c>
      <c r="G573" t="s">
        <v>19</v>
      </c>
      <c r="H573" s="1" t="s">
        <v>66</v>
      </c>
      <c r="I573" t="s">
        <v>19</v>
      </c>
      <c r="J573" s="1">
        <v>1</v>
      </c>
      <c r="K573" s="1" t="s">
        <v>21</v>
      </c>
      <c r="L573" s="7">
        <v>0.5</v>
      </c>
      <c r="M573" s="6">
        <f t="shared" ca="1" si="8"/>
        <v>519.281914893617</v>
      </c>
    </row>
    <row r="574" spans="1:13" x14ac:dyDescent="0.25">
      <c r="A574" s="1" t="s">
        <v>62</v>
      </c>
      <c r="B574" s="1" t="s">
        <v>63</v>
      </c>
      <c r="C574" s="7" t="s">
        <v>64</v>
      </c>
      <c r="E574" t="s">
        <v>14</v>
      </c>
      <c r="F574" s="2">
        <v>43626</v>
      </c>
      <c r="G574" t="s">
        <v>19</v>
      </c>
      <c r="H574" s="1" t="s">
        <v>66</v>
      </c>
      <c r="I574" t="s">
        <v>19</v>
      </c>
      <c r="J574" s="1">
        <v>1</v>
      </c>
      <c r="K574" s="1" t="s">
        <v>21</v>
      </c>
      <c r="L574" s="7">
        <v>0.5</v>
      </c>
      <c r="M574" s="6">
        <f t="shared" ca="1" si="8"/>
        <v>519.281914893617</v>
      </c>
    </row>
    <row r="575" spans="1:13" x14ac:dyDescent="0.25">
      <c r="A575" s="1" t="s">
        <v>62</v>
      </c>
      <c r="B575" s="1" t="s">
        <v>63</v>
      </c>
      <c r="C575" s="7" t="s">
        <v>64</v>
      </c>
      <c r="E575" t="s">
        <v>14</v>
      </c>
      <c r="F575" s="2">
        <v>43627</v>
      </c>
      <c r="G575" t="s">
        <v>19</v>
      </c>
      <c r="H575" s="1" t="s">
        <v>66</v>
      </c>
      <c r="I575" t="s">
        <v>19</v>
      </c>
      <c r="J575" s="1">
        <v>1</v>
      </c>
      <c r="K575" s="1" t="s">
        <v>21</v>
      </c>
      <c r="L575" s="7">
        <v>0.5</v>
      </c>
      <c r="M575" s="6">
        <f t="shared" ca="1" si="8"/>
        <v>519.281914893617</v>
      </c>
    </row>
    <row r="576" spans="1:13" x14ac:dyDescent="0.25">
      <c r="A576" s="1" t="s">
        <v>62</v>
      </c>
      <c r="B576" s="1" t="s">
        <v>63</v>
      </c>
      <c r="C576" s="7" t="s">
        <v>64</v>
      </c>
      <c r="E576" t="s">
        <v>14</v>
      </c>
      <c r="F576" s="2">
        <v>43628</v>
      </c>
      <c r="G576" t="s">
        <v>19</v>
      </c>
      <c r="H576" s="1" t="s">
        <v>66</v>
      </c>
      <c r="I576" t="s">
        <v>19</v>
      </c>
      <c r="J576" s="1">
        <v>1</v>
      </c>
      <c r="K576" s="1" t="s">
        <v>21</v>
      </c>
      <c r="L576" s="7">
        <v>1</v>
      </c>
      <c r="M576" s="6">
        <f t="shared" ca="1" si="8"/>
        <v>1038.563829787234</v>
      </c>
    </row>
    <row r="577" spans="1:13" x14ac:dyDescent="0.25">
      <c r="A577" s="1" t="s">
        <v>62</v>
      </c>
      <c r="B577" s="1" t="s">
        <v>63</v>
      </c>
      <c r="C577" s="7" t="s">
        <v>64</v>
      </c>
      <c r="E577" t="s">
        <v>14</v>
      </c>
      <c r="F577" s="2">
        <v>43633</v>
      </c>
      <c r="G577" t="s">
        <v>19</v>
      </c>
      <c r="H577" s="1" t="s">
        <v>66</v>
      </c>
      <c r="I577" t="s">
        <v>19</v>
      </c>
      <c r="J577" s="1">
        <v>1</v>
      </c>
      <c r="K577" s="1" t="s">
        <v>21</v>
      </c>
      <c r="L577" s="7">
        <v>0.5</v>
      </c>
      <c r="M577" s="6">
        <f t="shared" ca="1" si="8"/>
        <v>519.281914893617</v>
      </c>
    </row>
    <row r="578" spans="1:13" x14ac:dyDescent="0.25">
      <c r="A578" s="1" t="s">
        <v>62</v>
      </c>
      <c r="B578" s="1" t="s">
        <v>63</v>
      </c>
      <c r="C578" s="7" t="s">
        <v>64</v>
      </c>
      <c r="E578" t="s">
        <v>14</v>
      </c>
      <c r="F578" s="2">
        <v>43634</v>
      </c>
      <c r="G578" t="s">
        <v>19</v>
      </c>
      <c r="H578" s="1" t="s">
        <v>66</v>
      </c>
      <c r="I578" t="s">
        <v>19</v>
      </c>
      <c r="J578" s="1">
        <v>1</v>
      </c>
      <c r="K578" s="1" t="s">
        <v>21</v>
      </c>
      <c r="L578" s="7">
        <v>1</v>
      </c>
      <c r="M578" s="6">
        <f t="shared" ca="1" si="8"/>
        <v>1038.563829787234</v>
      </c>
    </row>
    <row r="579" spans="1:13" x14ac:dyDescent="0.25">
      <c r="A579" s="1" t="s">
        <v>62</v>
      </c>
      <c r="B579" s="1" t="s">
        <v>63</v>
      </c>
      <c r="C579" s="7" t="s">
        <v>64</v>
      </c>
      <c r="E579" t="s">
        <v>14</v>
      </c>
      <c r="F579" s="2">
        <v>43635</v>
      </c>
      <c r="G579" t="s">
        <v>19</v>
      </c>
      <c r="H579" s="1" t="s">
        <v>66</v>
      </c>
      <c r="I579" t="s">
        <v>19</v>
      </c>
      <c r="J579" s="1">
        <v>1</v>
      </c>
      <c r="K579" s="1" t="s">
        <v>21</v>
      </c>
      <c r="L579" s="7">
        <v>1</v>
      </c>
      <c r="M579" s="6">
        <f t="shared" ref="M579:M642" ca="1" si="9">L579*INDIRECT(C579)</f>
        <v>1038.563829787234</v>
      </c>
    </row>
    <row r="580" spans="1:13" x14ac:dyDescent="0.25">
      <c r="A580" s="1" t="s">
        <v>62</v>
      </c>
      <c r="B580" s="1" t="s">
        <v>63</v>
      </c>
      <c r="C580" s="7" t="s">
        <v>64</v>
      </c>
      <c r="E580" t="s">
        <v>14</v>
      </c>
      <c r="F580" s="2">
        <v>43636</v>
      </c>
      <c r="G580" t="s">
        <v>19</v>
      </c>
      <c r="H580" s="1" t="s">
        <v>66</v>
      </c>
      <c r="I580" t="s">
        <v>19</v>
      </c>
      <c r="J580" s="1">
        <v>1</v>
      </c>
      <c r="K580" s="1" t="s">
        <v>21</v>
      </c>
      <c r="L580" s="7">
        <v>1</v>
      </c>
      <c r="M580" s="6">
        <f t="shared" ca="1" si="9"/>
        <v>1038.563829787234</v>
      </c>
    </row>
    <row r="581" spans="1:13" x14ac:dyDescent="0.25">
      <c r="A581" s="1" t="s">
        <v>62</v>
      </c>
      <c r="B581" s="1" t="s">
        <v>63</v>
      </c>
      <c r="C581" s="7" t="s">
        <v>64</v>
      </c>
      <c r="E581" t="s">
        <v>14</v>
      </c>
      <c r="F581" s="2">
        <v>43637</v>
      </c>
      <c r="G581" t="s">
        <v>19</v>
      </c>
      <c r="H581" s="1" t="s">
        <v>66</v>
      </c>
      <c r="I581" t="s">
        <v>19</v>
      </c>
      <c r="J581" s="1">
        <v>1</v>
      </c>
      <c r="K581" s="1" t="s">
        <v>21</v>
      </c>
      <c r="L581" s="7">
        <v>0.5</v>
      </c>
      <c r="M581" s="6">
        <f t="shared" ca="1" si="9"/>
        <v>519.281914893617</v>
      </c>
    </row>
    <row r="582" spans="1:13" x14ac:dyDescent="0.25">
      <c r="A582" s="1" t="s">
        <v>62</v>
      </c>
      <c r="B582" s="1" t="s">
        <v>63</v>
      </c>
      <c r="C582" s="7" t="s">
        <v>64</v>
      </c>
      <c r="E582" t="s">
        <v>14</v>
      </c>
      <c r="F582" s="2">
        <v>43640</v>
      </c>
      <c r="G582" t="s">
        <v>19</v>
      </c>
      <c r="H582" s="1" t="s">
        <v>66</v>
      </c>
      <c r="I582" t="s">
        <v>19</v>
      </c>
      <c r="J582" s="1">
        <v>1</v>
      </c>
      <c r="K582" s="1" t="s">
        <v>21</v>
      </c>
      <c r="L582" s="7">
        <v>1</v>
      </c>
      <c r="M582" s="6">
        <f t="shared" ca="1" si="9"/>
        <v>1038.563829787234</v>
      </c>
    </row>
    <row r="583" spans="1:13" x14ac:dyDescent="0.25">
      <c r="A583" s="1" t="s">
        <v>62</v>
      </c>
      <c r="B583" s="1" t="s">
        <v>63</v>
      </c>
      <c r="C583" s="7" t="s">
        <v>64</v>
      </c>
      <c r="E583" t="s">
        <v>14</v>
      </c>
      <c r="F583" s="2">
        <v>43641</v>
      </c>
      <c r="G583" t="s">
        <v>19</v>
      </c>
      <c r="H583" s="1" t="s">
        <v>66</v>
      </c>
      <c r="I583" t="s">
        <v>19</v>
      </c>
      <c r="J583" s="1">
        <v>1</v>
      </c>
      <c r="K583" s="1" t="s">
        <v>21</v>
      </c>
      <c r="L583" s="7">
        <v>1</v>
      </c>
      <c r="M583" s="6">
        <f t="shared" ca="1" si="9"/>
        <v>1038.563829787234</v>
      </c>
    </row>
    <row r="584" spans="1:13" x14ac:dyDescent="0.25">
      <c r="A584" s="1" t="s">
        <v>62</v>
      </c>
      <c r="B584" s="1" t="s">
        <v>63</v>
      </c>
      <c r="C584" s="7" t="s">
        <v>64</v>
      </c>
      <c r="E584" t="s">
        <v>14</v>
      </c>
      <c r="F584" s="2">
        <v>43643</v>
      </c>
      <c r="G584" t="s">
        <v>19</v>
      </c>
      <c r="H584" s="1" t="s">
        <v>66</v>
      </c>
      <c r="I584" t="s">
        <v>19</v>
      </c>
      <c r="J584" s="1">
        <v>1</v>
      </c>
      <c r="K584" s="1" t="s">
        <v>21</v>
      </c>
      <c r="L584" s="7">
        <v>1</v>
      </c>
      <c r="M584" s="6">
        <f t="shared" ca="1" si="9"/>
        <v>1038.563829787234</v>
      </c>
    </row>
    <row r="585" spans="1:13" x14ac:dyDescent="0.25">
      <c r="A585" s="1" t="s">
        <v>62</v>
      </c>
      <c r="B585" s="1" t="s">
        <v>63</v>
      </c>
      <c r="C585" s="7" t="s">
        <v>64</v>
      </c>
      <c r="E585" t="s">
        <v>14</v>
      </c>
      <c r="F585" s="2">
        <v>43644</v>
      </c>
      <c r="G585" t="s">
        <v>19</v>
      </c>
      <c r="H585" s="1" t="s">
        <v>66</v>
      </c>
      <c r="I585" t="s">
        <v>19</v>
      </c>
      <c r="J585" s="1">
        <v>1</v>
      </c>
      <c r="K585" s="1" t="s">
        <v>21</v>
      </c>
      <c r="L585" s="7">
        <v>1</v>
      </c>
      <c r="M585" s="6">
        <f t="shared" ca="1" si="9"/>
        <v>1038.563829787234</v>
      </c>
    </row>
    <row r="586" spans="1:13" x14ac:dyDescent="0.25">
      <c r="A586" s="1" t="s">
        <v>62</v>
      </c>
      <c r="B586" s="1" t="s">
        <v>63</v>
      </c>
      <c r="C586" s="7" t="s">
        <v>64</v>
      </c>
      <c r="E586" t="s">
        <v>14</v>
      </c>
      <c r="F586" s="2">
        <v>43619</v>
      </c>
      <c r="G586" t="s">
        <v>15</v>
      </c>
      <c r="H586" s="1" t="s">
        <v>16</v>
      </c>
      <c r="I586" t="s">
        <v>17</v>
      </c>
      <c r="J586" s="1">
        <v>15</v>
      </c>
      <c r="K586" s="1" t="s">
        <v>15</v>
      </c>
      <c r="L586" s="7">
        <v>1</v>
      </c>
      <c r="M586" s="6">
        <f t="shared" ca="1" si="9"/>
        <v>1038.563829787234</v>
      </c>
    </row>
    <row r="587" spans="1:13" x14ac:dyDescent="0.25">
      <c r="A587" s="1" t="s">
        <v>62</v>
      </c>
      <c r="B587" s="1" t="s">
        <v>63</v>
      </c>
      <c r="C587" s="7" t="s">
        <v>64</v>
      </c>
      <c r="E587" t="s">
        <v>14</v>
      </c>
      <c r="F587" s="2">
        <v>43620</v>
      </c>
      <c r="G587" t="s">
        <v>15</v>
      </c>
      <c r="H587" s="1" t="s">
        <v>16</v>
      </c>
      <c r="I587" t="s">
        <v>17</v>
      </c>
      <c r="J587" s="1">
        <v>15</v>
      </c>
      <c r="K587" s="1" t="s">
        <v>15</v>
      </c>
      <c r="L587" s="7">
        <v>0.5</v>
      </c>
      <c r="M587" s="6">
        <f t="shared" ca="1" si="9"/>
        <v>519.281914893617</v>
      </c>
    </row>
    <row r="588" spans="1:13" x14ac:dyDescent="0.25">
      <c r="A588" s="1" t="s">
        <v>62</v>
      </c>
      <c r="B588" s="1" t="s">
        <v>63</v>
      </c>
      <c r="C588" s="7" t="s">
        <v>64</v>
      </c>
      <c r="E588" t="s">
        <v>14</v>
      </c>
      <c r="F588" s="2">
        <v>43621</v>
      </c>
      <c r="G588" t="s">
        <v>15</v>
      </c>
      <c r="H588" s="1" t="s">
        <v>16</v>
      </c>
      <c r="I588" t="s">
        <v>17</v>
      </c>
      <c r="J588" s="1">
        <v>15</v>
      </c>
      <c r="K588" s="1" t="s">
        <v>15</v>
      </c>
      <c r="L588" s="7">
        <v>0.125</v>
      </c>
      <c r="M588" s="6">
        <f t="shared" ca="1" si="9"/>
        <v>129.82047872340425</v>
      </c>
    </row>
    <row r="589" spans="1:13" x14ac:dyDescent="0.25">
      <c r="A589" s="1" t="s">
        <v>62</v>
      </c>
      <c r="B589" s="1" t="s">
        <v>63</v>
      </c>
      <c r="C589" s="7" t="s">
        <v>64</v>
      </c>
      <c r="E589" t="s">
        <v>14</v>
      </c>
      <c r="F589" s="2">
        <v>43622</v>
      </c>
      <c r="G589" t="s">
        <v>15</v>
      </c>
      <c r="H589" s="1" t="s">
        <v>16</v>
      </c>
      <c r="I589" t="s">
        <v>17</v>
      </c>
      <c r="J589" s="1">
        <v>15</v>
      </c>
      <c r="K589" s="1" t="s">
        <v>15</v>
      </c>
      <c r="L589" s="7">
        <v>0.25</v>
      </c>
      <c r="M589" s="6">
        <f t="shared" ca="1" si="9"/>
        <v>259.6409574468085</v>
      </c>
    </row>
    <row r="590" spans="1:13" x14ac:dyDescent="0.25">
      <c r="A590" s="1" t="s">
        <v>62</v>
      </c>
      <c r="B590" s="1" t="s">
        <v>63</v>
      </c>
      <c r="C590" s="7" t="s">
        <v>64</v>
      </c>
      <c r="E590" t="s">
        <v>14</v>
      </c>
      <c r="F590" s="2">
        <v>43626</v>
      </c>
      <c r="G590" t="s">
        <v>15</v>
      </c>
      <c r="H590" s="1" t="s">
        <v>16</v>
      </c>
      <c r="I590" t="s">
        <v>17</v>
      </c>
      <c r="J590" s="1">
        <v>15</v>
      </c>
      <c r="K590" s="1" t="s">
        <v>15</v>
      </c>
      <c r="L590" s="7">
        <v>0.25</v>
      </c>
      <c r="M590" s="6">
        <f t="shared" ca="1" si="9"/>
        <v>259.6409574468085</v>
      </c>
    </row>
    <row r="591" spans="1:13" x14ac:dyDescent="0.25">
      <c r="A591" s="1" t="s">
        <v>62</v>
      </c>
      <c r="B591" s="1" t="s">
        <v>63</v>
      </c>
      <c r="C591" s="7" t="s">
        <v>64</v>
      </c>
      <c r="E591" t="s">
        <v>14</v>
      </c>
      <c r="F591" s="2">
        <v>43627</v>
      </c>
      <c r="G591" t="s">
        <v>15</v>
      </c>
      <c r="H591" s="1" t="s">
        <v>16</v>
      </c>
      <c r="I591" t="s">
        <v>17</v>
      </c>
      <c r="J591" s="1">
        <v>15</v>
      </c>
      <c r="K591" s="1" t="s">
        <v>15</v>
      </c>
      <c r="L591" s="7">
        <v>0.25</v>
      </c>
      <c r="M591" s="6">
        <f t="shared" ca="1" si="9"/>
        <v>259.6409574468085</v>
      </c>
    </row>
    <row r="592" spans="1:13" x14ac:dyDescent="0.25">
      <c r="A592" s="1" t="s">
        <v>62</v>
      </c>
      <c r="B592" s="1" t="s">
        <v>63</v>
      </c>
      <c r="C592" s="7" t="s">
        <v>64</v>
      </c>
      <c r="E592" t="s">
        <v>14</v>
      </c>
      <c r="F592" s="2">
        <v>43630</v>
      </c>
      <c r="G592" t="s">
        <v>15</v>
      </c>
      <c r="H592" s="1" t="s">
        <v>16</v>
      </c>
      <c r="I592" t="s">
        <v>17</v>
      </c>
      <c r="J592" s="1">
        <v>15</v>
      </c>
      <c r="K592" s="1" t="s">
        <v>15</v>
      </c>
      <c r="L592" s="7">
        <v>1</v>
      </c>
      <c r="M592" s="6">
        <f t="shared" ca="1" si="9"/>
        <v>1038.563829787234</v>
      </c>
    </row>
    <row r="593" spans="1:13" x14ac:dyDescent="0.25">
      <c r="A593" s="1" t="s">
        <v>62</v>
      </c>
      <c r="B593" s="1" t="s">
        <v>63</v>
      </c>
      <c r="C593" s="7" t="s">
        <v>64</v>
      </c>
      <c r="E593" t="s">
        <v>14</v>
      </c>
      <c r="F593" s="2">
        <v>43633</v>
      </c>
      <c r="G593" t="s">
        <v>15</v>
      </c>
      <c r="H593" s="1" t="s">
        <v>16</v>
      </c>
      <c r="I593" t="s">
        <v>17</v>
      </c>
      <c r="J593" s="1">
        <v>15</v>
      </c>
      <c r="K593" s="1" t="s">
        <v>15</v>
      </c>
      <c r="L593" s="7">
        <v>0.25</v>
      </c>
      <c r="M593" s="6">
        <f t="shared" ca="1" si="9"/>
        <v>259.6409574468085</v>
      </c>
    </row>
    <row r="594" spans="1:13" x14ac:dyDescent="0.25">
      <c r="A594" s="1" t="s">
        <v>62</v>
      </c>
      <c r="B594" s="1" t="s">
        <v>63</v>
      </c>
      <c r="C594" s="7" t="s">
        <v>64</v>
      </c>
      <c r="E594" t="s">
        <v>14</v>
      </c>
      <c r="F594" s="2">
        <v>43635</v>
      </c>
      <c r="G594" t="s">
        <v>15</v>
      </c>
      <c r="H594" s="1" t="s">
        <v>16</v>
      </c>
      <c r="I594" t="s">
        <v>17</v>
      </c>
      <c r="J594" s="1">
        <v>15</v>
      </c>
      <c r="K594" s="1" t="s">
        <v>15</v>
      </c>
      <c r="L594" s="7">
        <v>0.25</v>
      </c>
      <c r="M594" s="6">
        <f t="shared" ca="1" si="9"/>
        <v>259.6409574468085</v>
      </c>
    </row>
    <row r="595" spans="1:13" x14ac:dyDescent="0.25">
      <c r="A595" s="1" t="s">
        <v>62</v>
      </c>
      <c r="B595" s="1" t="s">
        <v>63</v>
      </c>
      <c r="C595" s="7" t="s">
        <v>64</v>
      </c>
      <c r="E595" t="s">
        <v>14</v>
      </c>
      <c r="F595" s="2">
        <v>43637</v>
      </c>
      <c r="G595" t="s">
        <v>15</v>
      </c>
      <c r="H595" s="1" t="s">
        <v>16</v>
      </c>
      <c r="I595" t="s">
        <v>17</v>
      </c>
      <c r="J595" s="1">
        <v>15</v>
      </c>
      <c r="K595" s="1" t="s">
        <v>15</v>
      </c>
      <c r="L595" s="7">
        <v>0.5</v>
      </c>
      <c r="M595" s="6">
        <f t="shared" ca="1" si="9"/>
        <v>519.281914893617</v>
      </c>
    </row>
    <row r="596" spans="1:13" x14ac:dyDescent="0.25">
      <c r="A596" s="1" t="s">
        <v>62</v>
      </c>
      <c r="B596" s="1" t="s">
        <v>63</v>
      </c>
      <c r="C596" s="7" t="s">
        <v>64</v>
      </c>
      <c r="E596" t="s">
        <v>14</v>
      </c>
      <c r="F596" s="2">
        <v>43640</v>
      </c>
      <c r="G596" t="s">
        <v>15</v>
      </c>
      <c r="H596" s="1" t="s">
        <v>16</v>
      </c>
      <c r="I596" t="s">
        <v>17</v>
      </c>
      <c r="J596" s="1">
        <v>15</v>
      </c>
      <c r="K596" s="1" t="s">
        <v>15</v>
      </c>
      <c r="L596" s="7">
        <v>0.125</v>
      </c>
      <c r="M596" s="6">
        <f t="shared" ca="1" si="9"/>
        <v>129.82047872340425</v>
      </c>
    </row>
    <row r="597" spans="1:13" x14ac:dyDescent="0.25">
      <c r="A597" s="1" t="s">
        <v>62</v>
      </c>
      <c r="B597" s="1" t="s">
        <v>63</v>
      </c>
      <c r="C597" s="7" t="s">
        <v>64</v>
      </c>
      <c r="E597" t="s">
        <v>14</v>
      </c>
      <c r="F597" s="2">
        <v>43641</v>
      </c>
      <c r="G597" t="s">
        <v>15</v>
      </c>
      <c r="H597" s="1" t="s">
        <v>16</v>
      </c>
      <c r="I597" t="s">
        <v>17</v>
      </c>
      <c r="J597" s="1">
        <v>15</v>
      </c>
      <c r="K597" s="1" t="s">
        <v>15</v>
      </c>
      <c r="L597" s="7">
        <v>0.25</v>
      </c>
      <c r="M597" s="6">
        <f t="shared" ca="1" si="9"/>
        <v>259.6409574468085</v>
      </c>
    </row>
    <row r="598" spans="1:13" x14ac:dyDescent="0.25">
      <c r="A598" s="1" t="s">
        <v>62</v>
      </c>
      <c r="B598" s="1" t="s">
        <v>63</v>
      </c>
      <c r="C598" s="7" t="s">
        <v>64</v>
      </c>
      <c r="E598" t="s">
        <v>14</v>
      </c>
      <c r="F598" s="2">
        <v>43642</v>
      </c>
      <c r="G598" t="s">
        <v>15</v>
      </c>
      <c r="H598" s="1" t="s">
        <v>16</v>
      </c>
      <c r="I598" t="s">
        <v>17</v>
      </c>
      <c r="J598" s="1">
        <v>15</v>
      </c>
      <c r="K598" s="1" t="s">
        <v>15</v>
      </c>
      <c r="L598" s="7">
        <v>1</v>
      </c>
      <c r="M598" s="6">
        <f t="shared" ca="1" si="9"/>
        <v>1038.563829787234</v>
      </c>
    </row>
    <row r="599" spans="1:13" x14ac:dyDescent="0.25">
      <c r="A599" s="1" t="s">
        <v>62</v>
      </c>
      <c r="B599" s="1" t="s">
        <v>63</v>
      </c>
      <c r="C599" s="7" t="s">
        <v>64</v>
      </c>
      <c r="E599" t="s">
        <v>14</v>
      </c>
      <c r="F599" s="2">
        <v>43620</v>
      </c>
      <c r="G599" t="s">
        <v>15</v>
      </c>
      <c r="H599" s="1" t="s">
        <v>18</v>
      </c>
      <c r="I599" t="s">
        <v>17</v>
      </c>
      <c r="J599" s="1">
        <v>15</v>
      </c>
      <c r="K599" s="1" t="s">
        <v>15</v>
      </c>
      <c r="L599" s="7">
        <v>0.125</v>
      </c>
      <c r="M599" s="6">
        <f t="shared" ca="1" si="9"/>
        <v>129.82047872340425</v>
      </c>
    </row>
    <row r="600" spans="1:13" x14ac:dyDescent="0.25">
      <c r="A600" s="1" t="s">
        <v>62</v>
      </c>
      <c r="B600" s="1" t="s">
        <v>63</v>
      </c>
      <c r="C600" s="7" t="s">
        <v>64</v>
      </c>
      <c r="E600" t="s">
        <v>14</v>
      </c>
      <c r="F600" s="2">
        <v>43621</v>
      </c>
      <c r="G600" t="s">
        <v>15</v>
      </c>
      <c r="H600" s="1" t="s">
        <v>18</v>
      </c>
      <c r="I600" t="s">
        <v>17</v>
      </c>
      <c r="J600" s="1">
        <v>15</v>
      </c>
      <c r="K600" s="1" t="s">
        <v>15</v>
      </c>
      <c r="L600" s="7">
        <v>0.5</v>
      </c>
      <c r="M600" s="6">
        <f t="shared" ca="1" si="9"/>
        <v>519.281914893617</v>
      </c>
    </row>
    <row r="601" spans="1:13" x14ac:dyDescent="0.25">
      <c r="A601" s="1" t="s">
        <v>62</v>
      </c>
      <c r="B601" s="1" t="s">
        <v>63</v>
      </c>
      <c r="C601" s="7" t="s">
        <v>64</v>
      </c>
      <c r="E601" t="s">
        <v>14</v>
      </c>
      <c r="F601" s="2">
        <v>43626</v>
      </c>
      <c r="G601" t="s">
        <v>15</v>
      </c>
      <c r="H601" s="1" t="s">
        <v>18</v>
      </c>
      <c r="I601" t="s">
        <v>17</v>
      </c>
      <c r="J601" s="1">
        <v>15</v>
      </c>
      <c r="K601" s="1" t="s">
        <v>15</v>
      </c>
      <c r="L601" s="7">
        <v>0.25</v>
      </c>
      <c r="M601" s="6">
        <f t="shared" ca="1" si="9"/>
        <v>259.6409574468085</v>
      </c>
    </row>
    <row r="602" spans="1:13" x14ac:dyDescent="0.25">
      <c r="A602" s="1" t="s">
        <v>62</v>
      </c>
      <c r="B602" s="1" t="s">
        <v>63</v>
      </c>
      <c r="C602" s="7" t="s">
        <v>64</v>
      </c>
      <c r="E602" t="s">
        <v>14</v>
      </c>
      <c r="F602" s="2">
        <v>43627</v>
      </c>
      <c r="G602" t="s">
        <v>15</v>
      </c>
      <c r="H602" s="1" t="s">
        <v>18</v>
      </c>
      <c r="I602" t="s">
        <v>17</v>
      </c>
      <c r="J602" s="1">
        <v>15</v>
      </c>
      <c r="K602" s="1" t="s">
        <v>15</v>
      </c>
      <c r="L602" s="7">
        <v>0.25</v>
      </c>
      <c r="M602" s="6">
        <f t="shared" ca="1" si="9"/>
        <v>259.6409574468085</v>
      </c>
    </row>
    <row r="603" spans="1:13" x14ac:dyDescent="0.25">
      <c r="A603" s="1" t="s">
        <v>62</v>
      </c>
      <c r="B603" s="1" t="s">
        <v>63</v>
      </c>
      <c r="C603" s="7" t="s">
        <v>64</v>
      </c>
      <c r="E603" t="s">
        <v>14</v>
      </c>
      <c r="F603" s="2">
        <v>43633</v>
      </c>
      <c r="G603" t="s">
        <v>15</v>
      </c>
      <c r="H603" s="1" t="s">
        <v>18</v>
      </c>
      <c r="I603" t="s">
        <v>17</v>
      </c>
      <c r="J603" s="1">
        <v>15</v>
      </c>
      <c r="K603" s="1" t="s">
        <v>15</v>
      </c>
      <c r="L603" s="7">
        <v>0.25</v>
      </c>
      <c r="M603" s="6">
        <f t="shared" ca="1" si="9"/>
        <v>259.6409574468085</v>
      </c>
    </row>
    <row r="604" spans="1:13" x14ac:dyDescent="0.25">
      <c r="A604" s="1" t="s">
        <v>62</v>
      </c>
      <c r="B604" s="1" t="s">
        <v>63</v>
      </c>
      <c r="C604" s="7" t="s">
        <v>64</v>
      </c>
      <c r="E604" t="s">
        <v>14</v>
      </c>
      <c r="F604" s="2">
        <v>43634</v>
      </c>
      <c r="G604" t="s">
        <v>15</v>
      </c>
      <c r="H604" s="1" t="s">
        <v>18</v>
      </c>
      <c r="I604" t="s">
        <v>17</v>
      </c>
      <c r="J604" s="1">
        <v>15</v>
      </c>
      <c r="K604" s="1" t="s">
        <v>15</v>
      </c>
      <c r="L604" s="7">
        <v>0.125</v>
      </c>
      <c r="M604" s="6">
        <f t="shared" ca="1" si="9"/>
        <v>129.82047872340425</v>
      </c>
    </row>
    <row r="605" spans="1:13" x14ac:dyDescent="0.25">
      <c r="A605" s="1" t="s">
        <v>62</v>
      </c>
      <c r="B605" s="1" t="s">
        <v>63</v>
      </c>
      <c r="C605" s="7" t="s">
        <v>64</v>
      </c>
      <c r="E605" t="s">
        <v>14</v>
      </c>
      <c r="F605" s="2">
        <v>43629</v>
      </c>
      <c r="G605" t="s">
        <v>15</v>
      </c>
      <c r="H605" s="1" t="s">
        <v>59</v>
      </c>
      <c r="I605" t="s">
        <v>17</v>
      </c>
      <c r="J605" s="1">
        <v>15</v>
      </c>
      <c r="K605" s="1" t="s">
        <v>15</v>
      </c>
      <c r="L605" s="7">
        <v>1</v>
      </c>
      <c r="M605" s="6">
        <f t="shared" ca="1" si="9"/>
        <v>1038.563829787234</v>
      </c>
    </row>
    <row r="606" spans="1:13" x14ac:dyDescent="0.25">
      <c r="A606" s="1" t="s">
        <v>54</v>
      </c>
      <c r="B606" s="1" t="s">
        <v>55</v>
      </c>
      <c r="C606" s="7" t="s">
        <v>56</v>
      </c>
      <c r="E606" t="s">
        <v>14</v>
      </c>
      <c r="F606" s="2">
        <v>43648</v>
      </c>
      <c r="G606" t="s">
        <v>57</v>
      </c>
      <c r="H606" s="1" t="s">
        <v>58</v>
      </c>
      <c r="I606" t="s">
        <v>34</v>
      </c>
      <c r="J606" s="1">
        <v>1</v>
      </c>
      <c r="K606" s="1" t="s">
        <v>21</v>
      </c>
      <c r="L606" s="7">
        <v>1</v>
      </c>
      <c r="M606" s="6">
        <f t="shared" ca="1" si="9"/>
        <v>1167.4968085106382</v>
      </c>
    </row>
    <row r="607" spans="1:13" x14ac:dyDescent="0.25">
      <c r="A607" s="1" t="s">
        <v>54</v>
      </c>
      <c r="B607" s="1" t="s">
        <v>55</v>
      </c>
      <c r="C607" s="7" t="s">
        <v>56</v>
      </c>
      <c r="E607" t="s">
        <v>14</v>
      </c>
      <c r="F607" s="2">
        <v>43649</v>
      </c>
      <c r="G607" t="s">
        <v>57</v>
      </c>
      <c r="H607" s="1" t="s">
        <v>58</v>
      </c>
      <c r="I607" t="s">
        <v>34</v>
      </c>
      <c r="J607" s="1">
        <v>1</v>
      </c>
      <c r="K607" s="1" t="s">
        <v>21</v>
      </c>
      <c r="L607" s="7">
        <v>1</v>
      </c>
      <c r="M607" s="6">
        <f t="shared" ca="1" si="9"/>
        <v>1167.4968085106382</v>
      </c>
    </row>
    <row r="608" spans="1:13" x14ac:dyDescent="0.25">
      <c r="A608" s="1" t="s">
        <v>54</v>
      </c>
      <c r="B608" s="1" t="s">
        <v>55</v>
      </c>
      <c r="C608" s="7" t="s">
        <v>56</v>
      </c>
      <c r="E608" t="s">
        <v>14</v>
      </c>
      <c r="F608" s="2">
        <v>43650</v>
      </c>
      <c r="G608" t="s">
        <v>57</v>
      </c>
      <c r="H608" s="1" t="s">
        <v>58</v>
      </c>
      <c r="I608" t="s">
        <v>34</v>
      </c>
      <c r="J608" s="1">
        <v>1</v>
      </c>
      <c r="K608" s="1" t="s">
        <v>21</v>
      </c>
      <c r="L608" s="7">
        <v>1</v>
      </c>
      <c r="M608" s="6">
        <f t="shared" ca="1" si="9"/>
        <v>1167.4968085106382</v>
      </c>
    </row>
    <row r="609" spans="1:13" x14ac:dyDescent="0.25">
      <c r="A609" s="1" t="s">
        <v>54</v>
      </c>
      <c r="B609" s="1" t="s">
        <v>55</v>
      </c>
      <c r="C609" s="7" t="s">
        <v>56</v>
      </c>
      <c r="E609" t="s">
        <v>14</v>
      </c>
      <c r="F609" s="2">
        <v>43654</v>
      </c>
      <c r="G609" t="s">
        <v>57</v>
      </c>
      <c r="H609" s="1" t="s">
        <v>58</v>
      </c>
      <c r="I609" t="s">
        <v>34</v>
      </c>
      <c r="J609" s="1">
        <v>1</v>
      </c>
      <c r="K609" s="1" t="s">
        <v>21</v>
      </c>
      <c r="L609" s="7">
        <v>0.25</v>
      </c>
      <c r="M609" s="6">
        <f t="shared" ca="1" si="9"/>
        <v>291.87420212765954</v>
      </c>
    </row>
    <row r="610" spans="1:13" x14ac:dyDescent="0.25">
      <c r="A610" s="1" t="s">
        <v>54</v>
      </c>
      <c r="B610" s="1" t="s">
        <v>55</v>
      </c>
      <c r="C610" s="7" t="s">
        <v>56</v>
      </c>
      <c r="E610" t="s">
        <v>14</v>
      </c>
      <c r="F610" s="2">
        <v>43655</v>
      </c>
      <c r="G610" t="s">
        <v>57</v>
      </c>
      <c r="H610" s="1" t="s">
        <v>58</v>
      </c>
      <c r="I610" t="s">
        <v>34</v>
      </c>
      <c r="J610" s="1">
        <v>1</v>
      </c>
      <c r="K610" s="1" t="s">
        <v>21</v>
      </c>
      <c r="L610" s="7">
        <v>0.375</v>
      </c>
      <c r="M610" s="6">
        <f t="shared" ca="1" si="9"/>
        <v>437.81130319148929</v>
      </c>
    </row>
    <row r="611" spans="1:13" x14ac:dyDescent="0.25">
      <c r="A611" s="1" t="s">
        <v>54</v>
      </c>
      <c r="B611" s="1" t="s">
        <v>55</v>
      </c>
      <c r="C611" s="7" t="s">
        <v>56</v>
      </c>
      <c r="E611" t="s">
        <v>14</v>
      </c>
      <c r="F611" s="2">
        <v>43656</v>
      </c>
      <c r="G611" t="s">
        <v>57</v>
      </c>
      <c r="H611" s="1" t="s">
        <v>58</v>
      </c>
      <c r="I611" t="s">
        <v>34</v>
      </c>
      <c r="J611" s="1">
        <v>1</v>
      </c>
      <c r="K611" s="1" t="s">
        <v>21</v>
      </c>
      <c r="L611" s="7">
        <v>1</v>
      </c>
      <c r="M611" s="6">
        <f t="shared" ca="1" si="9"/>
        <v>1167.4968085106382</v>
      </c>
    </row>
    <row r="612" spans="1:13" x14ac:dyDescent="0.25">
      <c r="A612" s="1" t="s">
        <v>54</v>
      </c>
      <c r="B612" s="1" t="s">
        <v>55</v>
      </c>
      <c r="C612" s="7" t="s">
        <v>56</v>
      </c>
      <c r="E612" t="s">
        <v>14</v>
      </c>
      <c r="F612" s="2">
        <v>43657</v>
      </c>
      <c r="G612" t="s">
        <v>57</v>
      </c>
      <c r="H612" s="1" t="s">
        <v>58</v>
      </c>
      <c r="I612" t="s">
        <v>34</v>
      </c>
      <c r="J612" s="1">
        <v>1</v>
      </c>
      <c r="K612" s="1" t="s">
        <v>21</v>
      </c>
      <c r="L612" s="7">
        <v>1</v>
      </c>
      <c r="M612" s="6">
        <f t="shared" ca="1" si="9"/>
        <v>1167.4968085106382</v>
      </c>
    </row>
    <row r="613" spans="1:13" x14ac:dyDescent="0.25">
      <c r="A613" s="1" t="s">
        <v>54</v>
      </c>
      <c r="B613" s="1" t="s">
        <v>55</v>
      </c>
      <c r="C613" s="7" t="s">
        <v>56</v>
      </c>
      <c r="E613" t="s">
        <v>14</v>
      </c>
      <c r="F613" s="2">
        <v>43658</v>
      </c>
      <c r="G613" t="s">
        <v>57</v>
      </c>
      <c r="H613" s="1" t="s">
        <v>58</v>
      </c>
      <c r="I613" t="s">
        <v>34</v>
      </c>
      <c r="J613" s="1">
        <v>1</v>
      </c>
      <c r="K613" s="1" t="s">
        <v>21</v>
      </c>
      <c r="L613" s="7">
        <v>0.25</v>
      </c>
      <c r="M613" s="6">
        <f t="shared" ca="1" si="9"/>
        <v>291.87420212765954</v>
      </c>
    </row>
    <row r="614" spans="1:13" x14ac:dyDescent="0.25">
      <c r="A614" s="1" t="s">
        <v>54</v>
      </c>
      <c r="B614" s="1" t="s">
        <v>55</v>
      </c>
      <c r="C614" s="7" t="s">
        <v>56</v>
      </c>
      <c r="E614" t="s">
        <v>14</v>
      </c>
      <c r="F614" s="2">
        <v>43661</v>
      </c>
      <c r="G614" t="s">
        <v>57</v>
      </c>
      <c r="H614" s="1" t="s">
        <v>58</v>
      </c>
      <c r="I614" t="s">
        <v>34</v>
      </c>
      <c r="J614" s="1">
        <v>1</v>
      </c>
      <c r="K614" s="1" t="s">
        <v>21</v>
      </c>
      <c r="L614" s="7">
        <v>0.25</v>
      </c>
      <c r="M614" s="6">
        <f t="shared" ca="1" si="9"/>
        <v>291.87420212765954</v>
      </c>
    </row>
    <row r="615" spans="1:13" x14ac:dyDescent="0.25">
      <c r="A615" s="1" t="s">
        <v>54</v>
      </c>
      <c r="B615" s="1" t="s">
        <v>55</v>
      </c>
      <c r="C615" s="7" t="s">
        <v>56</v>
      </c>
      <c r="E615" t="s">
        <v>14</v>
      </c>
      <c r="F615" s="2">
        <v>43662</v>
      </c>
      <c r="G615" t="s">
        <v>57</v>
      </c>
      <c r="H615" s="1" t="s">
        <v>58</v>
      </c>
      <c r="I615" t="s">
        <v>34</v>
      </c>
      <c r="J615" s="1">
        <v>1</v>
      </c>
      <c r="K615" s="1" t="s">
        <v>21</v>
      </c>
      <c r="L615" s="7">
        <v>0.375</v>
      </c>
      <c r="M615" s="6">
        <f t="shared" ca="1" si="9"/>
        <v>437.81130319148929</v>
      </c>
    </row>
    <row r="616" spans="1:13" x14ac:dyDescent="0.25">
      <c r="A616" s="1" t="s">
        <v>54</v>
      </c>
      <c r="B616" s="1" t="s">
        <v>55</v>
      </c>
      <c r="C616" s="7" t="s">
        <v>56</v>
      </c>
      <c r="E616" t="s">
        <v>14</v>
      </c>
      <c r="F616" s="2">
        <v>43663</v>
      </c>
      <c r="G616" t="s">
        <v>57</v>
      </c>
      <c r="H616" s="1" t="s">
        <v>58</v>
      </c>
      <c r="I616" t="s">
        <v>34</v>
      </c>
      <c r="J616" s="1">
        <v>1</v>
      </c>
      <c r="K616" s="1" t="s">
        <v>21</v>
      </c>
      <c r="L616" s="7">
        <v>1</v>
      </c>
      <c r="M616" s="6">
        <f t="shared" ca="1" si="9"/>
        <v>1167.4968085106382</v>
      </c>
    </row>
    <row r="617" spans="1:13" x14ac:dyDescent="0.25">
      <c r="A617" s="1" t="s">
        <v>54</v>
      </c>
      <c r="B617" s="1" t="s">
        <v>55</v>
      </c>
      <c r="C617" s="7" t="s">
        <v>56</v>
      </c>
      <c r="E617" t="s">
        <v>14</v>
      </c>
      <c r="F617" s="2">
        <v>43664</v>
      </c>
      <c r="G617" t="s">
        <v>57</v>
      </c>
      <c r="H617" s="1" t="s">
        <v>58</v>
      </c>
      <c r="I617" t="s">
        <v>34</v>
      </c>
      <c r="J617" s="1">
        <v>1</v>
      </c>
      <c r="K617" s="1" t="s">
        <v>21</v>
      </c>
      <c r="L617" s="7">
        <v>1</v>
      </c>
      <c r="M617" s="6">
        <f t="shared" ca="1" si="9"/>
        <v>1167.4968085106382</v>
      </c>
    </row>
    <row r="618" spans="1:13" x14ac:dyDescent="0.25">
      <c r="A618" s="1" t="s">
        <v>54</v>
      </c>
      <c r="B618" s="1" t="s">
        <v>55</v>
      </c>
      <c r="C618" s="7" t="s">
        <v>56</v>
      </c>
      <c r="E618" t="s">
        <v>14</v>
      </c>
      <c r="F618" s="2">
        <v>43665</v>
      </c>
      <c r="G618" t="s">
        <v>57</v>
      </c>
      <c r="H618" s="1" t="s">
        <v>58</v>
      </c>
      <c r="I618" t="s">
        <v>34</v>
      </c>
      <c r="J618" s="1">
        <v>1</v>
      </c>
      <c r="K618" s="1" t="s">
        <v>21</v>
      </c>
      <c r="L618" s="7">
        <v>0.25</v>
      </c>
      <c r="M618" s="6">
        <f t="shared" ca="1" si="9"/>
        <v>291.87420212765954</v>
      </c>
    </row>
    <row r="619" spans="1:13" x14ac:dyDescent="0.25">
      <c r="A619" s="1" t="s">
        <v>54</v>
      </c>
      <c r="B619" s="1" t="s">
        <v>55</v>
      </c>
      <c r="C619" s="7" t="s">
        <v>56</v>
      </c>
      <c r="E619" t="s">
        <v>14</v>
      </c>
      <c r="F619" s="2">
        <v>43668</v>
      </c>
      <c r="G619" t="s">
        <v>57</v>
      </c>
      <c r="H619" s="1" t="s">
        <v>58</v>
      </c>
      <c r="I619" t="s">
        <v>34</v>
      </c>
      <c r="J619" s="1">
        <v>1</v>
      </c>
      <c r="K619" s="1" t="s">
        <v>21</v>
      </c>
      <c r="L619" s="7">
        <v>0.25</v>
      </c>
      <c r="M619" s="6">
        <f t="shared" ca="1" si="9"/>
        <v>291.87420212765954</v>
      </c>
    </row>
    <row r="620" spans="1:13" x14ac:dyDescent="0.25">
      <c r="A620" s="1" t="s">
        <v>54</v>
      </c>
      <c r="B620" s="1" t="s">
        <v>55</v>
      </c>
      <c r="C620" s="7" t="s">
        <v>56</v>
      </c>
      <c r="E620" t="s">
        <v>14</v>
      </c>
      <c r="F620" s="2">
        <v>43669</v>
      </c>
      <c r="G620" t="s">
        <v>57</v>
      </c>
      <c r="H620" s="1" t="s">
        <v>58</v>
      </c>
      <c r="I620" t="s">
        <v>34</v>
      </c>
      <c r="J620" s="1">
        <v>1</v>
      </c>
      <c r="K620" s="1" t="s">
        <v>21</v>
      </c>
      <c r="L620" s="7">
        <v>1</v>
      </c>
      <c r="M620" s="6">
        <f t="shared" ca="1" si="9"/>
        <v>1167.4968085106382</v>
      </c>
    </row>
    <row r="621" spans="1:13" x14ac:dyDescent="0.25">
      <c r="A621" s="1" t="s">
        <v>54</v>
      </c>
      <c r="B621" s="1" t="s">
        <v>55</v>
      </c>
      <c r="C621" s="7" t="s">
        <v>56</v>
      </c>
      <c r="E621" t="s">
        <v>14</v>
      </c>
      <c r="F621" s="2">
        <v>43670</v>
      </c>
      <c r="G621" t="s">
        <v>57</v>
      </c>
      <c r="H621" s="1" t="s">
        <v>58</v>
      </c>
      <c r="I621" t="s">
        <v>34</v>
      </c>
      <c r="J621" s="1">
        <v>1</v>
      </c>
      <c r="K621" s="1" t="s">
        <v>21</v>
      </c>
      <c r="L621" s="7">
        <v>1</v>
      </c>
      <c r="M621" s="6">
        <f t="shared" ca="1" si="9"/>
        <v>1167.4968085106382</v>
      </c>
    </row>
    <row r="622" spans="1:13" x14ac:dyDescent="0.25">
      <c r="A622" s="1" t="s">
        <v>54</v>
      </c>
      <c r="B622" s="1" t="s">
        <v>55</v>
      </c>
      <c r="C622" s="7" t="s">
        <v>56</v>
      </c>
      <c r="E622" t="s">
        <v>14</v>
      </c>
      <c r="F622" s="2">
        <v>43671</v>
      </c>
      <c r="G622" t="s">
        <v>57</v>
      </c>
      <c r="H622" s="1" t="s">
        <v>58</v>
      </c>
      <c r="I622" t="s">
        <v>34</v>
      </c>
      <c r="J622" s="1">
        <v>1</v>
      </c>
      <c r="K622" s="1" t="s">
        <v>21</v>
      </c>
      <c r="L622" s="7">
        <v>0.5</v>
      </c>
      <c r="M622" s="6">
        <f t="shared" ca="1" si="9"/>
        <v>583.74840425531909</v>
      </c>
    </row>
    <row r="623" spans="1:13" x14ac:dyDescent="0.25">
      <c r="A623" s="1" t="s">
        <v>54</v>
      </c>
      <c r="B623" s="1" t="s">
        <v>55</v>
      </c>
      <c r="C623" s="7" t="s">
        <v>56</v>
      </c>
      <c r="E623" t="s">
        <v>14</v>
      </c>
      <c r="F623" s="2">
        <v>43675</v>
      </c>
      <c r="G623" t="s">
        <v>57</v>
      </c>
      <c r="H623" s="1" t="s">
        <v>58</v>
      </c>
      <c r="I623" t="s">
        <v>34</v>
      </c>
      <c r="J623" s="1">
        <v>1</v>
      </c>
      <c r="K623" s="1" t="s">
        <v>21</v>
      </c>
      <c r="L623" s="7">
        <v>0.5</v>
      </c>
      <c r="M623" s="6">
        <f t="shared" ca="1" si="9"/>
        <v>583.74840425531909</v>
      </c>
    </row>
    <row r="624" spans="1:13" x14ac:dyDescent="0.25">
      <c r="A624" s="1" t="s">
        <v>54</v>
      </c>
      <c r="B624" s="1" t="s">
        <v>55</v>
      </c>
      <c r="C624" s="7" t="s">
        <v>56</v>
      </c>
      <c r="E624" t="s">
        <v>14</v>
      </c>
      <c r="F624" s="2">
        <v>43676</v>
      </c>
      <c r="G624" t="s">
        <v>57</v>
      </c>
      <c r="H624" s="1" t="s">
        <v>58</v>
      </c>
      <c r="I624" t="s">
        <v>34</v>
      </c>
      <c r="J624" s="1">
        <v>1</v>
      </c>
      <c r="K624" s="1" t="s">
        <v>21</v>
      </c>
      <c r="L624" s="7">
        <v>0.5</v>
      </c>
      <c r="M624" s="6">
        <f t="shared" ca="1" si="9"/>
        <v>583.74840425531909</v>
      </c>
    </row>
    <row r="625" spans="1:13" x14ac:dyDescent="0.25">
      <c r="A625" s="1" t="s">
        <v>54</v>
      </c>
      <c r="B625" s="1" t="s">
        <v>55</v>
      </c>
      <c r="C625" s="7" t="s">
        <v>56</v>
      </c>
      <c r="E625" t="s">
        <v>14</v>
      </c>
      <c r="F625" s="2">
        <v>43677</v>
      </c>
      <c r="G625" t="s">
        <v>57</v>
      </c>
      <c r="H625" s="1" t="s">
        <v>58</v>
      </c>
      <c r="I625" t="s">
        <v>34</v>
      </c>
      <c r="J625" s="1">
        <v>1</v>
      </c>
      <c r="K625" s="1" t="s">
        <v>21</v>
      </c>
      <c r="L625" s="7">
        <v>0.5</v>
      </c>
      <c r="M625" s="6">
        <f t="shared" ca="1" si="9"/>
        <v>583.74840425531909</v>
      </c>
    </row>
    <row r="626" spans="1:13" x14ac:dyDescent="0.25">
      <c r="A626" s="1" t="s">
        <v>54</v>
      </c>
      <c r="B626" s="1" t="s">
        <v>55</v>
      </c>
      <c r="C626" s="7" t="s">
        <v>56</v>
      </c>
      <c r="E626" t="s">
        <v>14</v>
      </c>
      <c r="F626" s="2">
        <v>43647</v>
      </c>
      <c r="G626" t="s">
        <v>15</v>
      </c>
      <c r="H626" s="1" t="s">
        <v>18</v>
      </c>
      <c r="I626" t="s">
        <v>17</v>
      </c>
      <c r="J626" s="1">
        <v>15</v>
      </c>
      <c r="K626" s="1" t="s">
        <v>15</v>
      </c>
      <c r="L626" s="7">
        <v>0.75</v>
      </c>
      <c r="M626" s="6">
        <f t="shared" ca="1" si="9"/>
        <v>875.62260638297857</v>
      </c>
    </row>
    <row r="627" spans="1:13" x14ac:dyDescent="0.25">
      <c r="A627" s="1" t="s">
        <v>54</v>
      </c>
      <c r="B627" s="1" t="s">
        <v>55</v>
      </c>
      <c r="C627" s="7" t="s">
        <v>56</v>
      </c>
      <c r="E627" t="s">
        <v>14</v>
      </c>
      <c r="F627" s="2">
        <v>43654</v>
      </c>
      <c r="G627" t="s">
        <v>15</v>
      </c>
      <c r="H627" s="1" t="s">
        <v>18</v>
      </c>
      <c r="I627" t="s">
        <v>17</v>
      </c>
      <c r="J627" s="1">
        <v>15</v>
      </c>
      <c r="K627" s="1" t="s">
        <v>15</v>
      </c>
      <c r="L627" s="7">
        <v>0.75</v>
      </c>
      <c r="M627" s="6">
        <f t="shared" ca="1" si="9"/>
        <v>875.62260638297857</v>
      </c>
    </row>
    <row r="628" spans="1:13" x14ac:dyDescent="0.25">
      <c r="A628" s="1" t="s">
        <v>54</v>
      </c>
      <c r="B628" s="1" t="s">
        <v>55</v>
      </c>
      <c r="C628" s="7" t="s">
        <v>56</v>
      </c>
      <c r="E628" t="s">
        <v>14</v>
      </c>
      <c r="F628" s="2">
        <v>43658</v>
      </c>
      <c r="G628" t="s">
        <v>15</v>
      </c>
      <c r="H628" s="1" t="s">
        <v>18</v>
      </c>
      <c r="I628" t="s">
        <v>17</v>
      </c>
      <c r="J628" s="1">
        <v>15</v>
      </c>
      <c r="K628" s="1" t="s">
        <v>15</v>
      </c>
      <c r="L628" s="7">
        <v>0.375</v>
      </c>
      <c r="M628" s="6">
        <f t="shared" ca="1" si="9"/>
        <v>437.81130319148929</v>
      </c>
    </row>
    <row r="629" spans="1:13" x14ac:dyDescent="0.25">
      <c r="A629" s="1" t="s">
        <v>54</v>
      </c>
      <c r="B629" s="1" t="s">
        <v>55</v>
      </c>
      <c r="C629" s="7" t="s">
        <v>56</v>
      </c>
      <c r="E629" t="s">
        <v>14</v>
      </c>
      <c r="F629" s="2">
        <v>43661</v>
      </c>
      <c r="G629" t="s">
        <v>15</v>
      </c>
      <c r="H629" s="1" t="s">
        <v>18</v>
      </c>
      <c r="I629" t="s">
        <v>17</v>
      </c>
      <c r="J629" s="1">
        <v>15</v>
      </c>
      <c r="K629" s="1" t="s">
        <v>15</v>
      </c>
      <c r="L629" s="7">
        <v>0.375</v>
      </c>
      <c r="M629" s="6">
        <f t="shared" ca="1" si="9"/>
        <v>437.81130319148929</v>
      </c>
    </row>
    <row r="630" spans="1:13" x14ac:dyDescent="0.25">
      <c r="A630" s="1" t="s">
        <v>54</v>
      </c>
      <c r="B630" s="1" t="s">
        <v>55</v>
      </c>
      <c r="C630" s="7" t="s">
        <v>56</v>
      </c>
      <c r="E630" t="s">
        <v>14</v>
      </c>
      <c r="F630" s="2">
        <v>43665</v>
      </c>
      <c r="G630" t="s">
        <v>15</v>
      </c>
      <c r="H630" s="1" t="s">
        <v>18</v>
      </c>
      <c r="I630" t="s">
        <v>17</v>
      </c>
      <c r="J630" s="1">
        <v>15</v>
      </c>
      <c r="K630" s="1" t="s">
        <v>15</v>
      </c>
      <c r="L630" s="7">
        <v>0.375</v>
      </c>
      <c r="M630" s="6">
        <f t="shared" ca="1" si="9"/>
        <v>437.81130319148929</v>
      </c>
    </row>
    <row r="631" spans="1:13" x14ac:dyDescent="0.25">
      <c r="A631" s="1" t="s">
        <v>54</v>
      </c>
      <c r="B631" s="1" t="s">
        <v>55</v>
      </c>
      <c r="C631" s="7" t="s">
        <v>56</v>
      </c>
      <c r="E631" t="s">
        <v>14</v>
      </c>
      <c r="F631" s="2">
        <v>43651</v>
      </c>
      <c r="G631" t="s">
        <v>15</v>
      </c>
      <c r="H631" s="1" t="s">
        <v>16</v>
      </c>
      <c r="I631" t="s">
        <v>17</v>
      </c>
      <c r="J631" s="1">
        <v>15</v>
      </c>
      <c r="K631" s="1" t="s">
        <v>15</v>
      </c>
      <c r="L631" s="7">
        <v>0.875</v>
      </c>
      <c r="M631" s="6">
        <f t="shared" ca="1" si="9"/>
        <v>1021.5597074468084</v>
      </c>
    </row>
    <row r="632" spans="1:13" x14ac:dyDescent="0.25">
      <c r="A632" s="1" t="s">
        <v>54</v>
      </c>
      <c r="B632" s="1" t="s">
        <v>55</v>
      </c>
      <c r="C632" s="7" t="s">
        <v>56</v>
      </c>
      <c r="E632" t="s">
        <v>14</v>
      </c>
      <c r="F632" s="2">
        <v>43663</v>
      </c>
      <c r="G632" t="s">
        <v>15</v>
      </c>
      <c r="H632" s="1" t="s">
        <v>16</v>
      </c>
      <c r="I632" t="s">
        <v>17</v>
      </c>
      <c r="J632" s="1">
        <v>15</v>
      </c>
      <c r="K632" s="1" t="s">
        <v>15</v>
      </c>
      <c r="L632" s="7">
        <v>0.125</v>
      </c>
      <c r="M632" s="6">
        <f t="shared" ca="1" si="9"/>
        <v>145.93710106382977</v>
      </c>
    </row>
    <row r="633" spans="1:13" x14ac:dyDescent="0.25">
      <c r="A633" s="1" t="s">
        <v>54</v>
      </c>
      <c r="B633" s="1" t="s">
        <v>55</v>
      </c>
      <c r="C633" s="7" t="s">
        <v>56</v>
      </c>
      <c r="E633" t="s">
        <v>14</v>
      </c>
      <c r="F633" s="2">
        <v>43655</v>
      </c>
      <c r="G633" t="s">
        <v>15</v>
      </c>
      <c r="H633" s="1" t="s">
        <v>16</v>
      </c>
      <c r="I633" t="s">
        <v>17</v>
      </c>
      <c r="J633" s="1">
        <v>15</v>
      </c>
      <c r="K633" s="1" t="s">
        <v>15</v>
      </c>
      <c r="L633" s="7">
        <v>0.375</v>
      </c>
      <c r="M633" s="6">
        <f t="shared" ca="1" si="9"/>
        <v>437.81130319148929</v>
      </c>
    </row>
    <row r="634" spans="1:13" x14ac:dyDescent="0.25">
      <c r="A634" s="1" t="s">
        <v>54</v>
      </c>
      <c r="B634" s="1" t="s">
        <v>55</v>
      </c>
      <c r="C634" s="7" t="s">
        <v>56</v>
      </c>
      <c r="E634" t="s">
        <v>14</v>
      </c>
      <c r="F634" s="2">
        <v>43668</v>
      </c>
      <c r="G634" t="s">
        <v>15</v>
      </c>
      <c r="H634" s="1" t="s">
        <v>16</v>
      </c>
      <c r="I634" t="s">
        <v>17</v>
      </c>
      <c r="J634" s="1">
        <v>15</v>
      </c>
      <c r="K634" s="1" t="s">
        <v>15</v>
      </c>
      <c r="L634" s="7">
        <v>0.25</v>
      </c>
      <c r="M634" s="6">
        <f t="shared" ca="1" si="9"/>
        <v>291.87420212765954</v>
      </c>
    </row>
    <row r="635" spans="1:13" x14ac:dyDescent="0.25">
      <c r="A635" s="1" t="s">
        <v>54</v>
      </c>
      <c r="B635" s="1" t="s">
        <v>55</v>
      </c>
      <c r="C635" s="7" t="s">
        <v>56</v>
      </c>
      <c r="E635" t="s">
        <v>14</v>
      </c>
      <c r="F635" s="2">
        <v>43671</v>
      </c>
      <c r="G635" t="s">
        <v>15</v>
      </c>
      <c r="H635" s="1" t="s">
        <v>16</v>
      </c>
      <c r="I635" t="s">
        <v>17</v>
      </c>
      <c r="J635" s="1">
        <v>15</v>
      </c>
      <c r="K635" s="1" t="s">
        <v>15</v>
      </c>
      <c r="L635" s="7">
        <v>0.5</v>
      </c>
      <c r="M635" s="6">
        <f t="shared" ca="1" si="9"/>
        <v>583.74840425531909</v>
      </c>
    </row>
    <row r="636" spans="1:13" x14ac:dyDescent="0.25">
      <c r="A636" s="1" t="s">
        <v>54</v>
      </c>
      <c r="B636" s="1" t="s">
        <v>55</v>
      </c>
      <c r="C636" s="7" t="s">
        <v>56</v>
      </c>
      <c r="E636" t="s">
        <v>14</v>
      </c>
      <c r="F636" s="2">
        <v>43672</v>
      </c>
      <c r="G636" t="s">
        <v>15</v>
      </c>
      <c r="H636" s="1" t="s">
        <v>16</v>
      </c>
      <c r="I636" t="s">
        <v>17</v>
      </c>
      <c r="J636" s="1">
        <v>15</v>
      </c>
      <c r="K636" s="1" t="s">
        <v>15</v>
      </c>
      <c r="L636" s="7">
        <v>0.25</v>
      </c>
      <c r="M636" s="6">
        <f t="shared" ca="1" si="9"/>
        <v>291.87420212765954</v>
      </c>
    </row>
    <row r="637" spans="1:13" x14ac:dyDescent="0.25">
      <c r="A637" s="1" t="s">
        <v>54</v>
      </c>
      <c r="B637" s="1" t="s">
        <v>55</v>
      </c>
      <c r="C637" s="7" t="s">
        <v>56</v>
      </c>
      <c r="E637" t="s">
        <v>14</v>
      </c>
      <c r="F637" s="2">
        <v>43676</v>
      </c>
      <c r="G637" t="s">
        <v>15</v>
      </c>
      <c r="H637" s="1" t="s">
        <v>16</v>
      </c>
      <c r="I637" t="s">
        <v>17</v>
      </c>
      <c r="J637" s="1">
        <v>15</v>
      </c>
      <c r="K637" s="1" t="s">
        <v>15</v>
      </c>
      <c r="L637" s="7">
        <v>0.5</v>
      </c>
      <c r="M637" s="6">
        <f t="shared" ca="1" si="9"/>
        <v>583.74840425531909</v>
      </c>
    </row>
    <row r="638" spans="1:13" x14ac:dyDescent="0.25">
      <c r="A638" s="1" t="s">
        <v>54</v>
      </c>
      <c r="B638" s="1" t="s">
        <v>55</v>
      </c>
      <c r="C638" s="7" t="s">
        <v>56</v>
      </c>
      <c r="E638" t="s">
        <v>14</v>
      </c>
      <c r="F638" s="2">
        <v>43647</v>
      </c>
      <c r="G638" t="s">
        <v>22</v>
      </c>
      <c r="H638" s="1" t="s">
        <v>23</v>
      </c>
      <c r="I638" t="s">
        <v>17</v>
      </c>
      <c r="J638" s="1">
        <v>8</v>
      </c>
      <c r="K638" s="1" t="s">
        <v>24</v>
      </c>
      <c r="L638" s="7">
        <v>0.25</v>
      </c>
      <c r="M638" s="6">
        <f t="shared" ca="1" si="9"/>
        <v>291.87420212765954</v>
      </c>
    </row>
    <row r="639" spans="1:13" x14ac:dyDescent="0.25">
      <c r="A639" s="1" t="s">
        <v>54</v>
      </c>
      <c r="B639" s="1" t="s">
        <v>55</v>
      </c>
      <c r="C639" s="7" t="s">
        <v>56</v>
      </c>
      <c r="E639" t="s">
        <v>14</v>
      </c>
      <c r="F639" s="2">
        <v>43651</v>
      </c>
      <c r="G639" t="s">
        <v>22</v>
      </c>
      <c r="H639" s="1" t="s">
        <v>23</v>
      </c>
      <c r="I639" t="s">
        <v>17</v>
      </c>
      <c r="J639" s="1">
        <v>8</v>
      </c>
      <c r="K639" s="1" t="s">
        <v>24</v>
      </c>
      <c r="L639" s="7">
        <v>0.125</v>
      </c>
      <c r="M639" s="6">
        <f t="shared" ca="1" si="9"/>
        <v>145.93710106382977</v>
      </c>
    </row>
    <row r="640" spans="1:13" x14ac:dyDescent="0.25">
      <c r="A640" s="1" t="s">
        <v>54</v>
      </c>
      <c r="B640" s="1" t="s">
        <v>55</v>
      </c>
      <c r="C640" s="7" t="s">
        <v>56</v>
      </c>
      <c r="E640" t="s">
        <v>14</v>
      </c>
      <c r="F640" s="2">
        <v>43655</v>
      </c>
      <c r="G640" t="s">
        <v>22</v>
      </c>
      <c r="H640" s="1" t="s">
        <v>23</v>
      </c>
      <c r="I640" t="s">
        <v>17</v>
      </c>
      <c r="J640" s="1">
        <v>8</v>
      </c>
      <c r="K640" s="1" t="s">
        <v>24</v>
      </c>
      <c r="L640" s="7">
        <v>0.25</v>
      </c>
      <c r="M640" s="6">
        <f t="shared" ca="1" si="9"/>
        <v>291.87420212765954</v>
      </c>
    </row>
    <row r="641" spans="1:13" x14ac:dyDescent="0.25">
      <c r="A641" s="1" t="s">
        <v>54</v>
      </c>
      <c r="B641" s="1" t="s">
        <v>55</v>
      </c>
      <c r="C641" s="7" t="s">
        <v>56</v>
      </c>
      <c r="E641" t="s">
        <v>14</v>
      </c>
      <c r="F641" s="2">
        <v>43658</v>
      </c>
      <c r="G641" t="s">
        <v>22</v>
      </c>
      <c r="H641" s="1" t="s">
        <v>23</v>
      </c>
      <c r="I641" t="s">
        <v>17</v>
      </c>
      <c r="J641" s="1">
        <v>8</v>
      </c>
      <c r="K641" s="1" t="s">
        <v>24</v>
      </c>
      <c r="L641" s="7">
        <v>0.375</v>
      </c>
      <c r="M641" s="6">
        <f t="shared" ca="1" si="9"/>
        <v>437.81130319148929</v>
      </c>
    </row>
    <row r="642" spans="1:13" x14ac:dyDescent="0.25">
      <c r="A642" s="1" t="s">
        <v>54</v>
      </c>
      <c r="B642" s="1" t="s">
        <v>55</v>
      </c>
      <c r="C642" s="7" t="s">
        <v>56</v>
      </c>
      <c r="E642" t="s">
        <v>14</v>
      </c>
      <c r="F642" s="2">
        <v>43661</v>
      </c>
      <c r="G642" t="s">
        <v>22</v>
      </c>
      <c r="H642" s="1" t="s">
        <v>23</v>
      </c>
      <c r="I642" t="s">
        <v>17</v>
      </c>
      <c r="J642" s="1">
        <v>8</v>
      </c>
      <c r="K642" s="1" t="s">
        <v>24</v>
      </c>
      <c r="L642" s="7">
        <v>0.375</v>
      </c>
      <c r="M642" s="6">
        <f t="shared" ca="1" si="9"/>
        <v>437.81130319148929</v>
      </c>
    </row>
    <row r="643" spans="1:13" x14ac:dyDescent="0.25">
      <c r="A643" s="1" t="s">
        <v>54</v>
      </c>
      <c r="B643" s="1" t="s">
        <v>55</v>
      </c>
      <c r="C643" s="7" t="s">
        <v>56</v>
      </c>
      <c r="E643" t="s">
        <v>14</v>
      </c>
      <c r="F643" s="2">
        <v>43662</v>
      </c>
      <c r="G643" t="s">
        <v>22</v>
      </c>
      <c r="H643" s="1" t="s">
        <v>23</v>
      </c>
      <c r="I643" t="s">
        <v>17</v>
      </c>
      <c r="J643" s="1">
        <v>8</v>
      </c>
      <c r="K643" s="1" t="s">
        <v>24</v>
      </c>
      <c r="L643" s="7">
        <v>0.625</v>
      </c>
      <c r="M643" s="6">
        <f t="shared" ref="M643:M706" ca="1" si="10">L643*INDIRECT(C643)</f>
        <v>729.68550531914889</v>
      </c>
    </row>
    <row r="644" spans="1:13" x14ac:dyDescent="0.25">
      <c r="A644" s="1" t="s">
        <v>54</v>
      </c>
      <c r="B644" s="1" t="s">
        <v>55</v>
      </c>
      <c r="C644" s="7" t="s">
        <v>56</v>
      </c>
      <c r="E644" t="s">
        <v>14</v>
      </c>
      <c r="F644" s="2">
        <v>43665</v>
      </c>
      <c r="G644" t="s">
        <v>22</v>
      </c>
      <c r="H644" s="1" t="s">
        <v>23</v>
      </c>
      <c r="I644" t="s">
        <v>17</v>
      </c>
      <c r="J644" s="1">
        <v>8</v>
      </c>
      <c r="K644" s="1" t="s">
        <v>24</v>
      </c>
      <c r="L644" s="7">
        <v>0.375</v>
      </c>
      <c r="M644" s="6">
        <f t="shared" ca="1" si="10"/>
        <v>437.81130319148929</v>
      </c>
    </row>
    <row r="645" spans="1:13" x14ac:dyDescent="0.25">
      <c r="A645" s="1" t="s">
        <v>54</v>
      </c>
      <c r="B645" s="1" t="s">
        <v>55</v>
      </c>
      <c r="C645" s="7" t="s">
        <v>56</v>
      </c>
      <c r="E645" t="s">
        <v>14</v>
      </c>
      <c r="F645" s="2">
        <v>43668</v>
      </c>
      <c r="G645" t="s">
        <v>22</v>
      </c>
      <c r="H645" s="1" t="s">
        <v>23</v>
      </c>
      <c r="I645" t="s">
        <v>17</v>
      </c>
      <c r="J645" s="1">
        <v>8</v>
      </c>
      <c r="K645" s="1" t="s">
        <v>24</v>
      </c>
      <c r="L645" s="7">
        <v>0.5</v>
      </c>
      <c r="M645" s="6">
        <f t="shared" ca="1" si="10"/>
        <v>583.74840425531909</v>
      </c>
    </row>
    <row r="646" spans="1:13" x14ac:dyDescent="0.25">
      <c r="A646" s="1" t="s">
        <v>54</v>
      </c>
      <c r="B646" s="1" t="s">
        <v>55</v>
      </c>
      <c r="C646" s="7" t="s">
        <v>56</v>
      </c>
      <c r="E646" t="s">
        <v>14</v>
      </c>
      <c r="F646" s="2">
        <v>43672</v>
      </c>
      <c r="G646" t="s">
        <v>22</v>
      </c>
      <c r="H646" s="1" t="s">
        <v>23</v>
      </c>
      <c r="I646" t="s">
        <v>17</v>
      </c>
      <c r="J646" s="1">
        <v>8</v>
      </c>
      <c r="K646" s="1" t="s">
        <v>24</v>
      </c>
      <c r="L646" s="7">
        <v>0.75</v>
      </c>
      <c r="M646" s="6">
        <f t="shared" ca="1" si="10"/>
        <v>875.62260638297857</v>
      </c>
    </row>
    <row r="647" spans="1:13" x14ac:dyDescent="0.25">
      <c r="A647" s="1" t="s">
        <v>54</v>
      </c>
      <c r="B647" s="1" t="s">
        <v>55</v>
      </c>
      <c r="C647" s="7" t="s">
        <v>56</v>
      </c>
      <c r="E647" t="s">
        <v>14</v>
      </c>
      <c r="F647" s="2">
        <v>43675</v>
      </c>
      <c r="G647" t="s">
        <v>22</v>
      </c>
      <c r="H647" s="1" t="s">
        <v>23</v>
      </c>
      <c r="I647" t="s">
        <v>17</v>
      </c>
      <c r="J647" s="1">
        <v>8</v>
      </c>
      <c r="K647" s="1" t="s">
        <v>24</v>
      </c>
      <c r="L647" s="7">
        <v>0.5</v>
      </c>
      <c r="M647" s="6">
        <f t="shared" ca="1" si="10"/>
        <v>583.74840425531909</v>
      </c>
    </row>
    <row r="648" spans="1:13" x14ac:dyDescent="0.25">
      <c r="A648" s="1" t="s">
        <v>54</v>
      </c>
      <c r="B648" s="1" t="s">
        <v>55</v>
      </c>
      <c r="C648" s="7" t="s">
        <v>56</v>
      </c>
      <c r="E648" t="s">
        <v>14</v>
      </c>
      <c r="F648" s="2">
        <v>43677</v>
      </c>
      <c r="G648" t="s">
        <v>22</v>
      </c>
      <c r="H648" s="1" t="s">
        <v>23</v>
      </c>
      <c r="I648" t="s">
        <v>17</v>
      </c>
      <c r="J648" s="1">
        <v>8</v>
      </c>
      <c r="K648" s="1" t="s">
        <v>24</v>
      </c>
      <c r="L648" s="7">
        <v>0.5</v>
      </c>
      <c r="M648" s="6">
        <f t="shared" ca="1" si="10"/>
        <v>583.74840425531909</v>
      </c>
    </row>
    <row r="649" spans="1:13" x14ac:dyDescent="0.25">
      <c r="A649" s="1" t="s">
        <v>35</v>
      </c>
      <c r="B649" s="1" t="s">
        <v>36</v>
      </c>
      <c r="C649" s="7" t="s">
        <v>37</v>
      </c>
      <c r="E649" t="s">
        <v>14</v>
      </c>
      <c r="F649" s="2">
        <v>43652</v>
      </c>
      <c r="G649" t="s">
        <v>19</v>
      </c>
      <c r="H649" s="1" t="s">
        <v>75</v>
      </c>
      <c r="I649" t="s">
        <v>19</v>
      </c>
      <c r="J649" s="1">
        <v>1</v>
      </c>
      <c r="K649" s="1" t="s">
        <v>21</v>
      </c>
      <c r="L649" s="7">
        <v>1</v>
      </c>
      <c r="M649" s="6">
        <f t="shared" ca="1" si="10"/>
        <v>1435.1063829787233</v>
      </c>
    </row>
    <row r="650" spans="1:13" x14ac:dyDescent="0.25">
      <c r="A650" s="1" t="s">
        <v>35</v>
      </c>
      <c r="B650" s="1" t="s">
        <v>36</v>
      </c>
      <c r="C650" s="7" t="s">
        <v>37</v>
      </c>
      <c r="E650" t="s">
        <v>14</v>
      </c>
      <c r="F650" s="2">
        <v>43676</v>
      </c>
      <c r="G650" t="s">
        <v>19</v>
      </c>
      <c r="H650" s="1" t="s">
        <v>75</v>
      </c>
      <c r="I650" t="s">
        <v>19</v>
      </c>
      <c r="J650" s="1">
        <v>1</v>
      </c>
      <c r="K650" s="1" t="s">
        <v>21</v>
      </c>
      <c r="L650" s="7">
        <v>1</v>
      </c>
      <c r="M650" s="6">
        <f t="shared" ca="1" si="10"/>
        <v>1435.1063829787233</v>
      </c>
    </row>
    <row r="651" spans="1:13" x14ac:dyDescent="0.25">
      <c r="A651" s="1" t="s">
        <v>35</v>
      </c>
      <c r="B651" s="1" t="s">
        <v>36</v>
      </c>
      <c r="C651" s="7" t="s">
        <v>37</v>
      </c>
      <c r="E651" t="s">
        <v>14</v>
      </c>
      <c r="F651" s="2">
        <v>43677</v>
      </c>
      <c r="G651" t="s">
        <v>19</v>
      </c>
      <c r="H651" s="1" t="s">
        <v>75</v>
      </c>
      <c r="I651" t="s">
        <v>19</v>
      </c>
      <c r="J651" s="1">
        <v>1</v>
      </c>
      <c r="K651" s="1" t="s">
        <v>21</v>
      </c>
      <c r="L651" s="7">
        <v>1</v>
      </c>
      <c r="M651" s="6">
        <f t="shared" ca="1" si="10"/>
        <v>1435.1063829787233</v>
      </c>
    </row>
    <row r="652" spans="1:13" x14ac:dyDescent="0.25">
      <c r="A652" s="1" t="s">
        <v>35</v>
      </c>
      <c r="B652" s="1" t="s">
        <v>36</v>
      </c>
      <c r="C652" s="7" t="s">
        <v>37</v>
      </c>
      <c r="E652" t="s">
        <v>14</v>
      </c>
      <c r="F652" s="2">
        <v>43647</v>
      </c>
      <c r="G652" t="s">
        <v>52</v>
      </c>
      <c r="H652" s="1" t="s">
        <v>23</v>
      </c>
      <c r="I652" t="s">
        <v>17</v>
      </c>
      <c r="J652" s="1">
        <v>2</v>
      </c>
      <c r="K652" s="1" t="s">
        <v>53</v>
      </c>
      <c r="L652" s="7">
        <v>1</v>
      </c>
      <c r="M652" s="6">
        <f t="shared" ca="1" si="10"/>
        <v>1435.1063829787233</v>
      </c>
    </row>
    <row r="653" spans="1:13" x14ac:dyDescent="0.25">
      <c r="A653" s="1" t="s">
        <v>35</v>
      </c>
      <c r="B653" s="1" t="s">
        <v>36</v>
      </c>
      <c r="C653" s="7" t="s">
        <v>37</v>
      </c>
      <c r="E653" t="s">
        <v>14</v>
      </c>
      <c r="F653" s="2">
        <v>43648</v>
      </c>
      <c r="G653" t="s">
        <v>52</v>
      </c>
      <c r="H653" s="1" t="s">
        <v>23</v>
      </c>
      <c r="I653" t="s">
        <v>17</v>
      </c>
      <c r="J653" s="1">
        <v>2</v>
      </c>
      <c r="K653" s="1" t="s">
        <v>53</v>
      </c>
      <c r="L653" s="7">
        <v>1</v>
      </c>
      <c r="M653" s="6">
        <f t="shared" ca="1" si="10"/>
        <v>1435.1063829787233</v>
      </c>
    </row>
    <row r="654" spans="1:13" x14ac:dyDescent="0.25">
      <c r="A654" s="1" t="s">
        <v>35</v>
      </c>
      <c r="B654" s="1" t="s">
        <v>36</v>
      </c>
      <c r="C654" s="7" t="s">
        <v>37</v>
      </c>
      <c r="E654" t="s">
        <v>14</v>
      </c>
      <c r="F654" s="2">
        <v>43649</v>
      </c>
      <c r="G654" t="s">
        <v>52</v>
      </c>
      <c r="H654" s="1" t="s">
        <v>23</v>
      </c>
      <c r="I654" t="s">
        <v>17</v>
      </c>
      <c r="J654" s="1">
        <v>2</v>
      </c>
      <c r="K654" s="1" t="s">
        <v>53</v>
      </c>
      <c r="L654" s="7">
        <v>1</v>
      </c>
      <c r="M654" s="6">
        <f t="shared" ca="1" si="10"/>
        <v>1435.1063829787233</v>
      </c>
    </row>
    <row r="655" spans="1:13" x14ac:dyDescent="0.25">
      <c r="A655" s="1" t="s">
        <v>35</v>
      </c>
      <c r="B655" s="1" t="s">
        <v>36</v>
      </c>
      <c r="C655" s="7" t="s">
        <v>37</v>
      </c>
      <c r="E655" t="s">
        <v>14</v>
      </c>
      <c r="F655" s="2">
        <v>43650</v>
      </c>
      <c r="G655" t="s">
        <v>52</v>
      </c>
      <c r="H655" s="1" t="s">
        <v>23</v>
      </c>
      <c r="I655" t="s">
        <v>17</v>
      </c>
      <c r="J655" s="1">
        <v>2</v>
      </c>
      <c r="K655" s="1" t="s">
        <v>53</v>
      </c>
      <c r="L655" s="7">
        <v>1</v>
      </c>
      <c r="M655" s="6">
        <f t="shared" ca="1" si="10"/>
        <v>1435.1063829787233</v>
      </c>
    </row>
    <row r="656" spans="1:13" x14ac:dyDescent="0.25">
      <c r="A656" s="1" t="s">
        <v>35</v>
      </c>
      <c r="B656" s="1" t="s">
        <v>36</v>
      </c>
      <c r="C656" s="7" t="s">
        <v>37</v>
      </c>
      <c r="E656" t="s">
        <v>14</v>
      </c>
      <c r="F656" s="2">
        <v>43651</v>
      </c>
      <c r="G656" t="s">
        <v>52</v>
      </c>
      <c r="H656" s="1" t="s">
        <v>23</v>
      </c>
      <c r="I656" t="s">
        <v>17</v>
      </c>
      <c r="J656" s="1">
        <v>2</v>
      </c>
      <c r="K656" s="1" t="s">
        <v>53</v>
      </c>
      <c r="L656" s="7">
        <v>1</v>
      </c>
      <c r="M656" s="6">
        <f t="shared" ca="1" si="10"/>
        <v>1435.1063829787233</v>
      </c>
    </row>
    <row r="657" spans="1:13" x14ac:dyDescent="0.25">
      <c r="A657" s="1" t="s">
        <v>35</v>
      </c>
      <c r="B657" s="1" t="s">
        <v>36</v>
      </c>
      <c r="C657" s="7" t="s">
        <v>37</v>
      </c>
      <c r="E657" t="s">
        <v>14</v>
      </c>
      <c r="F657" s="2">
        <v>43654</v>
      </c>
      <c r="G657" t="s">
        <v>52</v>
      </c>
      <c r="H657" s="1" t="s">
        <v>23</v>
      </c>
      <c r="I657" t="s">
        <v>17</v>
      </c>
      <c r="J657" s="1">
        <v>2</v>
      </c>
      <c r="K657" s="1" t="s">
        <v>53</v>
      </c>
      <c r="L657" s="7">
        <v>1</v>
      </c>
      <c r="M657" s="6">
        <f t="shared" ca="1" si="10"/>
        <v>1435.1063829787233</v>
      </c>
    </row>
    <row r="658" spans="1:13" x14ac:dyDescent="0.25">
      <c r="A658" s="1" t="s">
        <v>35</v>
      </c>
      <c r="B658" s="1" t="s">
        <v>36</v>
      </c>
      <c r="C658" s="7" t="s">
        <v>37</v>
      </c>
      <c r="E658" t="s">
        <v>14</v>
      </c>
      <c r="F658" s="2">
        <v>43655</v>
      </c>
      <c r="G658" t="s">
        <v>52</v>
      </c>
      <c r="H658" s="1" t="s">
        <v>23</v>
      </c>
      <c r="I658" t="s">
        <v>17</v>
      </c>
      <c r="J658" s="1">
        <v>2</v>
      </c>
      <c r="K658" s="1" t="s">
        <v>53</v>
      </c>
      <c r="L658" s="7">
        <v>1</v>
      </c>
      <c r="M658" s="6">
        <f t="shared" ca="1" si="10"/>
        <v>1435.1063829787233</v>
      </c>
    </row>
    <row r="659" spans="1:13" x14ac:dyDescent="0.25">
      <c r="A659" s="1" t="s">
        <v>35</v>
      </c>
      <c r="B659" s="1" t="s">
        <v>36</v>
      </c>
      <c r="C659" s="7" t="s">
        <v>37</v>
      </c>
      <c r="E659" t="s">
        <v>14</v>
      </c>
      <c r="F659" s="2">
        <v>43656</v>
      </c>
      <c r="G659" t="s">
        <v>52</v>
      </c>
      <c r="H659" s="1" t="s">
        <v>23</v>
      </c>
      <c r="I659" t="s">
        <v>17</v>
      </c>
      <c r="J659" s="1">
        <v>2</v>
      </c>
      <c r="K659" s="1" t="s">
        <v>53</v>
      </c>
      <c r="L659" s="7">
        <v>1</v>
      </c>
      <c r="M659" s="6">
        <f t="shared" ca="1" si="10"/>
        <v>1435.1063829787233</v>
      </c>
    </row>
    <row r="660" spans="1:13" x14ac:dyDescent="0.25">
      <c r="A660" s="1" t="s">
        <v>35</v>
      </c>
      <c r="B660" s="1" t="s">
        <v>36</v>
      </c>
      <c r="C660" s="7" t="s">
        <v>37</v>
      </c>
      <c r="E660" t="s">
        <v>14</v>
      </c>
      <c r="F660" s="2">
        <v>43657</v>
      </c>
      <c r="G660" t="s">
        <v>52</v>
      </c>
      <c r="H660" s="1" t="s">
        <v>23</v>
      </c>
      <c r="I660" t="s">
        <v>17</v>
      </c>
      <c r="J660" s="1">
        <v>2</v>
      </c>
      <c r="K660" s="1" t="s">
        <v>53</v>
      </c>
      <c r="L660" s="7">
        <v>1</v>
      </c>
      <c r="M660" s="6">
        <f t="shared" ca="1" si="10"/>
        <v>1435.1063829787233</v>
      </c>
    </row>
    <row r="661" spans="1:13" x14ac:dyDescent="0.25">
      <c r="A661" s="1" t="s">
        <v>35</v>
      </c>
      <c r="B661" s="1" t="s">
        <v>36</v>
      </c>
      <c r="C661" s="7" t="s">
        <v>37</v>
      </c>
      <c r="E661" t="s">
        <v>14</v>
      </c>
      <c r="F661" s="2">
        <v>43658</v>
      </c>
      <c r="G661" t="s">
        <v>52</v>
      </c>
      <c r="H661" s="1" t="s">
        <v>23</v>
      </c>
      <c r="I661" t="s">
        <v>17</v>
      </c>
      <c r="J661" s="1">
        <v>2</v>
      </c>
      <c r="K661" s="1" t="s">
        <v>53</v>
      </c>
      <c r="L661" s="7">
        <v>1</v>
      </c>
      <c r="M661" s="6">
        <f t="shared" ca="1" si="10"/>
        <v>1435.1063829787233</v>
      </c>
    </row>
    <row r="662" spans="1:13" x14ac:dyDescent="0.25">
      <c r="A662" s="1" t="s">
        <v>35</v>
      </c>
      <c r="B662" s="1" t="s">
        <v>36</v>
      </c>
      <c r="C662" s="7" t="s">
        <v>37</v>
      </c>
      <c r="E662" t="s">
        <v>14</v>
      </c>
      <c r="F662" s="2">
        <v>43661</v>
      </c>
      <c r="G662" t="s">
        <v>52</v>
      </c>
      <c r="H662" s="1" t="s">
        <v>23</v>
      </c>
      <c r="I662" t="s">
        <v>17</v>
      </c>
      <c r="J662" s="1">
        <v>2</v>
      </c>
      <c r="K662" s="1" t="s">
        <v>53</v>
      </c>
      <c r="L662" s="7">
        <v>1</v>
      </c>
      <c r="M662" s="6">
        <f t="shared" ca="1" si="10"/>
        <v>1435.1063829787233</v>
      </c>
    </row>
    <row r="663" spans="1:13" x14ac:dyDescent="0.25">
      <c r="A663" s="1" t="s">
        <v>35</v>
      </c>
      <c r="B663" s="1" t="s">
        <v>36</v>
      </c>
      <c r="C663" s="7" t="s">
        <v>37</v>
      </c>
      <c r="E663" t="s">
        <v>14</v>
      </c>
      <c r="F663" s="2">
        <v>43662</v>
      </c>
      <c r="G663" t="s">
        <v>52</v>
      </c>
      <c r="H663" s="1" t="s">
        <v>23</v>
      </c>
      <c r="I663" t="s">
        <v>17</v>
      </c>
      <c r="J663" s="1">
        <v>2</v>
      </c>
      <c r="K663" s="1" t="s">
        <v>53</v>
      </c>
      <c r="L663" s="7">
        <v>1</v>
      </c>
      <c r="M663" s="6">
        <f t="shared" ca="1" si="10"/>
        <v>1435.1063829787233</v>
      </c>
    </row>
    <row r="664" spans="1:13" x14ac:dyDescent="0.25">
      <c r="A664" s="1" t="s">
        <v>35</v>
      </c>
      <c r="B664" s="1" t="s">
        <v>36</v>
      </c>
      <c r="C664" s="7" t="s">
        <v>37</v>
      </c>
      <c r="E664" t="s">
        <v>14</v>
      </c>
      <c r="F664" s="2">
        <v>43663</v>
      </c>
      <c r="G664" t="s">
        <v>52</v>
      </c>
      <c r="H664" s="1" t="s">
        <v>23</v>
      </c>
      <c r="I664" t="s">
        <v>17</v>
      </c>
      <c r="J664" s="1">
        <v>2</v>
      </c>
      <c r="K664" s="1" t="s">
        <v>53</v>
      </c>
      <c r="L664" s="7">
        <v>1</v>
      </c>
      <c r="M664" s="6">
        <f t="shared" ca="1" si="10"/>
        <v>1435.1063829787233</v>
      </c>
    </row>
    <row r="665" spans="1:13" x14ac:dyDescent="0.25">
      <c r="A665" s="1" t="s">
        <v>35</v>
      </c>
      <c r="B665" s="1" t="s">
        <v>36</v>
      </c>
      <c r="C665" s="7" t="s">
        <v>37</v>
      </c>
      <c r="E665" t="s">
        <v>14</v>
      </c>
      <c r="F665" s="2">
        <v>43664</v>
      </c>
      <c r="G665" t="s">
        <v>52</v>
      </c>
      <c r="H665" s="1" t="s">
        <v>23</v>
      </c>
      <c r="I665" t="s">
        <v>17</v>
      </c>
      <c r="J665" s="1">
        <v>2</v>
      </c>
      <c r="K665" s="1" t="s">
        <v>53</v>
      </c>
      <c r="L665" s="7">
        <v>1</v>
      </c>
      <c r="M665" s="6">
        <f t="shared" ca="1" si="10"/>
        <v>1435.1063829787233</v>
      </c>
    </row>
    <row r="666" spans="1:13" x14ac:dyDescent="0.25">
      <c r="A666" s="1" t="s">
        <v>35</v>
      </c>
      <c r="B666" s="1" t="s">
        <v>36</v>
      </c>
      <c r="C666" s="7" t="s">
        <v>37</v>
      </c>
      <c r="E666" t="s">
        <v>14</v>
      </c>
      <c r="F666" s="2">
        <v>43665</v>
      </c>
      <c r="G666" t="s">
        <v>52</v>
      </c>
      <c r="H666" s="1" t="s">
        <v>23</v>
      </c>
      <c r="I666" t="s">
        <v>17</v>
      </c>
      <c r="J666" s="1">
        <v>2</v>
      </c>
      <c r="K666" s="1" t="s">
        <v>53</v>
      </c>
      <c r="L666" s="7">
        <v>1</v>
      </c>
      <c r="M666" s="6">
        <f t="shared" ca="1" si="10"/>
        <v>1435.1063829787233</v>
      </c>
    </row>
    <row r="667" spans="1:13" x14ac:dyDescent="0.25">
      <c r="A667" s="1" t="s">
        <v>35</v>
      </c>
      <c r="B667" s="1" t="s">
        <v>36</v>
      </c>
      <c r="C667" s="7" t="s">
        <v>37</v>
      </c>
      <c r="E667" t="s">
        <v>14</v>
      </c>
      <c r="F667" s="2">
        <v>43675</v>
      </c>
      <c r="G667" t="s">
        <v>32</v>
      </c>
      <c r="H667" s="1" t="s">
        <v>33</v>
      </c>
      <c r="I667" t="s">
        <v>34</v>
      </c>
      <c r="J667" s="1">
        <v>1</v>
      </c>
      <c r="K667" s="1" t="s">
        <v>21</v>
      </c>
      <c r="L667" s="7">
        <v>1</v>
      </c>
      <c r="M667" s="6">
        <f t="shared" ca="1" si="10"/>
        <v>1435.1063829787233</v>
      </c>
    </row>
    <row r="668" spans="1:13" x14ac:dyDescent="0.25">
      <c r="A668" s="1" t="s">
        <v>35</v>
      </c>
      <c r="B668" s="1" t="s">
        <v>36</v>
      </c>
      <c r="C668" s="7" t="s">
        <v>37</v>
      </c>
      <c r="E668" t="s">
        <v>14</v>
      </c>
      <c r="F668" s="2">
        <v>43668</v>
      </c>
      <c r="G668" t="s">
        <v>22</v>
      </c>
      <c r="H668" s="1" t="s">
        <v>23</v>
      </c>
      <c r="I668" t="s">
        <v>17</v>
      </c>
      <c r="J668" s="1">
        <v>8</v>
      </c>
      <c r="K668" s="1" t="s">
        <v>24</v>
      </c>
      <c r="L668" s="7">
        <v>1</v>
      </c>
      <c r="M668" s="6">
        <f t="shared" ca="1" si="10"/>
        <v>1435.1063829787233</v>
      </c>
    </row>
    <row r="669" spans="1:13" x14ac:dyDescent="0.25">
      <c r="A669" s="1" t="s">
        <v>35</v>
      </c>
      <c r="B669" s="1" t="s">
        <v>36</v>
      </c>
      <c r="C669" s="7" t="s">
        <v>37</v>
      </c>
      <c r="E669" t="s">
        <v>14</v>
      </c>
      <c r="F669" s="2">
        <v>43669</v>
      </c>
      <c r="G669" t="s">
        <v>22</v>
      </c>
      <c r="H669" s="1" t="s">
        <v>23</v>
      </c>
      <c r="I669" t="s">
        <v>17</v>
      </c>
      <c r="J669" s="1">
        <v>8</v>
      </c>
      <c r="K669" s="1" t="s">
        <v>24</v>
      </c>
      <c r="L669" s="7">
        <v>1</v>
      </c>
      <c r="M669" s="6">
        <f t="shared" ca="1" si="10"/>
        <v>1435.1063829787233</v>
      </c>
    </row>
    <row r="670" spans="1:13" x14ac:dyDescent="0.25">
      <c r="A670" s="1" t="s">
        <v>35</v>
      </c>
      <c r="B670" s="1" t="s">
        <v>36</v>
      </c>
      <c r="C670" s="7" t="s">
        <v>37</v>
      </c>
      <c r="E670" t="s">
        <v>14</v>
      </c>
      <c r="F670" s="2">
        <v>43670</v>
      </c>
      <c r="G670" t="s">
        <v>22</v>
      </c>
      <c r="H670" s="1" t="s">
        <v>23</v>
      </c>
      <c r="I670" t="s">
        <v>17</v>
      </c>
      <c r="J670" s="1">
        <v>8</v>
      </c>
      <c r="K670" s="1" t="s">
        <v>24</v>
      </c>
      <c r="L670" s="7">
        <v>1</v>
      </c>
      <c r="M670" s="6">
        <f t="shared" ca="1" si="10"/>
        <v>1435.1063829787233</v>
      </c>
    </row>
    <row r="671" spans="1:13" x14ac:dyDescent="0.25">
      <c r="A671" s="1" t="s">
        <v>35</v>
      </c>
      <c r="B671" s="1" t="s">
        <v>36</v>
      </c>
      <c r="C671" s="7" t="s">
        <v>37</v>
      </c>
      <c r="E671" t="s">
        <v>14</v>
      </c>
      <c r="F671" s="2">
        <v>43671</v>
      </c>
      <c r="G671" t="s">
        <v>22</v>
      </c>
      <c r="H671" s="1" t="s">
        <v>23</v>
      </c>
      <c r="I671" t="s">
        <v>17</v>
      </c>
      <c r="J671" s="1">
        <v>8</v>
      </c>
      <c r="K671" s="1" t="s">
        <v>24</v>
      </c>
      <c r="L671" s="7">
        <v>1</v>
      </c>
      <c r="M671" s="6">
        <f t="shared" ca="1" si="10"/>
        <v>1435.1063829787233</v>
      </c>
    </row>
    <row r="672" spans="1:13" x14ac:dyDescent="0.25">
      <c r="A672" s="1" t="s">
        <v>35</v>
      </c>
      <c r="B672" s="1" t="s">
        <v>36</v>
      </c>
      <c r="C672" s="7" t="s">
        <v>37</v>
      </c>
      <c r="E672" t="s">
        <v>14</v>
      </c>
      <c r="F672" s="2">
        <v>43672</v>
      </c>
      <c r="G672" t="s">
        <v>22</v>
      </c>
      <c r="H672" s="1" t="s">
        <v>23</v>
      </c>
      <c r="I672" t="s">
        <v>17</v>
      </c>
      <c r="J672" s="1">
        <v>8</v>
      </c>
      <c r="K672" s="1" t="s">
        <v>24</v>
      </c>
      <c r="L672" s="7">
        <v>1</v>
      </c>
      <c r="M672" s="6">
        <f t="shared" ca="1" si="10"/>
        <v>1435.1063829787233</v>
      </c>
    </row>
    <row r="673" spans="1:13" x14ac:dyDescent="0.25">
      <c r="A673" s="1" t="s">
        <v>29</v>
      </c>
      <c r="B673" s="1" t="s">
        <v>30</v>
      </c>
      <c r="C673" s="7" t="s">
        <v>31</v>
      </c>
      <c r="E673" t="s">
        <v>14</v>
      </c>
      <c r="F673" s="2">
        <v>43647</v>
      </c>
      <c r="G673" t="s">
        <v>32</v>
      </c>
      <c r="H673" s="1" t="s">
        <v>33</v>
      </c>
      <c r="I673" t="s">
        <v>34</v>
      </c>
      <c r="J673" s="1">
        <v>1</v>
      </c>
      <c r="K673" s="1" t="s">
        <v>21</v>
      </c>
      <c r="L673" s="7">
        <v>1</v>
      </c>
      <c r="M673" s="6">
        <f t="shared" ca="1" si="10"/>
        <v>818.26215957446811</v>
      </c>
    </row>
    <row r="674" spans="1:13" x14ac:dyDescent="0.25">
      <c r="A674" s="1" t="s">
        <v>29</v>
      </c>
      <c r="B674" s="1" t="s">
        <v>30</v>
      </c>
      <c r="C674" s="7" t="s">
        <v>31</v>
      </c>
      <c r="E674" t="s">
        <v>14</v>
      </c>
      <c r="F674" s="2">
        <v>43648</v>
      </c>
      <c r="G674" t="s">
        <v>32</v>
      </c>
      <c r="H674" s="1" t="s">
        <v>33</v>
      </c>
      <c r="I674" t="s">
        <v>34</v>
      </c>
      <c r="J674" s="1">
        <v>1</v>
      </c>
      <c r="K674" s="1" t="s">
        <v>21</v>
      </c>
      <c r="L674" s="7">
        <v>1</v>
      </c>
      <c r="M674" s="6">
        <f t="shared" ca="1" si="10"/>
        <v>818.26215957446811</v>
      </c>
    </row>
    <row r="675" spans="1:13" x14ac:dyDescent="0.25">
      <c r="A675" s="1" t="s">
        <v>29</v>
      </c>
      <c r="B675" s="1" t="s">
        <v>30</v>
      </c>
      <c r="C675" s="7" t="s">
        <v>31</v>
      </c>
      <c r="E675" t="s">
        <v>14</v>
      </c>
      <c r="F675" s="2">
        <v>43649</v>
      </c>
      <c r="G675" t="s">
        <v>32</v>
      </c>
      <c r="H675" s="1" t="s">
        <v>33</v>
      </c>
      <c r="I675" t="s">
        <v>34</v>
      </c>
      <c r="J675" s="1">
        <v>1</v>
      </c>
      <c r="K675" s="1" t="s">
        <v>21</v>
      </c>
      <c r="L675" s="7">
        <v>1</v>
      </c>
      <c r="M675" s="6">
        <f t="shared" ca="1" si="10"/>
        <v>818.26215957446811</v>
      </c>
    </row>
    <row r="676" spans="1:13" x14ac:dyDescent="0.25">
      <c r="A676" s="1" t="s">
        <v>29</v>
      </c>
      <c r="B676" s="1" t="s">
        <v>30</v>
      </c>
      <c r="C676" s="7" t="s">
        <v>31</v>
      </c>
      <c r="E676" t="s">
        <v>14</v>
      </c>
      <c r="F676" s="2">
        <v>43650</v>
      </c>
      <c r="G676" t="s">
        <v>32</v>
      </c>
      <c r="H676" s="1" t="s">
        <v>33</v>
      </c>
      <c r="I676" t="s">
        <v>34</v>
      </c>
      <c r="J676" s="1">
        <v>1</v>
      </c>
      <c r="K676" s="1" t="s">
        <v>21</v>
      </c>
      <c r="L676" s="7">
        <v>1</v>
      </c>
      <c r="M676" s="6">
        <f t="shared" ca="1" si="10"/>
        <v>818.26215957446811</v>
      </c>
    </row>
    <row r="677" spans="1:13" x14ac:dyDescent="0.25">
      <c r="A677" s="1" t="s">
        <v>29</v>
      </c>
      <c r="B677" s="1" t="s">
        <v>30</v>
      </c>
      <c r="C677" s="7" t="s">
        <v>31</v>
      </c>
      <c r="E677" t="s">
        <v>14</v>
      </c>
      <c r="F677" s="2">
        <v>43651</v>
      </c>
      <c r="G677" t="s">
        <v>32</v>
      </c>
      <c r="H677" s="1" t="s">
        <v>33</v>
      </c>
      <c r="I677" t="s">
        <v>34</v>
      </c>
      <c r="J677" s="1">
        <v>1</v>
      </c>
      <c r="K677" s="1" t="s">
        <v>21</v>
      </c>
      <c r="L677" s="7">
        <v>1</v>
      </c>
      <c r="M677" s="6">
        <f t="shared" ca="1" si="10"/>
        <v>818.26215957446811</v>
      </c>
    </row>
    <row r="678" spans="1:13" x14ac:dyDescent="0.25">
      <c r="A678" s="1" t="s">
        <v>29</v>
      </c>
      <c r="B678" s="1" t="s">
        <v>30</v>
      </c>
      <c r="C678" s="7" t="s">
        <v>31</v>
      </c>
      <c r="E678" t="s">
        <v>14</v>
      </c>
      <c r="F678" s="2">
        <v>43654</v>
      </c>
      <c r="G678" t="s">
        <v>32</v>
      </c>
      <c r="H678" s="1" t="s">
        <v>33</v>
      </c>
      <c r="I678" t="s">
        <v>34</v>
      </c>
      <c r="J678" s="1">
        <v>1</v>
      </c>
      <c r="K678" s="1" t="s">
        <v>21</v>
      </c>
      <c r="L678" s="7">
        <v>1</v>
      </c>
      <c r="M678" s="6">
        <f t="shared" ca="1" si="10"/>
        <v>818.26215957446811</v>
      </c>
    </row>
    <row r="679" spans="1:13" x14ac:dyDescent="0.25">
      <c r="A679" s="1" t="s">
        <v>29</v>
      </c>
      <c r="B679" s="1" t="s">
        <v>30</v>
      </c>
      <c r="C679" s="7" t="s">
        <v>31</v>
      </c>
      <c r="E679" t="s">
        <v>14</v>
      </c>
      <c r="F679" s="2">
        <v>43655</v>
      </c>
      <c r="G679" t="s">
        <v>32</v>
      </c>
      <c r="H679" s="1" t="s">
        <v>33</v>
      </c>
      <c r="I679" t="s">
        <v>34</v>
      </c>
      <c r="J679" s="1">
        <v>1</v>
      </c>
      <c r="K679" s="1" t="s">
        <v>21</v>
      </c>
      <c r="L679" s="7">
        <v>1</v>
      </c>
      <c r="M679" s="6">
        <f t="shared" ca="1" si="10"/>
        <v>818.26215957446811</v>
      </c>
    </row>
    <row r="680" spans="1:13" x14ac:dyDescent="0.25">
      <c r="A680" s="1" t="s">
        <v>29</v>
      </c>
      <c r="B680" s="1" t="s">
        <v>30</v>
      </c>
      <c r="C680" s="7" t="s">
        <v>31</v>
      </c>
      <c r="E680" t="s">
        <v>14</v>
      </c>
      <c r="F680" s="2">
        <v>43656</v>
      </c>
      <c r="G680" t="s">
        <v>32</v>
      </c>
      <c r="H680" s="1" t="s">
        <v>33</v>
      </c>
      <c r="I680" t="s">
        <v>34</v>
      </c>
      <c r="J680" s="1">
        <v>1</v>
      </c>
      <c r="K680" s="1" t="s">
        <v>21</v>
      </c>
      <c r="L680" s="7">
        <v>1</v>
      </c>
      <c r="M680" s="6">
        <f t="shared" ca="1" si="10"/>
        <v>818.26215957446811</v>
      </c>
    </row>
    <row r="681" spans="1:13" x14ac:dyDescent="0.25">
      <c r="A681" s="1" t="s">
        <v>29</v>
      </c>
      <c r="B681" s="1" t="s">
        <v>30</v>
      </c>
      <c r="C681" s="7" t="s">
        <v>31</v>
      </c>
      <c r="E681" t="s">
        <v>14</v>
      </c>
      <c r="F681" s="2">
        <v>43657</v>
      </c>
      <c r="G681" t="s">
        <v>32</v>
      </c>
      <c r="H681" s="1" t="s">
        <v>33</v>
      </c>
      <c r="I681" t="s">
        <v>34</v>
      </c>
      <c r="J681" s="1">
        <v>1</v>
      </c>
      <c r="K681" s="1" t="s">
        <v>21</v>
      </c>
      <c r="L681" s="7">
        <v>1</v>
      </c>
      <c r="M681" s="6">
        <f t="shared" ca="1" si="10"/>
        <v>818.26215957446811</v>
      </c>
    </row>
    <row r="682" spans="1:13" x14ac:dyDescent="0.25">
      <c r="A682" s="1" t="s">
        <v>29</v>
      </c>
      <c r="B682" s="1" t="s">
        <v>30</v>
      </c>
      <c r="C682" s="7" t="s">
        <v>31</v>
      </c>
      <c r="E682" t="s">
        <v>14</v>
      </c>
      <c r="F682" s="2">
        <v>43658</v>
      </c>
      <c r="G682" t="s">
        <v>32</v>
      </c>
      <c r="H682" s="1" t="s">
        <v>33</v>
      </c>
      <c r="I682" t="s">
        <v>34</v>
      </c>
      <c r="J682" s="1">
        <v>1</v>
      </c>
      <c r="K682" s="1" t="s">
        <v>21</v>
      </c>
      <c r="L682" s="7">
        <v>1</v>
      </c>
      <c r="M682" s="6">
        <f t="shared" ca="1" si="10"/>
        <v>818.26215957446811</v>
      </c>
    </row>
    <row r="683" spans="1:13" x14ac:dyDescent="0.25">
      <c r="A683" s="1" t="s">
        <v>29</v>
      </c>
      <c r="B683" s="1" t="s">
        <v>30</v>
      </c>
      <c r="C683" s="7" t="s">
        <v>31</v>
      </c>
      <c r="E683" t="s">
        <v>14</v>
      </c>
      <c r="F683" s="2">
        <v>43661</v>
      </c>
      <c r="G683" t="s">
        <v>32</v>
      </c>
      <c r="H683" s="1" t="s">
        <v>33</v>
      </c>
      <c r="I683" t="s">
        <v>34</v>
      </c>
      <c r="J683" s="1">
        <v>1</v>
      </c>
      <c r="K683" s="1" t="s">
        <v>21</v>
      </c>
      <c r="L683" s="7">
        <v>1</v>
      </c>
      <c r="M683" s="6">
        <f t="shared" ca="1" si="10"/>
        <v>818.26215957446811</v>
      </c>
    </row>
    <row r="684" spans="1:13" x14ac:dyDescent="0.25">
      <c r="A684" s="1" t="s">
        <v>29</v>
      </c>
      <c r="B684" s="1" t="s">
        <v>30</v>
      </c>
      <c r="C684" s="7" t="s">
        <v>31</v>
      </c>
      <c r="E684" t="s">
        <v>14</v>
      </c>
      <c r="F684" s="2">
        <v>43662</v>
      </c>
      <c r="G684" t="s">
        <v>32</v>
      </c>
      <c r="H684" s="1" t="s">
        <v>33</v>
      </c>
      <c r="I684" t="s">
        <v>34</v>
      </c>
      <c r="J684" s="1">
        <v>1</v>
      </c>
      <c r="K684" s="1" t="s">
        <v>21</v>
      </c>
      <c r="L684" s="7">
        <v>1</v>
      </c>
      <c r="M684" s="6">
        <f t="shared" ca="1" si="10"/>
        <v>818.26215957446811</v>
      </c>
    </row>
    <row r="685" spans="1:13" x14ac:dyDescent="0.25">
      <c r="A685" s="1" t="s">
        <v>29</v>
      </c>
      <c r="B685" s="1" t="s">
        <v>30</v>
      </c>
      <c r="C685" s="7" t="s">
        <v>31</v>
      </c>
      <c r="E685" t="s">
        <v>14</v>
      </c>
      <c r="F685" s="2">
        <v>43663</v>
      </c>
      <c r="G685" t="s">
        <v>32</v>
      </c>
      <c r="H685" s="1" t="s">
        <v>33</v>
      </c>
      <c r="I685" t="s">
        <v>34</v>
      </c>
      <c r="J685" s="1">
        <v>1</v>
      </c>
      <c r="K685" s="1" t="s">
        <v>21</v>
      </c>
      <c r="L685" s="7">
        <v>1</v>
      </c>
      <c r="M685" s="6">
        <f t="shared" ca="1" si="10"/>
        <v>818.26215957446811</v>
      </c>
    </row>
    <row r="686" spans="1:13" x14ac:dyDescent="0.25">
      <c r="A686" s="1" t="s">
        <v>29</v>
      </c>
      <c r="B686" s="1" t="s">
        <v>30</v>
      </c>
      <c r="C686" s="7" t="s">
        <v>31</v>
      </c>
      <c r="E686" t="s">
        <v>14</v>
      </c>
      <c r="F686" s="2">
        <v>43664</v>
      </c>
      <c r="G686" t="s">
        <v>32</v>
      </c>
      <c r="H686" s="1" t="s">
        <v>33</v>
      </c>
      <c r="I686" t="s">
        <v>34</v>
      </c>
      <c r="J686" s="1">
        <v>1</v>
      </c>
      <c r="K686" s="1" t="s">
        <v>21</v>
      </c>
      <c r="L686" s="7">
        <v>1</v>
      </c>
      <c r="M686" s="6">
        <f t="shared" ca="1" si="10"/>
        <v>818.26215957446811</v>
      </c>
    </row>
    <row r="687" spans="1:13" x14ac:dyDescent="0.25">
      <c r="A687" s="1" t="s">
        <v>29</v>
      </c>
      <c r="B687" s="1" t="s">
        <v>30</v>
      </c>
      <c r="C687" s="7" t="s">
        <v>31</v>
      </c>
      <c r="E687" t="s">
        <v>14</v>
      </c>
      <c r="F687" s="2">
        <v>43665</v>
      </c>
      <c r="G687" t="s">
        <v>32</v>
      </c>
      <c r="H687" s="1" t="s">
        <v>33</v>
      </c>
      <c r="I687" t="s">
        <v>34</v>
      </c>
      <c r="J687" s="1">
        <v>1</v>
      </c>
      <c r="K687" s="1" t="s">
        <v>21</v>
      </c>
      <c r="L687" s="7">
        <v>1</v>
      </c>
      <c r="M687" s="6">
        <f t="shared" ca="1" si="10"/>
        <v>818.26215957446811</v>
      </c>
    </row>
    <row r="688" spans="1:13" x14ac:dyDescent="0.25">
      <c r="A688" s="1" t="s">
        <v>29</v>
      </c>
      <c r="B688" s="1" t="s">
        <v>30</v>
      </c>
      <c r="C688" s="7" t="s">
        <v>31</v>
      </c>
      <c r="E688" t="s">
        <v>14</v>
      </c>
      <c r="F688" s="2">
        <v>43655</v>
      </c>
      <c r="G688" t="s">
        <v>15</v>
      </c>
      <c r="H688" s="1" t="s">
        <v>18</v>
      </c>
      <c r="I688" t="s">
        <v>17</v>
      </c>
      <c r="J688" s="1">
        <v>13</v>
      </c>
      <c r="L688" s="7">
        <v>0.25</v>
      </c>
      <c r="M688" s="6">
        <f t="shared" ca="1" si="10"/>
        <v>204.56553989361703</v>
      </c>
    </row>
    <row r="689" spans="1:13" x14ac:dyDescent="0.25">
      <c r="A689" s="1" t="s">
        <v>29</v>
      </c>
      <c r="B689" s="1" t="s">
        <v>30</v>
      </c>
      <c r="C689" s="7" t="s">
        <v>31</v>
      </c>
      <c r="E689" t="s">
        <v>14</v>
      </c>
      <c r="F689" s="2">
        <v>43663</v>
      </c>
      <c r="G689" t="s">
        <v>15</v>
      </c>
      <c r="H689" s="1" t="s">
        <v>18</v>
      </c>
      <c r="I689" t="s">
        <v>17</v>
      </c>
      <c r="J689" s="1">
        <v>13</v>
      </c>
      <c r="L689" s="7">
        <v>0.125</v>
      </c>
      <c r="M689" s="6">
        <f t="shared" ca="1" si="10"/>
        <v>102.28276994680851</v>
      </c>
    </row>
    <row r="690" spans="1:13" x14ac:dyDescent="0.25">
      <c r="A690" s="1" t="s">
        <v>29</v>
      </c>
      <c r="B690" s="1" t="s">
        <v>30</v>
      </c>
      <c r="C690" s="7" t="s">
        <v>31</v>
      </c>
      <c r="E690" t="s">
        <v>14</v>
      </c>
      <c r="F690" s="2">
        <v>43668</v>
      </c>
      <c r="G690" t="s">
        <v>15</v>
      </c>
      <c r="H690" s="1" t="s">
        <v>18</v>
      </c>
      <c r="I690" t="s">
        <v>17</v>
      </c>
      <c r="J690" s="1">
        <v>14</v>
      </c>
      <c r="L690" s="7">
        <v>1</v>
      </c>
      <c r="M690" s="6">
        <f t="shared" ca="1" si="10"/>
        <v>818.26215957446811</v>
      </c>
    </row>
    <row r="691" spans="1:13" x14ac:dyDescent="0.25">
      <c r="A691" s="1" t="s">
        <v>29</v>
      </c>
      <c r="B691" s="1" t="s">
        <v>30</v>
      </c>
      <c r="C691" s="7" t="s">
        <v>31</v>
      </c>
      <c r="E691" t="s">
        <v>14</v>
      </c>
      <c r="F691" s="2">
        <v>43669</v>
      </c>
      <c r="G691" t="s">
        <v>15</v>
      </c>
      <c r="H691" s="1" t="s">
        <v>18</v>
      </c>
      <c r="I691" t="s">
        <v>17</v>
      </c>
      <c r="J691" s="1">
        <v>14</v>
      </c>
      <c r="L691" s="7">
        <v>0.75</v>
      </c>
      <c r="M691" s="6">
        <f t="shared" ca="1" si="10"/>
        <v>613.69661968085109</v>
      </c>
    </row>
    <row r="692" spans="1:13" x14ac:dyDescent="0.25">
      <c r="A692" s="1" t="s">
        <v>29</v>
      </c>
      <c r="B692" s="1" t="s">
        <v>30</v>
      </c>
      <c r="C692" s="7" t="s">
        <v>31</v>
      </c>
      <c r="E692" t="s">
        <v>14</v>
      </c>
      <c r="F692" s="2">
        <v>43670</v>
      </c>
      <c r="G692" t="s">
        <v>15</v>
      </c>
      <c r="H692" s="1" t="s">
        <v>18</v>
      </c>
      <c r="I692" t="s">
        <v>17</v>
      </c>
      <c r="J692" s="1">
        <v>14</v>
      </c>
      <c r="L692" s="7">
        <v>0.75</v>
      </c>
      <c r="M692" s="6">
        <f t="shared" ca="1" si="10"/>
        <v>613.69661968085109</v>
      </c>
    </row>
    <row r="693" spans="1:13" x14ac:dyDescent="0.25">
      <c r="A693" s="1" t="s">
        <v>29</v>
      </c>
      <c r="B693" s="1" t="s">
        <v>30</v>
      </c>
      <c r="C693" s="7" t="s">
        <v>31</v>
      </c>
      <c r="E693" t="s">
        <v>14</v>
      </c>
      <c r="F693" s="2">
        <v>43671</v>
      </c>
      <c r="G693" t="s">
        <v>15</v>
      </c>
      <c r="H693" s="1" t="s">
        <v>18</v>
      </c>
      <c r="I693" t="s">
        <v>17</v>
      </c>
      <c r="J693" s="1">
        <v>14</v>
      </c>
      <c r="L693" s="7">
        <v>0.75</v>
      </c>
      <c r="M693" s="6">
        <f t="shared" ca="1" si="10"/>
        <v>613.69661968085109</v>
      </c>
    </row>
    <row r="694" spans="1:13" x14ac:dyDescent="0.25">
      <c r="A694" s="1" t="s">
        <v>29</v>
      </c>
      <c r="B694" s="1" t="s">
        <v>30</v>
      </c>
      <c r="C694" s="7" t="s">
        <v>31</v>
      </c>
      <c r="E694" t="s">
        <v>14</v>
      </c>
      <c r="F694" s="2">
        <v>43672</v>
      </c>
      <c r="G694" t="s">
        <v>15</v>
      </c>
      <c r="H694" s="1" t="s">
        <v>18</v>
      </c>
      <c r="I694" t="s">
        <v>17</v>
      </c>
      <c r="J694" s="1">
        <v>14</v>
      </c>
      <c r="L694" s="7">
        <v>0.75</v>
      </c>
      <c r="M694" s="6">
        <f t="shared" ca="1" si="10"/>
        <v>613.69661968085109</v>
      </c>
    </row>
    <row r="695" spans="1:13" x14ac:dyDescent="0.25">
      <c r="A695" s="1" t="s">
        <v>29</v>
      </c>
      <c r="B695" s="1" t="s">
        <v>30</v>
      </c>
      <c r="C695" s="7" t="s">
        <v>31</v>
      </c>
      <c r="E695" t="s">
        <v>14</v>
      </c>
      <c r="F695" s="2">
        <v>43669</v>
      </c>
      <c r="G695" t="s">
        <v>22</v>
      </c>
      <c r="H695" s="1" t="s">
        <v>23</v>
      </c>
      <c r="I695" t="s">
        <v>17</v>
      </c>
      <c r="J695" s="1">
        <v>8</v>
      </c>
      <c r="K695" s="1" t="s">
        <v>24</v>
      </c>
      <c r="L695" s="7">
        <v>0.25</v>
      </c>
      <c r="M695" s="6">
        <f t="shared" ca="1" si="10"/>
        <v>204.56553989361703</v>
      </c>
    </row>
    <row r="696" spans="1:13" x14ac:dyDescent="0.25">
      <c r="A696" s="1" t="s">
        <v>29</v>
      </c>
      <c r="B696" s="1" t="s">
        <v>30</v>
      </c>
      <c r="C696" s="7" t="s">
        <v>31</v>
      </c>
      <c r="E696" t="s">
        <v>14</v>
      </c>
      <c r="F696" s="2">
        <v>43670</v>
      </c>
      <c r="G696" t="s">
        <v>22</v>
      </c>
      <c r="H696" s="1" t="s">
        <v>23</v>
      </c>
      <c r="I696" t="s">
        <v>17</v>
      </c>
      <c r="J696" s="1">
        <v>8</v>
      </c>
      <c r="K696" s="1" t="s">
        <v>24</v>
      </c>
      <c r="L696" s="7">
        <v>0.25</v>
      </c>
      <c r="M696" s="6">
        <f t="shared" ca="1" si="10"/>
        <v>204.56553989361703</v>
      </c>
    </row>
    <row r="697" spans="1:13" x14ac:dyDescent="0.25">
      <c r="A697" s="1" t="s">
        <v>29</v>
      </c>
      <c r="B697" s="1" t="s">
        <v>30</v>
      </c>
      <c r="C697" s="7" t="s">
        <v>31</v>
      </c>
      <c r="E697" t="s">
        <v>14</v>
      </c>
      <c r="F697" s="2">
        <v>43671</v>
      </c>
      <c r="G697" t="s">
        <v>22</v>
      </c>
      <c r="H697" s="1" t="s">
        <v>23</v>
      </c>
      <c r="I697" t="s">
        <v>17</v>
      </c>
      <c r="J697" s="1">
        <v>8</v>
      </c>
      <c r="K697" s="1" t="s">
        <v>24</v>
      </c>
      <c r="L697" s="7">
        <v>0.25</v>
      </c>
      <c r="M697" s="6">
        <f t="shared" ca="1" si="10"/>
        <v>204.56553989361703</v>
      </c>
    </row>
    <row r="698" spans="1:13" x14ac:dyDescent="0.25">
      <c r="A698" s="1" t="s">
        <v>29</v>
      </c>
      <c r="B698" s="1" t="s">
        <v>30</v>
      </c>
      <c r="C698" s="7" t="s">
        <v>31</v>
      </c>
      <c r="E698" t="s">
        <v>14</v>
      </c>
      <c r="F698" s="2">
        <v>43672</v>
      </c>
      <c r="G698" t="s">
        <v>22</v>
      </c>
      <c r="H698" s="1" t="s">
        <v>23</v>
      </c>
      <c r="I698" t="s">
        <v>17</v>
      </c>
      <c r="J698" s="1">
        <v>8</v>
      </c>
      <c r="K698" s="1" t="s">
        <v>24</v>
      </c>
      <c r="L698" s="7">
        <v>0.25</v>
      </c>
      <c r="M698" s="6">
        <f t="shared" ca="1" si="10"/>
        <v>204.56553989361703</v>
      </c>
    </row>
    <row r="699" spans="1:13" x14ac:dyDescent="0.25">
      <c r="A699" s="1" t="s">
        <v>29</v>
      </c>
      <c r="B699" s="1" t="s">
        <v>30</v>
      </c>
      <c r="C699" s="7" t="s">
        <v>31</v>
      </c>
      <c r="E699" t="s">
        <v>14</v>
      </c>
      <c r="F699" s="2">
        <v>43675</v>
      </c>
      <c r="G699" t="s">
        <v>22</v>
      </c>
      <c r="H699" s="1" t="s">
        <v>23</v>
      </c>
      <c r="I699" t="s">
        <v>17</v>
      </c>
      <c r="J699" s="1">
        <v>8</v>
      </c>
      <c r="K699" s="1" t="s">
        <v>24</v>
      </c>
      <c r="L699" s="7">
        <v>1</v>
      </c>
      <c r="M699" s="6">
        <f t="shared" ca="1" si="10"/>
        <v>818.26215957446811</v>
      </c>
    </row>
    <row r="700" spans="1:13" x14ac:dyDescent="0.25">
      <c r="A700" s="1" t="s">
        <v>29</v>
      </c>
      <c r="B700" s="1" t="s">
        <v>30</v>
      </c>
      <c r="C700" s="7" t="s">
        <v>31</v>
      </c>
      <c r="E700" t="s">
        <v>14</v>
      </c>
      <c r="F700" s="2">
        <v>43676</v>
      </c>
      <c r="G700" t="s">
        <v>22</v>
      </c>
      <c r="H700" s="1" t="s">
        <v>23</v>
      </c>
      <c r="I700" t="s">
        <v>17</v>
      </c>
      <c r="J700" s="1">
        <v>8</v>
      </c>
      <c r="K700" s="1" t="s">
        <v>24</v>
      </c>
      <c r="L700" s="7">
        <v>1</v>
      </c>
      <c r="M700" s="6">
        <f t="shared" ca="1" si="10"/>
        <v>818.26215957446811</v>
      </c>
    </row>
    <row r="701" spans="1:13" x14ac:dyDescent="0.25">
      <c r="A701" s="1" t="s">
        <v>29</v>
      </c>
      <c r="B701" s="1" t="s">
        <v>30</v>
      </c>
      <c r="C701" s="7" t="s">
        <v>31</v>
      </c>
      <c r="E701" t="s">
        <v>14</v>
      </c>
      <c r="F701" s="2">
        <v>43677</v>
      </c>
      <c r="G701" t="s">
        <v>52</v>
      </c>
      <c r="H701" s="1" t="s">
        <v>23</v>
      </c>
      <c r="I701" t="s">
        <v>17</v>
      </c>
      <c r="J701" s="1">
        <v>2</v>
      </c>
      <c r="K701" s="1" t="s">
        <v>53</v>
      </c>
      <c r="L701" s="7">
        <v>1</v>
      </c>
      <c r="M701" s="6">
        <f t="shared" ca="1" si="10"/>
        <v>818.26215957446811</v>
      </c>
    </row>
    <row r="702" spans="1:13" x14ac:dyDescent="0.25">
      <c r="A702" s="1" t="s">
        <v>35</v>
      </c>
      <c r="B702" s="1" t="s">
        <v>36</v>
      </c>
      <c r="C702" s="7" t="s">
        <v>37</v>
      </c>
      <c r="E702" t="s">
        <v>14</v>
      </c>
      <c r="F702" s="2">
        <v>43619</v>
      </c>
      <c r="G702" t="s">
        <v>32</v>
      </c>
      <c r="H702" s="1" t="s">
        <v>33</v>
      </c>
      <c r="I702" t="s">
        <v>34</v>
      </c>
      <c r="J702" s="1">
        <v>1</v>
      </c>
      <c r="K702" s="1" t="s">
        <v>21</v>
      </c>
      <c r="L702" s="7">
        <v>1</v>
      </c>
      <c r="M702" s="6">
        <f t="shared" ca="1" si="10"/>
        <v>1435.1063829787233</v>
      </c>
    </row>
    <row r="703" spans="1:13" x14ac:dyDescent="0.25">
      <c r="A703" s="1" t="s">
        <v>35</v>
      </c>
      <c r="B703" s="1" t="s">
        <v>36</v>
      </c>
      <c r="C703" s="7" t="s">
        <v>37</v>
      </c>
      <c r="E703" t="s">
        <v>14</v>
      </c>
      <c r="F703" s="2">
        <v>43620</v>
      </c>
      <c r="G703" t="s">
        <v>32</v>
      </c>
      <c r="H703" s="1" t="s">
        <v>33</v>
      </c>
      <c r="I703" t="s">
        <v>34</v>
      </c>
      <c r="J703" s="1">
        <v>1</v>
      </c>
      <c r="K703" s="1" t="s">
        <v>21</v>
      </c>
      <c r="L703" s="7">
        <v>1</v>
      </c>
      <c r="M703" s="6">
        <f t="shared" ca="1" si="10"/>
        <v>1435.1063829787233</v>
      </c>
    </row>
    <row r="704" spans="1:13" x14ac:dyDescent="0.25">
      <c r="A704" s="1" t="s">
        <v>35</v>
      </c>
      <c r="B704" s="1" t="s">
        <v>36</v>
      </c>
      <c r="C704" s="7" t="s">
        <v>37</v>
      </c>
      <c r="E704" t="s">
        <v>14</v>
      </c>
      <c r="F704" s="2">
        <v>43621</v>
      </c>
      <c r="G704" t="s">
        <v>32</v>
      </c>
      <c r="H704" s="1" t="s">
        <v>33</v>
      </c>
      <c r="I704" t="s">
        <v>34</v>
      </c>
      <c r="J704" s="1">
        <v>1</v>
      </c>
      <c r="K704" s="1" t="s">
        <v>21</v>
      </c>
      <c r="L704" s="7">
        <v>1</v>
      </c>
      <c r="M704" s="6">
        <f t="shared" ca="1" si="10"/>
        <v>1435.1063829787233</v>
      </c>
    </row>
    <row r="705" spans="1:13" x14ac:dyDescent="0.25">
      <c r="A705" s="1" t="s">
        <v>35</v>
      </c>
      <c r="B705" s="1" t="s">
        <v>36</v>
      </c>
      <c r="C705" s="7" t="s">
        <v>37</v>
      </c>
      <c r="E705" t="s">
        <v>14</v>
      </c>
      <c r="F705" s="2">
        <v>43622</v>
      </c>
      <c r="G705" t="s">
        <v>32</v>
      </c>
      <c r="H705" s="1" t="s">
        <v>33</v>
      </c>
      <c r="I705" t="s">
        <v>34</v>
      </c>
      <c r="J705" s="1">
        <v>1</v>
      </c>
      <c r="K705" s="1" t="s">
        <v>21</v>
      </c>
      <c r="L705" s="7">
        <v>1</v>
      </c>
      <c r="M705" s="6">
        <f t="shared" ca="1" si="10"/>
        <v>1435.1063829787233</v>
      </c>
    </row>
    <row r="706" spans="1:13" x14ac:dyDescent="0.25">
      <c r="A706" s="1" t="s">
        <v>35</v>
      </c>
      <c r="B706" s="1" t="s">
        <v>36</v>
      </c>
      <c r="C706" s="7" t="s">
        <v>37</v>
      </c>
      <c r="E706" t="s">
        <v>14</v>
      </c>
      <c r="F706" s="2">
        <v>43623</v>
      </c>
      <c r="G706" t="s">
        <v>32</v>
      </c>
      <c r="H706" s="1" t="s">
        <v>33</v>
      </c>
      <c r="I706" t="s">
        <v>34</v>
      </c>
      <c r="J706" s="1">
        <v>1</v>
      </c>
      <c r="K706" s="1" t="s">
        <v>21</v>
      </c>
      <c r="L706" s="7">
        <v>1</v>
      </c>
      <c r="M706" s="6">
        <f t="shared" ca="1" si="10"/>
        <v>1435.1063829787233</v>
      </c>
    </row>
    <row r="707" spans="1:13" x14ac:dyDescent="0.25">
      <c r="A707" s="1" t="s">
        <v>35</v>
      </c>
      <c r="B707" s="1" t="s">
        <v>36</v>
      </c>
      <c r="C707" s="7" t="s">
        <v>37</v>
      </c>
      <c r="E707" t="s">
        <v>14</v>
      </c>
      <c r="F707" s="2">
        <v>43626</v>
      </c>
      <c r="G707" t="s">
        <v>32</v>
      </c>
      <c r="H707" s="1" t="s">
        <v>33</v>
      </c>
      <c r="I707" t="s">
        <v>34</v>
      </c>
      <c r="J707" s="1">
        <v>1</v>
      </c>
      <c r="K707" s="1" t="s">
        <v>21</v>
      </c>
      <c r="L707" s="7">
        <v>1</v>
      </c>
      <c r="M707" s="6">
        <f t="shared" ref="M707:M770" ca="1" si="11">L707*INDIRECT(C707)</f>
        <v>1435.1063829787233</v>
      </c>
    </row>
    <row r="708" spans="1:13" x14ac:dyDescent="0.25">
      <c r="A708" s="1" t="s">
        <v>35</v>
      </c>
      <c r="B708" s="1" t="s">
        <v>36</v>
      </c>
      <c r="C708" s="7" t="s">
        <v>37</v>
      </c>
      <c r="E708" t="s">
        <v>14</v>
      </c>
      <c r="F708" s="2">
        <v>43627</v>
      </c>
      <c r="G708" t="s">
        <v>32</v>
      </c>
      <c r="H708" s="1" t="s">
        <v>33</v>
      </c>
      <c r="I708" t="s">
        <v>34</v>
      </c>
      <c r="J708" s="1">
        <v>1</v>
      </c>
      <c r="K708" s="1" t="s">
        <v>21</v>
      </c>
      <c r="L708" s="7">
        <v>1</v>
      </c>
      <c r="M708" s="6">
        <f t="shared" ca="1" si="11"/>
        <v>1435.1063829787233</v>
      </c>
    </row>
    <row r="709" spans="1:13" x14ac:dyDescent="0.25">
      <c r="A709" s="1" t="s">
        <v>35</v>
      </c>
      <c r="B709" s="1" t="s">
        <v>36</v>
      </c>
      <c r="C709" s="7" t="s">
        <v>37</v>
      </c>
      <c r="E709" t="s">
        <v>14</v>
      </c>
      <c r="F709" s="2">
        <v>43628</v>
      </c>
      <c r="G709" t="s">
        <v>32</v>
      </c>
      <c r="H709" s="1" t="s">
        <v>33</v>
      </c>
      <c r="I709" t="s">
        <v>34</v>
      </c>
      <c r="J709" s="1">
        <v>1</v>
      </c>
      <c r="K709" s="1" t="s">
        <v>21</v>
      </c>
      <c r="L709" s="7">
        <v>1</v>
      </c>
      <c r="M709" s="6">
        <f t="shared" ca="1" si="11"/>
        <v>1435.1063829787233</v>
      </c>
    </row>
    <row r="710" spans="1:13" x14ac:dyDescent="0.25">
      <c r="A710" s="1" t="s">
        <v>35</v>
      </c>
      <c r="B710" s="1" t="s">
        <v>36</v>
      </c>
      <c r="C710" s="7" t="s">
        <v>37</v>
      </c>
      <c r="E710" t="s">
        <v>14</v>
      </c>
      <c r="F710" s="2">
        <v>43629</v>
      </c>
      <c r="G710" t="s">
        <v>32</v>
      </c>
      <c r="H710" s="1" t="s">
        <v>33</v>
      </c>
      <c r="I710" t="s">
        <v>34</v>
      </c>
      <c r="J710" s="1">
        <v>1</v>
      </c>
      <c r="K710" s="1" t="s">
        <v>21</v>
      </c>
      <c r="L710" s="7">
        <v>1</v>
      </c>
      <c r="M710" s="6">
        <f t="shared" ca="1" si="11"/>
        <v>1435.1063829787233</v>
      </c>
    </row>
    <row r="711" spans="1:13" x14ac:dyDescent="0.25">
      <c r="A711" s="1" t="s">
        <v>35</v>
      </c>
      <c r="B711" s="1" t="s">
        <v>36</v>
      </c>
      <c r="C711" s="7" t="s">
        <v>37</v>
      </c>
      <c r="E711" t="s">
        <v>14</v>
      </c>
      <c r="F711" s="2">
        <v>43630</v>
      </c>
      <c r="G711" t="s">
        <v>32</v>
      </c>
      <c r="H711" s="1" t="s">
        <v>33</v>
      </c>
      <c r="I711" t="s">
        <v>34</v>
      </c>
      <c r="J711" s="1">
        <v>1</v>
      </c>
      <c r="K711" s="1" t="s">
        <v>21</v>
      </c>
      <c r="L711" s="7">
        <v>0.5</v>
      </c>
      <c r="M711" s="6">
        <f t="shared" ca="1" si="11"/>
        <v>717.55319148936167</v>
      </c>
    </row>
    <row r="712" spans="1:13" x14ac:dyDescent="0.25">
      <c r="A712" s="1" t="s">
        <v>35</v>
      </c>
      <c r="B712" s="1" t="s">
        <v>36</v>
      </c>
      <c r="C712" s="7" t="s">
        <v>37</v>
      </c>
      <c r="E712" t="s">
        <v>14</v>
      </c>
      <c r="F712" s="2">
        <v>43633</v>
      </c>
      <c r="G712" t="s">
        <v>32</v>
      </c>
      <c r="H712" s="1" t="s">
        <v>33</v>
      </c>
      <c r="I712" t="s">
        <v>34</v>
      </c>
      <c r="J712" s="1">
        <v>1</v>
      </c>
      <c r="K712" s="1" t="s">
        <v>21</v>
      </c>
      <c r="L712" s="7">
        <v>1</v>
      </c>
      <c r="M712" s="6">
        <f t="shared" ca="1" si="11"/>
        <v>1435.1063829787233</v>
      </c>
    </row>
    <row r="713" spans="1:13" x14ac:dyDescent="0.25">
      <c r="A713" s="1" t="s">
        <v>35</v>
      </c>
      <c r="B713" s="1" t="s">
        <v>36</v>
      </c>
      <c r="C713" s="7" t="s">
        <v>37</v>
      </c>
      <c r="E713" t="s">
        <v>14</v>
      </c>
      <c r="F713" s="2">
        <v>43634</v>
      </c>
      <c r="G713" t="s">
        <v>32</v>
      </c>
      <c r="H713" s="1" t="s">
        <v>33</v>
      </c>
      <c r="I713" t="s">
        <v>34</v>
      </c>
      <c r="J713" s="1">
        <v>1</v>
      </c>
      <c r="K713" s="1" t="s">
        <v>21</v>
      </c>
      <c r="L713" s="7">
        <v>1</v>
      </c>
      <c r="M713" s="6">
        <f t="shared" ca="1" si="11"/>
        <v>1435.1063829787233</v>
      </c>
    </row>
    <row r="714" spans="1:13" x14ac:dyDescent="0.25">
      <c r="A714" s="1" t="s">
        <v>35</v>
      </c>
      <c r="B714" s="1" t="s">
        <v>36</v>
      </c>
      <c r="C714" s="7" t="s">
        <v>37</v>
      </c>
      <c r="E714" t="s">
        <v>14</v>
      </c>
      <c r="F714" s="2">
        <v>43635</v>
      </c>
      <c r="G714" t="s">
        <v>32</v>
      </c>
      <c r="H714" s="1" t="s">
        <v>33</v>
      </c>
      <c r="I714" t="s">
        <v>34</v>
      </c>
      <c r="J714" s="1">
        <v>1</v>
      </c>
      <c r="K714" s="1" t="s">
        <v>21</v>
      </c>
      <c r="L714" s="7">
        <v>1</v>
      </c>
      <c r="M714" s="6">
        <f t="shared" ca="1" si="11"/>
        <v>1435.1063829787233</v>
      </c>
    </row>
    <row r="715" spans="1:13" x14ac:dyDescent="0.25">
      <c r="A715" s="1" t="s">
        <v>35</v>
      </c>
      <c r="B715" s="1" t="s">
        <v>36</v>
      </c>
      <c r="C715" s="7" t="s">
        <v>37</v>
      </c>
      <c r="E715" t="s">
        <v>14</v>
      </c>
      <c r="F715" s="2">
        <v>43636</v>
      </c>
      <c r="G715" t="s">
        <v>32</v>
      </c>
      <c r="H715" s="1" t="s">
        <v>33</v>
      </c>
      <c r="I715" t="s">
        <v>34</v>
      </c>
      <c r="J715" s="1">
        <v>1</v>
      </c>
      <c r="K715" s="1" t="s">
        <v>21</v>
      </c>
      <c r="L715" s="7">
        <v>1</v>
      </c>
      <c r="M715" s="6">
        <f t="shared" ca="1" si="11"/>
        <v>1435.1063829787233</v>
      </c>
    </row>
    <row r="716" spans="1:13" x14ac:dyDescent="0.25">
      <c r="A716" s="1" t="s">
        <v>35</v>
      </c>
      <c r="B716" s="1" t="s">
        <v>36</v>
      </c>
      <c r="C716" s="7" t="s">
        <v>37</v>
      </c>
      <c r="E716" t="s">
        <v>14</v>
      </c>
      <c r="F716" s="2">
        <v>43637</v>
      </c>
      <c r="G716" t="s">
        <v>32</v>
      </c>
      <c r="H716" s="1" t="s">
        <v>33</v>
      </c>
      <c r="I716" t="s">
        <v>34</v>
      </c>
      <c r="J716" s="1">
        <v>1</v>
      </c>
      <c r="K716" s="1" t="s">
        <v>21</v>
      </c>
      <c r="L716" s="7">
        <v>1</v>
      </c>
      <c r="M716" s="6">
        <f t="shared" ca="1" si="11"/>
        <v>1435.1063829787233</v>
      </c>
    </row>
    <row r="717" spans="1:13" x14ac:dyDescent="0.25">
      <c r="A717" s="1" t="s">
        <v>35</v>
      </c>
      <c r="B717" s="1" t="s">
        <v>36</v>
      </c>
      <c r="C717" s="7" t="s">
        <v>37</v>
      </c>
      <c r="E717" t="s">
        <v>14</v>
      </c>
      <c r="F717" s="2">
        <v>43640</v>
      </c>
      <c r="G717" t="s">
        <v>32</v>
      </c>
      <c r="H717" s="1" t="s">
        <v>33</v>
      </c>
      <c r="I717" t="s">
        <v>34</v>
      </c>
      <c r="J717" s="1">
        <v>1</v>
      </c>
      <c r="K717" s="1" t="s">
        <v>21</v>
      </c>
      <c r="L717" s="7">
        <v>1</v>
      </c>
      <c r="M717" s="6">
        <f t="shared" ca="1" si="11"/>
        <v>1435.1063829787233</v>
      </c>
    </row>
    <row r="718" spans="1:13" x14ac:dyDescent="0.25">
      <c r="A718" s="1" t="s">
        <v>35</v>
      </c>
      <c r="B718" s="1" t="s">
        <v>36</v>
      </c>
      <c r="C718" s="7" t="s">
        <v>37</v>
      </c>
      <c r="E718" t="s">
        <v>14</v>
      </c>
      <c r="F718" s="2">
        <v>43641</v>
      </c>
      <c r="G718" t="s">
        <v>32</v>
      </c>
      <c r="H718" s="1" t="s">
        <v>33</v>
      </c>
      <c r="I718" t="s">
        <v>34</v>
      </c>
      <c r="J718" s="1">
        <v>1</v>
      </c>
      <c r="K718" s="1" t="s">
        <v>21</v>
      </c>
      <c r="L718" s="7">
        <v>1</v>
      </c>
      <c r="M718" s="6">
        <f t="shared" ca="1" si="11"/>
        <v>1435.1063829787233</v>
      </c>
    </row>
    <row r="719" spans="1:13" x14ac:dyDescent="0.25">
      <c r="A719" s="1" t="s">
        <v>35</v>
      </c>
      <c r="B719" s="1" t="s">
        <v>36</v>
      </c>
      <c r="C719" s="7" t="s">
        <v>37</v>
      </c>
      <c r="E719" t="s">
        <v>14</v>
      </c>
      <c r="F719" s="2">
        <v>43642</v>
      </c>
      <c r="G719" t="s">
        <v>32</v>
      </c>
      <c r="H719" s="1" t="s">
        <v>33</v>
      </c>
      <c r="I719" t="s">
        <v>34</v>
      </c>
      <c r="J719" s="1">
        <v>1</v>
      </c>
      <c r="K719" s="1" t="s">
        <v>21</v>
      </c>
      <c r="L719" s="7">
        <v>1</v>
      </c>
      <c r="M719" s="6">
        <f t="shared" ca="1" si="11"/>
        <v>1435.1063829787233</v>
      </c>
    </row>
    <row r="720" spans="1:13" x14ac:dyDescent="0.25">
      <c r="A720" s="1" t="s">
        <v>35</v>
      </c>
      <c r="B720" s="1" t="s">
        <v>36</v>
      </c>
      <c r="C720" s="7" t="s">
        <v>37</v>
      </c>
      <c r="E720" t="s">
        <v>14</v>
      </c>
      <c r="F720" s="2">
        <v>43643</v>
      </c>
      <c r="G720" t="s">
        <v>32</v>
      </c>
      <c r="H720" s="1" t="s">
        <v>33</v>
      </c>
      <c r="I720" t="s">
        <v>34</v>
      </c>
      <c r="J720" s="1">
        <v>1</v>
      </c>
      <c r="K720" s="1" t="s">
        <v>21</v>
      </c>
      <c r="L720" s="7">
        <v>1</v>
      </c>
      <c r="M720" s="6">
        <f t="shared" ca="1" si="11"/>
        <v>1435.1063829787233</v>
      </c>
    </row>
    <row r="721" spans="1:13" x14ac:dyDescent="0.25">
      <c r="A721" s="1" t="s">
        <v>35</v>
      </c>
      <c r="B721" s="1" t="s">
        <v>36</v>
      </c>
      <c r="C721" s="7" t="s">
        <v>37</v>
      </c>
      <c r="E721" t="s">
        <v>14</v>
      </c>
      <c r="F721" s="2">
        <v>43644</v>
      </c>
      <c r="G721" t="s">
        <v>32</v>
      </c>
      <c r="H721" s="1" t="s">
        <v>33</v>
      </c>
      <c r="I721" t="s">
        <v>34</v>
      </c>
      <c r="J721" s="1">
        <v>1</v>
      </c>
      <c r="K721" s="1" t="s">
        <v>21</v>
      </c>
      <c r="L721" s="7">
        <v>1</v>
      </c>
      <c r="M721" s="6">
        <f t="shared" ca="1" si="11"/>
        <v>1435.1063829787233</v>
      </c>
    </row>
    <row r="722" spans="1:13" x14ac:dyDescent="0.25">
      <c r="A722" s="1" t="s">
        <v>35</v>
      </c>
      <c r="B722" s="1" t="s">
        <v>36</v>
      </c>
      <c r="C722" s="7" t="s">
        <v>37</v>
      </c>
      <c r="E722" t="s">
        <v>14</v>
      </c>
      <c r="F722" s="2">
        <v>43630</v>
      </c>
      <c r="G722" t="s">
        <v>22</v>
      </c>
      <c r="H722" s="1" t="s">
        <v>23</v>
      </c>
      <c r="I722" t="s">
        <v>17</v>
      </c>
      <c r="J722" s="1">
        <v>8</v>
      </c>
      <c r="K722" s="1" t="s">
        <v>24</v>
      </c>
      <c r="L722" s="7">
        <v>1</v>
      </c>
      <c r="M722" s="6">
        <f t="shared" ca="1" si="11"/>
        <v>1435.1063829787233</v>
      </c>
    </row>
    <row r="723" spans="1:13" x14ac:dyDescent="0.25">
      <c r="A723" s="1" t="s">
        <v>35</v>
      </c>
      <c r="B723" s="1" t="s">
        <v>36</v>
      </c>
      <c r="C723" s="7" t="s">
        <v>37</v>
      </c>
      <c r="E723" t="s">
        <v>14</v>
      </c>
      <c r="F723" s="2">
        <v>43644</v>
      </c>
      <c r="G723" t="s">
        <v>19</v>
      </c>
      <c r="H723" s="1" t="s">
        <v>75</v>
      </c>
      <c r="I723" t="s">
        <v>19</v>
      </c>
      <c r="J723" s="1">
        <v>1</v>
      </c>
      <c r="K723" s="1" t="s">
        <v>21</v>
      </c>
      <c r="L723" s="7">
        <v>1</v>
      </c>
      <c r="M723" s="6">
        <f t="shared" ca="1" si="11"/>
        <v>1435.1063829787233</v>
      </c>
    </row>
    <row r="724" spans="1:13" x14ac:dyDescent="0.25">
      <c r="A724" s="1" t="s">
        <v>54</v>
      </c>
      <c r="B724" s="1" t="s">
        <v>55</v>
      </c>
      <c r="C724" s="7" t="s">
        <v>56</v>
      </c>
      <c r="E724" t="s">
        <v>14</v>
      </c>
      <c r="F724" s="2">
        <v>43620</v>
      </c>
      <c r="G724" t="s">
        <v>57</v>
      </c>
      <c r="H724" s="1" t="s">
        <v>58</v>
      </c>
      <c r="I724" t="s">
        <v>34</v>
      </c>
      <c r="J724" s="1">
        <v>1</v>
      </c>
      <c r="K724" s="1" t="s">
        <v>21</v>
      </c>
      <c r="L724" s="7">
        <v>1</v>
      </c>
      <c r="M724" s="6">
        <f t="shared" ca="1" si="11"/>
        <v>1167.4968085106382</v>
      </c>
    </row>
    <row r="725" spans="1:13" x14ac:dyDescent="0.25">
      <c r="A725" s="1" t="s">
        <v>54</v>
      </c>
      <c r="B725" s="1" t="s">
        <v>55</v>
      </c>
      <c r="C725" s="7" t="s">
        <v>56</v>
      </c>
      <c r="E725" t="s">
        <v>14</v>
      </c>
      <c r="F725" s="2">
        <v>43621</v>
      </c>
      <c r="G725" t="s">
        <v>57</v>
      </c>
      <c r="H725" s="1" t="s">
        <v>58</v>
      </c>
      <c r="I725" t="s">
        <v>34</v>
      </c>
      <c r="J725" s="1">
        <v>1</v>
      </c>
      <c r="K725" s="1" t="s">
        <v>21</v>
      </c>
      <c r="L725" s="7">
        <v>1</v>
      </c>
      <c r="M725" s="6">
        <f t="shared" ca="1" si="11"/>
        <v>1167.4968085106382</v>
      </c>
    </row>
    <row r="726" spans="1:13" x14ac:dyDescent="0.25">
      <c r="A726" s="1" t="s">
        <v>54</v>
      </c>
      <c r="B726" s="1" t="s">
        <v>55</v>
      </c>
      <c r="C726" s="7" t="s">
        <v>56</v>
      </c>
      <c r="E726" t="s">
        <v>14</v>
      </c>
      <c r="F726" s="2">
        <v>43622</v>
      </c>
      <c r="G726" t="s">
        <v>57</v>
      </c>
      <c r="H726" s="1" t="s">
        <v>58</v>
      </c>
      <c r="I726" t="s">
        <v>34</v>
      </c>
      <c r="J726" s="1">
        <v>1</v>
      </c>
      <c r="K726" s="1" t="s">
        <v>21</v>
      </c>
      <c r="L726" s="7">
        <v>1</v>
      </c>
      <c r="M726" s="6">
        <f t="shared" ca="1" si="11"/>
        <v>1167.4968085106382</v>
      </c>
    </row>
    <row r="727" spans="1:13" x14ac:dyDescent="0.25">
      <c r="A727" s="1" t="s">
        <v>54</v>
      </c>
      <c r="B727" s="1" t="s">
        <v>55</v>
      </c>
      <c r="C727" s="7" t="s">
        <v>56</v>
      </c>
      <c r="E727" t="s">
        <v>14</v>
      </c>
      <c r="F727" s="2">
        <v>43623</v>
      </c>
      <c r="G727" t="s">
        <v>57</v>
      </c>
      <c r="H727" s="1" t="s">
        <v>58</v>
      </c>
      <c r="I727" t="s">
        <v>34</v>
      </c>
      <c r="J727" s="1">
        <v>1</v>
      </c>
      <c r="K727" s="1" t="s">
        <v>21</v>
      </c>
      <c r="L727" s="7">
        <v>1</v>
      </c>
      <c r="M727" s="6">
        <f t="shared" ca="1" si="11"/>
        <v>1167.4968085106382</v>
      </c>
    </row>
    <row r="728" spans="1:13" x14ac:dyDescent="0.25">
      <c r="A728" s="1" t="s">
        <v>54</v>
      </c>
      <c r="B728" s="1" t="s">
        <v>55</v>
      </c>
      <c r="C728" s="7" t="s">
        <v>56</v>
      </c>
      <c r="E728" t="s">
        <v>14</v>
      </c>
      <c r="F728" s="2">
        <v>43627</v>
      </c>
      <c r="G728" t="s">
        <v>57</v>
      </c>
      <c r="H728" s="1" t="s">
        <v>58</v>
      </c>
      <c r="I728" t="s">
        <v>34</v>
      </c>
      <c r="J728" s="1">
        <v>1</v>
      </c>
      <c r="K728" s="1" t="s">
        <v>21</v>
      </c>
      <c r="L728" s="7">
        <v>1</v>
      </c>
      <c r="M728" s="6">
        <f t="shared" ca="1" si="11"/>
        <v>1167.4968085106382</v>
      </c>
    </row>
    <row r="729" spans="1:13" x14ac:dyDescent="0.25">
      <c r="A729" s="1" t="s">
        <v>54</v>
      </c>
      <c r="B729" s="1" t="s">
        <v>55</v>
      </c>
      <c r="C729" s="7" t="s">
        <v>56</v>
      </c>
      <c r="E729" t="s">
        <v>14</v>
      </c>
      <c r="F729" s="2">
        <v>43628</v>
      </c>
      <c r="G729" t="s">
        <v>57</v>
      </c>
      <c r="H729" s="1" t="s">
        <v>58</v>
      </c>
      <c r="I729" t="s">
        <v>34</v>
      </c>
      <c r="J729" s="1">
        <v>1</v>
      </c>
      <c r="K729" s="1" t="s">
        <v>21</v>
      </c>
      <c r="L729" s="7">
        <v>1</v>
      </c>
      <c r="M729" s="6">
        <f t="shared" ca="1" si="11"/>
        <v>1167.4968085106382</v>
      </c>
    </row>
    <row r="730" spans="1:13" x14ac:dyDescent="0.25">
      <c r="A730" s="1" t="s">
        <v>54</v>
      </c>
      <c r="B730" s="1" t="s">
        <v>55</v>
      </c>
      <c r="C730" s="7" t="s">
        <v>56</v>
      </c>
      <c r="E730" t="s">
        <v>14</v>
      </c>
      <c r="F730" s="2">
        <v>43634</v>
      </c>
      <c r="G730" t="s">
        <v>57</v>
      </c>
      <c r="H730" s="1" t="s">
        <v>58</v>
      </c>
      <c r="I730" t="s">
        <v>34</v>
      </c>
      <c r="J730" s="1">
        <v>1</v>
      </c>
      <c r="K730" s="1" t="s">
        <v>21</v>
      </c>
      <c r="L730" s="7">
        <v>1</v>
      </c>
      <c r="M730" s="6">
        <f t="shared" ca="1" si="11"/>
        <v>1167.4968085106382</v>
      </c>
    </row>
    <row r="731" spans="1:13" x14ac:dyDescent="0.25">
      <c r="A731" s="1" t="s">
        <v>54</v>
      </c>
      <c r="B731" s="1" t="s">
        <v>55</v>
      </c>
      <c r="C731" s="7" t="s">
        <v>56</v>
      </c>
      <c r="E731" t="s">
        <v>14</v>
      </c>
      <c r="F731" s="2">
        <v>43635</v>
      </c>
      <c r="G731" t="s">
        <v>57</v>
      </c>
      <c r="H731" s="1" t="s">
        <v>58</v>
      </c>
      <c r="I731" t="s">
        <v>34</v>
      </c>
      <c r="J731" s="1">
        <v>1</v>
      </c>
      <c r="K731" s="1" t="s">
        <v>21</v>
      </c>
      <c r="L731" s="7">
        <v>1</v>
      </c>
      <c r="M731" s="6">
        <f t="shared" ca="1" si="11"/>
        <v>1167.4968085106382</v>
      </c>
    </row>
    <row r="732" spans="1:13" x14ac:dyDescent="0.25">
      <c r="A732" s="1" t="s">
        <v>54</v>
      </c>
      <c r="B732" s="1" t="s">
        <v>55</v>
      </c>
      <c r="C732" s="7" t="s">
        <v>56</v>
      </c>
      <c r="E732" t="s">
        <v>14</v>
      </c>
      <c r="F732" s="2">
        <v>43636</v>
      </c>
      <c r="G732" t="s">
        <v>57</v>
      </c>
      <c r="H732" s="1" t="s">
        <v>58</v>
      </c>
      <c r="I732" t="s">
        <v>34</v>
      </c>
      <c r="J732" s="1">
        <v>1</v>
      </c>
      <c r="K732" s="1" t="s">
        <v>21</v>
      </c>
      <c r="L732" s="7">
        <v>1</v>
      </c>
      <c r="M732" s="6">
        <f t="shared" ca="1" si="11"/>
        <v>1167.4968085106382</v>
      </c>
    </row>
    <row r="733" spans="1:13" x14ac:dyDescent="0.25">
      <c r="A733" s="1" t="s">
        <v>54</v>
      </c>
      <c r="B733" s="1" t="s">
        <v>55</v>
      </c>
      <c r="C733" s="7" t="s">
        <v>56</v>
      </c>
      <c r="E733" t="s">
        <v>14</v>
      </c>
      <c r="F733" s="2">
        <v>43641</v>
      </c>
      <c r="G733" t="s">
        <v>57</v>
      </c>
      <c r="H733" s="1" t="s">
        <v>58</v>
      </c>
      <c r="I733" t="s">
        <v>34</v>
      </c>
      <c r="J733" s="1">
        <v>1</v>
      </c>
      <c r="K733" s="1" t="s">
        <v>21</v>
      </c>
      <c r="L733" s="7">
        <v>1</v>
      </c>
      <c r="M733" s="6">
        <f t="shared" ca="1" si="11"/>
        <v>1167.4968085106382</v>
      </c>
    </row>
    <row r="734" spans="1:13" x14ac:dyDescent="0.25">
      <c r="A734" s="1" t="s">
        <v>54</v>
      </c>
      <c r="B734" s="1" t="s">
        <v>55</v>
      </c>
      <c r="C734" s="7" t="s">
        <v>56</v>
      </c>
      <c r="E734" t="s">
        <v>14</v>
      </c>
      <c r="F734" s="2">
        <v>43642</v>
      </c>
      <c r="G734" t="s">
        <v>57</v>
      </c>
      <c r="H734" s="1" t="s">
        <v>58</v>
      </c>
      <c r="I734" t="s">
        <v>34</v>
      </c>
      <c r="J734" s="1">
        <v>1</v>
      </c>
      <c r="K734" s="1" t="s">
        <v>21</v>
      </c>
      <c r="L734" s="7">
        <v>1</v>
      </c>
      <c r="M734" s="6">
        <f t="shared" ca="1" si="11"/>
        <v>1167.4968085106382</v>
      </c>
    </row>
    <row r="735" spans="1:13" x14ac:dyDescent="0.25">
      <c r="A735" s="1" t="s">
        <v>54</v>
      </c>
      <c r="B735" s="1" t="s">
        <v>55</v>
      </c>
      <c r="C735" s="7" t="s">
        <v>56</v>
      </c>
      <c r="E735" t="s">
        <v>14</v>
      </c>
      <c r="F735" s="2">
        <v>43643</v>
      </c>
      <c r="G735" t="s">
        <v>57</v>
      </c>
      <c r="H735" s="1" t="s">
        <v>58</v>
      </c>
      <c r="I735" t="s">
        <v>34</v>
      </c>
      <c r="J735" s="1">
        <v>1</v>
      </c>
      <c r="K735" s="1" t="s">
        <v>21</v>
      </c>
      <c r="L735" s="7">
        <v>0.5</v>
      </c>
      <c r="M735" s="6">
        <f t="shared" ca="1" si="11"/>
        <v>583.74840425531909</v>
      </c>
    </row>
    <row r="736" spans="1:13" x14ac:dyDescent="0.25">
      <c r="A736" s="1" t="s">
        <v>54</v>
      </c>
      <c r="B736" s="1" t="s">
        <v>55</v>
      </c>
      <c r="C736" s="7" t="s">
        <v>56</v>
      </c>
      <c r="E736" t="s">
        <v>14</v>
      </c>
      <c r="F736" s="2">
        <v>43619</v>
      </c>
      <c r="G736" t="s">
        <v>15</v>
      </c>
      <c r="H736" s="1" t="s">
        <v>16</v>
      </c>
      <c r="I736" t="s">
        <v>17</v>
      </c>
      <c r="J736" s="1">
        <v>15</v>
      </c>
      <c r="K736" s="1" t="s">
        <v>15</v>
      </c>
      <c r="L736" s="7">
        <v>0.5</v>
      </c>
      <c r="M736" s="6">
        <f t="shared" ca="1" si="11"/>
        <v>583.74840425531909</v>
      </c>
    </row>
    <row r="737" spans="1:13" x14ac:dyDescent="0.25">
      <c r="A737" s="1" t="s">
        <v>54</v>
      </c>
      <c r="B737" s="1" t="s">
        <v>55</v>
      </c>
      <c r="C737" s="7" t="s">
        <v>56</v>
      </c>
      <c r="E737" t="s">
        <v>14</v>
      </c>
      <c r="F737" s="2">
        <v>43621</v>
      </c>
      <c r="G737" t="s">
        <v>15</v>
      </c>
      <c r="H737" s="1" t="s">
        <v>16</v>
      </c>
      <c r="I737" t="s">
        <v>17</v>
      </c>
      <c r="J737" s="1">
        <v>15</v>
      </c>
      <c r="K737" s="1" t="s">
        <v>15</v>
      </c>
      <c r="L737" s="7">
        <v>0.5</v>
      </c>
      <c r="M737" s="6">
        <f t="shared" ca="1" si="11"/>
        <v>583.74840425531909</v>
      </c>
    </row>
    <row r="738" spans="1:13" x14ac:dyDescent="0.25">
      <c r="A738" s="1" t="s">
        <v>54</v>
      </c>
      <c r="B738" s="1" t="s">
        <v>55</v>
      </c>
      <c r="C738" s="7" t="s">
        <v>56</v>
      </c>
      <c r="E738" t="s">
        <v>14</v>
      </c>
      <c r="F738" s="2">
        <v>43622</v>
      </c>
      <c r="G738" t="s">
        <v>15</v>
      </c>
      <c r="H738" s="1" t="s">
        <v>18</v>
      </c>
      <c r="I738" t="s">
        <v>17</v>
      </c>
      <c r="J738" s="1">
        <v>15</v>
      </c>
      <c r="K738" s="1" t="s">
        <v>15</v>
      </c>
      <c r="L738" s="7">
        <v>0.5</v>
      </c>
      <c r="M738" s="6">
        <f t="shared" ca="1" si="11"/>
        <v>583.74840425531909</v>
      </c>
    </row>
    <row r="739" spans="1:13" x14ac:dyDescent="0.25">
      <c r="A739" s="1" t="s">
        <v>54</v>
      </c>
      <c r="B739" s="1" t="s">
        <v>55</v>
      </c>
      <c r="C739" s="7" t="s">
        <v>56</v>
      </c>
      <c r="E739" t="s">
        <v>14</v>
      </c>
      <c r="F739" s="2">
        <v>43626</v>
      </c>
      <c r="G739" t="s">
        <v>15</v>
      </c>
      <c r="H739" s="1" t="s">
        <v>18</v>
      </c>
      <c r="I739" t="s">
        <v>17</v>
      </c>
      <c r="J739" s="1">
        <v>15</v>
      </c>
      <c r="K739" s="1" t="s">
        <v>15</v>
      </c>
      <c r="L739" s="7">
        <v>1</v>
      </c>
      <c r="M739" s="6">
        <f t="shared" ca="1" si="11"/>
        <v>1167.4968085106382</v>
      </c>
    </row>
    <row r="740" spans="1:13" x14ac:dyDescent="0.25">
      <c r="A740" s="1" t="s">
        <v>54</v>
      </c>
      <c r="B740" s="1" t="s">
        <v>55</v>
      </c>
      <c r="C740" s="7" t="s">
        <v>56</v>
      </c>
      <c r="E740" t="s">
        <v>14</v>
      </c>
      <c r="F740" s="2">
        <v>43633</v>
      </c>
      <c r="G740" t="s">
        <v>15</v>
      </c>
      <c r="H740" s="1" t="s">
        <v>18</v>
      </c>
      <c r="I740" t="s">
        <v>17</v>
      </c>
      <c r="J740" s="1">
        <v>15</v>
      </c>
      <c r="K740" s="1" t="s">
        <v>15</v>
      </c>
      <c r="L740" s="7">
        <v>1</v>
      </c>
      <c r="M740" s="6">
        <f t="shared" ca="1" si="11"/>
        <v>1167.4968085106382</v>
      </c>
    </row>
    <row r="741" spans="1:13" x14ac:dyDescent="0.25">
      <c r="A741" s="1" t="s">
        <v>54</v>
      </c>
      <c r="B741" s="1" t="s">
        <v>55</v>
      </c>
      <c r="C741" s="7" t="s">
        <v>56</v>
      </c>
      <c r="E741" t="s">
        <v>14</v>
      </c>
      <c r="F741" s="2">
        <v>43644</v>
      </c>
      <c r="G741" t="s">
        <v>15</v>
      </c>
      <c r="H741" s="1" t="s">
        <v>18</v>
      </c>
      <c r="I741" t="s">
        <v>17</v>
      </c>
      <c r="J741" s="1">
        <v>15</v>
      </c>
      <c r="K741" s="1" t="s">
        <v>15</v>
      </c>
      <c r="L741" s="7">
        <v>1</v>
      </c>
      <c r="M741" s="6">
        <f t="shared" ca="1" si="11"/>
        <v>1167.4968085106382</v>
      </c>
    </row>
    <row r="742" spans="1:13" x14ac:dyDescent="0.25">
      <c r="A742" s="1" t="s">
        <v>54</v>
      </c>
      <c r="B742" s="1" t="s">
        <v>55</v>
      </c>
      <c r="C742" s="7" t="s">
        <v>56</v>
      </c>
      <c r="E742" t="s">
        <v>14</v>
      </c>
      <c r="F742" s="2">
        <v>43629</v>
      </c>
      <c r="G742" t="s">
        <v>22</v>
      </c>
      <c r="H742" s="1" t="s">
        <v>23</v>
      </c>
      <c r="I742" t="s">
        <v>17</v>
      </c>
      <c r="J742" s="1">
        <v>8</v>
      </c>
      <c r="K742" s="1" t="s">
        <v>24</v>
      </c>
      <c r="L742" s="7">
        <v>1</v>
      </c>
      <c r="M742" s="6">
        <f t="shared" ca="1" si="11"/>
        <v>1167.4968085106382</v>
      </c>
    </row>
    <row r="743" spans="1:13" x14ac:dyDescent="0.25">
      <c r="A743" s="1" t="s">
        <v>54</v>
      </c>
      <c r="B743" s="1" t="s">
        <v>55</v>
      </c>
      <c r="C743" s="7" t="s">
        <v>56</v>
      </c>
      <c r="E743" t="s">
        <v>14</v>
      </c>
      <c r="F743" s="2">
        <v>43630</v>
      </c>
      <c r="G743" t="s">
        <v>22</v>
      </c>
      <c r="H743" s="1" t="s">
        <v>23</v>
      </c>
      <c r="I743" t="s">
        <v>17</v>
      </c>
      <c r="J743" s="1">
        <v>8</v>
      </c>
      <c r="K743" s="1" t="s">
        <v>24</v>
      </c>
      <c r="L743" s="7">
        <v>1</v>
      </c>
      <c r="M743" s="6">
        <f t="shared" ca="1" si="11"/>
        <v>1167.4968085106382</v>
      </c>
    </row>
    <row r="744" spans="1:13" x14ac:dyDescent="0.25">
      <c r="A744" s="1" t="s">
        <v>54</v>
      </c>
      <c r="B744" s="1" t="s">
        <v>55</v>
      </c>
      <c r="C744" s="7" t="s">
        <v>56</v>
      </c>
      <c r="E744" t="s">
        <v>14</v>
      </c>
      <c r="F744" s="2">
        <v>43637</v>
      </c>
      <c r="G744" t="s">
        <v>22</v>
      </c>
      <c r="H744" s="1" t="s">
        <v>23</v>
      </c>
      <c r="I744" t="s">
        <v>17</v>
      </c>
      <c r="J744" s="1">
        <v>8</v>
      </c>
      <c r="K744" s="1" t="s">
        <v>24</v>
      </c>
      <c r="L744" s="7">
        <v>1</v>
      </c>
      <c r="M744" s="6">
        <f t="shared" ca="1" si="11"/>
        <v>1167.4968085106382</v>
      </c>
    </row>
    <row r="745" spans="1:13" x14ac:dyDescent="0.25">
      <c r="A745" s="1" t="s">
        <v>54</v>
      </c>
      <c r="B745" s="1" t="s">
        <v>55</v>
      </c>
      <c r="C745" s="7" t="s">
        <v>56</v>
      </c>
      <c r="E745" t="s">
        <v>14</v>
      </c>
      <c r="F745" s="2">
        <v>43640</v>
      </c>
      <c r="G745" t="s">
        <v>22</v>
      </c>
      <c r="H745" s="1" t="s">
        <v>23</v>
      </c>
      <c r="I745" t="s">
        <v>17</v>
      </c>
      <c r="J745" s="1">
        <v>8</v>
      </c>
      <c r="K745" s="1" t="s">
        <v>24</v>
      </c>
      <c r="L745" s="7">
        <v>1</v>
      </c>
      <c r="M745" s="6">
        <f t="shared" ca="1" si="11"/>
        <v>1167.4968085106382</v>
      </c>
    </row>
    <row r="746" spans="1:13" x14ac:dyDescent="0.25">
      <c r="A746" s="1" t="s">
        <v>76</v>
      </c>
      <c r="B746" s="1" t="s">
        <v>77</v>
      </c>
      <c r="C746" s="7" t="s">
        <v>78</v>
      </c>
      <c r="E746" t="s">
        <v>79</v>
      </c>
      <c r="F746" s="2">
        <v>43647</v>
      </c>
      <c r="G746" t="s">
        <v>22</v>
      </c>
      <c r="H746" s="1" t="s">
        <v>23</v>
      </c>
      <c r="I746" t="s">
        <v>17</v>
      </c>
      <c r="J746" s="1">
        <v>7</v>
      </c>
      <c r="K746" s="1" t="s">
        <v>80</v>
      </c>
      <c r="L746" s="7">
        <v>1</v>
      </c>
      <c r="M746" s="6">
        <f t="shared" ca="1" si="11"/>
        <v>283.24468085106383</v>
      </c>
    </row>
    <row r="747" spans="1:13" x14ac:dyDescent="0.25">
      <c r="A747" s="1" t="s">
        <v>76</v>
      </c>
      <c r="B747" s="1" t="s">
        <v>77</v>
      </c>
      <c r="C747" s="7" t="s">
        <v>78</v>
      </c>
      <c r="E747" t="s">
        <v>79</v>
      </c>
      <c r="F747" s="2">
        <v>43648</v>
      </c>
      <c r="G747" t="s">
        <v>22</v>
      </c>
      <c r="H747" s="1" t="s">
        <v>23</v>
      </c>
      <c r="I747" t="s">
        <v>17</v>
      </c>
      <c r="J747" s="1">
        <v>7</v>
      </c>
      <c r="K747" s="1" t="s">
        <v>80</v>
      </c>
      <c r="L747" s="7">
        <v>1</v>
      </c>
      <c r="M747" s="6">
        <f t="shared" ca="1" si="11"/>
        <v>283.24468085106383</v>
      </c>
    </row>
    <row r="748" spans="1:13" x14ac:dyDescent="0.25">
      <c r="A748" s="1" t="s">
        <v>76</v>
      </c>
      <c r="B748" s="1" t="s">
        <v>77</v>
      </c>
      <c r="C748" s="7" t="s">
        <v>78</v>
      </c>
      <c r="E748" t="s">
        <v>79</v>
      </c>
      <c r="F748" s="2">
        <v>43649</v>
      </c>
      <c r="G748" t="s">
        <v>22</v>
      </c>
      <c r="H748" s="1" t="s">
        <v>23</v>
      </c>
      <c r="I748" t="s">
        <v>17</v>
      </c>
      <c r="J748" s="1">
        <v>7</v>
      </c>
      <c r="K748" s="1" t="s">
        <v>80</v>
      </c>
      <c r="L748" s="7">
        <v>1</v>
      </c>
      <c r="M748" s="6">
        <f t="shared" ca="1" si="11"/>
        <v>283.24468085106383</v>
      </c>
    </row>
    <row r="749" spans="1:13" x14ac:dyDescent="0.25">
      <c r="A749" s="1" t="s">
        <v>76</v>
      </c>
      <c r="B749" s="1" t="s">
        <v>77</v>
      </c>
      <c r="C749" s="7" t="s">
        <v>78</v>
      </c>
      <c r="E749" t="s">
        <v>79</v>
      </c>
      <c r="F749" s="2">
        <v>43650</v>
      </c>
      <c r="G749" t="s">
        <v>22</v>
      </c>
      <c r="H749" s="1" t="s">
        <v>23</v>
      </c>
      <c r="I749" t="s">
        <v>17</v>
      </c>
      <c r="J749" s="1">
        <v>7</v>
      </c>
      <c r="K749" s="1" t="s">
        <v>80</v>
      </c>
      <c r="L749" s="7">
        <v>1</v>
      </c>
      <c r="M749" s="6">
        <f t="shared" ca="1" si="11"/>
        <v>283.24468085106383</v>
      </c>
    </row>
    <row r="750" spans="1:13" x14ac:dyDescent="0.25">
      <c r="A750" s="1" t="s">
        <v>76</v>
      </c>
      <c r="B750" s="1" t="s">
        <v>77</v>
      </c>
      <c r="C750" s="7" t="s">
        <v>78</v>
      </c>
      <c r="E750" t="s">
        <v>79</v>
      </c>
      <c r="F750" s="2">
        <v>43651</v>
      </c>
      <c r="G750" t="s">
        <v>22</v>
      </c>
      <c r="H750" s="1" t="s">
        <v>23</v>
      </c>
      <c r="I750" t="s">
        <v>17</v>
      </c>
      <c r="J750" s="1">
        <v>7</v>
      </c>
      <c r="K750" s="1" t="s">
        <v>80</v>
      </c>
      <c r="L750" s="7">
        <v>1</v>
      </c>
      <c r="M750" s="6">
        <f t="shared" ca="1" si="11"/>
        <v>283.24468085106383</v>
      </c>
    </row>
    <row r="751" spans="1:13" x14ac:dyDescent="0.25">
      <c r="A751" s="1" t="s">
        <v>76</v>
      </c>
      <c r="B751" s="1" t="s">
        <v>77</v>
      </c>
      <c r="C751" s="7" t="s">
        <v>78</v>
      </c>
      <c r="E751" t="s">
        <v>79</v>
      </c>
      <c r="F751" s="2">
        <v>43654</v>
      </c>
      <c r="G751" t="s">
        <v>22</v>
      </c>
      <c r="H751" s="1" t="s">
        <v>23</v>
      </c>
      <c r="I751" t="s">
        <v>17</v>
      </c>
      <c r="J751" s="1">
        <v>7</v>
      </c>
      <c r="K751" s="1" t="s">
        <v>80</v>
      </c>
      <c r="L751" s="7">
        <v>1</v>
      </c>
      <c r="M751" s="6">
        <f t="shared" ca="1" si="11"/>
        <v>283.24468085106383</v>
      </c>
    </row>
    <row r="752" spans="1:13" x14ac:dyDescent="0.25">
      <c r="A752" s="1" t="s">
        <v>76</v>
      </c>
      <c r="B752" s="1" t="s">
        <v>77</v>
      </c>
      <c r="C752" s="7" t="s">
        <v>78</v>
      </c>
      <c r="E752" t="s">
        <v>79</v>
      </c>
      <c r="F752" s="2">
        <v>43655</v>
      </c>
      <c r="G752" t="s">
        <v>22</v>
      </c>
      <c r="H752" s="1" t="s">
        <v>23</v>
      </c>
      <c r="I752" t="s">
        <v>17</v>
      </c>
      <c r="J752" s="1">
        <v>7</v>
      </c>
      <c r="K752" s="1" t="s">
        <v>80</v>
      </c>
      <c r="L752" s="7">
        <v>1</v>
      </c>
      <c r="M752" s="6">
        <f t="shared" ca="1" si="11"/>
        <v>283.24468085106383</v>
      </c>
    </row>
    <row r="753" spans="1:13" x14ac:dyDescent="0.25">
      <c r="A753" s="1" t="s">
        <v>76</v>
      </c>
      <c r="B753" s="1" t="s">
        <v>77</v>
      </c>
      <c r="C753" s="7" t="s">
        <v>78</v>
      </c>
      <c r="E753" t="s">
        <v>79</v>
      </c>
      <c r="F753" s="2">
        <v>43656</v>
      </c>
      <c r="G753" t="s">
        <v>22</v>
      </c>
      <c r="H753" s="1" t="s">
        <v>23</v>
      </c>
      <c r="I753" t="s">
        <v>17</v>
      </c>
      <c r="J753" s="1">
        <v>7</v>
      </c>
      <c r="K753" s="1" t="s">
        <v>80</v>
      </c>
      <c r="L753" s="7">
        <v>1</v>
      </c>
      <c r="M753" s="6">
        <f t="shared" ca="1" si="11"/>
        <v>283.24468085106383</v>
      </c>
    </row>
    <row r="754" spans="1:13" x14ac:dyDescent="0.25">
      <c r="A754" s="1" t="s">
        <v>76</v>
      </c>
      <c r="B754" s="1" t="s">
        <v>77</v>
      </c>
      <c r="C754" s="7" t="s">
        <v>78</v>
      </c>
      <c r="E754" t="s">
        <v>79</v>
      </c>
      <c r="F754" s="2">
        <v>43657</v>
      </c>
      <c r="G754" t="s">
        <v>22</v>
      </c>
      <c r="H754" s="1" t="s">
        <v>23</v>
      </c>
      <c r="I754" t="s">
        <v>17</v>
      </c>
      <c r="J754" s="1">
        <v>7</v>
      </c>
      <c r="K754" s="1" t="s">
        <v>80</v>
      </c>
      <c r="L754" s="7">
        <v>1</v>
      </c>
      <c r="M754" s="6">
        <f t="shared" ca="1" si="11"/>
        <v>283.24468085106383</v>
      </c>
    </row>
    <row r="755" spans="1:13" x14ac:dyDescent="0.25">
      <c r="A755" s="1" t="s">
        <v>76</v>
      </c>
      <c r="B755" s="1" t="s">
        <v>77</v>
      </c>
      <c r="C755" s="7" t="s">
        <v>78</v>
      </c>
      <c r="E755" t="s">
        <v>79</v>
      </c>
      <c r="F755" s="2">
        <v>43658</v>
      </c>
      <c r="G755" t="s">
        <v>22</v>
      </c>
      <c r="H755" s="1" t="s">
        <v>23</v>
      </c>
      <c r="I755" t="s">
        <v>17</v>
      </c>
      <c r="J755" s="1">
        <v>7</v>
      </c>
      <c r="K755" s="1" t="s">
        <v>80</v>
      </c>
      <c r="L755" s="7">
        <v>1</v>
      </c>
      <c r="M755" s="6">
        <f t="shared" ca="1" si="11"/>
        <v>283.24468085106383</v>
      </c>
    </row>
    <row r="756" spans="1:13" x14ac:dyDescent="0.25">
      <c r="A756" s="1" t="s">
        <v>76</v>
      </c>
      <c r="B756" s="1" t="s">
        <v>77</v>
      </c>
      <c r="C756" s="7" t="s">
        <v>78</v>
      </c>
      <c r="E756" t="s">
        <v>79</v>
      </c>
      <c r="F756" s="2">
        <v>43661</v>
      </c>
      <c r="G756" t="s">
        <v>22</v>
      </c>
      <c r="H756" s="1" t="s">
        <v>23</v>
      </c>
      <c r="I756" t="s">
        <v>17</v>
      </c>
      <c r="J756" s="1">
        <v>7</v>
      </c>
      <c r="K756" s="1" t="s">
        <v>80</v>
      </c>
      <c r="L756" s="7">
        <v>1</v>
      </c>
      <c r="M756" s="6">
        <f t="shared" ca="1" si="11"/>
        <v>283.24468085106383</v>
      </c>
    </row>
    <row r="757" spans="1:13" x14ac:dyDescent="0.25">
      <c r="A757" s="1" t="s">
        <v>76</v>
      </c>
      <c r="B757" s="1" t="s">
        <v>77</v>
      </c>
      <c r="C757" s="7" t="s">
        <v>78</v>
      </c>
      <c r="E757" t="s">
        <v>79</v>
      </c>
      <c r="F757" s="2">
        <v>43662</v>
      </c>
      <c r="G757" t="s">
        <v>22</v>
      </c>
      <c r="H757" s="1" t="s">
        <v>23</v>
      </c>
      <c r="I757" t="s">
        <v>17</v>
      </c>
      <c r="J757" s="1">
        <v>7</v>
      </c>
      <c r="K757" s="1" t="s">
        <v>80</v>
      </c>
      <c r="L757" s="7">
        <v>1</v>
      </c>
      <c r="M757" s="6">
        <f t="shared" ca="1" si="11"/>
        <v>283.24468085106383</v>
      </c>
    </row>
    <row r="758" spans="1:13" x14ac:dyDescent="0.25">
      <c r="A758" s="1" t="s">
        <v>76</v>
      </c>
      <c r="B758" s="1" t="s">
        <v>77</v>
      </c>
      <c r="C758" s="7" t="s">
        <v>78</v>
      </c>
      <c r="E758" t="s">
        <v>79</v>
      </c>
      <c r="F758" s="2">
        <v>43663</v>
      </c>
      <c r="G758" t="s">
        <v>22</v>
      </c>
      <c r="H758" s="1" t="s">
        <v>23</v>
      </c>
      <c r="I758" t="s">
        <v>17</v>
      </c>
      <c r="J758" s="1">
        <v>7</v>
      </c>
      <c r="K758" s="1" t="s">
        <v>80</v>
      </c>
      <c r="L758" s="7">
        <v>1</v>
      </c>
      <c r="M758" s="6">
        <f t="shared" ca="1" si="11"/>
        <v>283.24468085106383</v>
      </c>
    </row>
    <row r="759" spans="1:13" x14ac:dyDescent="0.25">
      <c r="A759" s="1" t="s">
        <v>76</v>
      </c>
      <c r="B759" s="1" t="s">
        <v>77</v>
      </c>
      <c r="C759" s="7" t="s">
        <v>78</v>
      </c>
      <c r="E759" t="s">
        <v>79</v>
      </c>
      <c r="F759" s="2">
        <v>43664</v>
      </c>
      <c r="G759" t="s">
        <v>22</v>
      </c>
      <c r="H759" s="1" t="s">
        <v>23</v>
      </c>
      <c r="I759" t="s">
        <v>17</v>
      </c>
      <c r="J759" s="1">
        <v>7</v>
      </c>
      <c r="K759" s="1" t="s">
        <v>80</v>
      </c>
      <c r="L759" s="7">
        <v>1</v>
      </c>
      <c r="M759" s="6">
        <f t="shared" ca="1" si="11"/>
        <v>283.24468085106383</v>
      </c>
    </row>
    <row r="760" spans="1:13" x14ac:dyDescent="0.25">
      <c r="A760" s="1" t="s">
        <v>76</v>
      </c>
      <c r="B760" s="1" t="s">
        <v>77</v>
      </c>
      <c r="C760" s="7" t="s">
        <v>78</v>
      </c>
      <c r="E760" t="s">
        <v>79</v>
      </c>
      <c r="F760" s="2">
        <v>43665</v>
      </c>
      <c r="G760" t="s">
        <v>22</v>
      </c>
      <c r="H760" s="1" t="s">
        <v>23</v>
      </c>
      <c r="I760" t="s">
        <v>17</v>
      </c>
      <c r="J760" s="1">
        <v>7</v>
      </c>
      <c r="K760" s="1" t="s">
        <v>80</v>
      </c>
      <c r="L760" s="7">
        <v>1</v>
      </c>
      <c r="M760" s="6">
        <f t="shared" ca="1" si="11"/>
        <v>283.24468085106383</v>
      </c>
    </row>
    <row r="761" spans="1:13" x14ac:dyDescent="0.25">
      <c r="A761" s="1" t="s">
        <v>76</v>
      </c>
      <c r="B761" s="1" t="s">
        <v>77</v>
      </c>
      <c r="C761" s="7" t="s">
        <v>78</v>
      </c>
      <c r="E761" t="s">
        <v>79</v>
      </c>
      <c r="F761" s="2">
        <v>43668</v>
      </c>
      <c r="G761" t="s">
        <v>22</v>
      </c>
      <c r="H761" s="1" t="s">
        <v>23</v>
      </c>
      <c r="I761" t="s">
        <v>17</v>
      </c>
      <c r="J761" s="1">
        <v>7</v>
      </c>
      <c r="K761" s="1" t="s">
        <v>80</v>
      </c>
      <c r="L761" s="7">
        <v>1</v>
      </c>
      <c r="M761" s="6">
        <f t="shared" ca="1" si="11"/>
        <v>283.24468085106383</v>
      </c>
    </row>
    <row r="762" spans="1:13" x14ac:dyDescent="0.25">
      <c r="A762" s="1" t="s">
        <v>76</v>
      </c>
      <c r="B762" s="1" t="s">
        <v>77</v>
      </c>
      <c r="C762" s="7" t="s">
        <v>78</v>
      </c>
      <c r="E762" t="s">
        <v>79</v>
      </c>
      <c r="F762" s="2">
        <v>43669</v>
      </c>
      <c r="G762" t="s">
        <v>22</v>
      </c>
      <c r="H762" s="1" t="s">
        <v>23</v>
      </c>
      <c r="I762" t="s">
        <v>17</v>
      </c>
      <c r="J762" s="1">
        <v>7</v>
      </c>
      <c r="K762" s="1" t="s">
        <v>80</v>
      </c>
      <c r="L762" s="7">
        <v>1</v>
      </c>
      <c r="M762" s="6">
        <f t="shared" ca="1" si="11"/>
        <v>283.24468085106383</v>
      </c>
    </row>
    <row r="763" spans="1:13" x14ac:dyDescent="0.25">
      <c r="A763" s="1" t="s">
        <v>76</v>
      </c>
      <c r="B763" s="1" t="s">
        <v>77</v>
      </c>
      <c r="C763" s="7" t="s">
        <v>78</v>
      </c>
      <c r="E763" t="s">
        <v>79</v>
      </c>
      <c r="F763" s="2">
        <v>43670</v>
      </c>
      <c r="G763" t="s">
        <v>22</v>
      </c>
      <c r="H763" s="1" t="s">
        <v>23</v>
      </c>
      <c r="I763" t="s">
        <v>17</v>
      </c>
      <c r="J763" s="1">
        <v>7</v>
      </c>
      <c r="K763" s="1" t="s">
        <v>80</v>
      </c>
      <c r="L763" s="7">
        <v>1</v>
      </c>
      <c r="M763" s="6">
        <f t="shared" ca="1" si="11"/>
        <v>283.24468085106383</v>
      </c>
    </row>
    <row r="764" spans="1:13" x14ac:dyDescent="0.25">
      <c r="A764" s="1" t="s">
        <v>76</v>
      </c>
      <c r="B764" s="1" t="s">
        <v>77</v>
      </c>
      <c r="C764" s="7" t="s">
        <v>78</v>
      </c>
      <c r="E764" t="s">
        <v>79</v>
      </c>
      <c r="F764" s="2">
        <v>43671</v>
      </c>
      <c r="G764" t="s">
        <v>22</v>
      </c>
      <c r="H764" s="1" t="s">
        <v>23</v>
      </c>
      <c r="I764" t="s">
        <v>17</v>
      </c>
      <c r="J764" s="1">
        <v>7</v>
      </c>
      <c r="K764" s="1" t="s">
        <v>80</v>
      </c>
      <c r="L764" s="7">
        <v>1</v>
      </c>
      <c r="M764" s="6">
        <f t="shared" ca="1" si="11"/>
        <v>283.24468085106383</v>
      </c>
    </row>
    <row r="765" spans="1:13" x14ac:dyDescent="0.25">
      <c r="A765" s="1" t="s">
        <v>76</v>
      </c>
      <c r="B765" s="1" t="s">
        <v>77</v>
      </c>
      <c r="C765" s="7" t="s">
        <v>78</v>
      </c>
      <c r="E765" t="s">
        <v>79</v>
      </c>
      <c r="F765" s="2">
        <v>43672</v>
      </c>
      <c r="G765" t="s">
        <v>22</v>
      </c>
      <c r="H765" s="1" t="s">
        <v>23</v>
      </c>
      <c r="I765" t="s">
        <v>17</v>
      </c>
      <c r="J765" s="1">
        <v>7</v>
      </c>
      <c r="K765" s="1" t="s">
        <v>80</v>
      </c>
      <c r="L765" s="7">
        <v>1</v>
      </c>
      <c r="M765" s="6">
        <f t="shared" ca="1" si="11"/>
        <v>283.24468085106383</v>
      </c>
    </row>
    <row r="766" spans="1:13" x14ac:dyDescent="0.25">
      <c r="A766" s="1" t="s">
        <v>76</v>
      </c>
      <c r="B766" s="1" t="s">
        <v>77</v>
      </c>
      <c r="C766" s="7" t="s">
        <v>78</v>
      </c>
      <c r="E766" t="s">
        <v>79</v>
      </c>
      <c r="F766" s="2">
        <v>43675</v>
      </c>
      <c r="G766" t="s">
        <v>22</v>
      </c>
      <c r="H766" s="1" t="s">
        <v>23</v>
      </c>
      <c r="I766" t="s">
        <v>17</v>
      </c>
      <c r="J766" s="1">
        <v>7</v>
      </c>
      <c r="K766" s="1" t="s">
        <v>80</v>
      </c>
      <c r="L766" s="7">
        <v>1</v>
      </c>
      <c r="M766" s="6">
        <f t="shared" ca="1" si="11"/>
        <v>283.24468085106383</v>
      </c>
    </row>
    <row r="767" spans="1:13" x14ac:dyDescent="0.25">
      <c r="A767" s="1" t="s">
        <v>76</v>
      </c>
      <c r="B767" s="1" t="s">
        <v>77</v>
      </c>
      <c r="C767" s="7" t="s">
        <v>78</v>
      </c>
      <c r="E767" t="s">
        <v>79</v>
      </c>
      <c r="F767" s="2">
        <v>43676</v>
      </c>
      <c r="G767" t="s">
        <v>22</v>
      </c>
      <c r="H767" s="1" t="s">
        <v>23</v>
      </c>
      <c r="I767" t="s">
        <v>17</v>
      </c>
      <c r="J767" s="1">
        <v>7</v>
      </c>
      <c r="K767" s="1" t="s">
        <v>80</v>
      </c>
      <c r="L767" s="7">
        <v>1</v>
      </c>
      <c r="M767" s="6">
        <f t="shared" ca="1" si="11"/>
        <v>283.24468085106383</v>
      </c>
    </row>
    <row r="768" spans="1:13" x14ac:dyDescent="0.25">
      <c r="A768" s="1" t="s">
        <v>76</v>
      </c>
      <c r="B768" s="1" t="s">
        <v>77</v>
      </c>
      <c r="C768" s="7" t="s">
        <v>78</v>
      </c>
      <c r="E768" t="s">
        <v>79</v>
      </c>
      <c r="F768" s="2">
        <v>43677</v>
      </c>
      <c r="G768" t="s">
        <v>22</v>
      </c>
      <c r="H768" s="1" t="s">
        <v>23</v>
      </c>
      <c r="I768" t="s">
        <v>17</v>
      </c>
      <c r="J768" s="1">
        <v>7</v>
      </c>
      <c r="K768" s="1" t="s">
        <v>80</v>
      </c>
      <c r="L768" s="7">
        <v>1</v>
      </c>
      <c r="M768" s="6">
        <f t="shared" ca="1" si="11"/>
        <v>283.24468085106383</v>
      </c>
    </row>
    <row r="769" spans="1:13" x14ac:dyDescent="0.25">
      <c r="A769" s="1" t="s">
        <v>47</v>
      </c>
      <c r="B769" s="1" t="s">
        <v>48</v>
      </c>
      <c r="C769" s="7" t="s">
        <v>49</v>
      </c>
      <c r="E769" t="s">
        <v>50</v>
      </c>
      <c r="F769" s="2">
        <v>43621</v>
      </c>
      <c r="G769" t="s">
        <v>19</v>
      </c>
      <c r="H769" s="1" t="s">
        <v>51</v>
      </c>
      <c r="I769" t="s">
        <v>19</v>
      </c>
      <c r="J769" s="1">
        <v>14</v>
      </c>
      <c r="L769" s="7">
        <v>0.5</v>
      </c>
      <c r="M769" s="6">
        <f t="shared" ca="1" si="11"/>
        <v>399.11303191489361</v>
      </c>
    </row>
    <row r="770" spans="1:13" x14ac:dyDescent="0.25">
      <c r="A770" s="1" t="s">
        <v>47</v>
      </c>
      <c r="B770" s="1" t="s">
        <v>48</v>
      </c>
      <c r="C770" s="7" t="s">
        <v>49</v>
      </c>
      <c r="E770" t="s">
        <v>50</v>
      </c>
      <c r="F770" s="2">
        <v>43622</v>
      </c>
      <c r="G770" t="s">
        <v>19</v>
      </c>
      <c r="H770" s="1" t="s">
        <v>51</v>
      </c>
      <c r="I770" t="s">
        <v>19</v>
      </c>
      <c r="J770" s="1">
        <v>14</v>
      </c>
      <c r="L770" s="7">
        <v>0.5</v>
      </c>
      <c r="M770" s="6">
        <f t="shared" ca="1" si="11"/>
        <v>399.11303191489361</v>
      </c>
    </row>
    <row r="771" spans="1:13" x14ac:dyDescent="0.25">
      <c r="A771" s="1" t="s">
        <v>47</v>
      </c>
      <c r="B771" s="1" t="s">
        <v>48</v>
      </c>
      <c r="C771" s="7" t="s">
        <v>49</v>
      </c>
      <c r="E771" t="s">
        <v>50</v>
      </c>
      <c r="F771" s="2">
        <v>43626</v>
      </c>
      <c r="G771" t="s">
        <v>19</v>
      </c>
      <c r="H771" s="1" t="s">
        <v>51</v>
      </c>
      <c r="I771" t="s">
        <v>19</v>
      </c>
      <c r="J771" s="1">
        <v>14</v>
      </c>
      <c r="L771" s="7">
        <v>0.5</v>
      </c>
      <c r="M771" s="6">
        <f t="shared" ref="M771:M834" ca="1" si="12">L771*INDIRECT(C771)</f>
        <v>399.11303191489361</v>
      </c>
    </row>
    <row r="772" spans="1:13" x14ac:dyDescent="0.25">
      <c r="A772" s="1" t="s">
        <v>47</v>
      </c>
      <c r="B772" s="1" t="s">
        <v>48</v>
      </c>
      <c r="C772" s="7" t="s">
        <v>49</v>
      </c>
      <c r="E772" t="s">
        <v>50</v>
      </c>
      <c r="F772" s="2">
        <v>43627</v>
      </c>
      <c r="G772" t="s">
        <v>19</v>
      </c>
      <c r="H772" s="1" t="s">
        <v>51</v>
      </c>
      <c r="I772" t="s">
        <v>19</v>
      </c>
      <c r="J772" s="1">
        <v>14</v>
      </c>
      <c r="L772" s="7">
        <v>0.5</v>
      </c>
      <c r="M772" s="6">
        <f t="shared" ca="1" si="12"/>
        <v>399.11303191489361</v>
      </c>
    </row>
    <row r="773" spans="1:13" x14ac:dyDescent="0.25">
      <c r="A773" s="1" t="s">
        <v>47</v>
      </c>
      <c r="B773" s="1" t="s">
        <v>48</v>
      </c>
      <c r="C773" s="7" t="s">
        <v>49</v>
      </c>
      <c r="E773" t="s">
        <v>50</v>
      </c>
      <c r="F773" s="2">
        <v>43633</v>
      </c>
      <c r="G773" t="s">
        <v>19</v>
      </c>
      <c r="H773" s="1" t="s">
        <v>51</v>
      </c>
      <c r="I773" t="s">
        <v>19</v>
      </c>
      <c r="J773" s="1">
        <v>14</v>
      </c>
      <c r="L773" s="7">
        <v>0.5</v>
      </c>
      <c r="M773" s="6">
        <f t="shared" ca="1" si="12"/>
        <v>399.11303191489361</v>
      </c>
    </row>
    <row r="774" spans="1:13" x14ac:dyDescent="0.25">
      <c r="A774" s="1" t="s">
        <v>47</v>
      </c>
      <c r="B774" s="1" t="s">
        <v>48</v>
      </c>
      <c r="C774" s="7" t="s">
        <v>49</v>
      </c>
      <c r="E774" t="s">
        <v>50</v>
      </c>
      <c r="F774" s="2">
        <v>43634</v>
      </c>
      <c r="G774" t="s">
        <v>19</v>
      </c>
      <c r="H774" s="1" t="s">
        <v>51</v>
      </c>
      <c r="I774" t="s">
        <v>19</v>
      </c>
      <c r="J774" s="1">
        <v>14</v>
      </c>
      <c r="L774" s="7">
        <v>1</v>
      </c>
      <c r="M774" s="6">
        <f t="shared" ca="1" si="12"/>
        <v>798.22606382978722</v>
      </c>
    </row>
    <row r="775" spans="1:13" x14ac:dyDescent="0.25">
      <c r="A775" s="1" t="s">
        <v>47</v>
      </c>
      <c r="B775" s="1" t="s">
        <v>48</v>
      </c>
      <c r="C775" s="7" t="s">
        <v>49</v>
      </c>
      <c r="E775" t="s">
        <v>50</v>
      </c>
      <c r="F775" s="2">
        <v>43635</v>
      </c>
      <c r="G775" t="s">
        <v>19</v>
      </c>
      <c r="H775" s="1" t="s">
        <v>51</v>
      </c>
      <c r="I775" t="s">
        <v>19</v>
      </c>
      <c r="J775" s="1">
        <v>14</v>
      </c>
      <c r="L775" s="7">
        <v>1</v>
      </c>
      <c r="M775" s="6">
        <f t="shared" ca="1" si="12"/>
        <v>798.22606382978722</v>
      </c>
    </row>
    <row r="776" spans="1:13" x14ac:dyDescent="0.25">
      <c r="A776" s="1" t="s">
        <v>47</v>
      </c>
      <c r="B776" s="1" t="s">
        <v>48</v>
      </c>
      <c r="C776" s="7" t="s">
        <v>49</v>
      </c>
      <c r="E776" t="s">
        <v>50</v>
      </c>
      <c r="F776" s="2">
        <v>43636</v>
      </c>
      <c r="G776" t="s">
        <v>19</v>
      </c>
      <c r="H776" s="1" t="s">
        <v>51</v>
      </c>
      <c r="I776" t="s">
        <v>19</v>
      </c>
      <c r="J776" s="1">
        <v>14</v>
      </c>
      <c r="L776" s="7">
        <v>1</v>
      </c>
      <c r="M776" s="6">
        <f t="shared" ca="1" si="12"/>
        <v>798.22606382978722</v>
      </c>
    </row>
    <row r="777" spans="1:13" x14ac:dyDescent="0.25">
      <c r="A777" s="1" t="s">
        <v>47</v>
      </c>
      <c r="B777" s="1" t="s">
        <v>48</v>
      </c>
      <c r="C777" s="7" t="s">
        <v>49</v>
      </c>
      <c r="E777" t="s">
        <v>50</v>
      </c>
      <c r="F777" s="2">
        <v>43637</v>
      </c>
      <c r="G777" t="s">
        <v>19</v>
      </c>
      <c r="H777" s="1" t="s">
        <v>51</v>
      </c>
      <c r="I777" t="s">
        <v>19</v>
      </c>
      <c r="J777" s="1">
        <v>14</v>
      </c>
      <c r="L777" s="7">
        <v>0.5</v>
      </c>
      <c r="M777" s="6">
        <f t="shared" ca="1" si="12"/>
        <v>399.11303191489361</v>
      </c>
    </row>
    <row r="778" spans="1:13" x14ac:dyDescent="0.25">
      <c r="A778" s="1" t="s">
        <v>47</v>
      </c>
      <c r="B778" s="1" t="s">
        <v>48</v>
      </c>
      <c r="C778" s="7" t="s">
        <v>49</v>
      </c>
      <c r="E778" t="s">
        <v>50</v>
      </c>
      <c r="F778" s="2">
        <v>43640</v>
      </c>
      <c r="G778" t="s">
        <v>19</v>
      </c>
      <c r="H778" s="1" t="s">
        <v>51</v>
      </c>
      <c r="I778" t="s">
        <v>19</v>
      </c>
      <c r="J778" s="1">
        <v>14</v>
      </c>
      <c r="L778" s="7">
        <v>1</v>
      </c>
      <c r="M778" s="6">
        <f t="shared" ca="1" si="12"/>
        <v>798.22606382978722</v>
      </c>
    </row>
    <row r="779" spans="1:13" x14ac:dyDescent="0.25">
      <c r="A779" s="1" t="s">
        <v>47</v>
      </c>
      <c r="B779" s="1" t="s">
        <v>48</v>
      </c>
      <c r="C779" s="7" t="s">
        <v>49</v>
      </c>
      <c r="E779" t="s">
        <v>50</v>
      </c>
      <c r="F779" s="2">
        <v>43641</v>
      </c>
      <c r="G779" t="s">
        <v>19</v>
      </c>
      <c r="H779" s="1" t="s">
        <v>51</v>
      </c>
      <c r="I779" t="s">
        <v>19</v>
      </c>
      <c r="J779" s="1">
        <v>14</v>
      </c>
      <c r="L779" s="7">
        <v>1</v>
      </c>
      <c r="M779" s="6">
        <f t="shared" ca="1" si="12"/>
        <v>798.22606382978722</v>
      </c>
    </row>
    <row r="780" spans="1:13" x14ac:dyDescent="0.25">
      <c r="A780" s="1" t="s">
        <v>47</v>
      </c>
      <c r="B780" s="1" t="s">
        <v>48</v>
      </c>
      <c r="C780" s="7" t="s">
        <v>49</v>
      </c>
      <c r="E780" t="s">
        <v>50</v>
      </c>
      <c r="F780" s="2">
        <v>43643</v>
      </c>
      <c r="G780" t="s">
        <v>19</v>
      </c>
      <c r="H780" s="1" t="s">
        <v>51</v>
      </c>
      <c r="I780" t="s">
        <v>19</v>
      </c>
      <c r="J780" s="1">
        <v>11</v>
      </c>
      <c r="L780" s="7">
        <v>1</v>
      </c>
      <c r="M780" s="6">
        <f t="shared" ca="1" si="12"/>
        <v>798.22606382978722</v>
      </c>
    </row>
    <row r="781" spans="1:13" x14ac:dyDescent="0.25">
      <c r="A781" s="1" t="s">
        <v>47</v>
      </c>
      <c r="B781" s="1" t="s">
        <v>48</v>
      </c>
      <c r="C781" s="7" t="s">
        <v>49</v>
      </c>
      <c r="E781" t="s">
        <v>50</v>
      </c>
      <c r="F781" s="2">
        <v>43644</v>
      </c>
      <c r="G781" t="s">
        <v>19</v>
      </c>
      <c r="H781" s="1" t="s">
        <v>51</v>
      </c>
      <c r="I781" t="s">
        <v>19</v>
      </c>
      <c r="J781" s="1">
        <v>11</v>
      </c>
      <c r="L781" s="7">
        <v>1</v>
      </c>
      <c r="M781" s="6">
        <f t="shared" ca="1" si="12"/>
        <v>798.22606382978722</v>
      </c>
    </row>
    <row r="782" spans="1:13" x14ac:dyDescent="0.25">
      <c r="A782" s="1" t="s">
        <v>47</v>
      </c>
      <c r="B782" s="1" t="s">
        <v>48</v>
      </c>
      <c r="C782" s="7" t="s">
        <v>49</v>
      </c>
      <c r="E782" t="s">
        <v>50</v>
      </c>
      <c r="F782" s="2">
        <v>43629</v>
      </c>
      <c r="G782" t="s">
        <v>19</v>
      </c>
      <c r="H782" s="1" t="s">
        <v>51</v>
      </c>
      <c r="I782" t="s">
        <v>19</v>
      </c>
      <c r="J782" s="1">
        <v>13</v>
      </c>
      <c r="L782" s="7">
        <v>0.5</v>
      </c>
      <c r="M782" s="6">
        <f t="shared" ca="1" si="12"/>
        <v>399.11303191489361</v>
      </c>
    </row>
    <row r="783" spans="1:13" x14ac:dyDescent="0.25">
      <c r="A783" s="1" t="s">
        <v>47</v>
      </c>
      <c r="B783" s="1" t="s">
        <v>48</v>
      </c>
      <c r="C783" s="7" t="s">
        <v>49</v>
      </c>
      <c r="E783" t="s">
        <v>50</v>
      </c>
      <c r="F783" s="2">
        <v>43628</v>
      </c>
      <c r="G783" t="s">
        <v>19</v>
      </c>
      <c r="H783" s="1" t="s">
        <v>51</v>
      </c>
      <c r="I783" t="s">
        <v>19</v>
      </c>
      <c r="J783" s="1">
        <v>9</v>
      </c>
      <c r="K783" s="1" t="s">
        <v>81</v>
      </c>
      <c r="L783" s="7">
        <v>1</v>
      </c>
      <c r="M783" s="6">
        <f t="shared" ca="1" si="12"/>
        <v>798.22606382978722</v>
      </c>
    </row>
    <row r="784" spans="1:13" x14ac:dyDescent="0.25">
      <c r="A784" s="1" t="s">
        <v>47</v>
      </c>
      <c r="B784" s="1" t="s">
        <v>48</v>
      </c>
      <c r="C784" s="7" t="s">
        <v>49</v>
      </c>
      <c r="E784" t="s">
        <v>50</v>
      </c>
      <c r="F784" s="2">
        <v>43619</v>
      </c>
      <c r="G784" t="s">
        <v>22</v>
      </c>
      <c r="H784" s="1" t="s">
        <v>23</v>
      </c>
      <c r="I784" t="s">
        <v>17</v>
      </c>
      <c r="J784" s="1">
        <v>8</v>
      </c>
      <c r="K784" s="1" t="s">
        <v>24</v>
      </c>
      <c r="L784" s="7">
        <v>1</v>
      </c>
      <c r="M784" s="6">
        <f t="shared" ca="1" si="12"/>
        <v>798.22606382978722</v>
      </c>
    </row>
    <row r="785" spans="1:13" x14ac:dyDescent="0.25">
      <c r="A785" s="1" t="s">
        <v>47</v>
      </c>
      <c r="B785" s="1" t="s">
        <v>48</v>
      </c>
      <c r="C785" s="7" t="s">
        <v>49</v>
      </c>
      <c r="E785" t="s">
        <v>50</v>
      </c>
      <c r="F785" s="2">
        <v>43620</v>
      </c>
      <c r="G785" t="s">
        <v>22</v>
      </c>
      <c r="H785" s="1" t="s">
        <v>23</v>
      </c>
      <c r="I785" t="s">
        <v>17</v>
      </c>
      <c r="J785" s="1">
        <v>8</v>
      </c>
      <c r="K785" s="1" t="s">
        <v>24</v>
      </c>
      <c r="L785" s="7">
        <v>1</v>
      </c>
      <c r="M785" s="6">
        <f t="shared" ca="1" si="12"/>
        <v>798.22606382978722</v>
      </c>
    </row>
    <row r="786" spans="1:13" x14ac:dyDescent="0.25">
      <c r="A786" s="1" t="s">
        <v>47</v>
      </c>
      <c r="B786" s="1" t="s">
        <v>48</v>
      </c>
      <c r="C786" s="7" t="s">
        <v>49</v>
      </c>
      <c r="E786" t="s">
        <v>50</v>
      </c>
      <c r="F786" s="2">
        <v>43621</v>
      </c>
      <c r="G786" t="s">
        <v>22</v>
      </c>
      <c r="H786" s="1" t="s">
        <v>23</v>
      </c>
      <c r="I786" t="s">
        <v>17</v>
      </c>
      <c r="J786" s="1">
        <v>8</v>
      </c>
      <c r="K786" s="1" t="s">
        <v>24</v>
      </c>
      <c r="L786" s="7">
        <v>0.5</v>
      </c>
      <c r="M786" s="6">
        <f t="shared" ca="1" si="12"/>
        <v>399.11303191489361</v>
      </c>
    </row>
    <row r="787" spans="1:13" x14ac:dyDescent="0.25">
      <c r="A787" s="1" t="s">
        <v>47</v>
      </c>
      <c r="B787" s="1" t="s">
        <v>48</v>
      </c>
      <c r="C787" s="7" t="s">
        <v>49</v>
      </c>
      <c r="E787" t="s">
        <v>50</v>
      </c>
      <c r="F787" s="2">
        <v>43622</v>
      </c>
      <c r="G787" t="s">
        <v>22</v>
      </c>
      <c r="H787" s="1" t="s">
        <v>23</v>
      </c>
      <c r="I787" t="s">
        <v>17</v>
      </c>
      <c r="J787" s="1">
        <v>8</v>
      </c>
      <c r="K787" s="1" t="s">
        <v>24</v>
      </c>
      <c r="L787" s="7">
        <v>0.5</v>
      </c>
      <c r="M787" s="6">
        <f t="shared" ca="1" si="12"/>
        <v>399.11303191489361</v>
      </c>
    </row>
    <row r="788" spans="1:13" x14ac:dyDescent="0.25">
      <c r="A788" s="1" t="s">
        <v>47</v>
      </c>
      <c r="B788" s="1" t="s">
        <v>48</v>
      </c>
      <c r="C788" s="7" t="s">
        <v>49</v>
      </c>
      <c r="E788" t="s">
        <v>50</v>
      </c>
      <c r="F788" s="2">
        <v>43623</v>
      </c>
      <c r="G788" t="s">
        <v>22</v>
      </c>
      <c r="H788" s="1" t="s">
        <v>23</v>
      </c>
      <c r="I788" t="s">
        <v>17</v>
      </c>
      <c r="J788" s="1">
        <v>8</v>
      </c>
      <c r="K788" s="1" t="s">
        <v>24</v>
      </c>
      <c r="L788" s="7">
        <v>1</v>
      </c>
      <c r="M788" s="6">
        <f t="shared" ca="1" si="12"/>
        <v>798.22606382978722</v>
      </c>
    </row>
    <row r="789" spans="1:13" x14ac:dyDescent="0.25">
      <c r="A789" s="1" t="s">
        <v>47</v>
      </c>
      <c r="B789" s="1" t="s">
        <v>48</v>
      </c>
      <c r="C789" s="7" t="s">
        <v>49</v>
      </c>
      <c r="E789" t="s">
        <v>50</v>
      </c>
      <c r="F789" s="2">
        <v>43626</v>
      </c>
      <c r="G789" t="s">
        <v>22</v>
      </c>
      <c r="H789" s="1" t="s">
        <v>23</v>
      </c>
      <c r="I789" t="s">
        <v>17</v>
      </c>
      <c r="J789" s="1">
        <v>8</v>
      </c>
      <c r="K789" s="1" t="s">
        <v>24</v>
      </c>
      <c r="L789" s="7">
        <v>0.5</v>
      </c>
      <c r="M789" s="6">
        <f t="shared" ca="1" si="12"/>
        <v>399.11303191489361</v>
      </c>
    </row>
    <row r="790" spans="1:13" x14ac:dyDescent="0.25">
      <c r="A790" s="1" t="s">
        <v>47</v>
      </c>
      <c r="B790" s="1" t="s">
        <v>48</v>
      </c>
      <c r="C790" s="7" t="s">
        <v>49</v>
      </c>
      <c r="E790" t="s">
        <v>50</v>
      </c>
      <c r="F790" s="2">
        <v>43627</v>
      </c>
      <c r="G790" t="s">
        <v>22</v>
      </c>
      <c r="H790" s="1" t="s">
        <v>23</v>
      </c>
      <c r="I790" t="s">
        <v>17</v>
      </c>
      <c r="J790" s="1">
        <v>8</v>
      </c>
      <c r="K790" s="1" t="s">
        <v>24</v>
      </c>
      <c r="L790" s="7">
        <v>0.5</v>
      </c>
      <c r="M790" s="6">
        <f t="shared" ca="1" si="12"/>
        <v>399.11303191489361</v>
      </c>
    </row>
    <row r="791" spans="1:13" x14ac:dyDescent="0.25">
      <c r="A791" s="1" t="s">
        <v>47</v>
      </c>
      <c r="B791" s="1" t="s">
        <v>48</v>
      </c>
      <c r="C791" s="7" t="s">
        <v>49</v>
      </c>
      <c r="E791" t="s">
        <v>50</v>
      </c>
      <c r="F791" s="2">
        <v>43629</v>
      </c>
      <c r="G791" t="s">
        <v>22</v>
      </c>
      <c r="H791" s="1" t="s">
        <v>23</v>
      </c>
      <c r="I791" t="s">
        <v>17</v>
      </c>
      <c r="J791" s="1">
        <v>8</v>
      </c>
      <c r="K791" s="1" t="s">
        <v>24</v>
      </c>
      <c r="L791" s="7">
        <v>0.5</v>
      </c>
      <c r="M791" s="6">
        <f t="shared" ca="1" si="12"/>
        <v>399.11303191489361</v>
      </c>
    </row>
    <row r="792" spans="1:13" x14ac:dyDescent="0.25">
      <c r="A792" s="1" t="s">
        <v>47</v>
      </c>
      <c r="B792" s="1" t="s">
        <v>48</v>
      </c>
      <c r="C792" s="7" t="s">
        <v>49</v>
      </c>
      <c r="E792" t="s">
        <v>50</v>
      </c>
      <c r="F792" s="2">
        <v>43630</v>
      </c>
      <c r="G792" t="s">
        <v>22</v>
      </c>
      <c r="H792" s="1" t="s">
        <v>23</v>
      </c>
      <c r="I792" t="s">
        <v>17</v>
      </c>
      <c r="J792" s="1">
        <v>8</v>
      </c>
      <c r="K792" s="1" t="s">
        <v>24</v>
      </c>
      <c r="L792" s="7">
        <v>1</v>
      </c>
      <c r="M792" s="6">
        <f t="shared" ca="1" si="12"/>
        <v>798.22606382978722</v>
      </c>
    </row>
    <row r="793" spans="1:13" x14ac:dyDescent="0.25">
      <c r="A793" s="1" t="s">
        <v>47</v>
      </c>
      <c r="B793" s="1" t="s">
        <v>48</v>
      </c>
      <c r="C793" s="7" t="s">
        <v>49</v>
      </c>
      <c r="E793" t="s">
        <v>50</v>
      </c>
      <c r="F793" s="2">
        <v>43633</v>
      </c>
      <c r="G793" t="s">
        <v>22</v>
      </c>
      <c r="H793" s="1" t="s">
        <v>23</v>
      </c>
      <c r="I793" t="s">
        <v>17</v>
      </c>
      <c r="J793" s="1">
        <v>8</v>
      </c>
      <c r="K793" s="1" t="s">
        <v>24</v>
      </c>
      <c r="L793" s="7">
        <v>0.5</v>
      </c>
      <c r="M793" s="6">
        <f t="shared" ca="1" si="12"/>
        <v>399.11303191489361</v>
      </c>
    </row>
    <row r="794" spans="1:13" x14ac:dyDescent="0.25">
      <c r="A794" s="1" t="s">
        <v>47</v>
      </c>
      <c r="B794" s="1" t="s">
        <v>48</v>
      </c>
      <c r="C794" s="7" t="s">
        <v>49</v>
      </c>
      <c r="E794" t="s">
        <v>50</v>
      </c>
      <c r="F794" s="2">
        <v>43637</v>
      </c>
      <c r="G794" t="s">
        <v>22</v>
      </c>
      <c r="H794" s="1" t="s">
        <v>23</v>
      </c>
      <c r="I794" t="s">
        <v>17</v>
      </c>
      <c r="J794" s="1">
        <v>8</v>
      </c>
      <c r="K794" s="1" t="s">
        <v>24</v>
      </c>
      <c r="L794" s="7">
        <v>0.5</v>
      </c>
      <c r="M794" s="6">
        <f t="shared" ca="1" si="12"/>
        <v>399.11303191489361</v>
      </c>
    </row>
    <row r="795" spans="1:13" x14ac:dyDescent="0.25">
      <c r="A795" s="1" t="s">
        <v>47</v>
      </c>
      <c r="B795" s="1" t="s">
        <v>48</v>
      </c>
      <c r="C795" s="7" t="s">
        <v>49</v>
      </c>
      <c r="E795" t="s">
        <v>50</v>
      </c>
      <c r="F795" s="2">
        <v>43642</v>
      </c>
      <c r="G795" t="s">
        <v>22</v>
      </c>
      <c r="H795" s="1" t="s">
        <v>23</v>
      </c>
      <c r="I795" t="s">
        <v>17</v>
      </c>
      <c r="J795" s="1">
        <v>8</v>
      </c>
      <c r="K795" s="1" t="s">
        <v>24</v>
      </c>
      <c r="L795" s="7">
        <v>1</v>
      </c>
      <c r="M795" s="6">
        <f t="shared" ca="1" si="12"/>
        <v>798.22606382978722</v>
      </c>
    </row>
    <row r="796" spans="1:13" x14ac:dyDescent="0.25">
      <c r="A796" s="1" t="s">
        <v>47</v>
      </c>
      <c r="B796" s="1" t="s">
        <v>48</v>
      </c>
      <c r="C796" s="7" t="s">
        <v>49</v>
      </c>
      <c r="E796" t="s">
        <v>50</v>
      </c>
      <c r="F796" s="2">
        <v>43647</v>
      </c>
      <c r="G796" t="s">
        <v>19</v>
      </c>
      <c r="H796" s="1" t="s">
        <v>51</v>
      </c>
      <c r="I796" t="s">
        <v>19</v>
      </c>
      <c r="J796" s="1">
        <v>1</v>
      </c>
      <c r="K796" s="1" t="s">
        <v>21</v>
      </c>
      <c r="L796" s="7">
        <v>1</v>
      </c>
      <c r="M796" s="6">
        <f t="shared" ca="1" si="12"/>
        <v>798.22606382978722</v>
      </c>
    </row>
    <row r="797" spans="1:13" x14ac:dyDescent="0.25">
      <c r="A797" s="1" t="s">
        <v>47</v>
      </c>
      <c r="B797" s="1" t="s">
        <v>48</v>
      </c>
      <c r="C797" s="7" t="s">
        <v>49</v>
      </c>
      <c r="E797" t="s">
        <v>50</v>
      </c>
      <c r="F797" s="2">
        <v>43648</v>
      </c>
      <c r="G797" t="s">
        <v>19</v>
      </c>
      <c r="H797" s="1" t="s">
        <v>51</v>
      </c>
      <c r="I797" t="s">
        <v>19</v>
      </c>
      <c r="J797" s="1">
        <v>1</v>
      </c>
      <c r="K797" s="1" t="s">
        <v>21</v>
      </c>
      <c r="L797" s="7">
        <v>1</v>
      </c>
      <c r="M797" s="6">
        <f t="shared" ca="1" si="12"/>
        <v>798.22606382978722</v>
      </c>
    </row>
    <row r="798" spans="1:13" x14ac:dyDescent="0.25">
      <c r="A798" s="1" t="s">
        <v>47</v>
      </c>
      <c r="B798" s="1" t="s">
        <v>48</v>
      </c>
      <c r="C798" s="7" t="s">
        <v>49</v>
      </c>
      <c r="E798" t="s">
        <v>50</v>
      </c>
      <c r="F798" s="2">
        <v>43649</v>
      </c>
      <c r="G798" t="s">
        <v>19</v>
      </c>
      <c r="H798" s="1" t="s">
        <v>51</v>
      </c>
      <c r="I798" t="s">
        <v>19</v>
      </c>
      <c r="J798" s="1">
        <v>1</v>
      </c>
      <c r="K798" s="1" t="s">
        <v>21</v>
      </c>
      <c r="L798" s="7">
        <v>1</v>
      </c>
      <c r="M798" s="6">
        <f t="shared" ca="1" si="12"/>
        <v>798.22606382978722</v>
      </c>
    </row>
    <row r="799" spans="1:13" x14ac:dyDescent="0.25">
      <c r="A799" s="1" t="s">
        <v>47</v>
      </c>
      <c r="B799" s="1" t="s">
        <v>48</v>
      </c>
      <c r="C799" s="7" t="s">
        <v>49</v>
      </c>
      <c r="E799" t="s">
        <v>50</v>
      </c>
      <c r="F799" s="2">
        <v>43650</v>
      </c>
      <c r="G799" t="s">
        <v>19</v>
      </c>
      <c r="H799" s="1" t="s">
        <v>51</v>
      </c>
      <c r="I799" t="s">
        <v>19</v>
      </c>
      <c r="J799" s="1">
        <v>1</v>
      </c>
      <c r="K799" s="1" t="s">
        <v>21</v>
      </c>
      <c r="L799" s="7">
        <v>1</v>
      </c>
      <c r="M799" s="6">
        <f t="shared" ca="1" si="12"/>
        <v>798.22606382978722</v>
      </c>
    </row>
    <row r="800" spans="1:13" x14ac:dyDescent="0.25">
      <c r="A800" s="1" t="s">
        <v>47</v>
      </c>
      <c r="B800" s="1" t="s">
        <v>48</v>
      </c>
      <c r="C800" s="7" t="s">
        <v>49</v>
      </c>
      <c r="E800" t="s">
        <v>50</v>
      </c>
      <c r="F800" s="2">
        <v>43662</v>
      </c>
      <c r="G800" t="s">
        <v>19</v>
      </c>
      <c r="H800" s="1" t="s">
        <v>51</v>
      </c>
      <c r="I800" t="s">
        <v>19</v>
      </c>
      <c r="J800" s="1">
        <v>1</v>
      </c>
      <c r="K800" s="1" t="s">
        <v>21</v>
      </c>
      <c r="L800" s="7">
        <v>1</v>
      </c>
      <c r="M800" s="6">
        <f t="shared" ca="1" si="12"/>
        <v>798.22606382978722</v>
      </c>
    </row>
    <row r="801" spans="1:13" x14ac:dyDescent="0.25">
      <c r="A801" s="1" t="s">
        <v>47</v>
      </c>
      <c r="B801" s="1" t="s">
        <v>48</v>
      </c>
      <c r="C801" s="7" t="s">
        <v>49</v>
      </c>
      <c r="E801" t="s">
        <v>50</v>
      </c>
      <c r="F801" s="2">
        <v>43663</v>
      </c>
      <c r="G801" t="s">
        <v>19</v>
      </c>
      <c r="H801" s="1" t="s">
        <v>51</v>
      </c>
      <c r="I801" t="s">
        <v>19</v>
      </c>
      <c r="J801" s="1">
        <v>1</v>
      </c>
      <c r="K801" s="1" t="s">
        <v>21</v>
      </c>
      <c r="L801" s="7">
        <v>1</v>
      </c>
      <c r="M801" s="6">
        <f t="shared" ca="1" si="12"/>
        <v>798.22606382978722</v>
      </c>
    </row>
    <row r="802" spans="1:13" x14ac:dyDescent="0.25">
      <c r="A802" s="1" t="s">
        <v>47</v>
      </c>
      <c r="B802" s="1" t="s">
        <v>48</v>
      </c>
      <c r="C802" s="7" t="s">
        <v>49</v>
      </c>
      <c r="E802" t="s">
        <v>50</v>
      </c>
      <c r="F802" s="2">
        <v>43664</v>
      </c>
      <c r="G802" t="s">
        <v>19</v>
      </c>
      <c r="H802" s="1" t="s">
        <v>51</v>
      </c>
      <c r="I802" t="s">
        <v>19</v>
      </c>
      <c r="J802" s="1">
        <v>1</v>
      </c>
      <c r="K802" s="1" t="s">
        <v>21</v>
      </c>
      <c r="L802" s="7">
        <v>0.5</v>
      </c>
      <c r="M802" s="6">
        <f t="shared" ca="1" si="12"/>
        <v>399.11303191489361</v>
      </c>
    </row>
    <row r="803" spans="1:13" x14ac:dyDescent="0.25">
      <c r="A803" s="1" t="s">
        <v>47</v>
      </c>
      <c r="B803" s="1" t="s">
        <v>48</v>
      </c>
      <c r="C803" s="7" t="s">
        <v>49</v>
      </c>
      <c r="E803" t="s">
        <v>50</v>
      </c>
      <c r="F803" s="2">
        <v>43669</v>
      </c>
      <c r="G803" t="s">
        <v>19</v>
      </c>
      <c r="H803" s="1" t="s">
        <v>51</v>
      </c>
      <c r="I803" t="s">
        <v>19</v>
      </c>
      <c r="J803" s="1">
        <v>1</v>
      </c>
      <c r="K803" s="1" t="s">
        <v>21</v>
      </c>
      <c r="L803" s="7">
        <v>0.5</v>
      </c>
      <c r="M803" s="6">
        <f t="shared" ca="1" si="12"/>
        <v>399.11303191489361</v>
      </c>
    </row>
    <row r="804" spans="1:13" x14ac:dyDescent="0.25">
      <c r="A804" s="1" t="s">
        <v>47</v>
      </c>
      <c r="B804" s="1" t="s">
        <v>48</v>
      </c>
      <c r="C804" s="7" t="s">
        <v>49</v>
      </c>
      <c r="E804" t="s">
        <v>50</v>
      </c>
      <c r="F804" s="2">
        <v>43670</v>
      </c>
      <c r="G804" t="s">
        <v>19</v>
      </c>
      <c r="H804" s="1" t="s">
        <v>51</v>
      </c>
      <c r="I804" t="s">
        <v>19</v>
      </c>
      <c r="J804" s="1">
        <v>1</v>
      </c>
      <c r="K804" s="1" t="s">
        <v>21</v>
      </c>
      <c r="L804" s="7">
        <v>1</v>
      </c>
      <c r="M804" s="6">
        <f t="shared" ca="1" si="12"/>
        <v>798.22606382978722</v>
      </c>
    </row>
    <row r="805" spans="1:13" x14ac:dyDescent="0.25">
      <c r="A805" s="1" t="s">
        <v>47</v>
      </c>
      <c r="B805" s="1" t="s">
        <v>48</v>
      </c>
      <c r="C805" s="7" t="s">
        <v>49</v>
      </c>
      <c r="E805" t="s">
        <v>50</v>
      </c>
      <c r="F805" s="2">
        <v>43671</v>
      </c>
      <c r="G805" t="s">
        <v>19</v>
      </c>
      <c r="H805" s="1" t="s">
        <v>51</v>
      </c>
      <c r="I805" t="s">
        <v>19</v>
      </c>
      <c r="J805" s="1">
        <v>1</v>
      </c>
      <c r="K805" s="1" t="s">
        <v>21</v>
      </c>
      <c r="L805" s="7">
        <v>1</v>
      </c>
      <c r="M805" s="6">
        <f t="shared" ca="1" si="12"/>
        <v>798.22606382978722</v>
      </c>
    </row>
    <row r="806" spans="1:13" x14ac:dyDescent="0.25">
      <c r="A806" s="1" t="s">
        <v>47</v>
      </c>
      <c r="B806" s="1" t="s">
        <v>48</v>
      </c>
      <c r="C806" s="7" t="s">
        <v>49</v>
      </c>
      <c r="E806" t="s">
        <v>50</v>
      </c>
      <c r="F806" s="2">
        <v>43675</v>
      </c>
      <c r="G806" t="s">
        <v>19</v>
      </c>
      <c r="H806" s="1" t="s">
        <v>51</v>
      </c>
      <c r="I806" t="s">
        <v>19</v>
      </c>
      <c r="J806" s="1">
        <v>1</v>
      </c>
      <c r="K806" s="1" t="s">
        <v>21</v>
      </c>
      <c r="L806" s="7">
        <v>0.5</v>
      </c>
      <c r="M806" s="6">
        <f t="shared" ca="1" si="12"/>
        <v>399.11303191489361</v>
      </c>
    </row>
    <row r="807" spans="1:13" x14ac:dyDescent="0.25">
      <c r="A807" s="1" t="s">
        <v>47</v>
      </c>
      <c r="B807" s="1" t="s">
        <v>48</v>
      </c>
      <c r="C807" s="7" t="s">
        <v>49</v>
      </c>
      <c r="E807" t="s">
        <v>50</v>
      </c>
      <c r="F807" s="2">
        <v>43676</v>
      </c>
      <c r="G807" t="s">
        <v>19</v>
      </c>
      <c r="H807" s="1" t="s">
        <v>51</v>
      </c>
      <c r="I807" t="s">
        <v>19</v>
      </c>
      <c r="J807" s="1">
        <v>1</v>
      </c>
      <c r="K807" s="1" t="s">
        <v>21</v>
      </c>
      <c r="L807" s="7">
        <v>0.5</v>
      </c>
      <c r="M807" s="6">
        <f t="shared" ca="1" si="12"/>
        <v>399.11303191489361</v>
      </c>
    </row>
    <row r="808" spans="1:13" x14ac:dyDescent="0.25">
      <c r="A808" s="1" t="s">
        <v>47</v>
      </c>
      <c r="B808" s="1" t="s">
        <v>48</v>
      </c>
      <c r="C808" s="7" t="s">
        <v>49</v>
      </c>
      <c r="E808" t="s">
        <v>50</v>
      </c>
      <c r="F808" s="2">
        <v>43677</v>
      </c>
      <c r="G808" t="s">
        <v>19</v>
      </c>
      <c r="H808" s="1" t="s">
        <v>51</v>
      </c>
      <c r="I808" t="s">
        <v>19</v>
      </c>
      <c r="J808" s="1">
        <v>1</v>
      </c>
      <c r="K808" s="1" t="s">
        <v>21</v>
      </c>
      <c r="L808" s="7">
        <v>1</v>
      </c>
      <c r="M808" s="6">
        <f t="shared" ca="1" si="12"/>
        <v>798.22606382978722</v>
      </c>
    </row>
    <row r="809" spans="1:13" x14ac:dyDescent="0.25">
      <c r="A809" s="1" t="s">
        <v>47</v>
      </c>
      <c r="B809" s="1" t="s">
        <v>48</v>
      </c>
      <c r="C809" s="7" t="s">
        <v>49</v>
      </c>
      <c r="E809" t="s">
        <v>50</v>
      </c>
      <c r="F809" s="2">
        <v>43654</v>
      </c>
      <c r="G809" t="s">
        <v>52</v>
      </c>
      <c r="H809" s="1" t="s">
        <v>23</v>
      </c>
      <c r="I809" t="s">
        <v>17</v>
      </c>
      <c r="J809" s="1">
        <v>2</v>
      </c>
      <c r="K809" s="1" t="s">
        <v>53</v>
      </c>
      <c r="L809" s="7">
        <v>1</v>
      </c>
      <c r="M809" s="6">
        <f t="shared" ca="1" si="12"/>
        <v>798.22606382978722</v>
      </c>
    </row>
    <row r="810" spans="1:13" x14ac:dyDescent="0.25">
      <c r="A810" s="1" t="s">
        <v>47</v>
      </c>
      <c r="B810" s="1" t="s">
        <v>48</v>
      </c>
      <c r="C810" s="7" t="s">
        <v>49</v>
      </c>
      <c r="E810" t="s">
        <v>50</v>
      </c>
      <c r="F810" s="2">
        <v>43655</v>
      </c>
      <c r="G810" t="s">
        <v>52</v>
      </c>
      <c r="H810" s="1" t="s">
        <v>23</v>
      </c>
      <c r="I810" t="s">
        <v>17</v>
      </c>
      <c r="J810" s="1">
        <v>2</v>
      </c>
      <c r="K810" s="1" t="s">
        <v>53</v>
      </c>
      <c r="L810" s="7">
        <v>1</v>
      </c>
      <c r="M810" s="6">
        <f t="shared" ca="1" si="12"/>
        <v>798.22606382978722</v>
      </c>
    </row>
    <row r="811" spans="1:13" x14ac:dyDescent="0.25">
      <c r="A811" s="1" t="s">
        <v>47</v>
      </c>
      <c r="B811" s="1" t="s">
        <v>48</v>
      </c>
      <c r="C811" s="7" t="s">
        <v>49</v>
      </c>
      <c r="E811" t="s">
        <v>50</v>
      </c>
      <c r="F811" s="2">
        <v>43656</v>
      </c>
      <c r="G811" t="s">
        <v>52</v>
      </c>
      <c r="H811" s="1" t="s">
        <v>23</v>
      </c>
      <c r="I811" t="s">
        <v>17</v>
      </c>
      <c r="J811" s="1">
        <v>2</v>
      </c>
      <c r="K811" s="1" t="s">
        <v>53</v>
      </c>
      <c r="L811" s="7">
        <v>1</v>
      </c>
      <c r="M811" s="6">
        <f t="shared" ca="1" si="12"/>
        <v>798.22606382978722</v>
      </c>
    </row>
    <row r="812" spans="1:13" x14ac:dyDescent="0.25">
      <c r="A812" s="1" t="s">
        <v>47</v>
      </c>
      <c r="B812" s="1" t="s">
        <v>48</v>
      </c>
      <c r="C812" s="7" t="s">
        <v>49</v>
      </c>
      <c r="E812" t="s">
        <v>50</v>
      </c>
      <c r="F812" s="2">
        <v>43657</v>
      </c>
      <c r="G812" t="s">
        <v>52</v>
      </c>
      <c r="H812" s="1" t="s">
        <v>23</v>
      </c>
      <c r="I812" t="s">
        <v>17</v>
      </c>
      <c r="J812" s="1">
        <v>2</v>
      </c>
      <c r="K812" s="1" t="s">
        <v>53</v>
      </c>
      <c r="L812" s="7">
        <v>1</v>
      </c>
      <c r="M812" s="6">
        <f t="shared" ca="1" si="12"/>
        <v>798.22606382978722</v>
      </c>
    </row>
    <row r="813" spans="1:13" x14ac:dyDescent="0.25">
      <c r="A813" s="1" t="s">
        <v>47</v>
      </c>
      <c r="B813" s="1" t="s">
        <v>48</v>
      </c>
      <c r="C813" s="7" t="s">
        <v>49</v>
      </c>
      <c r="E813" t="s">
        <v>50</v>
      </c>
      <c r="F813" s="2">
        <v>43658</v>
      </c>
      <c r="G813" t="s">
        <v>52</v>
      </c>
      <c r="H813" s="1" t="s">
        <v>23</v>
      </c>
      <c r="I813" t="s">
        <v>17</v>
      </c>
      <c r="J813" s="1">
        <v>2</v>
      </c>
      <c r="K813" s="1" t="s">
        <v>53</v>
      </c>
      <c r="L813" s="7">
        <v>1</v>
      </c>
      <c r="M813" s="6">
        <f t="shared" ca="1" si="12"/>
        <v>798.22606382978722</v>
      </c>
    </row>
    <row r="814" spans="1:13" x14ac:dyDescent="0.25">
      <c r="A814" s="1" t="s">
        <v>47</v>
      </c>
      <c r="B814" s="1" t="s">
        <v>48</v>
      </c>
      <c r="C814" s="7" t="s">
        <v>49</v>
      </c>
      <c r="E814" t="s">
        <v>50</v>
      </c>
      <c r="F814" s="2">
        <v>43651</v>
      </c>
      <c r="G814" t="s">
        <v>22</v>
      </c>
      <c r="H814" s="1" t="s">
        <v>23</v>
      </c>
      <c r="I814" t="s">
        <v>17</v>
      </c>
      <c r="J814" s="1">
        <v>8</v>
      </c>
      <c r="K814" s="1" t="s">
        <v>24</v>
      </c>
      <c r="L814" s="7">
        <v>1</v>
      </c>
      <c r="M814" s="6">
        <f t="shared" ca="1" si="12"/>
        <v>798.22606382978722</v>
      </c>
    </row>
    <row r="815" spans="1:13" x14ac:dyDescent="0.25">
      <c r="A815" s="1" t="s">
        <v>47</v>
      </c>
      <c r="B815" s="1" t="s">
        <v>48</v>
      </c>
      <c r="C815" s="7" t="s">
        <v>49</v>
      </c>
      <c r="E815" t="s">
        <v>50</v>
      </c>
      <c r="F815" s="2">
        <v>43661</v>
      </c>
      <c r="G815" t="s">
        <v>22</v>
      </c>
      <c r="H815" s="1" t="s">
        <v>23</v>
      </c>
      <c r="I815" t="s">
        <v>17</v>
      </c>
      <c r="J815" s="1">
        <v>8</v>
      </c>
      <c r="K815" s="1" t="s">
        <v>24</v>
      </c>
      <c r="L815" s="7">
        <v>1</v>
      </c>
      <c r="M815" s="6">
        <f t="shared" ca="1" si="12"/>
        <v>798.22606382978722</v>
      </c>
    </row>
    <row r="816" spans="1:13" x14ac:dyDescent="0.25">
      <c r="A816" s="1" t="s">
        <v>47</v>
      </c>
      <c r="B816" s="1" t="s">
        <v>48</v>
      </c>
      <c r="C816" s="7" t="s">
        <v>49</v>
      </c>
      <c r="E816" t="s">
        <v>50</v>
      </c>
      <c r="F816" s="2">
        <v>43664</v>
      </c>
      <c r="G816" t="s">
        <v>22</v>
      </c>
      <c r="H816" s="1" t="s">
        <v>23</v>
      </c>
      <c r="I816" t="s">
        <v>17</v>
      </c>
      <c r="J816" s="1">
        <v>8</v>
      </c>
      <c r="K816" s="1" t="s">
        <v>24</v>
      </c>
      <c r="L816" s="7">
        <v>0.5</v>
      </c>
      <c r="M816" s="6">
        <f t="shared" ca="1" si="12"/>
        <v>399.11303191489361</v>
      </c>
    </row>
    <row r="817" spans="1:13" x14ac:dyDescent="0.25">
      <c r="A817" s="1" t="s">
        <v>47</v>
      </c>
      <c r="B817" s="1" t="s">
        <v>48</v>
      </c>
      <c r="C817" s="7" t="s">
        <v>49</v>
      </c>
      <c r="E817" t="s">
        <v>50</v>
      </c>
      <c r="F817" s="2">
        <v>43665</v>
      </c>
      <c r="G817" t="s">
        <v>22</v>
      </c>
      <c r="H817" s="1" t="s">
        <v>23</v>
      </c>
      <c r="I817" t="s">
        <v>17</v>
      </c>
      <c r="J817" s="1">
        <v>8</v>
      </c>
      <c r="K817" s="1" t="s">
        <v>24</v>
      </c>
      <c r="L817" s="7">
        <v>1</v>
      </c>
      <c r="M817" s="6">
        <f t="shared" ca="1" si="12"/>
        <v>798.22606382978722</v>
      </c>
    </row>
    <row r="818" spans="1:13" x14ac:dyDescent="0.25">
      <c r="A818" s="1" t="s">
        <v>47</v>
      </c>
      <c r="B818" s="1" t="s">
        <v>48</v>
      </c>
      <c r="C818" s="7" t="s">
        <v>49</v>
      </c>
      <c r="E818" t="s">
        <v>50</v>
      </c>
      <c r="F818" s="2">
        <v>43668</v>
      </c>
      <c r="G818" t="s">
        <v>22</v>
      </c>
      <c r="H818" s="1" t="s">
        <v>23</v>
      </c>
      <c r="I818" t="s">
        <v>17</v>
      </c>
      <c r="J818" s="1">
        <v>8</v>
      </c>
      <c r="K818" s="1" t="s">
        <v>24</v>
      </c>
      <c r="L818" s="7">
        <v>1</v>
      </c>
      <c r="M818" s="6">
        <f t="shared" ca="1" si="12"/>
        <v>798.22606382978722</v>
      </c>
    </row>
    <row r="819" spans="1:13" x14ac:dyDescent="0.25">
      <c r="A819" s="1" t="s">
        <v>47</v>
      </c>
      <c r="B819" s="1" t="s">
        <v>48</v>
      </c>
      <c r="C819" s="7" t="s">
        <v>49</v>
      </c>
      <c r="E819" t="s">
        <v>50</v>
      </c>
      <c r="F819" s="2">
        <v>43669</v>
      </c>
      <c r="G819" t="s">
        <v>22</v>
      </c>
      <c r="H819" s="1" t="s">
        <v>23</v>
      </c>
      <c r="I819" t="s">
        <v>17</v>
      </c>
      <c r="J819" s="1">
        <v>8</v>
      </c>
      <c r="K819" s="1" t="s">
        <v>24</v>
      </c>
      <c r="L819" s="7">
        <v>0.5</v>
      </c>
      <c r="M819" s="6">
        <f t="shared" ca="1" si="12"/>
        <v>399.11303191489361</v>
      </c>
    </row>
    <row r="820" spans="1:13" x14ac:dyDescent="0.25">
      <c r="A820" s="1" t="s">
        <v>47</v>
      </c>
      <c r="B820" s="1" t="s">
        <v>48</v>
      </c>
      <c r="C820" s="7" t="s">
        <v>49</v>
      </c>
      <c r="E820" t="s">
        <v>50</v>
      </c>
      <c r="F820" s="2">
        <v>43672</v>
      </c>
      <c r="G820" t="s">
        <v>22</v>
      </c>
      <c r="H820" s="1" t="s">
        <v>23</v>
      </c>
      <c r="I820" t="s">
        <v>17</v>
      </c>
      <c r="J820" s="1">
        <v>8</v>
      </c>
      <c r="K820" s="1" t="s">
        <v>24</v>
      </c>
      <c r="L820" s="7">
        <v>1</v>
      </c>
      <c r="M820" s="6">
        <f t="shared" ca="1" si="12"/>
        <v>798.22606382978722</v>
      </c>
    </row>
    <row r="821" spans="1:13" x14ac:dyDescent="0.25">
      <c r="A821" s="1" t="s">
        <v>47</v>
      </c>
      <c r="B821" s="1" t="s">
        <v>48</v>
      </c>
      <c r="C821" s="7" t="s">
        <v>49</v>
      </c>
      <c r="E821" t="s">
        <v>50</v>
      </c>
      <c r="F821" s="2">
        <v>43675</v>
      </c>
      <c r="G821" t="s">
        <v>22</v>
      </c>
      <c r="H821" s="1" t="s">
        <v>23</v>
      </c>
      <c r="I821" t="s">
        <v>17</v>
      </c>
      <c r="J821" s="1">
        <v>8</v>
      </c>
      <c r="K821" s="1" t="s">
        <v>24</v>
      </c>
      <c r="L821" s="7">
        <v>0.5</v>
      </c>
      <c r="M821" s="6">
        <f t="shared" ca="1" si="12"/>
        <v>399.11303191489361</v>
      </c>
    </row>
    <row r="822" spans="1:13" x14ac:dyDescent="0.25">
      <c r="A822" s="1" t="s">
        <v>47</v>
      </c>
      <c r="B822" s="1" t="s">
        <v>48</v>
      </c>
      <c r="C822" s="7" t="s">
        <v>49</v>
      </c>
      <c r="E822" t="s">
        <v>50</v>
      </c>
      <c r="F822" s="2">
        <v>43676</v>
      </c>
      <c r="G822" t="s">
        <v>22</v>
      </c>
      <c r="H822" s="1" t="s">
        <v>23</v>
      </c>
      <c r="I822" t="s">
        <v>17</v>
      </c>
      <c r="J822" s="1">
        <v>8</v>
      </c>
      <c r="K822" s="1" t="s">
        <v>24</v>
      </c>
      <c r="L822" s="7">
        <v>0.5</v>
      </c>
      <c r="M822" s="6">
        <f t="shared" ca="1" si="12"/>
        <v>399.11303191489361</v>
      </c>
    </row>
    <row r="823" spans="1:13" x14ac:dyDescent="0.25">
      <c r="A823" s="1" t="s">
        <v>25</v>
      </c>
      <c r="B823" s="1" t="s">
        <v>26</v>
      </c>
      <c r="C823" s="7" t="s">
        <v>27</v>
      </c>
      <c r="E823" t="s">
        <v>14</v>
      </c>
      <c r="F823" s="2">
        <v>43619</v>
      </c>
      <c r="G823" t="s">
        <v>15</v>
      </c>
      <c r="H823" s="1" t="s">
        <v>28</v>
      </c>
      <c r="I823" t="s">
        <v>17</v>
      </c>
      <c r="J823" s="1">
        <v>15</v>
      </c>
      <c r="K823" s="1" t="s">
        <v>15</v>
      </c>
      <c r="L823" s="7">
        <v>0.75</v>
      </c>
      <c r="M823" s="6">
        <f t="shared" ca="1" si="12"/>
        <v>478.72340425531917</v>
      </c>
    </row>
    <row r="824" spans="1:13" x14ac:dyDescent="0.25">
      <c r="A824" s="1" t="s">
        <v>25</v>
      </c>
      <c r="B824" s="1" t="s">
        <v>26</v>
      </c>
      <c r="C824" s="7" t="s">
        <v>27</v>
      </c>
      <c r="E824" t="s">
        <v>14</v>
      </c>
      <c r="F824" s="2">
        <v>43620</v>
      </c>
      <c r="G824" t="s">
        <v>15</v>
      </c>
      <c r="H824" s="1" t="s">
        <v>28</v>
      </c>
      <c r="I824" t="s">
        <v>17</v>
      </c>
      <c r="J824" s="1">
        <v>15</v>
      </c>
      <c r="K824" s="1" t="s">
        <v>15</v>
      </c>
      <c r="L824" s="7">
        <v>1</v>
      </c>
      <c r="M824" s="6">
        <f t="shared" ca="1" si="12"/>
        <v>638.29787234042556</v>
      </c>
    </row>
    <row r="825" spans="1:13" x14ac:dyDescent="0.25">
      <c r="A825" s="1" t="s">
        <v>25</v>
      </c>
      <c r="B825" s="1" t="s">
        <v>26</v>
      </c>
      <c r="C825" s="7" t="s">
        <v>27</v>
      </c>
      <c r="E825" t="s">
        <v>14</v>
      </c>
      <c r="F825" s="2">
        <v>43621</v>
      </c>
      <c r="G825" t="s">
        <v>15</v>
      </c>
      <c r="H825" s="1" t="s">
        <v>28</v>
      </c>
      <c r="I825" t="s">
        <v>17</v>
      </c>
      <c r="J825" s="1">
        <v>15</v>
      </c>
      <c r="K825" s="1" t="s">
        <v>15</v>
      </c>
      <c r="L825" s="7">
        <v>1</v>
      </c>
      <c r="M825" s="6">
        <f t="shared" ca="1" si="12"/>
        <v>638.29787234042556</v>
      </c>
    </row>
    <row r="826" spans="1:13" x14ac:dyDescent="0.25">
      <c r="A826" s="1" t="s">
        <v>25</v>
      </c>
      <c r="B826" s="1" t="s">
        <v>26</v>
      </c>
      <c r="C826" s="7" t="s">
        <v>27</v>
      </c>
      <c r="E826" t="s">
        <v>14</v>
      </c>
      <c r="F826" s="2">
        <v>43622</v>
      </c>
      <c r="G826" t="s">
        <v>15</v>
      </c>
      <c r="H826" s="1" t="s">
        <v>28</v>
      </c>
      <c r="I826" t="s">
        <v>17</v>
      </c>
      <c r="J826" s="1">
        <v>15</v>
      </c>
      <c r="K826" s="1" t="s">
        <v>15</v>
      </c>
      <c r="L826" s="7">
        <v>0.75</v>
      </c>
      <c r="M826" s="6">
        <f t="shared" ca="1" si="12"/>
        <v>478.72340425531917</v>
      </c>
    </row>
    <row r="827" spans="1:13" x14ac:dyDescent="0.25">
      <c r="A827" s="1" t="s">
        <v>25</v>
      </c>
      <c r="B827" s="1" t="s">
        <v>26</v>
      </c>
      <c r="C827" s="7" t="s">
        <v>27</v>
      </c>
      <c r="E827" t="s">
        <v>14</v>
      </c>
      <c r="F827" s="2">
        <v>43626</v>
      </c>
      <c r="G827" t="s">
        <v>15</v>
      </c>
      <c r="H827" s="1" t="s">
        <v>28</v>
      </c>
      <c r="I827" t="s">
        <v>17</v>
      </c>
      <c r="J827" s="1">
        <v>15</v>
      </c>
      <c r="K827" s="1" t="s">
        <v>15</v>
      </c>
      <c r="L827" s="7">
        <v>1</v>
      </c>
      <c r="M827" s="6">
        <f t="shared" ca="1" si="12"/>
        <v>638.29787234042556</v>
      </c>
    </row>
    <row r="828" spans="1:13" x14ac:dyDescent="0.25">
      <c r="A828" s="1" t="s">
        <v>25</v>
      </c>
      <c r="B828" s="1" t="s">
        <v>26</v>
      </c>
      <c r="C828" s="7" t="s">
        <v>27</v>
      </c>
      <c r="E828" t="s">
        <v>14</v>
      </c>
      <c r="F828" s="2">
        <v>43627</v>
      </c>
      <c r="G828" t="s">
        <v>15</v>
      </c>
      <c r="H828" s="1" t="s">
        <v>28</v>
      </c>
      <c r="I828" t="s">
        <v>17</v>
      </c>
      <c r="J828" s="1">
        <v>15</v>
      </c>
      <c r="K828" s="1" t="s">
        <v>15</v>
      </c>
      <c r="L828" s="7">
        <v>1</v>
      </c>
      <c r="M828" s="6">
        <f t="shared" ca="1" si="12"/>
        <v>638.29787234042556</v>
      </c>
    </row>
    <row r="829" spans="1:13" x14ac:dyDescent="0.25">
      <c r="A829" s="1" t="s">
        <v>25</v>
      </c>
      <c r="B829" s="1" t="s">
        <v>26</v>
      </c>
      <c r="C829" s="7" t="s">
        <v>27</v>
      </c>
      <c r="E829" t="s">
        <v>14</v>
      </c>
      <c r="F829" s="2">
        <v>43633</v>
      </c>
      <c r="G829" t="s">
        <v>15</v>
      </c>
      <c r="H829" s="1" t="s">
        <v>28</v>
      </c>
      <c r="I829" t="s">
        <v>17</v>
      </c>
      <c r="J829" s="1">
        <v>15</v>
      </c>
      <c r="K829" s="1" t="s">
        <v>15</v>
      </c>
      <c r="L829" s="7">
        <v>1</v>
      </c>
      <c r="M829" s="6">
        <f t="shared" ca="1" si="12"/>
        <v>638.29787234042556</v>
      </c>
    </row>
    <row r="830" spans="1:13" x14ac:dyDescent="0.25">
      <c r="A830" s="1" t="s">
        <v>25</v>
      </c>
      <c r="B830" s="1" t="s">
        <v>26</v>
      </c>
      <c r="C830" s="7" t="s">
        <v>27</v>
      </c>
      <c r="E830" t="s">
        <v>14</v>
      </c>
      <c r="F830" s="2">
        <v>43634</v>
      </c>
      <c r="G830" t="s">
        <v>15</v>
      </c>
      <c r="H830" s="1" t="s">
        <v>28</v>
      </c>
      <c r="I830" t="s">
        <v>17</v>
      </c>
      <c r="J830" s="1">
        <v>15</v>
      </c>
      <c r="K830" s="1" t="s">
        <v>15</v>
      </c>
      <c r="L830" s="7">
        <v>1</v>
      </c>
      <c r="M830" s="6">
        <f t="shared" ca="1" si="12"/>
        <v>638.29787234042556</v>
      </c>
    </row>
    <row r="831" spans="1:13" x14ac:dyDescent="0.25">
      <c r="A831" s="1" t="s">
        <v>25</v>
      </c>
      <c r="B831" s="1" t="s">
        <v>26</v>
      </c>
      <c r="C831" s="7" t="s">
        <v>27</v>
      </c>
      <c r="E831" t="s">
        <v>14</v>
      </c>
      <c r="F831" s="2">
        <v>43635</v>
      </c>
      <c r="G831" t="s">
        <v>15</v>
      </c>
      <c r="H831" s="1" t="s">
        <v>28</v>
      </c>
      <c r="I831" t="s">
        <v>17</v>
      </c>
      <c r="J831" s="1">
        <v>15</v>
      </c>
      <c r="K831" s="1" t="s">
        <v>15</v>
      </c>
      <c r="L831" s="7">
        <v>1</v>
      </c>
      <c r="M831" s="6">
        <f t="shared" ca="1" si="12"/>
        <v>638.29787234042556</v>
      </c>
    </row>
    <row r="832" spans="1:13" x14ac:dyDescent="0.25">
      <c r="A832" s="1" t="s">
        <v>25</v>
      </c>
      <c r="B832" s="1" t="s">
        <v>26</v>
      </c>
      <c r="C832" s="7" t="s">
        <v>27</v>
      </c>
      <c r="E832" t="s">
        <v>14</v>
      </c>
      <c r="F832" s="2">
        <v>43636</v>
      </c>
      <c r="G832" t="s">
        <v>15</v>
      </c>
      <c r="H832" s="1" t="s">
        <v>28</v>
      </c>
      <c r="I832" t="s">
        <v>17</v>
      </c>
      <c r="J832" s="1">
        <v>15</v>
      </c>
      <c r="K832" s="1" t="s">
        <v>15</v>
      </c>
      <c r="L832" s="7">
        <v>0.5</v>
      </c>
      <c r="M832" s="6">
        <f t="shared" ca="1" si="12"/>
        <v>319.14893617021278</v>
      </c>
    </row>
    <row r="833" spans="1:13" x14ac:dyDescent="0.25">
      <c r="A833" s="1" t="s">
        <v>25</v>
      </c>
      <c r="B833" s="1" t="s">
        <v>26</v>
      </c>
      <c r="C833" s="7" t="s">
        <v>27</v>
      </c>
      <c r="E833" t="s">
        <v>14</v>
      </c>
      <c r="F833" s="2">
        <v>43640</v>
      </c>
      <c r="G833" t="s">
        <v>15</v>
      </c>
      <c r="H833" s="1" t="s">
        <v>28</v>
      </c>
      <c r="I833" t="s">
        <v>17</v>
      </c>
      <c r="J833" s="1">
        <v>15</v>
      </c>
      <c r="K833" s="1" t="s">
        <v>15</v>
      </c>
      <c r="L833" s="7">
        <v>1</v>
      </c>
      <c r="M833" s="6">
        <f t="shared" ca="1" si="12"/>
        <v>638.29787234042556</v>
      </c>
    </row>
    <row r="834" spans="1:13" x14ac:dyDescent="0.25">
      <c r="A834" s="1" t="s">
        <v>25</v>
      </c>
      <c r="B834" s="1" t="s">
        <v>26</v>
      </c>
      <c r="C834" s="7" t="s">
        <v>27</v>
      </c>
      <c r="E834" t="s">
        <v>14</v>
      </c>
      <c r="F834" s="2">
        <v>43641</v>
      </c>
      <c r="G834" t="s">
        <v>15</v>
      </c>
      <c r="H834" s="1" t="s">
        <v>28</v>
      </c>
      <c r="I834" t="s">
        <v>17</v>
      </c>
      <c r="J834" s="1">
        <v>15</v>
      </c>
      <c r="K834" s="1" t="s">
        <v>15</v>
      </c>
      <c r="L834" s="7">
        <v>1</v>
      </c>
      <c r="M834" s="6">
        <f t="shared" ca="1" si="12"/>
        <v>638.29787234042556</v>
      </c>
    </row>
    <row r="835" spans="1:13" x14ac:dyDescent="0.25">
      <c r="A835" s="1" t="s">
        <v>25</v>
      </c>
      <c r="B835" s="1" t="s">
        <v>26</v>
      </c>
      <c r="C835" s="7" t="s">
        <v>27</v>
      </c>
      <c r="E835" t="s">
        <v>14</v>
      </c>
      <c r="F835" s="2">
        <v>43642</v>
      </c>
      <c r="G835" t="s">
        <v>15</v>
      </c>
      <c r="H835" s="1" t="s">
        <v>28</v>
      </c>
      <c r="I835" t="s">
        <v>17</v>
      </c>
      <c r="J835" s="1">
        <v>15</v>
      </c>
      <c r="K835" s="1" t="s">
        <v>15</v>
      </c>
      <c r="L835" s="7">
        <v>1</v>
      </c>
      <c r="M835" s="6">
        <f t="shared" ref="M835:M898" ca="1" si="13">L835*INDIRECT(C835)</f>
        <v>638.29787234042556</v>
      </c>
    </row>
    <row r="836" spans="1:13" x14ac:dyDescent="0.25">
      <c r="A836" s="1" t="s">
        <v>25</v>
      </c>
      <c r="B836" s="1" t="s">
        <v>26</v>
      </c>
      <c r="C836" s="7" t="s">
        <v>27</v>
      </c>
      <c r="E836" t="s">
        <v>14</v>
      </c>
      <c r="F836" s="2">
        <v>43643</v>
      </c>
      <c r="G836" t="s">
        <v>15</v>
      </c>
      <c r="H836" s="1" t="s">
        <v>28</v>
      </c>
      <c r="I836" t="s">
        <v>17</v>
      </c>
      <c r="J836" s="1">
        <v>15</v>
      </c>
      <c r="K836" s="1" t="s">
        <v>15</v>
      </c>
      <c r="L836" s="7">
        <v>0.5</v>
      </c>
      <c r="M836" s="6">
        <f t="shared" ca="1" si="13"/>
        <v>319.14893617021278</v>
      </c>
    </row>
    <row r="837" spans="1:13" x14ac:dyDescent="0.25">
      <c r="A837" s="1" t="s">
        <v>25</v>
      </c>
      <c r="B837" s="1" t="s">
        <v>26</v>
      </c>
      <c r="C837" s="7" t="s">
        <v>27</v>
      </c>
      <c r="E837" t="s">
        <v>14</v>
      </c>
      <c r="F837" s="2">
        <v>43629</v>
      </c>
      <c r="G837" t="s">
        <v>22</v>
      </c>
      <c r="H837" s="1" t="s">
        <v>23</v>
      </c>
      <c r="I837" t="s">
        <v>17</v>
      </c>
      <c r="J837" s="1">
        <v>8</v>
      </c>
      <c r="K837" s="1" t="s">
        <v>24</v>
      </c>
      <c r="L837" s="7">
        <v>0.5</v>
      </c>
      <c r="M837" s="6">
        <f t="shared" ca="1" si="13"/>
        <v>319.14893617021278</v>
      </c>
    </row>
    <row r="838" spans="1:13" x14ac:dyDescent="0.25">
      <c r="A838" s="1" t="s">
        <v>25</v>
      </c>
      <c r="B838" s="1" t="s">
        <v>26</v>
      </c>
      <c r="C838" s="7" t="s">
        <v>27</v>
      </c>
      <c r="E838" t="s">
        <v>14</v>
      </c>
      <c r="F838" s="2">
        <v>43630</v>
      </c>
      <c r="G838" t="s">
        <v>22</v>
      </c>
      <c r="H838" s="1" t="s">
        <v>23</v>
      </c>
      <c r="I838" t="s">
        <v>17</v>
      </c>
      <c r="J838" s="1">
        <v>8</v>
      </c>
      <c r="K838" s="1" t="s">
        <v>24</v>
      </c>
      <c r="L838" s="7">
        <v>1</v>
      </c>
      <c r="M838" s="6">
        <f t="shared" ca="1" si="13"/>
        <v>638.29787234042556</v>
      </c>
    </row>
    <row r="839" spans="1:13" x14ac:dyDescent="0.25">
      <c r="A839" s="1" t="s">
        <v>29</v>
      </c>
      <c r="B839" s="1" t="s">
        <v>30</v>
      </c>
      <c r="C839" s="7" t="s">
        <v>31</v>
      </c>
      <c r="E839" t="s">
        <v>14</v>
      </c>
      <c r="F839" s="2">
        <v>43619</v>
      </c>
      <c r="G839" t="s">
        <v>32</v>
      </c>
      <c r="H839" s="1" t="s">
        <v>33</v>
      </c>
      <c r="I839" t="s">
        <v>34</v>
      </c>
      <c r="J839" s="1">
        <v>1</v>
      </c>
      <c r="K839" s="1" t="s">
        <v>21</v>
      </c>
      <c r="L839" s="7">
        <v>1</v>
      </c>
      <c r="M839" s="6">
        <f t="shared" ca="1" si="13"/>
        <v>818.26215957446811</v>
      </c>
    </row>
    <row r="840" spans="1:13" x14ac:dyDescent="0.25">
      <c r="A840" s="1" t="s">
        <v>29</v>
      </c>
      <c r="B840" s="1" t="s">
        <v>30</v>
      </c>
      <c r="C840" s="7" t="s">
        <v>31</v>
      </c>
      <c r="E840" t="s">
        <v>14</v>
      </c>
      <c r="F840" s="2">
        <v>43620</v>
      </c>
      <c r="G840" t="s">
        <v>32</v>
      </c>
      <c r="H840" s="1" t="s">
        <v>33</v>
      </c>
      <c r="I840" t="s">
        <v>34</v>
      </c>
      <c r="J840" s="1">
        <v>1</v>
      </c>
      <c r="K840" s="1" t="s">
        <v>21</v>
      </c>
      <c r="L840" s="7">
        <v>1</v>
      </c>
      <c r="M840" s="6">
        <f t="shared" ca="1" si="13"/>
        <v>818.26215957446811</v>
      </c>
    </row>
    <row r="841" spans="1:13" x14ac:dyDescent="0.25">
      <c r="A841" s="1" t="s">
        <v>29</v>
      </c>
      <c r="B841" s="1" t="s">
        <v>30</v>
      </c>
      <c r="C841" s="7" t="s">
        <v>31</v>
      </c>
      <c r="E841" t="s">
        <v>14</v>
      </c>
      <c r="F841" s="2">
        <v>43621</v>
      </c>
      <c r="G841" t="s">
        <v>32</v>
      </c>
      <c r="H841" s="1" t="s">
        <v>33</v>
      </c>
      <c r="I841" t="s">
        <v>34</v>
      </c>
      <c r="J841" s="1">
        <v>1</v>
      </c>
      <c r="K841" s="1" t="s">
        <v>21</v>
      </c>
      <c r="L841" s="7">
        <v>1</v>
      </c>
      <c r="M841" s="6">
        <f t="shared" ca="1" si="13"/>
        <v>818.26215957446811</v>
      </c>
    </row>
    <row r="842" spans="1:13" x14ac:dyDescent="0.25">
      <c r="A842" s="1" t="s">
        <v>29</v>
      </c>
      <c r="B842" s="1" t="s">
        <v>30</v>
      </c>
      <c r="C842" s="7" t="s">
        <v>31</v>
      </c>
      <c r="E842" t="s">
        <v>14</v>
      </c>
      <c r="F842" s="2">
        <v>43622</v>
      </c>
      <c r="G842" t="s">
        <v>32</v>
      </c>
      <c r="H842" s="1" t="s">
        <v>33</v>
      </c>
      <c r="I842" t="s">
        <v>34</v>
      </c>
      <c r="J842" s="1">
        <v>1</v>
      </c>
      <c r="K842" s="1" t="s">
        <v>21</v>
      </c>
      <c r="L842" s="7">
        <v>1</v>
      </c>
      <c r="M842" s="6">
        <f t="shared" ca="1" si="13"/>
        <v>818.26215957446811</v>
      </c>
    </row>
    <row r="843" spans="1:13" x14ac:dyDescent="0.25">
      <c r="A843" s="1" t="s">
        <v>29</v>
      </c>
      <c r="B843" s="1" t="s">
        <v>30</v>
      </c>
      <c r="C843" s="7" t="s">
        <v>31</v>
      </c>
      <c r="E843" t="s">
        <v>14</v>
      </c>
      <c r="F843" s="2">
        <v>43623</v>
      </c>
      <c r="G843" t="s">
        <v>32</v>
      </c>
      <c r="H843" s="1" t="s">
        <v>33</v>
      </c>
      <c r="I843" t="s">
        <v>34</v>
      </c>
      <c r="J843" s="1">
        <v>1</v>
      </c>
      <c r="K843" s="1" t="s">
        <v>21</v>
      </c>
      <c r="L843" s="7">
        <v>1</v>
      </c>
      <c r="M843" s="6">
        <f t="shared" ca="1" si="13"/>
        <v>818.26215957446811</v>
      </c>
    </row>
    <row r="844" spans="1:13" x14ac:dyDescent="0.25">
      <c r="A844" s="1" t="s">
        <v>29</v>
      </c>
      <c r="B844" s="1" t="s">
        <v>30</v>
      </c>
      <c r="C844" s="7" t="s">
        <v>31</v>
      </c>
      <c r="E844" t="s">
        <v>14</v>
      </c>
      <c r="F844" s="2">
        <v>43626</v>
      </c>
      <c r="G844" t="s">
        <v>32</v>
      </c>
      <c r="H844" s="1" t="s">
        <v>33</v>
      </c>
      <c r="I844" t="s">
        <v>34</v>
      </c>
      <c r="J844" s="1">
        <v>1</v>
      </c>
      <c r="K844" s="1" t="s">
        <v>21</v>
      </c>
      <c r="L844" s="7">
        <v>1</v>
      </c>
      <c r="M844" s="6">
        <f t="shared" ca="1" si="13"/>
        <v>818.26215957446811</v>
      </c>
    </row>
    <row r="845" spans="1:13" x14ac:dyDescent="0.25">
      <c r="A845" s="1" t="s">
        <v>29</v>
      </c>
      <c r="B845" s="1" t="s">
        <v>30</v>
      </c>
      <c r="C845" s="7" t="s">
        <v>31</v>
      </c>
      <c r="E845" t="s">
        <v>14</v>
      </c>
      <c r="F845" s="2">
        <v>43627</v>
      </c>
      <c r="G845" t="s">
        <v>32</v>
      </c>
      <c r="H845" s="1" t="s">
        <v>33</v>
      </c>
      <c r="I845" t="s">
        <v>34</v>
      </c>
      <c r="J845" s="1">
        <v>1</v>
      </c>
      <c r="K845" s="1" t="s">
        <v>21</v>
      </c>
      <c r="L845" s="7">
        <v>1</v>
      </c>
      <c r="M845" s="6">
        <f t="shared" ca="1" si="13"/>
        <v>818.26215957446811</v>
      </c>
    </row>
    <row r="846" spans="1:13" x14ac:dyDescent="0.25">
      <c r="A846" s="1" t="s">
        <v>29</v>
      </c>
      <c r="B846" s="1" t="s">
        <v>30</v>
      </c>
      <c r="C846" s="7" t="s">
        <v>31</v>
      </c>
      <c r="E846" t="s">
        <v>14</v>
      </c>
      <c r="F846" s="2">
        <v>43628</v>
      </c>
      <c r="G846" t="s">
        <v>32</v>
      </c>
      <c r="H846" s="1" t="s">
        <v>33</v>
      </c>
      <c r="I846" t="s">
        <v>34</v>
      </c>
      <c r="J846" s="1">
        <v>1</v>
      </c>
      <c r="K846" s="1" t="s">
        <v>21</v>
      </c>
      <c r="L846" s="7">
        <v>1</v>
      </c>
      <c r="M846" s="6">
        <f t="shared" ca="1" si="13"/>
        <v>818.26215957446811</v>
      </c>
    </row>
    <row r="847" spans="1:13" x14ac:dyDescent="0.25">
      <c r="A847" s="1" t="s">
        <v>29</v>
      </c>
      <c r="B847" s="1" t="s">
        <v>30</v>
      </c>
      <c r="C847" s="7" t="s">
        <v>31</v>
      </c>
      <c r="E847" t="s">
        <v>14</v>
      </c>
      <c r="F847" s="2">
        <v>43629</v>
      </c>
      <c r="G847" t="s">
        <v>32</v>
      </c>
      <c r="H847" s="1" t="s">
        <v>33</v>
      </c>
      <c r="I847" t="s">
        <v>34</v>
      </c>
      <c r="J847" s="1">
        <v>1</v>
      </c>
      <c r="K847" s="1" t="s">
        <v>21</v>
      </c>
      <c r="L847" s="7">
        <v>1</v>
      </c>
      <c r="M847" s="6">
        <f t="shared" ca="1" si="13"/>
        <v>818.26215957446811</v>
      </c>
    </row>
    <row r="848" spans="1:13" x14ac:dyDescent="0.25">
      <c r="A848" s="1" t="s">
        <v>29</v>
      </c>
      <c r="B848" s="1" t="s">
        <v>30</v>
      </c>
      <c r="C848" s="7" t="s">
        <v>31</v>
      </c>
      <c r="E848" t="s">
        <v>14</v>
      </c>
      <c r="F848" s="2">
        <v>43630</v>
      </c>
      <c r="G848" t="s">
        <v>32</v>
      </c>
      <c r="H848" s="1" t="s">
        <v>33</v>
      </c>
      <c r="I848" t="s">
        <v>34</v>
      </c>
      <c r="J848" s="1">
        <v>1</v>
      </c>
      <c r="K848" s="1" t="s">
        <v>21</v>
      </c>
      <c r="L848" s="7">
        <v>1</v>
      </c>
      <c r="M848" s="6">
        <f t="shared" ca="1" si="13"/>
        <v>818.26215957446811</v>
      </c>
    </row>
    <row r="849" spans="1:13" x14ac:dyDescent="0.25">
      <c r="A849" s="1" t="s">
        <v>29</v>
      </c>
      <c r="B849" s="1" t="s">
        <v>30</v>
      </c>
      <c r="C849" s="7" t="s">
        <v>31</v>
      </c>
      <c r="E849" t="s">
        <v>14</v>
      </c>
      <c r="F849" s="2">
        <v>43630</v>
      </c>
      <c r="G849" t="s">
        <v>22</v>
      </c>
      <c r="H849" s="1" t="s">
        <v>23</v>
      </c>
      <c r="I849" t="s">
        <v>17</v>
      </c>
      <c r="J849" s="1">
        <v>8</v>
      </c>
      <c r="K849" s="1" t="s">
        <v>24</v>
      </c>
      <c r="L849" s="7">
        <v>1</v>
      </c>
      <c r="M849" s="6">
        <f t="shared" ca="1" si="13"/>
        <v>818.26215957446811</v>
      </c>
    </row>
    <row r="850" spans="1:13" x14ac:dyDescent="0.25">
      <c r="A850" s="1" t="s">
        <v>29</v>
      </c>
      <c r="B850" s="1" t="s">
        <v>30</v>
      </c>
      <c r="C850" s="7" t="s">
        <v>31</v>
      </c>
      <c r="E850" t="s">
        <v>14</v>
      </c>
      <c r="F850" s="2">
        <v>43633</v>
      </c>
      <c r="G850" t="s">
        <v>52</v>
      </c>
      <c r="H850" s="1" t="s">
        <v>23</v>
      </c>
      <c r="I850" t="s">
        <v>17</v>
      </c>
      <c r="J850" s="1">
        <v>2</v>
      </c>
      <c r="K850" s="1" t="s">
        <v>53</v>
      </c>
      <c r="L850" s="7">
        <v>1</v>
      </c>
      <c r="M850" s="6">
        <f t="shared" ca="1" si="13"/>
        <v>818.26215957446811</v>
      </c>
    </row>
    <row r="851" spans="1:13" x14ac:dyDescent="0.25">
      <c r="A851" s="1" t="s">
        <v>29</v>
      </c>
      <c r="B851" s="1" t="s">
        <v>30</v>
      </c>
      <c r="C851" s="7" t="s">
        <v>31</v>
      </c>
      <c r="E851" t="s">
        <v>14</v>
      </c>
      <c r="F851" s="2">
        <v>43634</v>
      </c>
      <c r="G851" t="s">
        <v>52</v>
      </c>
      <c r="H851" s="1" t="s">
        <v>23</v>
      </c>
      <c r="I851" t="s">
        <v>17</v>
      </c>
      <c r="J851" s="1">
        <v>2</v>
      </c>
      <c r="K851" s="1" t="s">
        <v>53</v>
      </c>
      <c r="L851" s="7">
        <v>1</v>
      </c>
      <c r="M851" s="6">
        <f t="shared" ca="1" si="13"/>
        <v>818.26215957446811</v>
      </c>
    </row>
    <row r="852" spans="1:13" x14ac:dyDescent="0.25">
      <c r="A852" s="1" t="s">
        <v>29</v>
      </c>
      <c r="B852" s="1" t="s">
        <v>30</v>
      </c>
      <c r="C852" s="7" t="s">
        <v>31</v>
      </c>
      <c r="E852" t="s">
        <v>14</v>
      </c>
      <c r="F852" s="2">
        <v>43635</v>
      </c>
      <c r="G852" t="s">
        <v>52</v>
      </c>
      <c r="H852" s="1" t="s">
        <v>23</v>
      </c>
      <c r="I852" t="s">
        <v>17</v>
      </c>
      <c r="J852" s="1">
        <v>2</v>
      </c>
      <c r="K852" s="1" t="s">
        <v>53</v>
      </c>
      <c r="L852" s="7">
        <v>1</v>
      </c>
      <c r="M852" s="6">
        <f t="shared" ca="1" si="13"/>
        <v>818.26215957446811</v>
      </c>
    </row>
    <row r="853" spans="1:13" x14ac:dyDescent="0.25">
      <c r="A853" s="1" t="s">
        <v>29</v>
      </c>
      <c r="B853" s="1" t="s">
        <v>30</v>
      </c>
      <c r="C853" s="7" t="s">
        <v>31</v>
      </c>
      <c r="E853" t="s">
        <v>14</v>
      </c>
      <c r="F853" s="2">
        <v>43636</v>
      </c>
      <c r="G853" t="s">
        <v>52</v>
      </c>
      <c r="H853" s="1" t="s">
        <v>23</v>
      </c>
      <c r="I853" t="s">
        <v>17</v>
      </c>
      <c r="J853" s="1">
        <v>2</v>
      </c>
      <c r="K853" s="1" t="s">
        <v>53</v>
      </c>
      <c r="L853" s="7">
        <v>1</v>
      </c>
      <c r="M853" s="6">
        <f t="shared" ca="1" si="13"/>
        <v>818.26215957446811</v>
      </c>
    </row>
    <row r="854" spans="1:13" x14ac:dyDescent="0.25">
      <c r="A854" s="1" t="s">
        <v>29</v>
      </c>
      <c r="B854" s="1" t="s">
        <v>30</v>
      </c>
      <c r="C854" s="7" t="s">
        <v>31</v>
      </c>
      <c r="E854" t="s">
        <v>14</v>
      </c>
      <c r="F854" s="2">
        <v>43637</v>
      </c>
      <c r="G854" t="s">
        <v>52</v>
      </c>
      <c r="H854" s="1" t="s">
        <v>23</v>
      </c>
      <c r="I854" t="s">
        <v>17</v>
      </c>
      <c r="J854" s="1">
        <v>2</v>
      </c>
      <c r="K854" s="1" t="s">
        <v>53</v>
      </c>
      <c r="L854" s="7">
        <v>1</v>
      </c>
      <c r="M854" s="6">
        <f t="shared" ca="1" si="13"/>
        <v>818.26215957446811</v>
      </c>
    </row>
    <row r="855" spans="1:13" x14ac:dyDescent="0.25">
      <c r="A855" s="1" t="s">
        <v>29</v>
      </c>
      <c r="B855" s="1" t="s">
        <v>30</v>
      </c>
      <c r="C855" s="7" t="s">
        <v>31</v>
      </c>
      <c r="E855" t="s">
        <v>14</v>
      </c>
      <c r="F855" s="2">
        <v>43640</v>
      </c>
      <c r="G855" t="s">
        <v>52</v>
      </c>
      <c r="H855" s="1" t="s">
        <v>23</v>
      </c>
      <c r="I855" t="s">
        <v>17</v>
      </c>
      <c r="J855" s="1">
        <v>2</v>
      </c>
      <c r="K855" s="1" t="s">
        <v>53</v>
      </c>
      <c r="L855" s="7">
        <v>1</v>
      </c>
      <c r="M855" s="6">
        <f t="shared" ca="1" si="13"/>
        <v>818.26215957446811</v>
      </c>
    </row>
    <row r="856" spans="1:13" x14ac:dyDescent="0.25">
      <c r="A856" s="1" t="s">
        <v>29</v>
      </c>
      <c r="B856" s="1" t="s">
        <v>30</v>
      </c>
      <c r="C856" s="7" t="s">
        <v>31</v>
      </c>
      <c r="E856" t="s">
        <v>14</v>
      </c>
      <c r="F856" s="2">
        <v>43641</v>
      </c>
      <c r="G856" t="s">
        <v>52</v>
      </c>
      <c r="H856" s="1" t="s">
        <v>23</v>
      </c>
      <c r="I856" t="s">
        <v>17</v>
      </c>
      <c r="J856" s="1">
        <v>2</v>
      </c>
      <c r="K856" s="1" t="s">
        <v>53</v>
      </c>
      <c r="L856" s="7">
        <v>1</v>
      </c>
      <c r="M856" s="6">
        <f t="shared" ca="1" si="13"/>
        <v>818.26215957446811</v>
      </c>
    </row>
    <row r="857" spans="1:13" x14ac:dyDescent="0.25">
      <c r="A857" s="1" t="s">
        <v>29</v>
      </c>
      <c r="B857" s="1" t="s">
        <v>30</v>
      </c>
      <c r="C857" s="7" t="s">
        <v>31</v>
      </c>
      <c r="E857" t="s">
        <v>14</v>
      </c>
      <c r="F857" s="2">
        <v>43642</v>
      </c>
      <c r="G857" t="s">
        <v>52</v>
      </c>
      <c r="H857" s="1" t="s">
        <v>23</v>
      </c>
      <c r="I857" t="s">
        <v>17</v>
      </c>
      <c r="J857" s="1">
        <v>2</v>
      </c>
      <c r="K857" s="1" t="s">
        <v>53</v>
      </c>
      <c r="L857" s="7">
        <v>1</v>
      </c>
      <c r="M857" s="6">
        <f t="shared" ca="1" si="13"/>
        <v>818.26215957446811</v>
      </c>
    </row>
    <row r="858" spans="1:13" x14ac:dyDescent="0.25">
      <c r="A858" s="1" t="s">
        <v>29</v>
      </c>
      <c r="B858" s="1" t="s">
        <v>30</v>
      </c>
      <c r="C858" s="7" t="s">
        <v>31</v>
      </c>
      <c r="E858" t="s">
        <v>14</v>
      </c>
      <c r="F858" s="2">
        <v>43643</v>
      </c>
      <c r="G858" t="s">
        <v>52</v>
      </c>
      <c r="H858" s="1" t="s">
        <v>23</v>
      </c>
      <c r="I858" t="s">
        <v>17</v>
      </c>
      <c r="J858" s="1">
        <v>2</v>
      </c>
      <c r="K858" s="1" t="s">
        <v>53</v>
      </c>
      <c r="L858" s="7">
        <v>1</v>
      </c>
      <c r="M858" s="6">
        <f t="shared" ca="1" si="13"/>
        <v>818.26215957446811</v>
      </c>
    </row>
    <row r="859" spans="1:13" x14ac:dyDescent="0.25">
      <c r="A859" s="1" t="s">
        <v>29</v>
      </c>
      <c r="B859" s="1" t="s">
        <v>30</v>
      </c>
      <c r="C859" s="7" t="s">
        <v>31</v>
      </c>
      <c r="E859" t="s">
        <v>14</v>
      </c>
      <c r="F859" s="2">
        <v>43644</v>
      </c>
      <c r="G859" t="s">
        <v>52</v>
      </c>
      <c r="H859" s="1" t="s">
        <v>23</v>
      </c>
      <c r="I859" t="s">
        <v>17</v>
      </c>
      <c r="J859" s="1">
        <v>2</v>
      </c>
      <c r="K859" s="1" t="s">
        <v>53</v>
      </c>
      <c r="L859" s="7">
        <v>1</v>
      </c>
      <c r="M859" s="6">
        <f t="shared" ca="1" si="13"/>
        <v>818.26215957446811</v>
      </c>
    </row>
    <row r="860" spans="1:13" x14ac:dyDescent="0.25">
      <c r="A860" s="1" t="s">
        <v>76</v>
      </c>
      <c r="B860" s="1" t="s">
        <v>77</v>
      </c>
      <c r="C860" s="7" t="s">
        <v>78</v>
      </c>
      <c r="E860" t="s">
        <v>79</v>
      </c>
      <c r="F860" s="2">
        <v>43617</v>
      </c>
      <c r="G860" t="s">
        <v>22</v>
      </c>
      <c r="H860" s="1" t="s">
        <v>23</v>
      </c>
      <c r="I860" t="s">
        <v>17</v>
      </c>
      <c r="J860" s="1">
        <v>7</v>
      </c>
      <c r="K860" s="1" t="s">
        <v>80</v>
      </c>
      <c r="L860" s="7">
        <v>20</v>
      </c>
      <c r="M860" s="6">
        <f t="shared" ca="1" si="13"/>
        <v>5664.8936170212764</v>
      </c>
    </row>
    <row r="861" spans="1:13" x14ac:dyDescent="0.25">
      <c r="A861" s="1" t="s">
        <v>54</v>
      </c>
      <c r="B861" s="1" t="s">
        <v>55</v>
      </c>
      <c r="C861" s="7" t="s">
        <v>56</v>
      </c>
      <c r="E861" t="s">
        <v>14</v>
      </c>
      <c r="F861" s="2">
        <v>43739</v>
      </c>
      <c r="G861" t="s">
        <v>57</v>
      </c>
      <c r="H861" s="1" t="s">
        <v>82</v>
      </c>
      <c r="I861" t="s">
        <v>34</v>
      </c>
      <c r="J861" s="1">
        <v>1</v>
      </c>
      <c r="K861" s="1" t="s">
        <v>21</v>
      </c>
      <c r="L861" s="7">
        <v>1</v>
      </c>
      <c r="M861" s="6">
        <f t="shared" ca="1" si="13"/>
        <v>1167.4968085106382</v>
      </c>
    </row>
    <row r="862" spans="1:13" x14ac:dyDescent="0.25">
      <c r="A862" s="1" t="s">
        <v>54</v>
      </c>
      <c r="B862" s="1" t="s">
        <v>55</v>
      </c>
      <c r="C862" s="7" t="s">
        <v>56</v>
      </c>
      <c r="E862" t="s">
        <v>14</v>
      </c>
      <c r="F862" s="2">
        <v>43740</v>
      </c>
      <c r="G862" t="s">
        <v>57</v>
      </c>
      <c r="H862" s="1" t="s">
        <v>82</v>
      </c>
      <c r="I862" t="s">
        <v>34</v>
      </c>
      <c r="J862" s="1">
        <v>1</v>
      </c>
      <c r="K862" s="1" t="s">
        <v>21</v>
      </c>
      <c r="L862" s="7">
        <v>1</v>
      </c>
      <c r="M862" s="6">
        <f t="shared" ca="1" si="13"/>
        <v>1167.4968085106382</v>
      </c>
    </row>
    <row r="863" spans="1:13" x14ac:dyDescent="0.25">
      <c r="A863" s="1" t="s">
        <v>54</v>
      </c>
      <c r="B863" s="1" t="s">
        <v>55</v>
      </c>
      <c r="C863" s="7" t="s">
        <v>56</v>
      </c>
      <c r="E863" t="s">
        <v>14</v>
      </c>
      <c r="F863" s="2">
        <v>43745</v>
      </c>
      <c r="G863" t="s">
        <v>57</v>
      </c>
      <c r="H863" s="1" t="s">
        <v>82</v>
      </c>
      <c r="I863" t="s">
        <v>34</v>
      </c>
      <c r="J863" s="1">
        <v>1</v>
      </c>
      <c r="K863" s="1" t="s">
        <v>21</v>
      </c>
      <c r="L863" s="7">
        <v>1</v>
      </c>
      <c r="M863" s="6">
        <f t="shared" ca="1" si="13"/>
        <v>1167.4968085106382</v>
      </c>
    </row>
    <row r="864" spans="1:13" x14ac:dyDescent="0.25">
      <c r="A864" s="1" t="s">
        <v>54</v>
      </c>
      <c r="B864" s="1" t="s">
        <v>55</v>
      </c>
      <c r="C864" s="7" t="s">
        <v>56</v>
      </c>
      <c r="E864" t="s">
        <v>14</v>
      </c>
      <c r="F864" s="2">
        <v>43746</v>
      </c>
      <c r="G864" t="s">
        <v>57</v>
      </c>
      <c r="H864" s="1" t="s">
        <v>82</v>
      </c>
      <c r="I864" t="s">
        <v>34</v>
      </c>
      <c r="J864" s="1">
        <v>1</v>
      </c>
      <c r="K864" s="1" t="s">
        <v>21</v>
      </c>
      <c r="L864" s="7">
        <v>1</v>
      </c>
      <c r="M864" s="6">
        <f t="shared" ca="1" si="13"/>
        <v>1167.4968085106382</v>
      </c>
    </row>
    <row r="865" spans="1:13" x14ac:dyDescent="0.25">
      <c r="A865" s="1" t="s">
        <v>54</v>
      </c>
      <c r="B865" s="1" t="s">
        <v>55</v>
      </c>
      <c r="C865" s="7" t="s">
        <v>56</v>
      </c>
      <c r="E865" t="s">
        <v>14</v>
      </c>
      <c r="F865" s="2">
        <v>43747</v>
      </c>
      <c r="G865" t="s">
        <v>57</v>
      </c>
      <c r="H865" s="1" t="s">
        <v>82</v>
      </c>
      <c r="I865" t="s">
        <v>34</v>
      </c>
      <c r="J865" s="1">
        <v>1</v>
      </c>
      <c r="K865" s="1" t="s">
        <v>21</v>
      </c>
      <c r="L865" s="7">
        <v>1</v>
      </c>
      <c r="M865" s="6">
        <f t="shared" ca="1" si="13"/>
        <v>1167.4968085106382</v>
      </c>
    </row>
    <row r="866" spans="1:13" x14ac:dyDescent="0.25">
      <c r="A866" s="1" t="s">
        <v>54</v>
      </c>
      <c r="B866" s="1" t="s">
        <v>55</v>
      </c>
      <c r="C866" s="7" t="s">
        <v>56</v>
      </c>
      <c r="E866" t="s">
        <v>14</v>
      </c>
      <c r="F866" s="2">
        <v>43752</v>
      </c>
      <c r="G866" t="s">
        <v>57</v>
      </c>
      <c r="H866" s="1" t="s">
        <v>82</v>
      </c>
      <c r="I866" t="s">
        <v>34</v>
      </c>
      <c r="J866" s="1">
        <v>1</v>
      </c>
      <c r="K866" s="1" t="s">
        <v>21</v>
      </c>
      <c r="L866" s="7">
        <v>0.25</v>
      </c>
      <c r="M866" s="6">
        <f t="shared" ca="1" si="13"/>
        <v>291.87420212765954</v>
      </c>
    </row>
    <row r="867" spans="1:13" x14ac:dyDescent="0.25">
      <c r="A867" s="1" t="s">
        <v>54</v>
      </c>
      <c r="B867" s="1" t="s">
        <v>55</v>
      </c>
      <c r="C867" s="7" t="s">
        <v>56</v>
      </c>
      <c r="E867" t="s">
        <v>14</v>
      </c>
      <c r="F867" s="2">
        <v>43753</v>
      </c>
      <c r="G867" t="s">
        <v>57</v>
      </c>
      <c r="H867" s="1" t="s">
        <v>82</v>
      </c>
      <c r="I867" t="s">
        <v>34</v>
      </c>
      <c r="J867" s="1">
        <v>1</v>
      </c>
      <c r="K867" s="1" t="s">
        <v>21</v>
      </c>
      <c r="L867" s="7">
        <v>1</v>
      </c>
      <c r="M867" s="6">
        <f t="shared" ca="1" si="13"/>
        <v>1167.4968085106382</v>
      </c>
    </row>
    <row r="868" spans="1:13" x14ac:dyDescent="0.25">
      <c r="A868" s="1" t="s">
        <v>54</v>
      </c>
      <c r="B868" s="1" t="s">
        <v>55</v>
      </c>
      <c r="C868" s="7" t="s">
        <v>56</v>
      </c>
      <c r="E868" t="s">
        <v>14</v>
      </c>
      <c r="F868" s="2">
        <v>43754</v>
      </c>
      <c r="G868" t="s">
        <v>57</v>
      </c>
      <c r="H868" s="1" t="s">
        <v>82</v>
      </c>
      <c r="I868" t="s">
        <v>34</v>
      </c>
      <c r="J868" s="1">
        <v>1</v>
      </c>
      <c r="K868" s="1" t="s">
        <v>21</v>
      </c>
      <c r="L868" s="7">
        <v>1</v>
      </c>
      <c r="M868" s="6">
        <f t="shared" ca="1" si="13"/>
        <v>1167.4968085106382</v>
      </c>
    </row>
    <row r="869" spans="1:13" x14ac:dyDescent="0.25">
      <c r="A869" s="1" t="s">
        <v>54</v>
      </c>
      <c r="B869" s="1" t="s">
        <v>55</v>
      </c>
      <c r="C869" s="7" t="s">
        <v>56</v>
      </c>
      <c r="E869" t="s">
        <v>14</v>
      </c>
      <c r="F869" s="2">
        <v>43755</v>
      </c>
      <c r="G869" t="s">
        <v>57</v>
      </c>
      <c r="H869" s="1" t="s">
        <v>82</v>
      </c>
      <c r="I869" t="s">
        <v>34</v>
      </c>
      <c r="J869" s="1">
        <v>1</v>
      </c>
      <c r="K869" s="1" t="s">
        <v>21</v>
      </c>
      <c r="L869" s="7">
        <v>0.5</v>
      </c>
      <c r="M869" s="6">
        <f t="shared" ca="1" si="13"/>
        <v>583.74840425531909</v>
      </c>
    </row>
    <row r="870" spans="1:13" x14ac:dyDescent="0.25">
      <c r="A870" s="1" t="s">
        <v>54</v>
      </c>
      <c r="B870" s="1" t="s">
        <v>55</v>
      </c>
      <c r="C870" s="7" t="s">
        <v>56</v>
      </c>
      <c r="E870" t="s">
        <v>14</v>
      </c>
      <c r="F870" s="2">
        <v>43760</v>
      </c>
      <c r="G870" t="s">
        <v>57</v>
      </c>
      <c r="H870" s="1" t="s">
        <v>82</v>
      </c>
      <c r="I870" t="s">
        <v>34</v>
      </c>
      <c r="J870" s="1">
        <v>1</v>
      </c>
      <c r="K870" s="1" t="s">
        <v>21</v>
      </c>
      <c r="L870" s="7">
        <v>0.375</v>
      </c>
      <c r="M870" s="6">
        <f t="shared" ca="1" si="13"/>
        <v>437.81130319148929</v>
      </c>
    </row>
    <row r="871" spans="1:13" x14ac:dyDescent="0.25">
      <c r="A871" s="1" t="s">
        <v>54</v>
      </c>
      <c r="B871" s="1" t="s">
        <v>55</v>
      </c>
      <c r="C871" s="7" t="s">
        <v>56</v>
      </c>
      <c r="E871" t="s">
        <v>14</v>
      </c>
      <c r="F871" s="2">
        <v>43762</v>
      </c>
      <c r="G871" t="s">
        <v>57</v>
      </c>
      <c r="H871" s="1" t="s">
        <v>82</v>
      </c>
      <c r="I871" t="s">
        <v>34</v>
      </c>
      <c r="J871" s="1">
        <v>1</v>
      </c>
      <c r="K871" s="1" t="s">
        <v>21</v>
      </c>
      <c r="L871" s="7">
        <v>0.5</v>
      </c>
      <c r="M871" s="6">
        <f t="shared" ca="1" si="13"/>
        <v>583.74840425531909</v>
      </c>
    </row>
    <row r="872" spans="1:13" x14ac:dyDescent="0.25">
      <c r="A872" s="1" t="s">
        <v>54</v>
      </c>
      <c r="B872" s="1" t="s">
        <v>55</v>
      </c>
      <c r="C872" s="7" t="s">
        <v>56</v>
      </c>
      <c r="E872" t="s">
        <v>14</v>
      </c>
      <c r="F872" s="2">
        <v>43741</v>
      </c>
      <c r="G872" t="s">
        <v>15</v>
      </c>
      <c r="H872" s="1" t="s">
        <v>18</v>
      </c>
      <c r="I872" t="s">
        <v>17</v>
      </c>
      <c r="J872" s="1">
        <v>15</v>
      </c>
      <c r="K872" s="1" t="s">
        <v>15</v>
      </c>
      <c r="L872" s="7">
        <v>0.25</v>
      </c>
      <c r="M872" s="6">
        <f t="shared" ca="1" si="13"/>
        <v>291.87420212765954</v>
      </c>
    </row>
    <row r="873" spans="1:13" x14ac:dyDescent="0.25">
      <c r="A873" s="1" t="s">
        <v>54</v>
      </c>
      <c r="B873" s="1" t="s">
        <v>55</v>
      </c>
      <c r="C873" s="7" t="s">
        <v>56</v>
      </c>
      <c r="E873" t="s">
        <v>14</v>
      </c>
      <c r="F873" s="2">
        <v>43742</v>
      </c>
      <c r="G873" t="s">
        <v>15</v>
      </c>
      <c r="H873" s="1" t="s">
        <v>18</v>
      </c>
      <c r="I873" t="s">
        <v>17</v>
      </c>
      <c r="J873" s="1">
        <v>15</v>
      </c>
      <c r="K873" s="1" t="s">
        <v>15</v>
      </c>
      <c r="L873" s="7">
        <v>0.75</v>
      </c>
      <c r="M873" s="6">
        <f t="shared" ca="1" si="13"/>
        <v>875.62260638297857</v>
      </c>
    </row>
    <row r="874" spans="1:13" x14ac:dyDescent="0.25">
      <c r="A874" s="1" t="s">
        <v>54</v>
      </c>
      <c r="B874" s="1" t="s">
        <v>55</v>
      </c>
      <c r="C874" s="7" t="s">
        <v>56</v>
      </c>
      <c r="E874" t="s">
        <v>14</v>
      </c>
      <c r="F874" s="2">
        <v>43752</v>
      </c>
      <c r="G874" t="s">
        <v>15</v>
      </c>
      <c r="H874" s="1" t="s">
        <v>18</v>
      </c>
      <c r="I874" t="s">
        <v>17</v>
      </c>
      <c r="J874" s="1">
        <v>15</v>
      </c>
      <c r="K874" s="1" t="s">
        <v>15</v>
      </c>
      <c r="L874" s="7">
        <v>0.375</v>
      </c>
      <c r="M874" s="6">
        <f t="shared" ca="1" si="13"/>
        <v>437.81130319148929</v>
      </c>
    </row>
    <row r="875" spans="1:13" x14ac:dyDescent="0.25">
      <c r="A875" s="1" t="s">
        <v>54</v>
      </c>
      <c r="B875" s="1" t="s">
        <v>55</v>
      </c>
      <c r="C875" s="7" t="s">
        <v>56</v>
      </c>
      <c r="E875" t="s">
        <v>14</v>
      </c>
      <c r="F875" s="2">
        <v>43755</v>
      </c>
      <c r="G875" t="s">
        <v>15</v>
      </c>
      <c r="H875" s="1" t="s">
        <v>18</v>
      </c>
      <c r="I875" t="s">
        <v>17</v>
      </c>
      <c r="J875" s="1">
        <v>15</v>
      </c>
      <c r="K875" s="1" t="s">
        <v>15</v>
      </c>
      <c r="L875" s="7">
        <v>0.75</v>
      </c>
      <c r="M875" s="6">
        <f t="shared" ca="1" si="13"/>
        <v>875.62260638297857</v>
      </c>
    </row>
    <row r="876" spans="1:13" x14ac:dyDescent="0.25">
      <c r="A876" s="1" t="s">
        <v>54</v>
      </c>
      <c r="B876" s="1" t="s">
        <v>55</v>
      </c>
      <c r="C876" s="7" t="s">
        <v>56</v>
      </c>
      <c r="E876" t="s">
        <v>14</v>
      </c>
      <c r="F876" s="2">
        <v>43756</v>
      </c>
      <c r="G876" t="s">
        <v>15</v>
      </c>
      <c r="H876" s="1" t="s">
        <v>18</v>
      </c>
      <c r="I876" t="s">
        <v>17</v>
      </c>
      <c r="J876" s="1">
        <v>15</v>
      </c>
      <c r="K876" s="1" t="s">
        <v>15</v>
      </c>
      <c r="L876" s="7">
        <v>0.5</v>
      </c>
      <c r="M876" s="6">
        <f t="shared" ca="1" si="13"/>
        <v>583.74840425531909</v>
      </c>
    </row>
    <row r="877" spans="1:13" x14ac:dyDescent="0.25">
      <c r="A877" s="1" t="s">
        <v>54</v>
      </c>
      <c r="B877" s="1" t="s">
        <v>55</v>
      </c>
      <c r="C877" s="7" t="s">
        <v>56</v>
      </c>
      <c r="E877" t="s">
        <v>14</v>
      </c>
      <c r="F877" s="2">
        <v>43759</v>
      </c>
      <c r="G877" t="s">
        <v>15</v>
      </c>
      <c r="H877" s="1" t="s">
        <v>18</v>
      </c>
      <c r="I877" t="s">
        <v>17</v>
      </c>
      <c r="J877" s="1">
        <v>15</v>
      </c>
      <c r="K877" s="1" t="s">
        <v>15</v>
      </c>
      <c r="L877" s="7">
        <v>1</v>
      </c>
      <c r="M877" s="6">
        <f t="shared" ca="1" si="13"/>
        <v>1167.4968085106382</v>
      </c>
    </row>
    <row r="878" spans="1:13" x14ac:dyDescent="0.25">
      <c r="A878" s="1" t="s">
        <v>54</v>
      </c>
      <c r="B878" s="1" t="s">
        <v>55</v>
      </c>
      <c r="C878" s="7" t="s">
        <v>56</v>
      </c>
      <c r="E878" t="s">
        <v>14</v>
      </c>
      <c r="F878" s="2">
        <v>43761</v>
      </c>
      <c r="G878" t="s">
        <v>15</v>
      </c>
      <c r="H878" s="1" t="s">
        <v>18</v>
      </c>
      <c r="I878" t="s">
        <v>17</v>
      </c>
      <c r="J878" s="1">
        <v>15</v>
      </c>
      <c r="K878" s="1" t="s">
        <v>15</v>
      </c>
      <c r="L878" s="7">
        <v>0.25</v>
      </c>
      <c r="M878" s="6">
        <f t="shared" ca="1" si="13"/>
        <v>291.87420212765954</v>
      </c>
    </row>
    <row r="879" spans="1:13" x14ac:dyDescent="0.25">
      <c r="A879" s="1" t="s">
        <v>54</v>
      </c>
      <c r="B879" s="1" t="s">
        <v>55</v>
      </c>
      <c r="C879" s="7" t="s">
        <v>56</v>
      </c>
      <c r="E879" t="s">
        <v>14</v>
      </c>
      <c r="F879" s="2">
        <v>43762</v>
      </c>
      <c r="G879" t="s">
        <v>15</v>
      </c>
      <c r="H879" s="1" t="s">
        <v>18</v>
      </c>
      <c r="I879" t="s">
        <v>17</v>
      </c>
      <c r="J879" s="1">
        <v>15</v>
      </c>
      <c r="K879" s="1" t="s">
        <v>15</v>
      </c>
      <c r="L879" s="7">
        <v>1</v>
      </c>
      <c r="M879" s="6">
        <f t="shared" ca="1" si="13"/>
        <v>1167.4968085106382</v>
      </c>
    </row>
    <row r="880" spans="1:13" x14ac:dyDescent="0.25">
      <c r="A880" s="1" t="s">
        <v>54</v>
      </c>
      <c r="B880" s="1" t="s">
        <v>55</v>
      </c>
      <c r="C880" s="7" t="s">
        <v>56</v>
      </c>
      <c r="E880" t="s">
        <v>14</v>
      </c>
      <c r="F880" s="2">
        <v>43763</v>
      </c>
      <c r="G880" t="s">
        <v>15</v>
      </c>
      <c r="H880" s="1" t="s">
        <v>18</v>
      </c>
      <c r="I880" t="s">
        <v>17</v>
      </c>
      <c r="J880" s="1">
        <v>15</v>
      </c>
      <c r="K880" s="1" t="s">
        <v>15</v>
      </c>
      <c r="L880" s="7">
        <v>0.75</v>
      </c>
      <c r="M880" s="6">
        <f t="shared" ca="1" si="13"/>
        <v>875.62260638297857</v>
      </c>
    </row>
    <row r="881" spans="1:13" x14ac:dyDescent="0.25">
      <c r="A881" s="1" t="s">
        <v>54</v>
      </c>
      <c r="B881" s="1" t="s">
        <v>55</v>
      </c>
      <c r="C881" s="7" t="s">
        <v>56</v>
      </c>
      <c r="E881" t="s">
        <v>14</v>
      </c>
      <c r="F881" s="2">
        <v>43741</v>
      </c>
      <c r="G881" t="s">
        <v>22</v>
      </c>
      <c r="H881" s="1" t="s">
        <v>23</v>
      </c>
      <c r="I881" t="s">
        <v>17</v>
      </c>
      <c r="J881" s="1">
        <v>8</v>
      </c>
      <c r="K881" s="1" t="s">
        <v>24</v>
      </c>
      <c r="L881" s="7">
        <v>0.75</v>
      </c>
      <c r="M881" s="6">
        <f t="shared" ca="1" si="13"/>
        <v>875.62260638297857</v>
      </c>
    </row>
    <row r="882" spans="1:13" x14ac:dyDescent="0.25">
      <c r="A882" s="1" t="s">
        <v>54</v>
      </c>
      <c r="B882" s="1" t="s">
        <v>55</v>
      </c>
      <c r="C882" s="7" t="s">
        <v>56</v>
      </c>
      <c r="E882" t="s">
        <v>14</v>
      </c>
      <c r="F882" s="2">
        <v>43742</v>
      </c>
      <c r="G882" t="s">
        <v>22</v>
      </c>
      <c r="H882" s="1" t="s">
        <v>23</v>
      </c>
      <c r="I882" t="s">
        <v>17</v>
      </c>
      <c r="J882" s="1">
        <v>8</v>
      </c>
      <c r="K882" s="1" t="s">
        <v>24</v>
      </c>
      <c r="L882" s="7">
        <v>0.25</v>
      </c>
      <c r="M882" s="6">
        <f t="shared" ca="1" si="13"/>
        <v>291.87420212765954</v>
      </c>
    </row>
    <row r="883" spans="1:13" x14ac:dyDescent="0.25">
      <c r="A883" s="1" t="s">
        <v>54</v>
      </c>
      <c r="B883" s="1" t="s">
        <v>55</v>
      </c>
      <c r="C883" s="7" t="s">
        <v>56</v>
      </c>
      <c r="E883" t="s">
        <v>14</v>
      </c>
      <c r="F883" s="2">
        <v>43748</v>
      </c>
      <c r="G883" t="s">
        <v>22</v>
      </c>
      <c r="H883" s="1" t="s">
        <v>23</v>
      </c>
      <c r="I883" t="s">
        <v>17</v>
      </c>
      <c r="J883" s="1">
        <v>8</v>
      </c>
      <c r="K883" s="1" t="s">
        <v>24</v>
      </c>
      <c r="L883" s="7">
        <v>1</v>
      </c>
      <c r="M883" s="6">
        <f t="shared" ca="1" si="13"/>
        <v>1167.4968085106382</v>
      </c>
    </row>
    <row r="884" spans="1:13" x14ac:dyDescent="0.25">
      <c r="A884" s="1" t="s">
        <v>54</v>
      </c>
      <c r="B884" s="1" t="s">
        <v>55</v>
      </c>
      <c r="C884" s="7" t="s">
        <v>56</v>
      </c>
      <c r="E884" t="s">
        <v>14</v>
      </c>
      <c r="F884" s="2">
        <v>43749</v>
      </c>
      <c r="G884" t="s">
        <v>22</v>
      </c>
      <c r="H884" s="1" t="s">
        <v>23</v>
      </c>
      <c r="I884" t="s">
        <v>17</v>
      </c>
      <c r="J884" s="1">
        <v>8</v>
      </c>
      <c r="K884" s="1" t="s">
        <v>24</v>
      </c>
      <c r="L884" s="7">
        <v>1</v>
      </c>
      <c r="M884" s="6">
        <f t="shared" ca="1" si="13"/>
        <v>1167.4968085106382</v>
      </c>
    </row>
    <row r="885" spans="1:13" x14ac:dyDescent="0.25">
      <c r="A885" s="1" t="s">
        <v>54</v>
      </c>
      <c r="B885" s="1" t="s">
        <v>55</v>
      </c>
      <c r="C885" s="7" t="s">
        <v>56</v>
      </c>
      <c r="E885" t="s">
        <v>14</v>
      </c>
      <c r="F885" s="2">
        <v>43752</v>
      </c>
      <c r="G885" t="s">
        <v>22</v>
      </c>
      <c r="H885" s="1" t="s">
        <v>23</v>
      </c>
      <c r="I885" t="s">
        <v>17</v>
      </c>
      <c r="J885" s="1">
        <v>8</v>
      </c>
      <c r="K885" s="1" t="s">
        <v>24</v>
      </c>
      <c r="L885" s="7">
        <v>0.5</v>
      </c>
      <c r="M885" s="6">
        <f t="shared" ca="1" si="13"/>
        <v>583.74840425531909</v>
      </c>
    </row>
    <row r="886" spans="1:13" x14ac:dyDescent="0.25">
      <c r="A886" s="1" t="s">
        <v>54</v>
      </c>
      <c r="B886" s="1" t="s">
        <v>55</v>
      </c>
      <c r="C886" s="7" t="s">
        <v>56</v>
      </c>
      <c r="E886" t="s">
        <v>14</v>
      </c>
      <c r="F886" s="2">
        <v>43756</v>
      </c>
      <c r="G886" t="s">
        <v>22</v>
      </c>
      <c r="H886" s="1" t="s">
        <v>23</v>
      </c>
      <c r="I886" t="s">
        <v>17</v>
      </c>
      <c r="J886" s="1">
        <v>8</v>
      </c>
      <c r="K886" s="1" t="s">
        <v>24</v>
      </c>
      <c r="L886" s="7">
        <v>0.5</v>
      </c>
      <c r="M886" s="6">
        <f t="shared" ca="1" si="13"/>
        <v>583.74840425531909</v>
      </c>
    </row>
    <row r="887" spans="1:13" x14ac:dyDescent="0.25">
      <c r="A887" s="1" t="s">
        <v>54</v>
      </c>
      <c r="B887" s="1" t="s">
        <v>55</v>
      </c>
      <c r="C887" s="7" t="s">
        <v>56</v>
      </c>
      <c r="E887" t="s">
        <v>14</v>
      </c>
      <c r="F887" s="2">
        <v>43760</v>
      </c>
      <c r="G887" t="s">
        <v>22</v>
      </c>
      <c r="H887" s="1" t="s">
        <v>23</v>
      </c>
      <c r="I887" t="s">
        <v>17</v>
      </c>
      <c r="J887" s="1">
        <v>8</v>
      </c>
      <c r="K887" s="1" t="s">
        <v>24</v>
      </c>
      <c r="L887" s="7">
        <v>0.625</v>
      </c>
      <c r="M887" s="6">
        <f t="shared" ca="1" si="13"/>
        <v>729.68550531914889</v>
      </c>
    </row>
    <row r="888" spans="1:13" x14ac:dyDescent="0.25">
      <c r="A888" s="1" t="s">
        <v>54</v>
      </c>
      <c r="B888" s="1" t="s">
        <v>55</v>
      </c>
      <c r="C888" s="7" t="s">
        <v>56</v>
      </c>
      <c r="E888" t="s">
        <v>14</v>
      </c>
      <c r="F888" s="2">
        <v>43761</v>
      </c>
      <c r="G888" t="s">
        <v>22</v>
      </c>
      <c r="H888" s="1" t="s">
        <v>23</v>
      </c>
      <c r="I888" t="s">
        <v>17</v>
      </c>
      <c r="J888" s="1">
        <v>8</v>
      </c>
      <c r="K888" s="1" t="s">
        <v>24</v>
      </c>
      <c r="L888" s="7">
        <v>0.25</v>
      </c>
      <c r="M888" s="6">
        <f t="shared" ca="1" si="13"/>
        <v>291.87420212765954</v>
      </c>
    </row>
    <row r="889" spans="1:13" x14ac:dyDescent="0.25">
      <c r="A889" s="1" t="s">
        <v>54</v>
      </c>
      <c r="B889" s="1" t="s">
        <v>55</v>
      </c>
      <c r="C889" s="7" t="s">
        <v>56</v>
      </c>
      <c r="E889" t="s">
        <v>14</v>
      </c>
      <c r="F889" s="2">
        <v>43763</v>
      </c>
      <c r="G889" t="s">
        <v>22</v>
      </c>
      <c r="H889" s="1" t="s">
        <v>23</v>
      </c>
      <c r="I889" t="s">
        <v>17</v>
      </c>
      <c r="J889" s="1">
        <v>8</v>
      </c>
      <c r="K889" s="1" t="s">
        <v>24</v>
      </c>
      <c r="L889" s="7">
        <v>0.25</v>
      </c>
      <c r="M889" s="6">
        <f t="shared" ca="1" si="13"/>
        <v>291.87420212765954</v>
      </c>
    </row>
    <row r="890" spans="1:13" x14ac:dyDescent="0.25">
      <c r="A890" s="1" t="s">
        <v>54</v>
      </c>
      <c r="B890" s="1" t="s">
        <v>55</v>
      </c>
      <c r="C890" s="7" t="s">
        <v>56</v>
      </c>
      <c r="E890" t="s">
        <v>14</v>
      </c>
      <c r="F890" s="2">
        <v>43766</v>
      </c>
      <c r="G890" t="s">
        <v>52</v>
      </c>
      <c r="H890" s="1" t="s">
        <v>23</v>
      </c>
      <c r="I890" t="s">
        <v>17</v>
      </c>
      <c r="J890" s="1">
        <v>2</v>
      </c>
      <c r="K890" s="1" t="s">
        <v>53</v>
      </c>
      <c r="L890" s="7">
        <v>1</v>
      </c>
      <c r="M890" s="6">
        <f t="shared" ca="1" si="13"/>
        <v>1167.4968085106382</v>
      </c>
    </row>
    <row r="891" spans="1:13" x14ac:dyDescent="0.25">
      <c r="A891" s="1" t="s">
        <v>54</v>
      </c>
      <c r="B891" s="1" t="s">
        <v>55</v>
      </c>
      <c r="C891" s="7" t="s">
        <v>56</v>
      </c>
      <c r="E891" t="s">
        <v>14</v>
      </c>
      <c r="F891" s="2">
        <v>43767</v>
      </c>
      <c r="G891" t="s">
        <v>52</v>
      </c>
      <c r="H891" s="1" t="s">
        <v>23</v>
      </c>
      <c r="I891" t="s">
        <v>17</v>
      </c>
      <c r="J891" s="1">
        <v>2</v>
      </c>
      <c r="K891" s="1" t="s">
        <v>53</v>
      </c>
      <c r="L891" s="7">
        <v>1</v>
      </c>
      <c r="M891" s="6">
        <f t="shared" ca="1" si="13"/>
        <v>1167.4968085106382</v>
      </c>
    </row>
    <row r="892" spans="1:13" x14ac:dyDescent="0.25">
      <c r="A892" s="1" t="s">
        <v>54</v>
      </c>
      <c r="B892" s="1" t="s">
        <v>55</v>
      </c>
      <c r="C892" s="7" t="s">
        <v>56</v>
      </c>
      <c r="E892" t="s">
        <v>14</v>
      </c>
      <c r="F892" s="2">
        <v>43768</v>
      </c>
      <c r="G892" t="s">
        <v>52</v>
      </c>
      <c r="H892" s="1" t="s">
        <v>23</v>
      </c>
      <c r="I892" t="s">
        <v>17</v>
      </c>
      <c r="J892" s="1">
        <v>2</v>
      </c>
      <c r="K892" s="1" t="s">
        <v>53</v>
      </c>
      <c r="L892" s="7">
        <v>1</v>
      </c>
      <c r="M892" s="6">
        <f t="shared" ca="1" si="13"/>
        <v>1167.4968085106382</v>
      </c>
    </row>
    <row r="893" spans="1:13" x14ac:dyDescent="0.25">
      <c r="A893" s="1" t="s">
        <v>54</v>
      </c>
      <c r="B893" s="1" t="s">
        <v>55</v>
      </c>
      <c r="C893" s="7" t="s">
        <v>56</v>
      </c>
      <c r="E893" t="s">
        <v>14</v>
      </c>
      <c r="F893" s="2">
        <v>43769</v>
      </c>
      <c r="G893" t="s">
        <v>52</v>
      </c>
      <c r="H893" s="1" t="s">
        <v>23</v>
      </c>
      <c r="I893" t="s">
        <v>17</v>
      </c>
      <c r="J893" s="1">
        <v>2</v>
      </c>
      <c r="K893" s="1" t="s">
        <v>53</v>
      </c>
      <c r="L893" s="7">
        <v>1</v>
      </c>
      <c r="M893" s="6">
        <f t="shared" ca="1" si="13"/>
        <v>1167.4968085106382</v>
      </c>
    </row>
    <row r="894" spans="1:13" x14ac:dyDescent="0.25">
      <c r="A894" s="1" t="s">
        <v>54</v>
      </c>
      <c r="B894" s="1" t="s">
        <v>55</v>
      </c>
      <c r="C894" s="7" t="s">
        <v>56</v>
      </c>
      <c r="E894" t="s">
        <v>14</v>
      </c>
      <c r="F894" s="2">
        <v>43761</v>
      </c>
      <c r="G894" t="s">
        <v>60</v>
      </c>
      <c r="H894" s="1" t="s">
        <v>61</v>
      </c>
      <c r="I894" t="s">
        <v>17</v>
      </c>
      <c r="J894" s="1">
        <v>1</v>
      </c>
      <c r="K894" s="1" t="s">
        <v>21</v>
      </c>
      <c r="L894" s="7">
        <v>0.5</v>
      </c>
      <c r="M894" s="6">
        <f t="shared" ca="1" si="13"/>
        <v>583.74840425531909</v>
      </c>
    </row>
    <row r="895" spans="1:13" x14ac:dyDescent="0.25">
      <c r="A895" s="1" t="s">
        <v>11</v>
      </c>
      <c r="B895" s="1" t="s">
        <v>12</v>
      </c>
      <c r="C895" s="7" t="s">
        <v>13</v>
      </c>
      <c r="E895" t="s">
        <v>14</v>
      </c>
      <c r="F895" s="2">
        <v>43822</v>
      </c>
      <c r="G895" t="s">
        <v>52</v>
      </c>
      <c r="H895" s="1" t="s">
        <v>23</v>
      </c>
      <c r="I895" t="s">
        <v>17</v>
      </c>
      <c r="J895" s="1">
        <v>2</v>
      </c>
      <c r="K895" s="1" t="s">
        <v>53</v>
      </c>
      <c r="L895" s="7">
        <v>1</v>
      </c>
      <c r="M895" s="6">
        <f t="shared" ca="1" si="13"/>
        <v>818.26215957446811</v>
      </c>
    </row>
    <row r="896" spans="1:13" x14ac:dyDescent="0.25">
      <c r="A896" s="1" t="s">
        <v>11</v>
      </c>
      <c r="B896" s="1" t="s">
        <v>12</v>
      </c>
      <c r="C896" s="7" t="s">
        <v>13</v>
      </c>
      <c r="E896" t="s">
        <v>14</v>
      </c>
      <c r="F896" s="2">
        <v>43823</v>
      </c>
      <c r="G896" t="s">
        <v>52</v>
      </c>
      <c r="H896" s="1" t="s">
        <v>23</v>
      </c>
      <c r="I896" t="s">
        <v>17</v>
      </c>
      <c r="J896" s="1">
        <v>2</v>
      </c>
      <c r="K896" s="1" t="s">
        <v>53</v>
      </c>
      <c r="L896" s="7">
        <v>1</v>
      </c>
      <c r="M896" s="6">
        <f t="shared" ca="1" si="13"/>
        <v>818.26215957446811</v>
      </c>
    </row>
    <row r="897" spans="1:13" x14ac:dyDescent="0.25">
      <c r="A897" s="1" t="s">
        <v>11</v>
      </c>
      <c r="B897" s="1" t="s">
        <v>12</v>
      </c>
      <c r="C897" s="7" t="s">
        <v>13</v>
      </c>
      <c r="E897" t="s">
        <v>14</v>
      </c>
      <c r="F897" s="2">
        <v>43825</v>
      </c>
      <c r="G897" t="s">
        <v>52</v>
      </c>
      <c r="H897" s="1" t="s">
        <v>23</v>
      </c>
      <c r="I897" t="s">
        <v>17</v>
      </c>
      <c r="J897" s="1">
        <v>2</v>
      </c>
      <c r="K897" s="1" t="s">
        <v>53</v>
      </c>
      <c r="L897" s="7">
        <v>1</v>
      </c>
      <c r="M897" s="6">
        <f t="shared" ca="1" si="13"/>
        <v>818.26215957446811</v>
      </c>
    </row>
    <row r="898" spans="1:13" x14ac:dyDescent="0.25">
      <c r="A898" s="1" t="s">
        <v>11</v>
      </c>
      <c r="B898" s="1" t="s">
        <v>12</v>
      </c>
      <c r="C898" s="7" t="s">
        <v>13</v>
      </c>
      <c r="E898" t="s">
        <v>14</v>
      </c>
      <c r="F898" s="2">
        <v>43826</v>
      </c>
      <c r="G898" t="s">
        <v>52</v>
      </c>
      <c r="H898" s="1" t="s">
        <v>23</v>
      </c>
      <c r="I898" t="s">
        <v>17</v>
      </c>
      <c r="J898" s="1">
        <v>2</v>
      </c>
      <c r="K898" s="1" t="s">
        <v>53</v>
      </c>
      <c r="L898" s="7">
        <v>1</v>
      </c>
      <c r="M898" s="6">
        <f t="shared" ca="1" si="13"/>
        <v>818.26215957446811</v>
      </c>
    </row>
    <row r="899" spans="1:13" x14ac:dyDescent="0.25">
      <c r="A899" s="1" t="s">
        <v>11</v>
      </c>
      <c r="B899" s="1" t="s">
        <v>12</v>
      </c>
      <c r="C899" s="7" t="s">
        <v>13</v>
      </c>
      <c r="E899" t="s">
        <v>14</v>
      </c>
      <c r="F899" s="2">
        <v>43829</v>
      </c>
      <c r="G899" t="s">
        <v>52</v>
      </c>
      <c r="H899" s="1" t="s">
        <v>23</v>
      </c>
      <c r="I899" t="s">
        <v>17</v>
      </c>
      <c r="J899" s="1">
        <v>2</v>
      </c>
      <c r="K899" s="1" t="s">
        <v>53</v>
      </c>
      <c r="L899" s="7">
        <v>1</v>
      </c>
      <c r="M899" s="6">
        <f t="shared" ref="M899:M962" ca="1" si="14">L899*INDIRECT(C899)</f>
        <v>818.26215957446811</v>
      </c>
    </row>
    <row r="900" spans="1:13" x14ac:dyDescent="0.25">
      <c r="A900" s="1" t="s">
        <v>11</v>
      </c>
      <c r="B900" s="1" t="s">
        <v>12</v>
      </c>
      <c r="C900" s="7" t="s">
        <v>13</v>
      </c>
      <c r="E900" t="s">
        <v>14</v>
      </c>
      <c r="F900" s="2">
        <v>43830</v>
      </c>
      <c r="G900" t="s">
        <v>52</v>
      </c>
      <c r="H900" s="1" t="s">
        <v>23</v>
      </c>
      <c r="I900" t="s">
        <v>17</v>
      </c>
      <c r="J900" s="1">
        <v>2</v>
      </c>
      <c r="K900" s="1" t="s">
        <v>53</v>
      </c>
      <c r="L900" s="7">
        <v>1</v>
      </c>
      <c r="M900" s="6">
        <f t="shared" ca="1" si="14"/>
        <v>818.26215957446811</v>
      </c>
    </row>
    <row r="901" spans="1:13" x14ac:dyDescent="0.25">
      <c r="A901" s="1" t="s">
        <v>11</v>
      </c>
      <c r="B901" s="1" t="s">
        <v>12</v>
      </c>
      <c r="C901" s="7" t="s">
        <v>13</v>
      </c>
      <c r="E901" t="s">
        <v>14</v>
      </c>
      <c r="F901" s="2">
        <v>43801</v>
      </c>
      <c r="G901" t="s">
        <v>22</v>
      </c>
      <c r="H901" s="1" t="s">
        <v>23</v>
      </c>
      <c r="I901" t="s">
        <v>17</v>
      </c>
      <c r="J901" s="1">
        <v>8</v>
      </c>
      <c r="K901" s="1" t="s">
        <v>24</v>
      </c>
      <c r="L901" s="7">
        <v>0.25</v>
      </c>
      <c r="M901" s="6">
        <f t="shared" ca="1" si="14"/>
        <v>204.56553989361703</v>
      </c>
    </row>
    <row r="902" spans="1:13" x14ac:dyDescent="0.25">
      <c r="A902" s="1" t="s">
        <v>11</v>
      </c>
      <c r="B902" s="1" t="s">
        <v>12</v>
      </c>
      <c r="C902" s="7" t="s">
        <v>13</v>
      </c>
      <c r="E902" t="s">
        <v>14</v>
      </c>
      <c r="F902" s="2">
        <v>43802</v>
      </c>
      <c r="G902" t="s">
        <v>22</v>
      </c>
      <c r="H902" s="1" t="s">
        <v>23</v>
      </c>
      <c r="I902" t="s">
        <v>17</v>
      </c>
      <c r="J902" s="1">
        <v>8</v>
      </c>
      <c r="K902" s="1" t="s">
        <v>24</v>
      </c>
      <c r="L902" s="7">
        <v>0.25</v>
      </c>
      <c r="M902" s="6">
        <f t="shared" ca="1" si="14"/>
        <v>204.56553989361703</v>
      </c>
    </row>
    <row r="903" spans="1:13" x14ac:dyDescent="0.25">
      <c r="A903" s="1" t="s">
        <v>11</v>
      </c>
      <c r="B903" s="1" t="s">
        <v>12</v>
      </c>
      <c r="C903" s="7" t="s">
        <v>13</v>
      </c>
      <c r="E903" t="s">
        <v>14</v>
      </c>
      <c r="F903" s="2">
        <v>43803</v>
      </c>
      <c r="G903" t="s">
        <v>22</v>
      </c>
      <c r="H903" s="1" t="s">
        <v>23</v>
      </c>
      <c r="I903" t="s">
        <v>17</v>
      </c>
      <c r="J903" s="1">
        <v>8</v>
      </c>
      <c r="K903" s="1" t="s">
        <v>24</v>
      </c>
      <c r="L903" s="7">
        <v>0.25</v>
      </c>
      <c r="M903" s="6">
        <f t="shared" ca="1" si="14"/>
        <v>204.56553989361703</v>
      </c>
    </row>
    <row r="904" spans="1:13" x14ac:dyDescent="0.25">
      <c r="A904" s="1" t="s">
        <v>11</v>
      </c>
      <c r="B904" s="1" t="s">
        <v>12</v>
      </c>
      <c r="C904" s="7" t="s">
        <v>13</v>
      </c>
      <c r="E904" t="s">
        <v>14</v>
      </c>
      <c r="F904" s="2">
        <v>43804</v>
      </c>
      <c r="G904" t="s">
        <v>22</v>
      </c>
      <c r="H904" s="1" t="s">
        <v>23</v>
      </c>
      <c r="I904" t="s">
        <v>17</v>
      </c>
      <c r="J904" s="1">
        <v>8</v>
      </c>
      <c r="K904" s="1" t="s">
        <v>24</v>
      </c>
      <c r="L904" s="7">
        <v>0.25</v>
      </c>
      <c r="M904" s="6">
        <f t="shared" ca="1" si="14"/>
        <v>204.56553989361703</v>
      </c>
    </row>
    <row r="905" spans="1:13" x14ac:dyDescent="0.25">
      <c r="A905" s="1" t="s">
        <v>11</v>
      </c>
      <c r="B905" s="1" t="s">
        <v>12</v>
      </c>
      <c r="C905" s="7" t="s">
        <v>13</v>
      </c>
      <c r="E905" t="s">
        <v>14</v>
      </c>
      <c r="F905" s="2">
        <v>43805</v>
      </c>
      <c r="G905" t="s">
        <v>22</v>
      </c>
      <c r="H905" s="1" t="s">
        <v>23</v>
      </c>
      <c r="I905" t="s">
        <v>17</v>
      </c>
      <c r="J905" s="1">
        <v>8</v>
      </c>
      <c r="K905" s="1" t="s">
        <v>24</v>
      </c>
      <c r="L905" s="7">
        <v>0.25</v>
      </c>
      <c r="M905" s="6">
        <f t="shared" ca="1" si="14"/>
        <v>204.56553989361703</v>
      </c>
    </row>
    <row r="906" spans="1:13" x14ac:dyDescent="0.25">
      <c r="A906" s="1" t="s">
        <v>11</v>
      </c>
      <c r="B906" s="1" t="s">
        <v>12</v>
      </c>
      <c r="C906" s="7" t="s">
        <v>13</v>
      </c>
      <c r="E906" t="s">
        <v>14</v>
      </c>
      <c r="F906" s="2">
        <v>43808</v>
      </c>
      <c r="G906" t="s">
        <v>22</v>
      </c>
      <c r="H906" s="1" t="s">
        <v>23</v>
      </c>
      <c r="I906" t="s">
        <v>17</v>
      </c>
      <c r="J906" s="1">
        <v>8</v>
      </c>
      <c r="K906" s="1" t="s">
        <v>24</v>
      </c>
      <c r="L906" s="7">
        <v>0.25</v>
      </c>
      <c r="M906" s="6">
        <f t="shared" ca="1" si="14"/>
        <v>204.56553989361703</v>
      </c>
    </row>
    <row r="907" spans="1:13" x14ac:dyDescent="0.25">
      <c r="A907" s="1" t="s">
        <v>11</v>
      </c>
      <c r="B907" s="1" t="s">
        <v>12</v>
      </c>
      <c r="C907" s="7" t="s">
        <v>13</v>
      </c>
      <c r="E907" t="s">
        <v>14</v>
      </c>
      <c r="F907" s="2">
        <v>43809</v>
      </c>
      <c r="G907" t="s">
        <v>22</v>
      </c>
      <c r="H907" s="1" t="s">
        <v>23</v>
      </c>
      <c r="I907" t="s">
        <v>17</v>
      </c>
      <c r="J907" s="1">
        <v>8</v>
      </c>
      <c r="K907" s="1" t="s">
        <v>24</v>
      </c>
      <c r="L907" s="7">
        <v>0.25</v>
      </c>
      <c r="M907" s="6">
        <f t="shared" ca="1" si="14"/>
        <v>204.56553989361703</v>
      </c>
    </row>
    <row r="908" spans="1:13" x14ac:dyDescent="0.25">
      <c r="A908" s="1" t="s">
        <v>11</v>
      </c>
      <c r="B908" s="1" t="s">
        <v>12</v>
      </c>
      <c r="C908" s="7" t="s">
        <v>13</v>
      </c>
      <c r="E908" t="s">
        <v>14</v>
      </c>
      <c r="F908" s="2">
        <v>43810</v>
      </c>
      <c r="G908" t="s">
        <v>22</v>
      </c>
      <c r="H908" s="1" t="s">
        <v>23</v>
      </c>
      <c r="I908" t="s">
        <v>17</v>
      </c>
      <c r="J908" s="1">
        <v>8</v>
      </c>
      <c r="K908" s="1" t="s">
        <v>24</v>
      </c>
      <c r="L908" s="7">
        <v>0.25</v>
      </c>
      <c r="M908" s="6">
        <f t="shared" ca="1" si="14"/>
        <v>204.56553989361703</v>
      </c>
    </row>
    <row r="909" spans="1:13" x14ac:dyDescent="0.25">
      <c r="A909" s="1" t="s">
        <v>11</v>
      </c>
      <c r="B909" s="1" t="s">
        <v>12</v>
      </c>
      <c r="C909" s="7" t="s">
        <v>13</v>
      </c>
      <c r="E909" t="s">
        <v>14</v>
      </c>
      <c r="F909" s="2">
        <v>43811</v>
      </c>
      <c r="G909" t="s">
        <v>22</v>
      </c>
      <c r="H909" s="1" t="s">
        <v>23</v>
      </c>
      <c r="I909" t="s">
        <v>17</v>
      </c>
      <c r="J909" s="1">
        <v>8</v>
      </c>
      <c r="K909" s="1" t="s">
        <v>24</v>
      </c>
      <c r="L909" s="7">
        <v>0.25</v>
      </c>
      <c r="M909" s="6">
        <f t="shared" ca="1" si="14"/>
        <v>204.56553989361703</v>
      </c>
    </row>
    <row r="910" spans="1:13" x14ac:dyDescent="0.25">
      <c r="A910" s="1" t="s">
        <v>11</v>
      </c>
      <c r="B910" s="1" t="s">
        <v>12</v>
      </c>
      <c r="C910" s="7" t="s">
        <v>13</v>
      </c>
      <c r="E910" t="s">
        <v>14</v>
      </c>
      <c r="F910" s="2">
        <v>43812</v>
      </c>
      <c r="G910" t="s">
        <v>22</v>
      </c>
      <c r="H910" s="1" t="s">
        <v>23</v>
      </c>
      <c r="I910" t="s">
        <v>17</v>
      </c>
      <c r="J910" s="1">
        <v>8</v>
      </c>
      <c r="K910" s="1" t="s">
        <v>24</v>
      </c>
      <c r="L910" s="7">
        <v>0.25</v>
      </c>
      <c r="M910" s="6">
        <f t="shared" ca="1" si="14"/>
        <v>204.56553989361703</v>
      </c>
    </row>
    <row r="911" spans="1:13" x14ac:dyDescent="0.25">
      <c r="A911" s="1" t="s">
        <v>11</v>
      </c>
      <c r="B911" s="1" t="s">
        <v>12</v>
      </c>
      <c r="C911" s="7" t="s">
        <v>13</v>
      </c>
      <c r="E911" t="s">
        <v>14</v>
      </c>
      <c r="F911" s="2">
        <v>43815</v>
      </c>
      <c r="G911" t="s">
        <v>22</v>
      </c>
      <c r="H911" s="1" t="s">
        <v>23</v>
      </c>
      <c r="I911" t="s">
        <v>17</v>
      </c>
      <c r="J911" s="1">
        <v>8</v>
      </c>
      <c r="K911" s="1" t="s">
        <v>24</v>
      </c>
      <c r="L911" s="7">
        <v>0.25</v>
      </c>
      <c r="M911" s="6">
        <f t="shared" ca="1" si="14"/>
        <v>204.56553989361703</v>
      </c>
    </row>
    <row r="912" spans="1:13" x14ac:dyDescent="0.25">
      <c r="A912" s="1" t="s">
        <v>11</v>
      </c>
      <c r="B912" s="1" t="s">
        <v>12</v>
      </c>
      <c r="C912" s="7" t="s">
        <v>13</v>
      </c>
      <c r="E912" t="s">
        <v>14</v>
      </c>
      <c r="F912" s="2">
        <v>43816</v>
      </c>
      <c r="G912" t="s">
        <v>22</v>
      </c>
      <c r="H912" s="1" t="s">
        <v>23</v>
      </c>
      <c r="I912" t="s">
        <v>17</v>
      </c>
      <c r="J912" s="1">
        <v>8</v>
      </c>
      <c r="K912" s="1" t="s">
        <v>24</v>
      </c>
      <c r="L912" s="7">
        <v>0.25</v>
      </c>
      <c r="M912" s="6">
        <f t="shared" ca="1" si="14"/>
        <v>204.56553989361703</v>
      </c>
    </row>
    <row r="913" spans="1:13" x14ac:dyDescent="0.25">
      <c r="A913" s="1" t="s">
        <v>11</v>
      </c>
      <c r="B913" s="1" t="s">
        <v>12</v>
      </c>
      <c r="C913" s="7" t="s">
        <v>13</v>
      </c>
      <c r="E913" t="s">
        <v>14</v>
      </c>
      <c r="F913" s="2">
        <v>43817</v>
      </c>
      <c r="G913" t="s">
        <v>22</v>
      </c>
      <c r="H913" s="1" t="s">
        <v>23</v>
      </c>
      <c r="I913" t="s">
        <v>17</v>
      </c>
      <c r="J913" s="1">
        <v>8</v>
      </c>
      <c r="K913" s="1" t="s">
        <v>24</v>
      </c>
      <c r="L913" s="7">
        <v>0.25</v>
      </c>
      <c r="M913" s="6">
        <f t="shared" ca="1" si="14"/>
        <v>204.56553989361703</v>
      </c>
    </row>
    <row r="914" spans="1:13" x14ac:dyDescent="0.25">
      <c r="A914" s="1" t="s">
        <v>11</v>
      </c>
      <c r="B914" s="1" t="s">
        <v>12</v>
      </c>
      <c r="C914" s="7" t="s">
        <v>13</v>
      </c>
      <c r="E914" t="s">
        <v>14</v>
      </c>
      <c r="F914" s="2">
        <v>43818</v>
      </c>
      <c r="G914" t="s">
        <v>22</v>
      </c>
      <c r="H914" s="1" t="s">
        <v>23</v>
      </c>
      <c r="I914" t="s">
        <v>17</v>
      </c>
      <c r="J914" s="1">
        <v>8</v>
      </c>
      <c r="K914" s="1" t="s">
        <v>24</v>
      </c>
      <c r="L914" s="7">
        <v>0.25</v>
      </c>
      <c r="M914" s="6">
        <f t="shared" ca="1" si="14"/>
        <v>204.56553989361703</v>
      </c>
    </row>
    <row r="915" spans="1:13" x14ac:dyDescent="0.25">
      <c r="A915" s="1" t="s">
        <v>11</v>
      </c>
      <c r="B915" s="1" t="s">
        <v>12</v>
      </c>
      <c r="C915" s="7" t="s">
        <v>13</v>
      </c>
      <c r="E915" t="s">
        <v>14</v>
      </c>
      <c r="F915" s="2">
        <v>43819</v>
      </c>
      <c r="G915" t="s">
        <v>22</v>
      </c>
      <c r="H915" s="1" t="s">
        <v>23</v>
      </c>
      <c r="I915" t="s">
        <v>17</v>
      </c>
      <c r="J915" s="1">
        <v>8</v>
      </c>
      <c r="K915" s="1" t="s">
        <v>24</v>
      </c>
      <c r="L915" s="7">
        <v>0.25</v>
      </c>
      <c r="M915" s="6">
        <f t="shared" ca="1" si="14"/>
        <v>204.56553989361703</v>
      </c>
    </row>
    <row r="916" spans="1:13" x14ac:dyDescent="0.25">
      <c r="A916" s="1" t="s">
        <v>11</v>
      </c>
      <c r="B916" s="1" t="s">
        <v>12</v>
      </c>
      <c r="C916" s="7" t="s">
        <v>13</v>
      </c>
      <c r="E916" t="s">
        <v>14</v>
      </c>
      <c r="F916" s="2">
        <v>43801</v>
      </c>
      <c r="G916" t="s">
        <v>15</v>
      </c>
      <c r="H916" s="1" t="s">
        <v>16</v>
      </c>
      <c r="I916" t="s">
        <v>17</v>
      </c>
      <c r="J916" s="1">
        <v>1</v>
      </c>
      <c r="K916" s="1" t="s">
        <v>21</v>
      </c>
      <c r="L916" s="7">
        <v>0.375</v>
      </c>
      <c r="M916" s="6">
        <f t="shared" ca="1" si="14"/>
        <v>306.84830984042554</v>
      </c>
    </row>
    <row r="917" spans="1:13" x14ac:dyDescent="0.25">
      <c r="A917" s="1" t="s">
        <v>11</v>
      </c>
      <c r="B917" s="1" t="s">
        <v>12</v>
      </c>
      <c r="C917" s="7" t="s">
        <v>13</v>
      </c>
      <c r="E917" t="s">
        <v>14</v>
      </c>
      <c r="F917" s="2">
        <v>43802</v>
      </c>
      <c r="G917" t="s">
        <v>15</v>
      </c>
      <c r="H917" s="1" t="s">
        <v>16</v>
      </c>
      <c r="I917" t="s">
        <v>17</v>
      </c>
      <c r="J917" s="1">
        <v>1</v>
      </c>
      <c r="K917" s="1" t="s">
        <v>21</v>
      </c>
      <c r="L917" s="7">
        <v>0.375</v>
      </c>
      <c r="M917" s="6">
        <f t="shared" ca="1" si="14"/>
        <v>306.84830984042554</v>
      </c>
    </row>
    <row r="918" spans="1:13" x14ac:dyDescent="0.25">
      <c r="A918" s="1" t="s">
        <v>11</v>
      </c>
      <c r="B918" s="1" t="s">
        <v>12</v>
      </c>
      <c r="C918" s="7" t="s">
        <v>13</v>
      </c>
      <c r="E918" t="s">
        <v>14</v>
      </c>
      <c r="F918" s="2">
        <v>43803</v>
      </c>
      <c r="G918" t="s">
        <v>15</v>
      </c>
      <c r="H918" s="1" t="s">
        <v>16</v>
      </c>
      <c r="I918" t="s">
        <v>17</v>
      </c>
      <c r="J918" s="1">
        <v>1</v>
      </c>
      <c r="K918" s="1" t="s">
        <v>21</v>
      </c>
      <c r="L918" s="7">
        <v>0.375</v>
      </c>
      <c r="M918" s="6">
        <f t="shared" ca="1" si="14"/>
        <v>306.84830984042554</v>
      </c>
    </row>
    <row r="919" spans="1:13" x14ac:dyDescent="0.25">
      <c r="A919" s="1" t="s">
        <v>11</v>
      </c>
      <c r="B919" s="1" t="s">
        <v>12</v>
      </c>
      <c r="C919" s="7" t="s">
        <v>13</v>
      </c>
      <c r="E919" t="s">
        <v>14</v>
      </c>
      <c r="F919" s="2">
        <v>43804</v>
      </c>
      <c r="G919" t="s">
        <v>15</v>
      </c>
      <c r="H919" s="1" t="s">
        <v>16</v>
      </c>
      <c r="I919" t="s">
        <v>17</v>
      </c>
      <c r="J919" s="1">
        <v>1</v>
      </c>
      <c r="K919" s="1" t="s">
        <v>21</v>
      </c>
      <c r="L919" s="7">
        <v>0.375</v>
      </c>
      <c r="M919" s="6">
        <f t="shared" ca="1" si="14"/>
        <v>306.84830984042554</v>
      </c>
    </row>
    <row r="920" spans="1:13" x14ac:dyDescent="0.25">
      <c r="A920" s="1" t="s">
        <v>11</v>
      </c>
      <c r="B920" s="1" t="s">
        <v>12</v>
      </c>
      <c r="C920" s="7" t="s">
        <v>13</v>
      </c>
      <c r="E920" t="s">
        <v>14</v>
      </c>
      <c r="F920" s="2">
        <v>43805</v>
      </c>
      <c r="G920" t="s">
        <v>15</v>
      </c>
      <c r="H920" s="1" t="s">
        <v>16</v>
      </c>
      <c r="I920" t="s">
        <v>17</v>
      </c>
      <c r="J920" s="1">
        <v>1</v>
      </c>
      <c r="K920" s="1" t="s">
        <v>21</v>
      </c>
      <c r="L920" s="7">
        <v>0.375</v>
      </c>
      <c r="M920" s="6">
        <f t="shared" ca="1" si="14"/>
        <v>306.84830984042554</v>
      </c>
    </row>
    <row r="921" spans="1:13" x14ac:dyDescent="0.25">
      <c r="A921" s="1" t="s">
        <v>11</v>
      </c>
      <c r="B921" s="1" t="s">
        <v>12</v>
      </c>
      <c r="C921" s="7" t="s">
        <v>13</v>
      </c>
      <c r="E921" t="s">
        <v>14</v>
      </c>
      <c r="F921" s="2">
        <v>43808</v>
      </c>
      <c r="G921" t="s">
        <v>15</v>
      </c>
      <c r="H921" s="1" t="s">
        <v>16</v>
      </c>
      <c r="I921" t="s">
        <v>17</v>
      </c>
      <c r="J921" s="1">
        <v>1</v>
      </c>
      <c r="K921" s="1" t="s">
        <v>21</v>
      </c>
      <c r="L921" s="7">
        <v>0.375</v>
      </c>
      <c r="M921" s="6">
        <f t="shared" ca="1" si="14"/>
        <v>306.84830984042554</v>
      </c>
    </row>
    <row r="922" spans="1:13" x14ac:dyDescent="0.25">
      <c r="A922" s="1" t="s">
        <v>11</v>
      </c>
      <c r="B922" s="1" t="s">
        <v>12</v>
      </c>
      <c r="C922" s="7" t="s">
        <v>13</v>
      </c>
      <c r="E922" t="s">
        <v>14</v>
      </c>
      <c r="F922" s="2">
        <v>43809</v>
      </c>
      <c r="G922" t="s">
        <v>15</v>
      </c>
      <c r="H922" s="1" t="s">
        <v>16</v>
      </c>
      <c r="I922" t="s">
        <v>17</v>
      </c>
      <c r="J922" s="1">
        <v>1</v>
      </c>
      <c r="K922" s="1" t="s">
        <v>21</v>
      </c>
      <c r="L922" s="7">
        <v>0.375</v>
      </c>
      <c r="M922" s="6">
        <f t="shared" ca="1" si="14"/>
        <v>306.84830984042554</v>
      </c>
    </row>
    <row r="923" spans="1:13" x14ac:dyDescent="0.25">
      <c r="A923" s="1" t="s">
        <v>11</v>
      </c>
      <c r="B923" s="1" t="s">
        <v>12</v>
      </c>
      <c r="C923" s="7" t="s">
        <v>13</v>
      </c>
      <c r="E923" t="s">
        <v>14</v>
      </c>
      <c r="F923" s="2">
        <v>43810</v>
      </c>
      <c r="G923" t="s">
        <v>15</v>
      </c>
      <c r="H923" s="1" t="s">
        <v>16</v>
      </c>
      <c r="I923" t="s">
        <v>17</v>
      </c>
      <c r="J923" s="1">
        <v>1</v>
      </c>
      <c r="K923" s="1" t="s">
        <v>21</v>
      </c>
      <c r="L923" s="7">
        <v>0.375</v>
      </c>
      <c r="M923" s="6">
        <f t="shared" ca="1" si="14"/>
        <v>306.84830984042554</v>
      </c>
    </row>
    <row r="924" spans="1:13" x14ac:dyDescent="0.25">
      <c r="A924" s="1" t="s">
        <v>11</v>
      </c>
      <c r="B924" s="1" t="s">
        <v>12</v>
      </c>
      <c r="C924" s="7" t="s">
        <v>13</v>
      </c>
      <c r="E924" t="s">
        <v>14</v>
      </c>
      <c r="F924" s="2">
        <v>43811</v>
      </c>
      <c r="G924" t="s">
        <v>15</v>
      </c>
      <c r="H924" s="1" t="s">
        <v>16</v>
      </c>
      <c r="I924" t="s">
        <v>17</v>
      </c>
      <c r="J924" s="1">
        <v>1</v>
      </c>
      <c r="K924" s="1" t="s">
        <v>21</v>
      </c>
      <c r="L924" s="7">
        <v>0.375</v>
      </c>
      <c r="M924" s="6">
        <f t="shared" ca="1" si="14"/>
        <v>306.84830984042554</v>
      </c>
    </row>
    <row r="925" spans="1:13" x14ac:dyDescent="0.25">
      <c r="A925" s="1" t="s">
        <v>11</v>
      </c>
      <c r="B925" s="1" t="s">
        <v>12</v>
      </c>
      <c r="C925" s="7" t="s">
        <v>13</v>
      </c>
      <c r="E925" t="s">
        <v>14</v>
      </c>
      <c r="F925" s="2">
        <v>43812</v>
      </c>
      <c r="G925" t="s">
        <v>15</v>
      </c>
      <c r="H925" s="1" t="s">
        <v>16</v>
      </c>
      <c r="I925" t="s">
        <v>17</v>
      </c>
      <c r="J925" s="1">
        <v>1</v>
      </c>
      <c r="K925" s="1" t="s">
        <v>21</v>
      </c>
      <c r="L925" s="7">
        <v>0.375</v>
      </c>
      <c r="M925" s="6">
        <f t="shared" ca="1" si="14"/>
        <v>306.84830984042554</v>
      </c>
    </row>
    <row r="926" spans="1:13" x14ac:dyDescent="0.25">
      <c r="A926" s="1" t="s">
        <v>11</v>
      </c>
      <c r="B926" s="1" t="s">
        <v>12</v>
      </c>
      <c r="C926" s="7" t="s">
        <v>13</v>
      </c>
      <c r="E926" t="s">
        <v>14</v>
      </c>
      <c r="F926" s="2">
        <v>43815</v>
      </c>
      <c r="G926" t="s">
        <v>15</v>
      </c>
      <c r="H926" s="1" t="s">
        <v>16</v>
      </c>
      <c r="I926" t="s">
        <v>17</v>
      </c>
      <c r="J926" s="1">
        <v>1</v>
      </c>
      <c r="K926" s="1" t="s">
        <v>21</v>
      </c>
      <c r="L926" s="7">
        <v>0.375</v>
      </c>
      <c r="M926" s="6">
        <f t="shared" ca="1" si="14"/>
        <v>306.84830984042554</v>
      </c>
    </row>
    <row r="927" spans="1:13" x14ac:dyDescent="0.25">
      <c r="A927" s="1" t="s">
        <v>11</v>
      </c>
      <c r="B927" s="1" t="s">
        <v>12</v>
      </c>
      <c r="C927" s="7" t="s">
        <v>13</v>
      </c>
      <c r="E927" t="s">
        <v>14</v>
      </c>
      <c r="F927" s="2">
        <v>43816</v>
      </c>
      <c r="G927" t="s">
        <v>15</v>
      </c>
      <c r="H927" s="1" t="s">
        <v>16</v>
      </c>
      <c r="I927" t="s">
        <v>17</v>
      </c>
      <c r="J927" s="1">
        <v>1</v>
      </c>
      <c r="K927" s="1" t="s">
        <v>21</v>
      </c>
      <c r="L927" s="7">
        <v>0.375</v>
      </c>
      <c r="M927" s="6">
        <f t="shared" ca="1" si="14"/>
        <v>306.84830984042554</v>
      </c>
    </row>
    <row r="928" spans="1:13" x14ac:dyDescent="0.25">
      <c r="A928" s="1" t="s">
        <v>11</v>
      </c>
      <c r="B928" s="1" t="s">
        <v>12</v>
      </c>
      <c r="C928" s="7" t="s">
        <v>13</v>
      </c>
      <c r="E928" t="s">
        <v>14</v>
      </c>
      <c r="F928" s="2">
        <v>43817</v>
      </c>
      <c r="G928" t="s">
        <v>15</v>
      </c>
      <c r="H928" s="1" t="s">
        <v>16</v>
      </c>
      <c r="I928" t="s">
        <v>17</v>
      </c>
      <c r="J928" s="1">
        <v>1</v>
      </c>
      <c r="K928" s="1" t="s">
        <v>21</v>
      </c>
      <c r="L928" s="7">
        <v>0.375</v>
      </c>
      <c r="M928" s="6">
        <f t="shared" ca="1" si="14"/>
        <v>306.84830984042554</v>
      </c>
    </row>
    <row r="929" spans="1:13" x14ac:dyDescent="0.25">
      <c r="A929" s="1" t="s">
        <v>11</v>
      </c>
      <c r="B929" s="1" t="s">
        <v>12</v>
      </c>
      <c r="C929" s="7" t="s">
        <v>13</v>
      </c>
      <c r="E929" t="s">
        <v>14</v>
      </c>
      <c r="F929" s="2">
        <v>43818</v>
      </c>
      <c r="G929" t="s">
        <v>15</v>
      </c>
      <c r="H929" s="1" t="s">
        <v>16</v>
      </c>
      <c r="I929" t="s">
        <v>17</v>
      </c>
      <c r="J929" s="1">
        <v>1</v>
      </c>
      <c r="K929" s="1" t="s">
        <v>21</v>
      </c>
      <c r="L929" s="7">
        <v>0.375</v>
      </c>
      <c r="M929" s="6">
        <f t="shared" ca="1" si="14"/>
        <v>306.84830984042554</v>
      </c>
    </row>
    <row r="930" spans="1:13" x14ac:dyDescent="0.25">
      <c r="A930" s="1" t="s">
        <v>11</v>
      </c>
      <c r="B930" s="1" t="s">
        <v>12</v>
      </c>
      <c r="C930" s="7" t="s">
        <v>13</v>
      </c>
      <c r="E930" t="s">
        <v>14</v>
      </c>
      <c r="F930" s="2">
        <v>43819</v>
      </c>
      <c r="G930" t="s">
        <v>15</v>
      </c>
      <c r="H930" s="1" t="s">
        <v>16</v>
      </c>
      <c r="I930" t="s">
        <v>17</v>
      </c>
      <c r="J930" s="1">
        <v>1</v>
      </c>
      <c r="K930" s="1" t="s">
        <v>21</v>
      </c>
      <c r="L930" s="7">
        <v>0.375</v>
      </c>
      <c r="M930" s="6">
        <f t="shared" ca="1" si="14"/>
        <v>306.84830984042554</v>
      </c>
    </row>
    <row r="931" spans="1:13" x14ac:dyDescent="0.25">
      <c r="A931" s="1" t="s">
        <v>11</v>
      </c>
      <c r="B931" s="1" t="s">
        <v>12</v>
      </c>
      <c r="C931" s="7" t="s">
        <v>13</v>
      </c>
      <c r="E931" t="s">
        <v>14</v>
      </c>
      <c r="F931" s="2">
        <v>43801</v>
      </c>
      <c r="G931" t="s">
        <v>15</v>
      </c>
      <c r="H931" s="1" t="s">
        <v>18</v>
      </c>
      <c r="I931" t="s">
        <v>17</v>
      </c>
      <c r="J931" s="1">
        <v>1</v>
      </c>
      <c r="K931" s="1" t="s">
        <v>21</v>
      </c>
      <c r="L931" s="7">
        <v>0.375</v>
      </c>
      <c r="M931" s="6">
        <f t="shared" ca="1" si="14"/>
        <v>306.84830984042554</v>
      </c>
    </row>
    <row r="932" spans="1:13" x14ac:dyDescent="0.25">
      <c r="A932" s="1" t="s">
        <v>11</v>
      </c>
      <c r="B932" s="1" t="s">
        <v>12</v>
      </c>
      <c r="C932" s="7" t="s">
        <v>13</v>
      </c>
      <c r="E932" t="s">
        <v>14</v>
      </c>
      <c r="F932" s="2">
        <v>43802</v>
      </c>
      <c r="G932" t="s">
        <v>15</v>
      </c>
      <c r="H932" s="1" t="s">
        <v>18</v>
      </c>
      <c r="I932" t="s">
        <v>17</v>
      </c>
      <c r="J932" s="1">
        <v>1</v>
      </c>
      <c r="K932" s="1" t="s">
        <v>21</v>
      </c>
      <c r="L932" s="7">
        <v>0.375</v>
      </c>
      <c r="M932" s="6">
        <f t="shared" ca="1" si="14"/>
        <v>306.84830984042554</v>
      </c>
    </row>
    <row r="933" spans="1:13" x14ac:dyDescent="0.25">
      <c r="A933" s="1" t="s">
        <v>11</v>
      </c>
      <c r="B933" s="1" t="s">
        <v>12</v>
      </c>
      <c r="C933" s="7" t="s">
        <v>13</v>
      </c>
      <c r="E933" t="s">
        <v>14</v>
      </c>
      <c r="F933" s="2">
        <v>43803</v>
      </c>
      <c r="G933" t="s">
        <v>15</v>
      </c>
      <c r="H933" s="1" t="s">
        <v>18</v>
      </c>
      <c r="I933" t="s">
        <v>17</v>
      </c>
      <c r="J933" s="1">
        <v>1</v>
      </c>
      <c r="K933" s="1" t="s">
        <v>21</v>
      </c>
      <c r="L933" s="7">
        <v>0.375</v>
      </c>
      <c r="M933" s="6">
        <f t="shared" ca="1" si="14"/>
        <v>306.84830984042554</v>
      </c>
    </row>
    <row r="934" spans="1:13" x14ac:dyDescent="0.25">
      <c r="A934" s="1" t="s">
        <v>11</v>
      </c>
      <c r="B934" s="1" t="s">
        <v>12</v>
      </c>
      <c r="C934" s="7" t="s">
        <v>13</v>
      </c>
      <c r="E934" t="s">
        <v>14</v>
      </c>
      <c r="F934" s="2">
        <v>43804</v>
      </c>
      <c r="G934" t="s">
        <v>15</v>
      </c>
      <c r="H934" s="1" t="s">
        <v>18</v>
      </c>
      <c r="I934" t="s">
        <v>17</v>
      </c>
      <c r="J934" s="1">
        <v>1</v>
      </c>
      <c r="K934" s="1" t="s">
        <v>21</v>
      </c>
      <c r="L934" s="7">
        <v>0.375</v>
      </c>
      <c r="M934" s="6">
        <f t="shared" ca="1" si="14"/>
        <v>306.84830984042554</v>
      </c>
    </row>
    <row r="935" spans="1:13" x14ac:dyDescent="0.25">
      <c r="A935" s="1" t="s">
        <v>11</v>
      </c>
      <c r="B935" s="1" t="s">
        <v>12</v>
      </c>
      <c r="C935" s="7" t="s">
        <v>13</v>
      </c>
      <c r="E935" t="s">
        <v>14</v>
      </c>
      <c r="F935" s="2">
        <v>43805</v>
      </c>
      <c r="G935" t="s">
        <v>15</v>
      </c>
      <c r="H935" s="1" t="s">
        <v>18</v>
      </c>
      <c r="I935" t="s">
        <v>17</v>
      </c>
      <c r="J935" s="1">
        <v>1</v>
      </c>
      <c r="K935" s="1" t="s">
        <v>21</v>
      </c>
      <c r="L935" s="7">
        <v>0.375</v>
      </c>
      <c r="M935" s="6">
        <f t="shared" ca="1" si="14"/>
        <v>306.84830984042554</v>
      </c>
    </row>
    <row r="936" spans="1:13" x14ac:dyDescent="0.25">
      <c r="A936" s="1" t="s">
        <v>11</v>
      </c>
      <c r="B936" s="1" t="s">
        <v>12</v>
      </c>
      <c r="C936" s="7" t="s">
        <v>13</v>
      </c>
      <c r="E936" t="s">
        <v>14</v>
      </c>
      <c r="F936" s="2">
        <v>43808</v>
      </c>
      <c r="G936" t="s">
        <v>15</v>
      </c>
      <c r="H936" s="1" t="s">
        <v>18</v>
      </c>
      <c r="I936" t="s">
        <v>17</v>
      </c>
      <c r="J936" s="1">
        <v>1</v>
      </c>
      <c r="K936" s="1" t="s">
        <v>21</v>
      </c>
      <c r="L936" s="7">
        <v>0.375</v>
      </c>
      <c r="M936" s="6">
        <f t="shared" ca="1" si="14"/>
        <v>306.84830984042554</v>
      </c>
    </row>
    <row r="937" spans="1:13" x14ac:dyDescent="0.25">
      <c r="A937" s="1" t="s">
        <v>11</v>
      </c>
      <c r="B937" s="1" t="s">
        <v>12</v>
      </c>
      <c r="C937" s="7" t="s">
        <v>13</v>
      </c>
      <c r="E937" t="s">
        <v>14</v>
      </c>
      <c r="F937" s="2">
        <v>43809</v>
      </c>
      <c r="G937" t="s">
        <v>15</v>
      </c>
      <c r="H937" s="1" t="s">
        <v>18</v>
      </c>
      <c r="I937" t="s">
        <v>17</v>
      </c>
      <c r="J937" s="1">
        <v>1</v>
      </c>
      <c r="K937" s="1" t="s">
        <v>21</v>
      </c>
      <c r="L937" s="7">
        <v>0.375</v>
      </c>
      <c r="M937" s="6">
        <f t="shared" ca="1" si="14"/>
        <v>306.84830984042554</v>
      </c>
    </row>
    <row r="938" spans="1:13" x14ac:dyDescent="0.25">
      <c r="A938" s="1" t="s">
        <v>11</v>
      </c>
      <c r="B938" s="1" t="s">
        <v>12</v>
      </c>
      <c r="C938" s="7" t="s">
        <v>13</v>
      </c>
      <c r="E938" t="s">
        <v>14</v>
      </c>
      <c r="F938" s="2">
        <v>43810</v>
      </c>
      <c r="G938" t="s">
        <v>15</v>
      </c>
      <c r="H938" s="1" t="s">
        <v>18</v>
      </c>
      <c r="I938" t="s">
        <v>17</v>
      </c>
      <c r="J938" s="1">
        <v>1</v>
      </c>
      <c r="K938" s="1" t="s">
        <v>21</v>
      </c>
      <c r="L938" s="7">
        <v>0.375</v>
      </c>
      <c r="M938" s="6">
        <f t="shared" ca="1" si="14"/>
        <v>306.84830984042554</v>
      </c>
    </row>
    <row r="939" spans="1:13" x14ac:dyDescent="0.25">
      <c r="A939" s="1" t="s">
        <v>11</v>
      </c>
      <c r="B939" s="1" t="s">
        <v>12</v>
      </c>
      <c r="C939" s="7" t="s">
        <v>13</v>
      </c>
      <c r="E939" t="s">
        <v>14</v>
      </c>
      <c r="F939" s="2">
        <v>43811</v>
      </c>
      <c r="G939" t="s">
        <v>15</v>
      </c>
      <c r="H939" s="1" t="s">
        <v>18</v>
      </c>
      <c r="I939" t="s">
        <v>17</v>
      </c>
      <c r="J939" s="1">
        <v>1</v>
      </c>
      <c r="K939" s="1" t="s">
        <v>21</v>
      </c>
      <c r="L939" s="7">
        <v>0.375</v>
      </c>
      <c r="M939" s="6">
        <f t="shared" ca="1" si="14"/>
        <v>306.84830984042554</v>
      </c>
    </row>
    <row r="940" spans="1:13" x14ac:dyDescent="0.25">
      <c r="A940" s="1" t="s">
        <v>11</v>
      </c>
      <c r="B940" s="1" t="s">
        <v>12</v>
      </c>
      <c r="C940" s="7" t="s">
        <v>13</v>
      </c>
      <c r="E940" t="s">
        <v>14</v>
      </c>
      <c r="F940" s="2">
        <v>43812</v>
      </c>
      <c r="G940" t="s">
        <v>15</v>
      </c>
      <c r="H940" s="1" t="s">
        <v>18</v>
      </c>
      <c r="I940" t="s">
        <v>17</v>
      </c>
      <c r="J940" s="1">
        <v>1</v>
      </c>
      <c r="K940" s="1" t="s">
        <v>21</v>
      </c>
      <c r="L940" s="7">
        <v>0.375</v>
      </c>
      <c r="M940" s="6">
        <f t="shared" ca="1" si="14"/>
        <v>306.84830984042554</v>
      </c>
    </row>
    <row r="941" spans="1:13" x14ac:dyDescent="0.25">
      <c r="A941" s="1" t="s">
        <v>11</v>
      </c>
      <c r="B941" s="1" t="s">
        <v>12</v>
      </c>
      <c r="C941" s="7" t="s">
        <v>13</v>
      </c>
      <c r="E941" t="s">
        <v>14</v>
      </c>
      <c r="F941" s="2">
        <v>43815</v>
      </c>
      <c r="G941" t="s">
        <v>15</v>
      </c>
      <c r="H941" s="1" t="s">
        <v>18</v>
      </c>
      <c r="I941" t="s">
        <v>17</v>
      </c>
      <c r="J941" s="1">
        <v>1</v>
      </c>
      <c r="K941" s="1" t="s">
        <v>21</v>
      </c>
      <c r="L941" s="7">
        <v>0.375</v>
      </c>
      <c r="M941" s="6">
        <f t="shared" ca="1" si="14"/>
        <v>306.84830984042554</v>
      </c>
    </row>
    <row r="942" spans="1:13" x14ac:dyDescent="0.25">
      <c r="A942" s="1" t="s">
        <v>11</v>
      </c>
      <c r="B942" s="1" t="s">
        <v>12</v>
      </c>
      <c r="C942" s="7" t="s">
        <v>13</v>
      </c>
      <c r="E942" t="s">
        <v>14</v>
      </c>
      <c r="F942" s="2">
        <v>43816</v>
      </c>
      <c r="G942" t="s">
        <v>15</v>
      </c>
      <c r="H942" s="1" t="s">
        <v>18</v>
      </c>
      <c r="I942" t="s">
        <v>17</v>
      </c>
      <c r="J942" s="1">
        <v>1</v>
      </c>
      <c r="K942" s="1" t="s">
        <v>21</v>
      </c>
      <c r="L942" s="7">
        <v>0.375</v>
      </c>
      <c r="M942" s="6">
        <f t="shared" ca="1" si="14"/>
        <v>306.84830984042554</v>
      </c>
    </row>
    <row r="943" spans="1:13" x14ac:dyDescent="0.25">
      <c r="A943" s="1" t="s">
        <v>11</v>
      </c>
      <c r="B943" s="1" t="s">
        <v>12</v>
      </c>
      <c r="C943" s="7" t="s">
        <v>13</v>
      </c>
      <c r="E943" t="s">
        <v>14</v>
      </c>
      <c r="F943" s="2">
        <v>43817</v>
      </c>
      <c r="G943" t="s">
        <v>15</v>
      </c>
      <c r="H943" s="1" t="s">
        <v>18</v>
      </c>
      <c r="I943" t="s">
        <v>17</v>
      </c>
      <c r="J943" s="1">
        <v>1</v>
      </c>
      <c r="K943" s="1" t="s">
        <v>21</v>
      </c>
      <c r="L943" s="7">
        <v>0.375</v>
      </c>
      <c r="M943" s="6">
        <f t="shared" ca="1" si="14"/>
        <v>306.84830984042554</v>
      </c>
    </row>
    <row r="944" spans="1:13" x14ac:dyDescent="0.25">
      <c r="A944" s="1" t="s">
        <v>11</v>
      </c>
      <c r="B944" s="1" t="s">
        <v>12</v>
      </c>
      <c r="C944" s="7" t="s">
        <v>13</v>
      </c>
      <c r="E944" t="s">
        <v>14</v>
      </c>
      <c r="F944" s="2">
        <v>43818</v>
      </c>
      <c r="G944" t="s">
        <v>15</v>
      </c>
      <c r="H944" s="1" t="s">
        <v>18</v>
      </c>
      <c r="I944" t="s">
        <v>17</v>
      </c>
      <c r="J944" s="1">
        <v>1</v>
      </c>
      <c r="K944" s="1" t="s">
        <v>21</v>
      </c>
      <c r="L944" s="7">
        <v>0.375</v>
      </c>
      <c r="M944" s="6">
        <f t="shared" ca="1" si="14"/>
        <v>306.84830984042554</v>
      </c>
    </row>
    <row r="945" spans="1:13" x14ac:dyDescent="0.25">
      <c r="A945" s="1" t="s">
        <v>11</v>
      </c>
      <c r="B945" s="1" t="s">
        <v>12</v>
      </c>
      <c r="C945" s="7" t="s">
        <v>13</v>
      </c>
      <c r="E945" t="s">
        <v>14</v>
      </c>
      <c r="F945" s="2">
        <v>43819</v>
      </c>
      <c r="G945" t="s">
        <v>15</v>
      </c>
      <c r="H945" s="1" t="s">
        <v>18</v>
      </c>
      <c r="I945" t="s">
        <v>17</v>
      </c>
      <c r="J945" s="1">
        <v>1</v>
      </c>
      <c r="K945" s="1" t="s">
        <v>21</v>
      </c>
      <c r="L945" s="7">
        <v>0.375</v>
      </c>
      <c r="M945" s="6">
        <f t="shared" ca="1" si="14"/>
        <v>306.84830984042554</v>
      </c>
    </row>
    <row r="946" spans="1:13" x14ac:dyDescent="0.25">
      <c r="A946" s="1" t="s">
        <v>62</v>
      </c>
      <c r="B946" s="1" t="s">
        <v>63</v>
      </c>
      <c r="C946" s="7" t="s">
        <v>64</v>
      </c>
      <c r="E946" t="s">
        <v>14</v>
      </c>
      <c r="F946" s="2">
        <v>43823</v>
      </c>
      <c r="G946" t="s">
        <v>52</v>
      </c>
      <c r="H946" s="1" t="s">
        <v>23</v>
      </c>
      <c r="I946" t="s">
        <v>17</v>
      </c>
      <c r="J946" s="1">
        <v>2</v>
      </c>
      <c r="K946" s="1" t="s">
        <v>53</v>
      </c>
      <c r="L946" s="7">
        <v>0.5</v>
      </c>
      <c r="M946" s="6">
        <f t="shared" ca="1" si="14"/>
        <v>519.281914893617</v>
      </c>
    </row>
    <row r="947" spans="1:13" x14ac:dyDescent="0.25">
      <c r="A947" s="1" t="s">
        <v>62</v>
      </c>
      <c r="B947" s="1" t="s">
        <v>63</v>
      </c>
      <c r="C947" s="7" t="s">
        <v>64</v>
      </c>
      <c r="E947" t="s">
        <v>14</v>
      </c>
      <c r="F947" s="2">
        <v>43825</v>
      </c>
      <c r="G947" t="s">
        <v>52</v>
      </c>
      <c r="H947" s="1" t="s">
        <v>23</v>
      </c>
      <c r="I947" t="s">
        <v>17</v>
      </c>
      <c r="J947" s="1">
        <v>2</v>
      </c>
      <c r="K947" s="1" t="s">
        <v>53</v>
      </c>
      <c r="L947" s="7">
        <v>1</v>
      </c>
      <c r="M947" s="6">
        <f t="shared" ca="1" si="14"/>
        <v>1038.563829787234</v>
      </c>
    </row>
    <row r="948" spans="1:13" x14ac:dyDescent="0.25">
      <c r="A948" s="1" t="s">
        <v>62</v>
      </c>
      <c r="B948" s="1" t="s">
        <v>63</v>
      </c>
      <c r="C948" s="7" t="s">
        <v>64</v>
      </c>
      <c r="E948" t="s">
        <v>14</v>
      </c>
      <c r="F948" s="2">
        <v>43826</v>
      </c>
      <c r="G948" t="s">
        <v>52</v>
      </c>
      <c r="H948" s="1" t="s">
        <v>23</v>
      </c>
      <c r="I948" t="s">
        <v>17</v>
      </c>
      <c r="J948" s="1">
        <v>2</v>
      </c>
      <c r="K948" s="1" t="s">
        <v>53</v>
      </c>
      <c r="L948" s="7">
        <v>1</v>
      </c>
      <c r="M948" s="6">
        <f t="shared" ca="1" si="14"/>
        <v>1038.563829787234</v>
      </c>
    </row>
    <row r="949" spans="1:13" x14ac:dyDescent="0.25">
      <c r="A949" s="1" t="s">
        <v>62</v>
      </c>
      <c r="B949" s="1" t="s">
        <v>63</v>
      </c>
      <c r="C949" s="7" t="s">
        <v>64</v>
      </c>
      <c r="E949" t="s">
        <v>14</v>
      </c>
      <c r="F949" s="2">
        <v>43829</v>
      </c>
      <c r="G949" t="s">
        <v>52</v>
      </c>
      <c r="H949" s="1" t="s">
        <v>23</v>
      </c>
      <c r="I949" t="s">
        <v>17</v>
      </c>
      <c r="J949" s="1">
        <v>2</v>
      </c>
      <c r="K949" s="1" t="s">
        <v>53</v>
      </c>
      <c r="L949" s="7">
        <v>1</v>
      </c>
      <c r="M949" s="6">
        <f t="shared" ca="1" si="14"/>
        <v>1038.563829787234</v>
      </c>
    </row>
    <row r="950" spans="1:13" x14ac:dyDescent="0.25">
      <c r="A950" s="1" t="s">
        <v>62</v>
      </c>
      <c r="B950" s="1" t="s">
        <v>63</v>
      </c>
      <c r="C950" s="7" t="s">
        <v>64</v>
      </c>
      <c r="E950" t="s">
        <v>14</v>
      </c>
      <c r="F950" s="2">
        <v>43830</v>
      </c>
      <c r="G950" t="s">
        <v>52</v>
      </c>
      <c r="H950" s="1" t="s">
        <v>23</v>
      </c>
      <c r="I950" t="s">
        <v>17</v>
      </c>
      <c r="J950" s="1">
        <v>2</v>
      </c>
      <c r="K950" s="1" t="s">
        <v>53</v>
      </c>
      <c r="L950" s="7">
        <v>1</v>
      </c>
      <c r="M950" s="6">
        <f t="shared" ca="1" si="14"/>
        <v>1038.563829787234</v>
      </c>
    </row>
    <row r="951" spans="1:13" x14ac:dyDescent="0.25">
      <c r="A951" s="1" t="s">
        <v>62</v>
      </c>
      <c r="B951" s="1" t="s">
        <v>63</v>
      </c>
      <c r="C951" s="7" t="s">
        <v>64</v>
      </c>
      <c r="E951" t="s">
        <v>14</v>
      </c>
      <c r="F951" s="2">
        <v>43812</v>
      </c>
      <c r="G951" t="s">
        <v>52</v>
      </c>
      <c r="H951" s="1" t="s">
        <v>23</v>
      </c>
      <c r="I951" t="s">
        <v>17</v>
      </c>
      <c r="J951" s="1">
        <v>3</v>
      </c>
      <c r="K951" s="1" t="s">
        <v>65</v>
      </c>
      <c r="L951" s="7">
        <v>1</v>
      </c>
      <c r="M951" s="6">
        <f t="shared" ca="1" si="14"/>
        <v>1038.563829787234</v>
      </c>
    </row>
    <row r="952" spans="1:13" x14ac:dyDescent="0.25">
      <c r="A952" s="1" t="s">
        <v>62</v>
      </c>
      <c r="B952" s="1" t="s">
        <v>63</v>
      </c>
      <c r="C952" s="7" t="s">
        <v>64</v>
      </c>
      <c r="E952" t="s">
        <v>14</v>
      </c>
      <c r="F952" s="2">
        <v>43822</v>
      </c>
      <c r="G952" t="s">
        <v>52</v>
      </c>
      <c r="H952" s="1" t="s">
        <v>23</v>
      </c>
      <c r="I952" t="s">
        <v>17</v>
      </c>
      <c r="J952" s="1">
        <v>3</v>
      </c>
      <c r="K952" s="1" t="s">
        <v>65</v>
      </c>
      <c r="L952" s="7">
        <v>1</v>
      </c>
      <c r="M952" s="6">
        <f t="shared" ca="1" si="14"/>
        <v>1038.563829787234</v>
      </c>
    </row>
    <row r="953" spans="1:13" x14ac:dyDescent="0.25">
      <c r="A953" s="1" t="s">
        <v>62</v>
      </c>
      <c r="B953" s="1" t="s">
        <v>63</v>
      </c>
      <c r="C953" s="7" t="s">
        <v>64</v>
      </c>
      <c r="E953" t="s">
        <v>14</v>
      </c>
      <c r="F953" s="2">
        <v>43823</v>
      </c>
      <c r="G953" t="s">
        <v>52</v>
      </c>
      <c r="H953" s="1" t="s">
        <v>23</v>
      </c>
      <c r="I953" t="s">
        <v>17</v>
      </c>
      <c r="J953" s="1">
        <v>3</v>
      </c>
      <c r="K953" s="1" t="s">
        <v>65</v>
      </c>
      <c r="L953" s="7">
        <v>0.5</v>
      </c>
      <c r="M953" s="6">
        <f t="shared" ca="1" si="14"/>
        <v>519.281914893617</v>
      </c>
    </row>
    <row r="954" spans="1:13" x14ac:dyDescent="0.25">
      <c r="A954" s="1" t="s">
        <v>62</v>
      </c>
      <c r="B954" s="1" t="s">
        <v>63</v>
      </c>
      <c r="C954" s="7" t="s">
        <v>64</v>
      </c>
      <c r="E954" t="s">
        <v>14</v>
      </c>
      <c r="F954" s="2">
        <v>43801</v>
      </c>
      <c r="G954" t="s">
        <v>22</v>
      </c>
      <c r="H954" s="1" t="s">
        <v>23</v>
      </c>
      <c r="I954" t="s">
        <v>17</v>
      </c>
      <c r="J954" s="1">
        <v>7</v>
      </c>
      <c r="K954" s="1" t="s">
        <v>80</v>
      </c>
      <c r="L954" s="7">
        <v>1</v>
      </c>
      <c r="M954" s="6">
        <f t="shared" ca="1" si="14"/>
        <v>1038.563829787234</v>
      </c>
    </row>
    <row r="955" spans="1:13" x14ac:dyDescent="0.25">
      <c r="A955" s="1" t="s">
        <v>62</v>
      </c>
      <c r="B955" s="1" t="s">
        <v>63</v>
      </c>
      <c r="C955" s="7" t="s">
        <v>64</v>
      </c>
      <c r="E955" t="s">
        <v>14</v>
      </c>
      <c r="F955" s="2">
        <v>43802</v>
      </c>
      <c r="G955" t="s">
        <v>22</v>
      </c>
      <c r="H955" s="1" t="s">
        <v>23</v>
      </c>
      <c r="I955" t="s">
        <v>17</v>
      </c>
      <c r="J955" s="1">
        <v>7</v>
      </c>
      <c r="K955" s="1" t="s">
        <v>80</v>
      </c>
      <c r="L955" s="7">
        <v>1</v>
      </c>
      <c r="M955" s="6">
        <f t="shared" ca="1" si="14"/>
        <v>1038.563829787234</v>
      </c>
    </row>
    <row r="956" spans="1:13" x14ac:dyDescent="0.25">
      <c r="A956" s="1" t="s">
        <v>62</v>
      </c>
      <c r="B956" s="1" t="s">
        <v>63</v>
      </c>
      <c r="C956" s="7" t="s">
        <v>64</v>
      </c>
      <c r="E956" t="s">
        <v>14</v>
      </c>
      <c r="F956" s="2">
        <v>43803</v>
      </c>
      <c r="G956" t="s">
        <v>22</v>
      </c>
      <c r="H956" s="1" t="s">
        <v>23</v>
      </c>
      <c r="I956" t="s">
        <v>17</v>
      </c>
      <c r="J956" s="1">
        <v>7</v>
      </c>
      <c r="K956" s="1" t="s">
        <v>80</v>
      </c>
      <c r="L956" s="7">
        <v>1</v>
      </c>
      <c r="M956" s="6">
        <f t="shared" ca="1" si="14"/>
        <v>1038.563829787234</v>
      </c>
    </row>
    <row r="957" spans="1:13" x14ac:dyDescent="0.25">
      <c r="A957" s="1" t="s">
        <v>62</v>
      </c>
      <c r="B957" s="1" t="s">
        <v>63</v>
      </c>
      <c r="C957" s="7" t="s">
        <v>64</v>
      </c>
      <c r="E957" t="s">
        <v>14</v>
      </c>
      <c r="F957" s="2">
        <v>43804</v>
      </c>
      <c r="G957" t="s">
        <v>22</v>
      </c>
      <c r="H957" s="1" t="s">
        <v>23</v>
      </c>
      <c r="I957" t="s">
        <v>17</v>
      </c>
      <c r="J957" s="1">
        <v>7</v>
      </c>
      <c r="K957" s="1" t="s">
        <v>80</v>
      </c>
      <c r="L957" s="7">
        <v>1</v>
      </c>
      <c r="M957" s="6">
        <f t="shared" ca="1" si="14"/>
        <v>1038.563829787234</v>
      </c>
    </row>
    <row r="958" spans="1:13" x14ac:dyDescent="0.25">
      <c r="A958" s="1" t="s">
        <v>62</v>
      </c>
      <c r="B958" s="1" t="s">
        <v>63</v>
      </c>
      <c r="C958" s="7" t="s">
        <v>64</v>
      </c>
      <c r="E958" t="s">
        <v>14</v>
      </c>
      <c r="F958" s="2">
        <v>43805</v>
      </c>
      <c r="G958" t="s">
        <v>22</v>
      </c>
      <c r="H958" s="1" t="s">
        <v>23</v>
      </c>
      <c r="I958" t="s">
        <v>17</v>
      </c>
      <c r="J958" s="1">
        <v>7</v>
      </c>
      <c r="K958" s="1" t="s">
        <v>80</v>
      </c>
      <c r="L958" s="7">
        <v>1</v>
      </c>
      <c r="M958" s="6">
        <f t="shared" ca="1" si="14"/>
        <v>1038.563829787234</v>
      </c>
    </row>
    <row r="959" spans="1:13" x14ac:dyDescent="0.25">
      <c r="A959" s="1" t="s">
        <v>62</v>
      </c>
      <c r="B959" s="1" t="s">
        <v>63</v>
      </c>
      <c r="C959" s="7" t="s">
        <v>64</v>
      </c>
      <c r="E959" t="s">
        <v>14</v>
      </c>
      <c r="F959" s="2">
        <v>43808</v>
      </c>
      <c r="G959" t="s">
        <v>22</v>
      </c>
      <c r="H959" s="1" t="s">
        <v>23</v>
      </c>
      <c r="I959" t="s">
        <v>17</v>
      </c>
      <c r="J959" s="1">
        <v>7</v>
      </c>
      <c r="K959" s="1" t="s">
        <v>80</v>
      </c>
      <c r="L959" s="7">
        <v>1</v>
      </c>
      <c r="M959" s="6">
        <f t="shared" ca="1" si="14"/>
        <v>1038.563829787234</v>
      </c>
    </row>
    <row r="960" spans="1:13" x14ac:dyDescent="0.25">
      <c r="A960" s="1" t="s">
        <v>62</v>
      </c>
      <c r="B960" s="1" t="s">
        <v>63</v>
      </c>
      <c r="C960" s="7" t="s">
        <v>64</v>
      </c>
      <c r="E960" t="s">
        <v>14</v>
      </c>
      <c r="F960" s="2">
        <v>43809</v>
      </c>
      <c r="G960" t="s">
        <v>22</v>
      </c>
      <c r="H960" s="1" t="s">
        <v>23</v>
      </c>
      <c r="I960" t="s">
        <v>17</v>
      </c>
      <c r="J960" s="1">
        <v>7</v>
      </c>
      <c r="K960" s="1" t="s">
        <v>80</v>
      </c>
      <c r="L960" s="7">
        <v>1</v>
      </c>
      <c r="M960" s="6">
        <f t="shared" ca="1" si="14"/>
        <v>1038.563829787234</v>
      </c>
    </row>
    <row r="961" spans="1:13" x14ac:dyDescent="0.25">
      <c r="A961" s="1" t="s">
        <v>62</v>
      </c>
      <c r="B961" s="1" t="s">
        <v>63</v>
      </c>
      <c r="C961" s="7" t="s">
        <v>64</v>
      </c>
      <c r="E961" t="s">
        <v>14</v>
      </c>
      <c r="F961" s="2">
        <v>43810</v>
      </c>
      <c r="G961" t="s">
        <v>22</v>
      </c>
      <c r="H961" s="1" t="s">
        <v>23</v>
      </c>
      <c r="I961" t="s">
        <v>17</v>
      </c>
      <c r="J961" s="1">
        <v>7</v>
      </c>
      <c r="K961" s="1" t="s">
        <v>80</v>
      </c>
      <c r="L961" s="7">
        <v>1</v>
      </c>
      <c r="M961" s="6">
        <f t="shared" ca="1" si="14"/>
        <v>1038.563829787234</v>
      </c>
    </row>
    <row r="962" spans="1:13" x14ac:dyDescent="0.25">
      <c r="A962" s="1" t="s">
        <v>62</v>
      </c>
      <c r="B962" s="1" t="s">
        <v>63</v>
      </c>
      <c r="C962" s="7" t="s">
        <v>64</v>
      </c>
      <c r="E962" t="s">
        <v>14</v>
      </c>
      <c r="F962" s="2">
        <v>43811</v>
      </c>
      <c r="G962" t="s">
        <v>22</v>
      </c>
      <c r="H962" s="1" t="s">
        <v>23</v>
      </c>
      <c r="I962" t="s">
        <v>17</v>
      </c>
      <c r="J962" s="1">
        <v>7</v>
      </c>
      <c r="K962" s="1" t="s">
        <v>80</v>
      </c>
      <c r="L962" s="7">
        <v>1</v>
      </c>
      <c r="M962" s="6">
        <f t="shared" ca="1" si="14"/>
        <v>1038.563829787234</v>
      </c>
    </row>
    <row r="963" spans="1:13" x14ac:dyDescent="0.25">
      <c r="A963" s="1" t="s">
        <v>62</v>
      </c>
      <c r="B963" s="1" t="s">
        <v>63</v>
      </c>
      <c r="C963" s="7" t="s">
        <v>64</v>
      </c>
      <c r="E963" t="s">
        <v>14</v>
      </c>
      <c r="F963" s="2">
        <v>43815</v>
      </c>
      <c r="G963" t="s">
        <v>22</v>
      </c>
      <c r="H963" s="1" t="s">
        <v>23</v>
      </c>
      <c r="I963" t="s">
        <v>17</v>
      </c>
      <c r="J963" s="1">
        <v>7</v>
      </c>
      <c r="K963" s="1" t="s">
        <v>80</v>
      </c>
      <c r="L963" s="7">
        <v>1</v>
      </c>
      <c r="M963" s="6">
        <f t="shared" ref="M963:M1026" ca="1" si="15">L963*INDIRECT(C963)</f>
        <v>1038.563829787234</v>
      </c>
    </row>
    <row r="964" spans="1:13" x14ac:dyDescent="0.25">
      <c r="A964" s="1" t="s">
        <v>62</v>
      </c>
      <c r="B964" s="1" t="s">
        <v>63</v>
      </c>
      <c r="C964" s="7" t="s">
        <v>64</v>
      </c>
      <c r="E964" t="s">
        <v>14</v>
      </c>
      <c r="F964" s="2">
        <v>43816</v>
      </c>
      <c r="G964" t="s">
        <v>22</v>
      </c>
      <c r="H964" s="1" t="s">
        <v>23</v>
      </c>
      <c r="I964" t="s">
        <v>17</v>
      </c>
      <c r="J964" s="1">
        <v>7</v>
      </c>
      <c r="K964" s="1" t="s">
        <v>80</v>
      </c>
      <c r="L964" s="7">
        <v>1</v>
      </c>
      <c r="M964" s="6">
        <f t="shared" ca="1" si="15"/>
        <v>1038.563829787234</v>
      </c>
    </row>
    <row r="965" spans="1:13" x14ac:dyDescent="0.25">
      <c r="A965" s="1" t="s">
        <v>62</v>
      </c>
      <c r="B965" s="1" t="s">
        <v>63</v>
      </c>
      <c r="C965" s="7" t="s">
        <v>64</v>
      </c>
      <c r="E965" t="s">
        <v>14</v>
      </c>
      <c r="F965" s="2">
        <v>43817</v>
      </c>
      <c r="G965" t="s">
        <v>22</v>
      </c>
      <c r="H965" s="1" t="s">
        <v>23</v>
      </c>
      <c r="I965" t="s">
        <v>17</v>
      </c>
      <c r="J965" s="1">
        <v>7</v>
      </c>
      <c r="K965" s="1" t="s">
        <v>80</v>
      </c>
      <c r="L965" s="7">
        <v>1</v>
      </c>
      <c r="M965" s="6">
        <f t="shared" ca="1" si="15"/>
        <v>1038.563829787234</v>
      </c>
    </row>
    <row r="966" spans="1:13" x14ac:dyDescent="0.25">
      <c r="A966" s="1" t="s">
        <v>62</v>
      </c>
      <c r="B966" s="1" t="s">
        <v>63</v>
      </c>
      <c r="C966" s="7" t="s">
        <v>64</v>
      </c>
      <c r="E966" t="s">
        <v>14</v>
      </c>
      <c r="F966" s="2">
        <v>43818</v>
      </c>
      <c r="G966" t="s">
        <v>22</v>
      </c>
      <c r="H966" s="1" t="s">
        <v>23</v>
      </c>
      <c r="I966" t="s">
        <v>17</v>
      </c>
      <c r="J966" s="1">
        <v>7</v>
      </c>
      <c r="K966" s="1" t="s">
        <v>80</v>
      </c>
      <c r="L966" s="7">
        <v>1</v>
      </c>
      <c r="M966" s="6">
        <f t="shared" ca="1" si="15"/>
        <v>1038.563829787234</v>
      </c>
    </row>
    <row r="967" spans="1:13" x14ac:dyDescent="0.25">
      <c r="A967" s="1" t="s">
        <v>62</v>
      </c>
      <c r="B967" s="1" t="s">
        <v>63</v>
      </c>
      <c r="C967" s="7" t="s">
        <v>64</v>
      </c>
      <c r="E967" t="s">
        <v>14</v>
      </c>
      <c r="F967" s="2">
        <v>43819</v>
      </c>
      <c r="G967" t="s">
        <v>22</v>
      </c>
      <c r="H967" s="1" t="s">
        <v>23</v>
      </c>
      <c r="I967" t="s">
        <v>17</v>
      </c>
      <c r="J967" s="1">
        <v>7</v>
      </c>
      <c r="K967" s="1" t="s">
        <v>80</v>
      </c>
      <c r="L967" s="7">
        <v>1</v>
      </c>
      <c r="M967" s="6">
        <f t="shared" ca="1" si="15"/>
        <v>1038.563829787234</v>
      </c>
    </row>
    <row r="968" spans="1:13" x14ac:dyDescent="0.25">
      <c r="A968" s="1" t="s">
        <v>67</v>
      </c>
      <c r="B968" s="1" t="s">
        <v>68</v>
      </c>
      <c r="C968" s="7" t="s">
        <v>69</v>
      </c>
      <c r="E968" t="s">
        <v>14</v>
      </c>
      <c r="F968" s="2">
        <v>43829</v>
      </c>
      <c r="G968" t="s">
        <v>52</v>
      </c>
      <c r="H968" s="1" t="s">
        <v>23</v>
      </c>
      <c r="I968" t="s">
        <v>17</v>
      </c>
      <c r="J968" s="1">
        <v>2</v>
      </c>
      <c r="K968" s="1" t="s">
        <v>53</v>
      </c>
      <c r="L968" s="7">
        <v>1</v>
      </c>
      <c r="M968" s="6">
        <f t="shared" ca="1" si="15"/>
        <v>912.66874468085098</v>
      </c>
    </row>
    <row r="969" spans="1:13" x14ac:dyDescent="0.25">
      <c r="A969" s="1" t="s">
        <v>67</v>
      </c>
      <c r="B969" s="1" t="s">
        <v>68</v>
      </c>
      <c r="C969" s="7" t="s">
        <v>69</v>
      </c>
      <c r="E969" t="s">
        <v>14</v>
      </c>
      <c r="F969" s="2">
        <v>43830</v>
      </c>
      <c r="G969" t="s">
        <v>52</v>
      </c>
      <c r="H969" s="1" t="s">
        <v>23</v>
      </c>
      <c r="I969" t="s">
        <v>17</v>
      </c>
      <c r="J969" s="1">
        <v>2</v>
      </c>
      <c r="K969" s="1" t="s">
        <v>53</v>
      </c>
      <c r="L969" s="7">
        <v>1</v>
      </c>
      <c r="M969" s="6">
        <f t="shared" ca="1" si="15"/>
        <v>912.66874468085098</v>
      </c>
    </row>
    <row r="970" spans="1:13" x14ac:dyDescent="0.25">
      <c r="A970" s="1" t="s">
        <v>67</v>
      </c>
      <c r="B970" s="1" t="s">
        <v>68</v>
      </c>
      <c r="C970" s="7" t="s">
        <v>69</v>
      </c>
      <c r="E970" t="s">
        <v>14</v>
      </c>
      <c r="F970" s="2">
        <v>43825</v>
      </c>
      <c r="G970" t="s">
        <v>52</v>
      </c>
      <c r="H970" s="1" t="s">
        <v>23</v>
      </c>
      <c r="I970" t="s">
        <v>17</v>
      </c>
      <c r="J970" s="1">
        <v>3</v>
      </c>
      <c r="K970" s="1" t="s">
        <v>65</v>
      </c>
      <c r="L970" s="7">
        <v>1</v>
      </c>
      <c r="M970" s="6">
        <f t="shared" ca="1" si="15"/>
        <v>912.66874468085098</v>
      </c>
    </row>
    <row r="971" spans="1:13" x14ac:dyDescent="0.25">
      <c r="A971" s="1" t="s">
        <v>67</v>
      </c>
      <c r="B971" s="1" t="s">
        <v>68</v>
      </c>
      <c r="C971" s="7" t="s">
        <v>69</v>
      </c>
      <c r="E971" t="s">
        <v>14</v>
      </c>
      <c r="F971" s="2">
        <v>43826</v>
      </c>
      <c r="G971" t="s">
        <v>52</v>
      </c>
      <c r="H971" s="1" t="s">
        <v>23</v>
      </c>
      <c r="I971" t="s">
        <v>17</v>
      </c>
      <c r="J971" s="1">
        <v>3</v>
      </c>
      <c r="K971" s="1" t="s">
        <v>65</v>
      </c>
      <c r="L971" s="7">
        <v>1</v>
      </c>
      <c r="M971" s="6">
        <f t="shared" ca="1" si="15"/>
        <v>912.66874468085098</v>
      </c>
    </row>
    <row r="972" spans="1:13" x14ac:dyDescent="0.25">
      <c r="A972" s="1" t="s">
        <v>67</v>
      </c>
      <c r="B972" s="1" t="s">
        <v>68</v>
      </c>
      <c r="C972" s="7" t="s">
        <v>69</v>
      </c>
      <c r="E972" t="s">
        <v>14</v>
      </c>
      <c r="F972" s="2">
        <v>43819</v>
      </c>
      <c r="G972" t="s">
        <v>60</v>
      </c>
      <c r="H972" s="1" t="s">
        <v>83</v>
      </c>
      <c r="I972" t="s">
        <v>17</v>
      </c>
      <c r="J972" s="1">
        <v>1</v>
      </c>
      <c r="K972" s="1" t="s">
        <v>21</v>
      </c>
      <c r="L972" s="7">
        <v>1</v>
      </c>
      <c r="M972" s="6">
        <f t="shared" ca="1" si="15"/>
        <v>912.66874468085098</v>
      </c>
    </row>
    <row r="973" spans="1:13" x14ac:dyDescent="0.25">
      <c r="A973" s="1" t="s">
        <v>67</v>
      </c>
      <c r="B973" s="1" t="s">
        <v>68</v>
      </c>
      <c r="C973" s="7" t="s">
        <v>69</v>
      </c>
      <c r="E973" t="s">
        <v>14</v>
      </c>
      <c r="F973" s="2">
        <v>43822</v>
      </c>
      <c r="G973" t="s">
        <v>60</v>
      </c>
      <c r="H973" s="1" t="s">
        <v>83</v>
      </c>
      <c r="I973" t="s">
        <v>17</v>
      </c>
      <c r="J973" s="1">
        <v>1</v>
      </c>
      <c r="K973" s="1" t="s">
        <v>21</v>
      </c>
      <c r="L973" s="7">
        <v>1</v>
      </c>
      <c r="M973" s="6">
        <f t="shared" ca="1" si="15"/>
        <v>912.66874468085098</v>
      </c>
    </row>
    <row r="974" spans="1:13" x14ac:dyDescent="0.25">
      <c r="A974" s="1" t="s">
        <v>67</v>
      </c>
      <c r="B974" s="1" t="s">
        <v>68</v>
      </c>
      <c r="C974" s="7" t="s">
        <v>69</v>
      </c>
      <c r="E974" t="s">
        <v>14</v>
      </c>
      <c r="F974" s="2">
        <v>43823</v>
      </c>
      <c r="G974" t="s">
        <v>60</v>
      </c>
      <c r="H974" s="1" t="s">
        <v>83</v>
      </c>
      <c r="I974" t="s">
        <v>17</v>
      </c>
      <c r="J974" s="1">
        <v>1</v>
      </c>
      <c r="K974" s="1" t="s">
        <v>21</v>
      </c>
      <c r="L974" s="7">
        <v>1</v>
      </c>
      <c r="M974" s="6">
        <f t="shared" ca="1" si="15"/>
        <v>912.66874468085098</v>
      </c>
    </row>
    <row r="975" spans="1:13" x14ac:dyDescent="0.25">
      <c r="A975" s="1" t="s">
        <v>67</v>
      </c>
      <c r="B975" s="1" t="s">
        <v>68</v>
      </c>
      <c r="C975" s="7" t="s">
        <v>69</v>
      </c>
      <c r="E975" t="s">
        <v>14</v>
      </c>
      <c r="F975" s="2">
        <v>43801</v>
      </c>
      <c r="G975" t="s">
        <v>60</v>
      </c>
      <c r="H975" s="1" t="s">
        <v>61</v>
      </c>
      <c r="I975" t="s">
        <v>17</v>
      </c>
      <c r="J975" s="1">
        <v>1</v>
      </c>
      <c r="K975" s="1" t="s">
        <v>21</v>
      </c>
      <c r="L975" s="7">
        <v>1</v>
      </c>
      <c r="M975" s="6">
        <f t="shared" ca="1" si="15"/>
        <v>912.66874468085098</v>
      </c>
    </row>
    <row r="976" spans="1:13" x14ac:dyDescent="0.25">
      <c r="A976" s="1" t="s">
        <v>67</v>
      </c>
      <c r="B976" s="1" t="s">
        <v>68</v>
      </c>
      <c r="C976" s="7" t="s">
        <v>69</v>
      </c>
      <c r="E976" t="s">
        <v>14</v>
      </c>
      <c r="F976" s="2">
        <v>43802</v>
      </c>
      <c r="G976" t="s">
        <v>60</v>
      </c>
      <c r="H976" s="1" t="s">
        <v>61</v>
      </c>
      <c r="I976" t="s">
        <v>17</v>
      </c>
      <c r="J976" s="1">
        <v>1</v>
      </c>
      <c r="K976" s="1" t="s">
        <v>21</v>
      </c>
      <c r="L976" s="7">
        <v>1</v>
      </c>
      <c r="M976" s="6">
        <f t="shared" ca="1" si="15"/>
        <v>912.66874468085098</v>
      </c>
    </row>
    <row r="977" spans="1:13" x14ac:dyDescent="0.25">
      <c r="A977" s="1" t="s">
        <v>67</v>
      </c>
      <c r="B977" s="1" t="s">
        <v>68</v>
      </c>
      <c r="C977" s="7" t="s">
        <v>69</v>
      </c>
      <c r="E977" t="s">
        <v>14</v>
      </c>
      <c r="F977" s="2">
        <v>43803</v>
      </c>
      <c r="G977" t="s">
        <v>60</v>
      </c>
      <c r="H977" s="1" t="s">
        <v>61</v>
      </c>
      <c r="I977" t="s">
        <v>17</v>
      </c>
      <c r="J977" s="1">
        <v>1</v>
      </c>
      <c r="K977" s="1" t="s">
        <v>21</v>
      </c>
      <c r="L977" s="7">
        <v>1</v>
      </c>
      <c r="M977" s="6">
        <f t="shared" ca="1" si="15"/>
        <v>912.66874468085098</v>
      </c>
    </row>
    <row r="978" spans="1:13" x14ac:dyDescent="0.25">
      <c r="A978" s="1" t="s">
        <v>67</v>
      </c>
      <c r="B978" s="1" t="s">
        <v>68</v>
      </c>
      <c r="C978" s="7" t="s">
        <v>69</v>
      </c>
      <c r="E978" t="s">
        <v>14</v>
      </c>
      <c r="F978" s="2">
        <v>43804</v>
      </c>
      <c r="G978" t="s">
        <v>60</v>
      </c>
      <c r="H978" s="1" t="s">
        <v>61</v>
      </c>
      <c r="I978" t="s">
        <v>17</v>
      </c>
      <c r="J978" s="1">
        <v>1</v>
      </c>
      <c r="K978" s="1" t="s">
        <v>21</v>
      </c>
      <c r="L978" s="7">
        <v>1</v>
      </c>
      <c r="M978" s="6">
        <f t="shared" ca="1" si="15"/>
        <v>912.66874468085098</v>
      </c>
    </row>
    <row r="979" spans="1:13" x14ac:dyDescent="0.25">
      <c r="A979" s="1" t="s">
        <v>67</v>
      </c>
      <c r="B979" s="1" t="s">
        <v>68</v>
      </c>
      <c r="C979" s="7" t="s">
        <v>69</v>
      </c>
      <c r="E979" t="s">
        <v>14</v>
      </c>
      <c r="F979" s="2">
        <v>43805</v>
      </c>
      <c r="G979" t="s">
        <v>60</v>
      </c>
      <c r="H979" s="1" t="s">
        <v>61</v>
      </c>
      <c r="I979" t="s">
        <v>17</v>
      </c>
      <c r="J979" s="1">
        <v>1</v>
      </c>
      <c r="K979" s="1" t="s">
        <v>21</v>
      </c>
      <c r="L979" s="7">
        <v>1</v>
      </c>
      <c r="M979" s="6">
        <f t="shared" ca="1" si="15"/>
        <v>912.66874468085098</v>
      </c>
    </row>
    <row r="980" spans="1:13" x14ac:dyDescent="0.25">
      <c r="A980" s="1" t="s">
        <v>67</v>
      </c>
      <c r="B980" s="1" t="s">
        <v>68</v>
      </c>
      <c r="C980" s="7" t="s">
        <v>69</v>
      </c>
      <c r="E980" t="s">
        <v>14</v>
      </c>
      <c r="F980" s="2">
        <v>43808</v>
      </c>
      <c r="G980" t="s">
        <v>22</v>
      </c>
      <c r="H980" s="1" t="s">
        <v>23</v>
      </c>
      <c r="I980" t="s">
        <v>17</v>
      </c>
      <c r="J980" s="1">
        <v>8</v>
      </c>
      <c r="K980" s="1" t="s">
        <v>24</v>
      </c>
      <c r="L980" s="7">
        <v>1</v>
      </c>
      <c r="M980" s="6">
        <f t="shared" ca="1" si="15"/>
        <v>912.66874468085098</v>
      </c>
    </row>
    <row r="981" spans="1:13" x14ac:dyDescent="0.25">
      <c r="A981" s="1" t="s">
        <v>67</v>
      </c>
      <c r="B981" s="1" t="s">
        <v>68</v>
      </c>
      <c r="C981" s="7" t="s">
        <v>69</v>
      </c>
      <c r="E981" t="s">
        <v>14</v>
      </c>
      <c r="F981" s="2">
        <v>43809</v>
      </c>
      <c r="G981" t="s">
        <v>22</v>
      </c>
      <c r="H981" s="1" t="s">
        <v>23</v>
      </c>
      <c r="I981" t="s">
        <v>17</v>
      </c>
      <c r="J981" s="1">
        <v>8</v>
      </c>
      <c r="K981" s="1" t="s">
        <v>24</v>
      </c>
      <c r="L981" s="7">
        <v>1</v>
      </c>
      <c r="M981" s="6">
        <f t="shared" ca="1" si="15"/>
        <v>912.66874468085098</v>
      </c>
    </row>
    <row r="982" spans="1:13" x14ac:dyDescent="0.25">
      <c r="A982" s="1" t="s">
        <v>67</v>
      </c>
      <c r="B982" s="1" t="s">
        <v>68</v>
      </c>
      <c r="C982" s="7" t="s">
        <v>69</v>
      </c>
      <c r="E982" t="s">
        <v>14</v>
      </c>
      <c r="F982" s="2">
        <v>43810</v>
      </c>
      <c r="G982" t="s">
        <v>22</v>
      </c>
      <c r="H982" s="1" t="s">
        <v>23</v>
      </c>
      <c r="I982" t="s">
        <v>17</v>
      </c>
      <c r="J982" s="1">
        <v>8</v>
      </c>
      <c r="K982" s="1" t="s">
        <v>24</v>
      </c>
      <c r="L982" s="7">
        <v>1</v>
      </c>
      <c r="M982" s="6">
        <f t="shared" ca="1" si="15"/>
        <v>912.66874468085098</v>
      </c>
    </row>
    <row r="983" spans="1:13" x14ac:dyDescent="0.25">
      <c r="A983" s="1" t="s">
        <v>67</v>
      </c>
      <c r="B983" s="1" t="s">
        <v>68</v>
      </c>
      <c r="C983" s="7" t="s">
        <v>69</v>
      </c>
      <c r="E983" t="s">
        <v>14</v>
      </c>
      <c r="F983" s="2">
        <v>43811</v>
      </c>
      <c r="G983" t="s">
        <v>22</v>
      </c>
      <c r="H983" s="1" t="s">
        <v>23</v>
      </c>
      <c r="I983" t="s">
        <v>17</v>
      </c>
      <c r="J983" s="1">
        <v>8</v>
      </c>
      <c r="K983" s="1" t="s">
        <v>24</v>
      </c>
      <c r="L983" s="7">
        <v>1</v>
      </c>
      <c r="M983" s="6">
        <f t="shared" ca="1" si="15"/>
        <v>912.66874468085098</v>
      </c>
    </row>
    <row r="984" spans="1:13" x14ac:dyDescent="0.25">
      <c r="A984" s="1" t="s">
        <v>67</v>
      </c>
      <c r="B984" s="1" t="s">
        <v>68</v>
      </c>
      <c r="C984" s="7" t="s">
        <v>69</v>
      </c>
      <c r="E984" t="s">
        <v>14</v>
      </c>
      <c r="F984" s="2">
        <v>43812</v>
      </c>
      <c r="G984" t="s">
        <v>22</v>
      </c>
      <c r="H984" s="1" t="s">
        <v>23</v>
      </c>
      <c r="I984" t="s">
        <v>17</v>
      </c>
      <c r="J984" s="1">
        <v>8</v>
      </c>
      <c r="K984" s="1" t="s">
        <v>24</v>
      </c>
      <c r="L984" s="7">
        <v>1</v>
      </c>
      <c r="M984" s="6">
        <f t="shared" ca="1" si="15"/>
        <v>912.66874468085098</v>
      </c>
    </row>
    <row r="985" spans="1:13" x14ac:dyDescent="0.25">
      <c r="A985" s="1" t="s">
        <v>67</v>
      </c>
      <c r="B985" s="1" t="s">
        <v>68</v>
      </c>
      <c r="C985" s="7" t="s">
        <v>69</v>
      </c>
      <c r="E985" t="s">
        <v>14</v>
      </c>
      <c r="F985" s="2">
        <v>43815</v>
      </c>
      <c r="G985" t="s">
        <v>22</v>
      </c>
      <c r="H985" s="1" t="s">
        <v>23</v>
      </c>
      <c r="I985" t="s">
        <v>17</v>
      </c>
      <c r="J985" s="1">
        <v>8</v>
      </c>
      <c r="K985" s="1" t="s">
        <v>24</v>
      </c>
      <c r="L985" s="7">
        <v>1</v>
      </c>
      <c r="M985" s="6">
        <f t="shared" ca="1" si="15"/>
        <v>912.66874468085098</v>
      </c>
    </row>
    <row r="986" spans="1:13" x14ac:dyDescent="0.25">
      <c r="A986" s="1" t="s">
        <v>67</v>
      </c>
      <c r="B986" s="1" t="s">
        <v>68</v>
      </c>
      <c r="C986" s="7" t="s">
        <v>69</v>
      </c>
      <c r="E986" t="s">
        <v>14</v>
      </c>
      <c r="F986" s="2">
        <v>43816</v>
      </c>
      <c r="G986" t="s">
        <v>22</v>
      </c>
      <c r="H986" s="1" t="s">
        <v>23</v>
      </c>
      <c r="I986" t="s">
        <v>17</v>
      </c>
      <c r="J986" s="1">
        <v>8</v>
      </c>
      <c r="K986" s="1" t="s">
        <v>24</v>
      </c>
      <c r="L986" s="7">
        <v>1</v>
      </c>
      <c r="M986" s="6">
        <f t="shared" ca="1" si="15"/>
        <v>912.66874468085098</v>
      </c>
    </row>
    <row r="987" spans="1:13" x14ac:dyDescent="0.25">
      <c r="A987" s="1" t="s">
        <v>67</v>
      </c>
      <c r="B987" s="1" t="s">
        <v>68</v>
      </c>
      <c r="C987" s="7" t="s">
        <v>69</v>
      </c>
      <c r="E987" t="s">
        <v>14</v>
      </c>
      <c r="F987" s="2">
        <v>43817</v>
      </c>
      <c r="G987" t="s">
        <v>22</v>
      </c>
      <c r="H987" s="1" t="s">
        <v>23</v>
      </c>
      <c r="I987" t="s">
        <v>17</v>
      </c>
      <c r="J987" s="1">
        <v>8</v>
      </c>
      <c r="K987" s="1" t="s">
        <v>24</v>
      </c>
      <c r="L987" s="7">
        <v>1</v>
      </c>
      <c r="M987" s="6">
        <f t="shared" ca="1" si="15"/>
        <v>912.66874468085098</v>
      </c>
    </row>
    <row r="988" spans="1:13" x14ac:dyDescent="0.25">
      <c r="A988" s="1" t="s">
        <v>67</v>
      </c>
      <c r="B988" s="1" t="s">
        <v>68</v>
      </c>
      <c r="C988" s="7" t="s">
        <v>69</v>
      </c>
      <c r="E988" t="s">
        <v>14</v>
      </c>
      <c r="F988" s="2">
        <v>43818</v>
      </c>
      <c r="G988" t="s">
        <v>22</v>
      </c>
      <c r="H988" s="1" t="s">
        <v>23</v>
      </c>
      <c r="I988" t="s">
        <v>17</v>
      </c>
      <c r="J988" s="1">
        <v>8</v>
      </c>
      <c r="K988" s="1" t="s">
        <v>24</v>
      </c>
      <c r="L988" s="7">
        <v>1</v>
      </c>
      <c r="M988" s="6">
        <f t="shared" ca="1" si="15"/>
        <v>912.66874468085098</v>
      </c>
    </row>
    <row r="989" spans="1:13" x14ac:dyDescent="0.25">
      <c r="A989" s="1" t="s">
        <v>84</v>
      </c>
      <c r="B989" s="1" t="s">
        <v>85</v>
      </c>
      <c r="C989" s="7" t="s">
        <v>86</v>
      </c>
      <c r="E989" t="s">
        <v>14</v>
      </c>
      <c r="F989" s="2">
        <v>43825</v>
      </c>
      <c r="G989" t="s">
        <v>52</v>
      </c>
      <c r="H989" s="1" t="s">
        <v>23</v>
      </c>
      <c r="I989" t="s">
        <v>17</v>
      </c>
      <c r="J989" s="1">
        <v>2</v>
      </c>
      <c r="K989" s="1" t="s">
        <v>53</v>
      </c>
      <c r="L989" s="7">
        <v>1</v>
      </c>
      <c r="M989" s="6">
        <f t="shared" ca="1" si="15"/>
        <v>851.063829787234</v>
      </c>
    </row>
    <row r="990" spans="1:13" x14ac:dyDescent="0.25">
      <c r="A990" s="1" t="s">
        <v>84</v>
      </c>
      <c r="B990" s="1" t="s">
        <v>85</v>
      </c>
      <c r="C990" s="7" t="s">
        <v>86</v>
      </c>
      <c r="E990" t="s">
        <v>14</v>
      </c>
      <c r="F990" s="2">
        <v>43829</v>
      </c>
      <c r="G990" t="s">
        <v>52</v>
      </c>
      <c r="H990" s="1" t="s">
        <v>23</v>
      </c>
      <c r="I990" t="s">
        <v>17</v>
      </c>
      <c r="J990" s="1">
        <v>2</v>
      </c>
      <c r="K990" s="1" t="s">
        <v>53</v>
      </c>
      <c r="L990" s="7">
        <v>1</v>
      </c>
      <c r="M990" s="6">
        <f t="shared" ca="1" si="15"/>
        <v>851.063829787234</v>
      </c>
    </row>
    <row r="991" spans="1:13" x14ac:dyDescent="0.25">
      <c r="A991" s="1" t="s">
        <v>84</v>
      </c>
      <c r="B991" s="1" t="s">
        <v>85</v>
      </c>
      <c r="C991" s="7" t="s">
        <v>86</v>
      </c>
      <c r="E991" t="s">
        <v>14</v>
      </c>
      <c r="F991" s="2">
        <v>43830</v>
      </c>
      <c r="G991" t="s">
        <v>52</v>
      </c>
      <c r="H991" s="1" t="s">
        <v>23</v>
      </c>
      <c r="I991" t="s">
        <v>17</v>
      </c>
      <c r="J991" s="1">
        <v>2</v>
      </c>
      <c r="K991" s="1" t="s">
        <v>53</v>
      </c>
      <c r="L991" s="7">
        <v>1</v>
      </c>
      <c r="M991" s="6">
        <f t="shared" ca="1" si="15"/>
        <v>851.063829787234</v>
      </c>
    </row>
    <row r="992" spans="1:13" x14ac:dyDescent="0.25">
      <c r="A992" s="1" t="s">
        <v>84</v>
      </c>
      <c r="B992" s="1" t="s">
        <v>85</v>
      </c>
      <c r="C992" s="7" t="s">
        <v>86</v>
      </c>
      <c r="E992" t="s">
        <v>14</v>
      </c>
      <c r="F992" s="2">
        <v>43801</v>
      </c>
      <c r="G992" t="s">
        <v>60</v>
      </c>
      <c r="H992" s="1" t="s">
        <v>87</v>
      </c>
      <c r="I992" t="s">
        <v>17</v>
      </c>
      <c r="J992" s="1">
        <v>1</v>
      </c>
      <c r="K992" s="1" t="s">
        <v>21</v>
      </c>
      <c r="L992" s="7">
        <v>1</v>
      </c>
      <c r="M992" s="6">
        <f t="shared" ca="1" si="15"/>
        <v>851.063829787234</v>
      </c>
    </row>
    <row r="993" spans="1:13" x14ac:dyDescent="0.25">
      <c r="A993" s="1" t="s">
        <v>84</v>
      </c>
      <c r="B993" s="1" t="s">
        <v>85</v>
      </c>
      <c r="C993" s="7" t="s">
        <v>86</v>
      </c>
      <c r="E993" t="s">
        <v>14</v>
      </c>
      <c r="F993" s="2">
        <v>43802</v>
      </c>
      <c r="G993" t="s">
        <v>60</v>
      </c>
      <c r="H993" s="1" t="s">
        <v>87</v>
      </c>
      <c r="I993" t="s">
        <v>17</v>
      </c>
      <c r="J993" s="1">
        <v>1</v>
      </c>
      <c r="K993" s="1" t="s">
        <v>21</v>
      </c>
      <c r="L993" s="7">
        <v>1</v>
      </c>
      <c r="M993" s="6">
        <f t="shared" ca="1" si="15"/>
        <v>851.063829787234</v>
      </c>
    </row>
    <row r="994" spans="1:13" x14ac:dyDescent="0.25">
      <c r="A994" s="1" t="s">
        <v>84</v>
      </c>
      <c r="B994" s="1" t="s">
        <v>85</v>
      </c>
      <c r="C994" s="7" t="s">
        <v>86</v>
      </c>
      <c r="E994" t="s">
        <v>14</v>
      </c>
      <c r="F994" s="2">
        <v>43803</v>
      </c>
      <c r="G994" t="s">
        <v>60</v>
      </c>
      <c r="H994" s="1" t="s">
        <v>87</v>
      </c>
      <c r="I994" t="s">
        <v>17</v>
      </c>
      <c r="J994" s="1">
        <v>1</v>
      </c>
      <c r="K994" s="1" t="s">
        <v>21</v>
      </c>
      <c r="L994" s="7">
        <v>1</v>
      </c>
      <c r="M994" s="6">
        <f t="shared" ca="1" si="15"/>
        <v>851.063829787234</v>
      </c>
    </row>
    <row r="995" spans="1:13" x14ac:dyDescent="0.25">
      <c r="A995" s="1" t="s">
        <v>84</v>
      </c>
      <c r="B995" s="1" t="s">
        <v>85</v>
      </c>
      <c r="C995" s="7" t="s">
        <v>86</v>
      </c>
      <c r="E995" t="s">
        <v>14</v>
      </c>
      <c r="F995" s="2">
        <v>43804</v>
      </c>
      <c r="G995" t="s">
        <v>60</v>
      </c>
      <c r="H995" s="1" t="s">
        <v>87</v>
      </c>
      <c r="I995" t="s">
        <v>17</v>
      </c>
      <c r="J995" s="1">
        <v>1</v>
      </c>
      <c r="K995" s="1" t="s">
        <v>21</v>
      </c>
      <c r="L995" s="7">
        <v>1</v>
      </c>
      <c r="M995" s="6">
        <f t="shared" ca="1" si="15"/>
        <v>851.063829787234</v>
      </c>
    </row>
    <row r="996" spans="1:13" x14ac:dyDescent="0.25">
      <c r="A996" s="1" t="s">
        <v>84</v>
      </c>
      <c r="B996" s="1" t="s">
        <v>85</v>
      </c>
      <c r="C996" s="7" t="s">
        <v>86</v>
      </c>
      <c r="E996" t="s">
        <v>14</v>
      </c>
      <c r="F996" s="2">
        <v>43805</v>
      </c>
      <c r="G996" t="s">
        <v>60</v>
      </c>
      <c r="H996" s="1" t="s">
        <v>87</v>
      </c>
      <c r="I996" t="s">
        <v>17</v>
      </c>
      <c r="J996" s="1">
        <v>1</v>
      </c>
      <c r="K996" s="1" t="s">
        <v>21</v>
      </c>
      <c r="L996" s="7">
        <v>1</v>
      </c>
      <c r="M996" s="6">
        <f t="shared" ca="1" si="15"/>
        <v>851.063829787234</v>
      </c>
    </row>
    <row r="997" spans="1:13" x14ac:dyDescent="0.25">
      <c r="A997" s="1" t="s">
        <v>84</v>
      </c>
      <c r="B997" s="1" t="s">
        <v>85</v>
      </c>
      <c r="C997" s="7" t="s">
        <v>86</v>
      </c>
      <c r="E997" t="s">
        <v>14</v>
      </c>
      <c r="F997" s="2">
        <v>43808</v>
      </c>
      <c r="G997" t="s">
        <v>60</v>
      </c>
      <c r="H997" s="1" t="s">
        <v>87</v>
      </c>
      <c r="I997" t="s">
        <v>17</v>
      </c>
      <c r="J997" s="1">
        <v>1</v>
      </c>
      <c r="K997" s="1" t="s">
        <v>21</v>
      </c>
      <c r="L997" s="7">
        <v>1</v>
      </c>
      <c r="M997" s="6">
        <f t="shared" ca="1" si="15"/>
        <v>851.063829787234</v>
      </c>
    </row>
    <row r="998" spans="1:13" x14ac:dyDescent="0.25">
      <c r="A998" s="1" t="s">
        <v>84</v>
      </c>
      <c r="B998" s="1" t="s">
        <v>85</v>
      </c>
      <c r="C998" s="7" t="s">
        <v>86</v>
      </c>
      <c r="E998" t="s">
        <v>14</v>
      </c>
      <c r="F998" s="2">
        <v>43809</v>
      </c>
      <c r="G998" t="s">
        <v>60</v>
      </c>
      <c r="H998" s="1" t="s">
        <v>87</v>
      </c>
      <c r="I998" t="s">
        <v>17</v>
      </c>
      <c r="J998" s="1">
        <v>1</v>
      </c>
      <c r="K998" s="1" t="s">
        <v>21</v>
      </c>
      <c r="L998" s="7">
        <v>1</v>
      </c>
      <c r="M998" s="6">
        <f t="shared" ca="1" si="15"/>
        <v>851.063829787234</v>
      </c>
    </row>
    <row r="999" spans="1:13" x14ac:dyDescent="0.25">
      <c r="A999" s="1" t="s">
        <v>84</v>
      </c>
      <c r="B999" s="1" t="s">
        <v>85</v>
      </c>
      <c r="C999" s="7" t="s">
        <v>86</v>
      </c>
      <c r="E999" t="s">
        <v>14</v>
      </c>
      <c r="F999" s="2">
        <v>43810</v>
      </c>
      <c r="G999" t="s">
        <v>60</v>
      </c>
      <c r="H999" s="1" t="s">
        <v>87</v>
      </c>
      <c r="I999" t="s">
        <v>17</v>
      </c>
      <c r="J999" s="1">
        <v>1</v>
      </c>
      <c r="K999" s="1" t="s">
        <v>21</v>
      </c>
      <c r="L999" s="7">
        <v>1</v>
      </c>
      <c r="M999" s="6">
        <f t="shared" ca="1" si="15"/>
        <v>851.063829787234</v>
      </c>
    </row>
    <row r="1000" spans="1:13" x14ac:dyDescent="0.25">
      <c r="A1000" s="1" t="s">
        <v>84</v>
      </c>
      <c r="B1000" s="1" t="s">
        <v>85</v>
      </c>
      <c r="C1000" s="7" t="s">
        <v>86</v>
      </c>
      <c r="E1000" t="s">
        <v>14</v>
      </c>
      <c r="F1000" s="2">
        <v>43811</v>
      </c>
      <c r="G1000" t="s">
        <v>60</v>
      </c>
      <c r="H1000" s="1" t="s">
        <v>87</v>
      </c>
      <c r="I1000" t="s">
        <v>17</v>
      </c>
      <c r="J1000" s="1">
        <v>1</v>
      </c>
      <c r="K1000" s="1" t="s">
        <v>21</v>
      </c>
      <c r="L1000" s="7">
        <v>1</v>
      </c>
      <c r="M1000" s="6">
        <f t="shared" ca="1" si="15"/>
        <v>851.063829787234</v>
      </c>
    </row>
    <row r="1001" spans="1:13" x14ac:dyDescent="0.25">
      <c r="A1001" s="1" t="s">
        <v>84</v>
      </c>
      <c r="B1001" s="1" t="s">
        <v>85</v>
      </c>
      <c r="C1001" s="7" t="s">
        <v>86</v>
      </c>
      <c r="E1001" t="s">
        <v>14</v>
      </c>
      <c r="F1001" s="2">
        <v>43812</v>
      </c>
      <c r="G1001" t="s">
        <v>60</v>
      </c>
      <c r="H1001" s="1" t="s">
        <v>87</v>
      </c>
      <c r="I1001" t="s">
        <v>17</v>
      </c>
      <c r="J1001" s="1">
        <v>1</v>
      </c>
      <c r="K1001" s="1" t="s">
        <v>21</v>
      </c>
      <c r="L1001" s="7">
        <v>1</v>
      </c>
      <c r="M1001" s="6">
        <f t="shared" ca="1" si="15"/>
        <v>851.063829787234</v>
      </c>
    </row>
    <row r="1002" spans="1:13" x14ac:dyDescent="0.25">
      <c r="A1002" s="1" t="s">
        <v>84</v>
      </c>
      <c r="B1002" s="1" t="s">
        <v>85</v>
      </c>
      <c r="C1002" s="7" t="s">
        <v>86</v>
      </c>
      <c r="E1002" t="s">
        <v>14</v>
      </c>
      <c r="F1002" s="2">
        <v>43815</v>
      </c>
      <c r="G1002" t="s">
        <v>60</v>
      </c>
      <c r="H1002" s="1" t="s">
        <v>87</v>
      </c>
      <c r="I1002" t="s">
        <v>17</v>
      </c>
      <c r="J1002" s="1">
        <v>1</v>
      </c>
      <c r="K1002" s="1" t="s">
        <v>21</v>
      </c>
      <c r="L1002" s="7">
        <v>1</v>
      </c>
      <c r="M1002" s="6">
        <f t="shared" ca="1" si="15"/>
        <v>851.063829787234</v>
      </c>
    </row>
    <row r="1003" spans="1:13" x14ac:dyDescent="0.25">
      <c r="A1003" s="1" t="s">
        <v>84</v>
      </c>
      <c r="B1003" s="1" t="s">
        <v>85</v>
      </c>
      <c r="C1003" s="7" t="s">
        <v>86</v>
      </c>
      <c r="E1003" t="s">
        <v>14</v>
      </c>
      <c r="F1003" s="2">
        <v>43816</v>
      </c>
      <c r="G1003" t="s">
        <v>60</v>
      </c>
      <c r="H1003" s="1" t="s">
        <v>87</v>
      </c>
      <c r="I1003" t="s">
        <v>17</v>
      </c>
      <c r="J1003" s="1">
        <v>1</v>
      </c>
      <c r="K1003" s="1" t="s">
        <v>21</v>
      </c>
      <c r="L1003" s="7">
        <v>1</v>
      </c>
      <c r="M1003" s="6">
        <f t="shared" ca="1" si="15"/>
        <v>851.063829787234</v>
      </c>
    </row>
    <row r="1004" spans="1:13" x14ac:dyDescent="0.25">
      <c r="A1004" s="1" t="s">
        <v>84</v>
      </c>
      <c r="B1004" s="1" t="s">
        <v>85</v>
      </c>
      <c r="C1004" s="7" t="s">
        <v>86</v>
      </c>
      <c r="E1004" t="s">
        <v>14</v>
      </c>
      <c r="F1004" s="2">
        <v>43817</v>
      </c>
      <c r="G1004" t="s">
        <v>60</v>
      </c>
      <c r="H1004" s="1" t="s">
        <v>87</v>
      </c>
      <c r="I1004" t="s">
        <v>17</v>
      </c>
      <c r="J1004" s="1">
        <v>1</v>
      </c>
      <c r="K1004" s="1" t="s">
        <v>21</v>
      </c>
      <c r="L1004" s="7">
        <v>1</v>
      </c>
      <c r="M1004" s="6">
        <f t="shared" ca="1" si="15"/>
        <v>851.063829787234</v>
      </c>
    </row>
    <row r="1005" spans="1:13" x14ac:dyDescent="0.25">
      <c r="A1005" s="1" t="s">
        <v>84</v>
      </c>
      <c r="B1005" s="1" t="s">
        <v>85</v>
      </c>
      <c r="C1005" s="7" t="s">
        <v>86</v>
      </c>
      <c r="E1005" t="s">
        <v>14</v>
      </c>
      <c r="F1005" s="2">
        <v>43818</v>
      </c>
      <c r="G1005" t="s">
        <v>60</v>
      </c>
      <c r="H1005" s="1" t="s">
        <v>87</v>
      </c>
      <c r="I1005" t="s">
        <v>17</v>
      </c>
      <c r="J1005" s="1">
        <v>1</v>
      </c>
      <c r="K1005" s="1" t="s">
        <v>21</v>
      </c>
      <c r="L1005" s="7">
        <v>1</v>
      </c>
      <c r="M1005" s="6">
        <f t="shared" ca="1" si="15"/>
        <v>851.063829787234</v>
      </c>
    </row>
    <row r="1006" spans="1:13" x14ac:dyDescent="0.25">
      <c r="A1006" s="1" t="s">
        <v>84</v>
      </c>
      <c r="B1006" s="1" t="s">
        <v>85</v>
      </c>
      <c r="C1006" s="7" t="s">
        <v>86</v>
      </c>
      <c r="E1006" t="s">
        <v>14</v>
      </c>
      <c r="F1006" s="2">
        <v>43819</v>
      </c>
      <c r="G1006" t="s">
        <v>60</v>
      </c>
      <c r="H1006" s="1" t="s">
        <v>87</v>
      </c>
      <c r="I1006" t="s">
        <v>17</v>
      </c>
      <c r="J1006" s="1">
        <v>1</v>
      </c>
      <c r="K1006" s="1" t="s">
        <v>21</v>
      </c>
      <c r="L1006" s="7">
        <v>1</v>
      </c>
      <c r="M1006" s="6">
        <f t="shared" ca="1" si="15"/>
        <v>851.063829787234</v>
      </c>
    </row>
    <row r="1007" spans="1:13" x14ac:dyDescent="0.25">
      <c r="A1007" s="1" t="s">
        <v>84</v>
      </c>
      <c r="B1007" s="1" t="s">
        <v>85</v>
      </c>
      <c r="C1007" s="7" t="s">
        <v>86</v>
      </c>
      <c r="E1007" t="s">
        <v>14</v>
      </c>
      <c r="F1007" s="2">
        <v>43822</v>
      </c>
      <c r="G1007" t="s">
        <v>60</v>
      </c>
      <c r="H1007" s="1" t="s">
        <v>87</v>
      </c>
      <c r="I1007" t="s">
        <v>17</v>
      </c>
      <c r="J1007" s="1">
        <v>1</v>
      </c>
      <c r="K1007" s="1" t="s">
        <v>21</v>
      </c>
      <c r="L1007" s="7">
        <v>1</v>
      </c>
      <c r="M1007" s="6">
        <f t="shared" ca="1" si="15"/>
        <v>851.063829787234</v>
      </c>
    </row>
    <row r="1008" spans="1:13" x14ac:dyDescent="0.25">
      <c r="A1008" s="1" t="s">
        <v>84</v>
      </c>
      <c r="B1008" s="1" t="s">
        <v>85</v>
      </c>
      <c r="C1008" s="7" t="s">
        <v>86</v>
      </c>
      <c r="E1008" t="s">
        <v>14</v>
      </c>
      <c r="F1008" s="2">
        <v>43823</v>
      </c>
      <c r="G1008" t="s">
        <v>60</v>
      </c>
      <c r="H1008" s="1" t="s">
        <v>87</v>
      </c>
      <c r="I1008" t="s">
        <v>17</v>
      </c>
      <c r="J1008" s="1">
        <v>1</v>
      </c>
      <c r="K1008" s="1" t="s">
        <v>21</v>
      </c>
      <c r="L1008" s="7">
        <v>1</v>
      </c>
      <c r="M1008" s="6">
        <f t="shared" ca="1" si="15"/>
        <v>851.063829787234</v>
      </c>
    </row>
    <row r="1009" spans="1:13" x14ac:dyDescent="0.25">
      <c r="A1009" s="1" t="s">
        <v>84</v>
      </c>
      <c r="B1009" s="1" t="s">
        <v>85</v>
      </c>
      <c r="C1009" s="7" t="s">
        <v>86</v>
      </c>
      <c r="E1009" t="s">
        <v>14</v>
      </c>
      <c r="F1009" s="2">
        <v>43826</v>
      </c>
      <c r="G1009" t="s">
        <v>60</v>
      </c>
      <c r="H1009" s="1" t="s">
        <v>87</v>
      </c>
      <c r="I1009" t="s">
        <v>17</v>
      </c>
      <c r="J1009" s="1">
        <v>1</v>
      </c>
      <c r="K1009" s="1" t="s">
        <v>21</v>
      </c>
      <c r="L1009" s="7">
        <v>1</v>
      </c>
      <c r="M1009" s="6">
        <f t="shared" ca="1" si="15"/>
        <v>851.063829787234</v>
      </c>
    </row>
    <row r="1010" spans="1:13" x14ac:dyDescent="0.25">
      <c r="A1010" s="1" t="s">
        <v>47</v>
      </c>
      <c r="B1010" s="1" t="s">
        <v>48</v>
      </c>
      <c r="C1010" s="7" t="s">
        <v>49</v>
      </c>
      <c r="E1010" t="s">
        <v>50</v>
      </c>
      <c r="F1010" s="2">
        <v>43801</v>
      </c>
      <c r="G1010" t="s">
        <v>60</v>
      </c>
      <c r="H1010" s="1" t="s">
        <v>87</v>
      </c>
      <c r="I1010" t="s">
        <v>17</v>
      </c>
      <c r="J1010" s="1">
        <v>1</v>
      </c>
      <c r="K1010" s="1" t="s">
        <v>21</v>
      </c>
      <c r="L1010" s="7">
        <v>1</v>
      </c>
      <c r="M1010" s="6">
        <f t="shared" ca="1" si="15"/>
        <v>798.22606382978722</v>
      </c>
    </row>
    <row r="1011" spans="1:13" x14ac:dyDescent="0.25">
      <c r="A1011" s="1" t="s">
        <v>47</v>
      </c>
      <c r="B1011" s="1" t="s">
        <v>48</v>
      </c>
      <c r="C1011" s="7" t="s">
        <v>49</v>
      </c>
      <c r="E1011" t="s">
        <v>50</v>
      </c>
      <c r="F1011" s="2">
        <v>43802</v>
      </c>
      <c r="G1011" t="s">
        <v>60</v>
      </c>
      <c r="H1011" s="1" t="s">
        <v>87</v>
      </c>
      <c r="I1011" t="s">
        <v>17</v>
      </c>
      <c r="J1011" s="1">
        <v>1</v>
      </c>
      <c r="K1011" s="1" t="s">
        <v>21</v>
      </c>
      <c r="L1011" s="7">
        <v>1</v>
      </c>
      <c r="M1011" s="6">
        <f t="shared" ca="1" si="15"/>
        <v>798.22606382978722</v>
      </c>
    </row>
    <row r="1012" spans="1:13" x14ac:dyDescent="0.25">
      <c r="A1012" s="1" t="s">
        <v>47</v>
      </c>
      <c r="B1012" s="1" t="s">
        <v>48</v>
      </c>
      <c r="C1012" s="7" t="s">
        <v>49</v>
      </c>
      <c r="E1012" t="s">
        <v>50</v>
      </c>
      <c r="F1012" s="2">
        <v>43803</v>
      </c>
      <c r="G1012" t="s">
        <v>60</v>
      </c>
      <c r="H1012" s="1" t="s">
        <v>87</v>
      </c>
      <c r="I1012" t="s">
        <v>17</v>
      </c>
      <c r="J1012" s="1">
        <v>1</v>
      </c>
      <c r="K1012" s="1" t="s">
        <v>21</v>
      </c>
      <c r="L1012" s="7">
        <v>1</v>
      </c>
      <c r="M1012" s="6">
        <f t="shared" ca="1" si="15"/>
        <v>798.22606382978722</v>
      </c>
    </row>
    <row r="1013" spans="1:13" x14ac:dyDescent="0.25">
      <c r="A1013" s="1" t="s">
        <v>47</v>
      </c>
      <c r="B1013" s="1" t="s">
        <v>48</v>
      </c>
      <c r="C1013" s="7" t="s">
        <v>49</v>
      </c>
      <c r="E1013" t="s">
        <v>50</v>
      </c>
      <c r="F1013" s="2">
        <v>43804</v>
      </c>
      <c r="G1013" t="s">
        <v>60</v>
      </c>
      <c r="H1013" s="1" t="s">
        <v>87</v>
      </c>
      <c r="I1013" t="s">
        <v>17</v>
      </c>
      <c r="J1013" s="1">
        <v>1</v>
      </c>
      <c r="K1013" s="1" t="s">
        <v>21</v>
      </c>
      <c r="L1013" s="7">
        <v>1</v>
      </c>
      <c r="M1013" s="6">
        <f t="shared" ca="1" si="15"/>
        <v>798.22606382978722</v>
      </c>
    </row>
    <row r="1014" spans="1:13" x14ac:dyDescent="0.25">
      <c r="A1014" s="1" t="s">
        <v>47</v>
      </c>
      <c r="B1014" s="1" t="s">
        <v>48</v>
      </c>
      <c r="C1014" s="7" t="s">
        <v>49</v>
      </c>
      <c r="E1014" t="s">
        <v>50</v>
      </c>
      <c r="F1014" s="2">
        <v>43805</v>
      </c>
      <c r="G1014" t="s">
        <v>60</v>
      </c>
      <c r="H1014" s="1" t="s">
        <v>87</v>
      </c>
      <c r="I1014" t="s">
        <v>17</v>
      </c>
      <c r="J1014" s="1">
        <v>1</v>
      </c>
      <c r="K1014" s="1" t="s">
        <v>21</v>
      </c>
      <c r="L1014" s="7">
        <v>1</v>
      </c>
      <c r="M1014" s="6">
        <f t="shared" ca="1" si="15"/>
        <v>798.22606382978722</v>
      </c>
    </row>
    <row r="1015" spans="1:13" x14ac:dyDescent="0.25">
      <c r="A1015" s="1" t="s">
        <v>47</v>
      </c>
      <c r="B1015" s="1" t="s">
        <v>48</v>
      </c>
      <c r="C1015" s="7" t="s">
        <v>49</v>
      </c>
      <c r="E1015" t="s">
        <v>50</v>
      </c>
      <c r="F1015" s="2">
        <v>43808</v>
      </c>
      <c r="G1015" t="s">
        <v>60</v>
      </c>
      <c r="H1015" s="1" t="s">
        <v>87</v>
      </c>
      <c r="I1015" t="s">
        <v>17</v>
      </c>
      <c r="J1015" s="1">
        <v>1</v>
      </c>
      <c r="K1015" s="1" t="s">
        <v>21</v>
      </c>
      <c r="L1015" s="7">
        <v>1</v>
      </c>
      <c r="M1015" s="6">
        <f t="shared" ca="1" si="15"/>
        <v>798.22606382978722</v>
      </c>
    </row>
    <row r="1016" spans="1:13" x14ac:dyDescent="0.25">
      <c r="A1016" s="1" t="s">
        <v>47</v>
      </c>
      <c r="B1016" s="1" t="s">
        <v>48</v>
      </c>
      <c r="C1016" s="7" t="s">
        <v>49</v>
      </c>
      <c r="E1016" t="s">
        <v>50</v>
      </c>
      <c r="F1016" s="2">
        <v>43809</v>
      </c>
      <c r="G1016" t="s">
        <v>60</v>
      </c>
      <c r="H1016" s="1" t="s">
        <v>87</v>
      </c>
      <c r="I1016" t="s">
        <v>17</v>
      </c>
      <c r="J1016" s="1">
        <v>1</v>
      </c>
      <c r="K1016" s="1" t="s">
        <v>21</v>
      </c>
      <c r="L1016" s="7">
        <v>1</v>
      </c>
      <c r="M1016" s="6">
        <f t="shared" ca="1" si="15"/>
        <v>798.22606382978722</v>
      </c>
    </row>
    <row r="1017" spans="1:13" x14ac:dyDescent="0.25">
      <c r="A1017" s="1" t="s">
        <v>47</v>
      </c>
      <c r="B1017" s="1" t="s">
        <v>48</v>
      </c>
      <c r="C1017" s="7" t="s">
        <v>49</v>
      </c>
      <c r="E1017" t="s">
        <v>50</v>
      </c>
      <c r="F1017" s="2">
        <v>43810</v>
      </c>
      <c r="G1017" t="s">
        <v>60</v>
      </c>
      <c r="H1017" s="1" t="s">
        <v>87</v>
      </c>
      <c r="I1017" t="s">
        <v>17</v>
      </c>
      <c r="J1017" s="1">
        <v>1</v>
      </c>
      <c r="K1017" s="1" t="s">
        <v>21</v>
      </c>
      <c r="L1017" s="7">
        <v>1</v>
      </c>
      <c r="M1017" s="6">
        <f t="shared" ca="1" si="15"/>
        <v>798.22606382978722</v>
      </c>
    </row>
    <row r="1018" spans="1:13" x14ac:dyDescent="0.25">
      <c r="A1018" s="1" t="s">
        <v>47</v>
      </c>
      <c r="B1018" s="1" t="s">
        <v>48</v>
      </c>
      <c r="C1018" s="7" t="s">
        <v>49</v>
      </c>
      <c r="E1018" t="s">
        <v>50</v>
      </c>
      <c r="F1018" s="2">
        <v>43811</v>
      </c>
      <c r="G1018" t="s">
        <v>22</v>
      </c>
      <c r="H1018" s="1" t="s">
        <v>23</v>
      </c>
      <c r="I1018" t="s">
        <v>17</v>
      </c>
      <c r="J1018" s="1">
        <v>8</v>
      </c>
      <c r="K1018" s="1" t="s">
        <v>24</v>
      </c>
      <c r="L1018" s="7">
        <v>1</v>
      </c>
      <c r="M1018" s="6">
        <f t="shared" ca="1" si="15"/>
        <v>798.22606382978722</v>
      </c>
    </row>
    <row r="1019" spans="1:13" x14ac:dyDescent="0.25">
      <c r="A1019" s="1" t="s">
        <v>47</v>
      </c>
      <c r="B1019" s="1" t="s">
        <v>48</v>
      </c>
      <c r="C1019" s="7" t="s">
        <v>49</v>
      </c>
      <c r="E1019" t="s">
        <v>50</v>
      </c>
      <c r="F1019" s="2">
        <v>43812</v>
      </c>
      <c r="G1019" t="s">
        <v>22</v>
      </c>
      <c r="H1019" s="1" t="s">
        <v>23</v>
      </c>
      <c r="I1019" t="s">
        <v>17</v>
      </c>
      <c r="J1019" s="1">
        <v>8</v>
      </c>
      <c r="K1019" s="1" t="s">
        <v>24</v>
      </c>
      <c r="L1019" s="7">
        <v>1</v>
      </c>
      <c r="M1019" s="6">
        <f t="shared" ca="1" si="15"/>
        <v>798.22606382978722</v>
      </c>
    </row>
    <row r="1020" spans="1:13" x14ac:dyDescent="0.25">
      <c r="A1020" s="1" t="s">
        <v>47</v>
      </c>
      <c r="B1020" s="1" t="s">
        <v>48</v>
      </c>
      <c r="C1020" s="7" t="s">
        <v>49</v>
      </c>
      <c r="E1020" t="s">
        <v>50</v>
      </c>
      <c r="F1020" s="2">
        <v>43815</v>
      </c>
      <c r="G1020" t="s">
        <v>22</v>
      </c>
      <c r="H1020" s="1" t="s">
        <v>23</v>
      </c>
      <c r="I1020" t="s">
        <v>17</v>
      </c>
      <c r="J1020" s="1">
        <v>8</v>
      </c>
      <c r="K1020" s="1" t="s">
        <v>24</v>
      </c>
      <c r="L1020" s="7">
        <v>1</v>
      </c>
      <c r="M1020" s="6">
        <f t="shared" ca="1" si="15"/>
        <v>798.22606382978722</v>
      </c>
    </row>
    <row r="1021" spans="1:13" x14ac:dyDescent="0.25">
      <c r="A1021" s="1" t="s">
        <v>47</v>
      </c>
      <c r="B1021" s="1" t="s">
        <v>48</v>
      </c>
      <c r="C1021" s="7" t="s">
        <v>49</v>
      </c>
      <c r="E1021" t="s">
        <v>50</v>
      </c>
      <c r="F1021" s="2">
        <v>43816</v>
      </c>
      <c r="G1021" t="s">
        <v>22</v>
      </c>
      <c r="H1021" s="1" t="s">
        <v>23</v>
      </c>
      <c r="I1021" t="s">
        <v>17</v>
      </c>
      <c r="J1021" s="1">
        <v>8</v>
      </c>
      <c r="K1021" s="1" t="s">
        <v>24</v>
      </c>
      <c r="L1021" s="7">
        <v>1</v>
      </c>
      <c r="M1021" s="6">
        <f t="shared" ca="1" si="15"/>
        <v>798.22606382978722</v>
      </c>
    </row>
    <row r="1022" spans="1:13" x14ac:dyDescent="0.25">
      <c r="A1022" s="1" t="s">
        <v>47</v>
      </c>
      <c r="B1022" s="1" t="s">
        <v>48</v>
      </c>
      <c r="C1022" s="7" t="s">
        <v>49</v>
      </c>
      <c r="E1022" t="s">
        <v>50</v>
      </c>
      <c r="F1022" s="2">
        <v>43817</v>
      </c>
      <c r="G1022" t="s">
        <v>22</v>
      </c>
      <c r="H1022" s="1" t="s">
        <v>23</v>
      </c>
      <c r="I1022" t="s">
        <v>17</v>
      </c>
      <c r="J1022" s="1">
        <v>8</v>
      </c>
      <c r="K1022" s="1" t="s">
        <v>24</v>
      </c>
      <c r="L1022" s="7">
        <v>1</v>
      </c>
      <c r="M1022" s="6">
        <f t="shared" ca="1" si="15"/>
        <v>798.22606382978722</v>
      </c>
    </row>
    <row r="1023" spans="1:13" x14ac:dyDescent="0.25">
      <c r="A1023" s="1" t="s">
        <v>47</v>
      </c>
      <c r="B1023" s="1" t="s">
        <v>48</v>
      </c>
      <c r="C1023" s="7" t="s">
        <v>49</v>
      </c>
      <c r="E1023" t="s">
        <v>50</v>
      </c>
      <c r="F1023" s="2">
        <v>43818</v>
      </c>
      <c r="G1023" t="s">
        <v>22</v>
      </c>
      <c r="H1023" s="1" t="s">
        <v>23</v>
      </c>
      <c r="I1023" t="s">
        <v>17</v>
      </c>
      <c r="J1023" s="1">
        <v>8</v>
      </c>
      <c r="K1023" s="1" t="s">
        <v>24</v>
      </c>
      <c r="L1023" s="7">
        <v>1</v>
      </c>
      <c r="M1023" s="6">
        <f t="shared" ca="1" si="15"/>
        <v>798.22606382978722</v>
      </c>
    </row>
    <row r="1024" spans="1:13" x14ac:dyDescent="0.25">
      <c r="A1024" s="1" t="s">
        <v>47</v>
      </c>
      <c r="B1024" s="1" t="s">
        <v>48</v>
      </c>
      <c r="C1024" s="7" t="s">
        <v>49</v>
      </c>
      <c r="E1024" t="s">
        <v>50</v>
      </c>
      <c r="F1024" s="2">
        <v>43819</v>
      </c>
      <c r="G1024" t="s">
        <v>22</v>
      </c>
      <c r="H1024" s="1" t="s">
        <v>23</v>
      </c>
      <c r="I1024" t="s">
        <v>17</v>
      </c>
      <c r="J1024" s="1">
        <v>8</v>
      </c>
      <c r="K1024" s="1" t="s">
        <v>24</v>
      </c>
      <c r="L1024" s="7">
        <v>1</v>
      </c>
      <c r="M1024" s="6">
        <f t="shared" ca="1" si="15"/>
        <v>798.22606382978722</v>
      </c>
    </row>
    <row r="1025" spans="1:13" x14ac:dyDescent="0.25">
      <c r="A1025" s="1" t="s">
        <v>47</v>
      </c>
      <c r="B1025" s="1" t="s">
        <v>48</v>
      </c>
      <c r="C1025" s="7" t="s">
        <v>49</v>
      </c>
      <c r="E1025" t="s">
        <v>50</v>
      </c>
      <c r="F1025" s="2">
        <v>43822</v>
      </c>
      <c r="G1025" t="s">
        <v>22</v>
      </c>
      <c r="H1025" s="1" t="s">
        <v>23</v>
      </c>
      <c r="I1025" t="s">
        <v>17</v>
      </c>
      <c r="J1025" s="1">
        <v>8</v>
      </c>
      <c r="K1025" s="1" t="s">
        <v>24</v>
      </c>
      <c r="L1025" s="7">
        <v>1</v>
      </c>
      <c r="M1025" s="6">
        <f t="shared" ca="1" si="15"/>
        <v>798.22606382978722</v>
      </c>
    </row>
    <row r="1026" spans="1:13" x14ac:dyDescent="0.25">
      <c r="A1026" s="1" t="s">
        <v>47</v>
      </c>
      <c r="B1026" s="1" t="s">
        <v>48</v>
      </c>
      <c r="C1026" s="7" t="s">
        <v>49</v>
      </c>
      <c r="E1026" t="s">
        <v>50</v>
      </c>
      <c r="F1026" s="2">
        <v>43823</v>
      </c>
      <c r="G1026" t="s">
        <v>22</v>
      </c>
      <c r="H1026" s="1" t="s">
        <v>23</v>
      </c>
      <c r="I1026" t="s">
        <v>17</v>
      </c>
      <c r="J1026" s="1">
        <v>8</v>
      </c>
      <c r="K1026" s="1" t="s">
        <v>24</v>
      </c>
      <c r="L1026" s="7">
        <v>1</v>
      </c>
      <c r="M1026" s="6">
        <f t="shared" ca="1" si="15"/>
        <v>798.22606382978722</v>
      </c>
    </row>
    <row r="1027" spans="1:13" x14ac:dyDescent="0.25">
      <c r="A1027" s="1" t="s">
        <v>47</v>
      </c>
      <c r="B1027" s="1" t="s">
        <v>48</v>
      </c>
      <c r="C1027" s="7" t="s">
        <v>49</v>
      </c>
      <c r="E1027" t="s">
        <v>50</v>
      </c>
      <c r="F1027" s="2">
        <v>43825</v>
      </c>
      <c r="G1027" t="s">
        <v>22</v>
      </c>
      <c r="H1027" s="1" t="s">
        <v>23</v>
      </c>
      <c r="I1027" t="s">
        <v>17</v>
      </c>
      <c r="J1027" s="1">
        <v>8</v>
      </c>
      <c r="K1027" s="1" t="s">
        <v>24</v>
      </c>
      <c r="L1027" s="7">
        <v>1</v>
      </c>
      <c r="M1027" s="6">
        <f t="shared" ref="M1027:M1090" ca="1" si="16">L1027*INDIRECT(C1027)</f>
        <v>798.22606382978722</v>
      </c>
    </row>
    <row r="1028" spans="1:13" x14ac:dyDescent="0.25">
      <c r="A1028" s="1" t="s">
        <v>47</v>
      </c>
      <c r="B1028" s="1" t="s">
        <v>48</v>
      </c>
      <c r="C1028" s="7" t="s">
        <v>49</v>
      </c>
      <c r="E1028" t="s">
        <v>50</v>
      </c>
      <c r="F1028" s="2">
        <v>43826</v>
      </c>
      <c r="G1028" t="s">
        <v>22</v>
      </c>
      <c r="H1028" s="1" t="s">
        <v>23</v>
      </c>
      <c r="I1028" t="s">
        <v>17</v>
      </c>
      <c r="J1028" s="1">
        <v>8</v>
      </c>
      <c r="K1028" s="1" t="s">
        <v>24</v>
      </c>
      <c r="L1028" s="7">
        <v>1</v>
      </c>
      <c r="M1028" s="6">
        <f t="shared" ca="1" si="16"/>
        <v>798.22606382978722</v>
      </c>
    </row>
    <row r="1029" spans="1:13" x14ac:dyDescent="0.25">
      <c r="A1029" s="1" t="s">
        <v>47</v>
      </c>
      <c r="B1029" s="1" t="s">
        <v>48</v>
      </c>
      <c r="C1029" s="7" t="s">
        <v>49</v>
      </c>
      <c r="E1029" t="s">
        <v>50</v>
      </c>
      <c r="F1029" s="2">
        <v>43829</v>
      </c>
      <c r="G1029" t="s">
        <v>22</v>
      </c>
      <c r="H1029" s="1" t="s">
        <v>23</v>
      </c>
      <c r="I1029" t="s">
        <v>17</v>
      </c>
      <c r="J1029" s="1">
        <v>8</v>
      </c>
      <c r="K1029" s="1" t="s">
        <v>24</v>
      </c>
      <c r="L1029" s="7">
        <v>1</v>
      </c>
      <c r="M1029" s="6">
        <f t="shared" ca="1" si="16"/>
        <v>798.22606382978722</v>
      </c>
    </row>
    <row r="1030" spans="1:13" x14ac:dyDescent="0.25">
      <c r="A1030" s="1" t="s">
        <v>47</v>
      </c>
      <c r="B1030" s="1" t="s">
        <v>48</v>
      </c>
      <c r="C1030" s="7" t="s">
        <v>49</v>
      </c>
      <c r="E1030" t="s">
        <v>50</v>
      </c>
      <c r="F1030" s="2">
        <v>43830</v>
      </c>
      <c r="G1030" t="s">
        <v>22</v>
      </c>
      <c r="H1030" s="1" t="s">
        <v>23</v>
      </c>
      <c r="I1030" t="s">
        <v>17</v>
      </c>
      <c r="J1030" s="1">
        <v>8</v>
      </c>
      <c r="K1030" s="1" t="s">
        <v>24</v>
      </c>
      <c r="L1030" s="7">
        <v>1</v>
      </c>
      <c r="M1030" s="6">
        <f t="shared" ca="1" si="16"/>
        <v>798.22606382978722</v>
      </c>
    </row>
    <row r="1031" spans="1:13" x14ac:dyDescent="0.25">
      <c r="A1031" s="1" t="s">
        <v>25</v>
      </c>
      <c r="B1031" s="1" t="s">
        <v>26</v>
      </c>
      <c r="C1031" s="7" t="s">
        <v>27</v>
      </c>
      <c r="E1031" t="s">
        <v>14</v>
      </c>
      <c r="F1031" s="2">
        <v>43801</v>
      </c>
      <c r="G1031" t="s">
        <v>15</v>
      </c>
      <c r="H1031" s="1" t="s">
        <v>59</v>
      </c>
      <c r="I1031" t="s">
        <v>17</v>
      </c>
      <c r="J1031" s="1">
        <v>15</v>
      </c>
      <c r="K1031" s="1" t="s">
        <v>15</v>
      </c>
      <c r="L1031" s="7">
        <v>1</v>
      </c>
      <c r="M1031" s="6">
        <f t="shared" ca="1" si="16"/>
        <v>638.29787234042556</v>
      </c>
    </row>
    <row r="1032" spans="1:13" x14ac:dyDescent="0.25">
      <c r="A1032" s="1" t="s">
        <v>25</v>
      </c>
      <c r="B1032" s="1" t="s">
        <v>26</v>
      </c>
      <c r="C1032" s="7" t="s">
        <v>27</v>
      </c>
      <c r="E1032" t="s">
        <v>14</v>
      </c>
      <c r="F1032" s="2">
        <v>43802</v>
      </c>
      <c r="G1032" t="s">
        <v>15</v>
      </c>
      <c r="H1032" s="1" t="s">
        <v>59</v>
      </c>
      <c r="I1032" t="s">
        <v>17</v>
      </c>
      <c r="J1032" s="1">
        <v>15</v>
      </c>
      <c r="K1032" s="1" t="s">
        <v>15</v>
      </c>
      <c r="L1032" s="7">
        <v>1</v>
      </c>
      <c r="M1032" s="6">
        <f t="shared" ca="1" si="16"/>
        <v>638.29787234042556</v>
      </c>
    </row>
    <row r="1033" spans="1:13" x14ac:dyDescent="0.25">
      <c r="A1033" s="1" t="s">
        <v>25</v>
      </c>
      <c r="B1033" s="1" t="s">
        <v>26</v>
      </c>
      <c r="C1033" s="7" t="s">
        <v>27</v>
      </c>
      <c r="E1033" t="s">
        <v>14</v>
      </c>
      <c r="F1033" s="2">
        <v>43803</v>
      </c>
      <c r="G1033" t="s">
        <v>15</v>
      </c>
      <c r="H1033" s="1" t="s">
        <v>59</v>
      </c>
      <c r="I1033" t="s">
        <v>17</v>
      </c>
      <c r="J1033" s="1">
        <v>15</v>
      </c>
      <c r="K1033" s="1" t="s">
        <v>15</v>
      </c>
      <c r="L1033" s="7">
        <v>1</v>
      </c>
      <c r="M1033" s="6">
        <f t="shared" ca="1" si="16"/>
        <v>638.29787234042556</v>
      </c>
    </row>
    <row r="1034" spans="1:13" x14ac:dyDescent="0.25">
      <c r="A1034" s="1" t="s">
        <v>25</v>
      </c>
      <c r="B1034" s="1" t="s">
        <v>26</v>
      </c>
      <c r="C1034" s="7" t="s">
        <v>27</v>
      </c>
      <c r="E1034" t="s">
        <v>14</v>
      </c>
      <c r="F1034" s="2">
        <v>43804</v>
      </c>
      <c r="G1034" t="s">
        <v>15</v>
      </c>
      <c r="H1034" s="1" t="s">
        <v>59</v>
      </c>
      <c r="I1034" t="s">
        <v>17</v>
      </c>
      <c r="J1034" s="1">
        <v>15</v>
      </c>
      <c r="K1034" s="1" t="s">
        <v>15</v>
      </c>
      <c r="L1034" s="7">
        <v>1</v>
      </c>
      <c r="M1034" s="6">
        <f t="shared" ca="1" si="16"/>
        <v>638.29787234042556</v>
      </c>
    </row>
    <row r="1035" spans="1:13" x14ac:dyDescent="0.25">
      <c r="A1035" s="1" t="s">
        <v>25</v>
      </c>
      <c r="B1035" s="1" t="s">
        <v>26</v>
      </c>
      <c r="C1035" s="7" t="s">
        <v>27</v>
      </c>
      <c r="E1035" t="s">
        <v>14</v>
      </c>
      <c r="F1035" s="2">
        <v>43808</v>
      </c>
      <c r="G1035" t="s">
        <v>15</v>
      </c>
      <c r="H1035" s="1" t="s">
        <v>59</v>
      </c>
      <c r="I1035" t="s">
        <v>17</v>
      </c>
      <c r="J1035" s="1">
        <v>15</v>
      </c>
      <c r="K1035" s="1" t="s">
        <v>15</v>
      </c>
      <c r="L1035" s="7">
        <v>1</v>
      </c>
      <c r="M1035" s="6">
        <f t="shared" ca="1" si="16"/>
        <v>638.29787234042556</v>
      </c>
    </row>
    <row r="1036" spans="1:13" x14ac:dyDescent="0.25">
      <c r="A1036" s="1" t="s">
        <v>25</v>
      </c>
      <c r="B1036" s="1" t="s">
        <v>26</v>
      </c>
      <c r="C1036" s="7" t="s">
        <v>27</v>
      </c>
      <c r="E1036" t="s">
        <v>14</v>
      </c>
      <c r="F1036" s="2">
        <v>43809</v>
      </c>
      <c r="G1036" t="s">
        <v>15</v>
      </c>
      <c r="H1036" s="1" t="s">
        <v>59</v>
      </c>
      <c r="I1036" t="s">
        <v>17</v>
      </c>
      <c r="J1036" s="1">
        <v>15</v>
      </c>
      <c r="K1036" s="1" t="s">
        <v>15</v>
      </c>
      <c r="L1036" s="7">
        <v>1</v>
      </c>
      <c r="M1036" s="6">
        <f t="shared" ca="1" si="16"/>
        <v>638.29787234042556</v>
      </c>
    </row>
    <row r="1037" spans="1:13" x14ac:dyDescent="0.25">
      <c r="A1037" s="1" t="s">
        <v>25</v>
      </c>
      <c r="B1037" s="1" t="s">
        <v>26</v>
      </c>
      <c r="C1037" s="7" t="s">
        <v>27</v>
      </c>
      <c r="E1037" t="s">
        <v>14</v>
      </c>
      <c r="F1037" s="2">
        <v>43810</v>
      </c>
      <c r="G1037" t="s">
        <v>15</v>
      </c>
      <c r="H1037" s="1" t="s">
        <v>59</v>
      </c>
      <c r="I1037" t="s">
        <v>17</v>
      </c>
      <c r="J1037" s="1">
        <v>15</v>
      </c>
      <c r="K1037" s="1" t="s">
        <v>15</v>
      </c>
      <c r="L1037" s="7">
        <v>1</v>
      </c>
      <c r="M1037" s="6">
        <f t="shared" ca="1" si="16"/>
        <v>638.29787234042556</v>
      </c>
    </row>
    <row r="1038" spans="1:13" x14ac:dyDescent="0.25">
      <c r="A1038" s="1" t="s">
        <v>25</v>
      </c>
      <c r="B1038" s="1" t="s">
        <v>26</v>
      </c>
      <c r="C1038" s="7" t="s">
        <v>27</v>
      </c>
      <c r="E1038" t="s">
        <v>14</v>
      </c>
      <c r="F1038" s="2">
        <v>43811</v>
      </c>
      <c r="G1038" t="s">
        <v>15</v>
      </c>
      <c r="H1038" s="1" t="s">
        <v>59</v>
      </c>
      <c r="I1038" t="s">
        <v>17</v>
      </c>
      <c r="J1038" s="1">
        <v>15</v>
      </c>
      <c r="K1038" s="1" t="s">
        <v>15</v>
      </c>
      <c r="L1038" s="7">
        <v>1</v>
      </c>
      <c r="M1038" s="6">
        <f t="shared" ca="1" si="16"/>
        <v>638.29787234042556</v>
      </c>
    </row>
    <row r="1039" spans="1:13" x14ac:dyDescent="0.25">
      <c r="A1039" s="1" t="s">
        <v>25</v>
      </c>
      <c r="B1039" s="1" t="s">
        <v>26</v>
      </c>
      <c r="C1039" s="7" t="s">
        <v>27</v>
      </c>
      <c r="E1039" t="s">
        <v>14</v>
      </c>
      <c r="F1039" s="2">
        <v>43815</v>
      </c>
      <c r="G1039" t="s">
        <v>15</v>
      </c>
      <c r="H1039" s="1" t="s">
        <v>59</v>
      </c>
      <c r="I1039" t="s">
        <v>17</v>
      </c>
      <c r="J1039" s="1">
        <v>15</v>
      </c>
      <c r="K1039" s="1" t="s">
        <v>15</v>
      </c>
      <c r="L1039" s="7">
        <v>1</v>
      </c>
      <c r="M1039" s="6">
        <f t="shared" ca="1" si="16"/>
        <v>638.29787234042556</v>
      </c>
    </row>
    <row r="1040" spans="1:13" x14ac:dyDescent="0.25">
      <c r="A1040" s="1" t="s">
        <v>25</v>
      </c>
      <c r="B1040" s="1" t="s">
        <v>26</v>
      </c>
      <c r="C1040" s="7" t="s">
        <v>27</v>
      </c>
      <c r="E1040" t="s">
        <v>14</v>
      </c>
      <c r="F1040" s="2">
        <v>43816</v>
      </c>
      <c r="G1040" t="s">
        <v>15</v>
      </c>
      <c r="H1040" s="1" t="s">
        <v>59</v>
      </c>
      <c r="I1040" t="s">
        <v>17</v>
      </c>
      <c r="J1040" s="1">
        <v>15</v>
      </c>
      <c r="K1040" s="1" t="s">
        <v>15</v>
      </c>
      <c r="L1040" s="7">
        <v>1</v>
      </c>
      <c r="M1040" s="6">
        <f t="shared" ca="1" si="16"/>
        <v>638.29787234042556</v>
      </c>
    </row>
    <row r="1041" spans="1:13" x14ac:dyDescent="0.25">
      <c r="A1041" s="1" t="s">
        <v>25</v>
      </c>
      <c r="B1041" s="1" t="s">
        <v>26</v>
      </c>
      <c r="C1041" s="7" t="s">
        <v>27</v>
      </c>
      <c r="E1041" t="s">
        <v>14</v>
      </c>
      <c r="F1041" s="2">
        <v>43817</v>
      </c>
      <c r="G1041" t="s">
        <v>15</v>
      </c>
      <c r="H1041" s="1" t="s">
        <v>59</v>
      </c>
      <c r="I1041" t="s">
        <v>17</v>
      </c>
      <c r="J1041" s="1">
        <v>15</v>
      </c>
      <c r="K1041" s="1" t="s">
        <v>15</v>
      </c>
      <c r="L1041" s="7">
        <v>1</v>
      </c>
      <c r="M1041" s="6">
        <f t="shared" ca="1" si="16"/>
        <v>638.29787234042556</v>
      </c>
    </row>
    <row r="1042" spans="1:13" x14ac:dyDescent="0.25">
      <c r="A1042" s="1" t="s">
        <v>25</v>
      </c>
      <c r="B1042" s="1" t="s">
        <v>26</v>
      </c>
      <c r="C1042" s="7" t="s">
        <v>27</v>
      </c>
      <c r="E1042" t="s">
        <v>14</v>
      </c>
      <c r="F1042" s="2">
        <v>43818</v>
      </c>
      <c r="G1042" t="s">
        <v>15</v>
      </c>
      <c r="H1042" s="1" t="s">
        <v>59</v>
      </c>
      <c r="I1042" t="s">
        <v>17</v>
      </c>
      <c r="J1042" s="1">
        <v>15</v>
      </c>
      <c r="K1042" s="1" t="s">
        <v>15</v>
      </c>
      <c r="L1042" s="7">
        <v>1</v>
      </c>
      <c r="M1042" s="6">
        <f t="shared" ca="1" si="16"/>
        <v>638.29787234042556</v>
      </c>
    </row>
    <row r="1043" spans="1:13" x14ac:dyDescent="0.25">
      <c r="A1043" s="1" t="s">
        <v>25</v>
      </c>
      <c r="B1043" s="1" t="s">
        <v>26</v>
      </c>
      <c r="C1043" s="7" t="s">
        <v>27</v>
      </c>
      <c r="E1043" t="s">
        <v>14</v>
      </c>
      <c r="F1043" s="2">
        <v>43822</v>
      </c>
      <c r="G1043" t="s">
        <v>15</v>
      </c>
      <c r="H1043" s="1" t="s">
        <v>59</v>
      </c>
      <c r="I1043" t="s">
        <v>17</v>
      </c>
      <c r="J1043" s="1">
        <v>15</v>
      </c>
      <c r="K1043" s="1" t="s">
        <v>15</v>
      </c>
      <c r="L1043" s="7">
        <v>1</v>
      </c>
      <c r="M1043" s="6">
        <f t="shared" ca="1" si="16"/>
        <v>638.29787234042556</v>
      </c>
    </row>
    <row r="1044" spans="1:13" x14ac:dyDescent="0.25">
      <c r="A1044" s="1" t="s">
        <v>25</v>
      </c>
      <c r="B1044" s="1" t="s">
        <v>26</v>
      </c>
      <c r="C1044" s="7" t="s">
        <v>27</v>
      </c>
      <c r="E1044" t="s">
        <v>14</v>
      </c>
      <c r="F1044" s="2">
        <v>43823</v>
      </c>
      <c r="G1044" t="s">
        <v>15</v>
      </c>
      <c r="H1044" s="1" t="s">
        <v>59</v>
      </c>
      <c r="I1044" t="s">
        <v>17</v>
      </c>
      <c r="J1044" s="1">
        <v>15</v>
      </c>
      <c r="K1044" s="1" t="s">
        <v>15</v>
      </c>
      <c r="L1044" s="7">
        <v>1</v>
      </c>
      <c r="M1044" s="6">
        <f t="shared" ca="1" si="16"/>
        <v>638.29787234042556</v>
      </c>
    </row>
    <row r="1045" spans="1:13" x14ac:dyDescent="0.25">
      <c r="A1045" s="1" t="s">
        <v>25</v>
      </c>
      <c r="B1045" s="1" t="s">
        <v>26</v>
      </c>
      <c r="C1045" s="7" t="s">
        <v>27</v>
      </c>
      <c r="E1045" t="s">
        <v>14</v>
      </c>
      <c r="F1045" s="2">
        <v>43825</v>
      </c>
      <c r="G1045" t="s">
        <v>15</v>
      </c>
      <c r="H1045" s="1" t="s">
        <v>59</v>
      </c>
      <c r="I1045" t="s">
        <v>17</v>
      </c>
      <c r="J1045" s="1">
        <v>15</v>
      </c>
      <c r="K1045" s="1" t="s">
        <v>15</v>
      </c>
      <c r="L1045" s="7">
        <v>1</v>
      </c>
      <c r="M1045" s="6">
        <f t="shared" ca="1" si="16"/>
        <v>638.29787234042556</v>
      </c>
    </row>
    <row r="1046" spans="1:13" x14ac:dyDescent="0.25">
      <c r="A1046" s="1" t="s">
        <v>25</v>
      </c>
      <c r="B1046" s="1" t="s">
        <v>26</v>
      </c>
      <c r="C1046" s="7" t="s">
        <v>27</v>
      </c>
      <c r="E1046" t="s">
        <v>14</v>
      </c>
      <c r="F1046" s="2">
        <v>43829</v>
      </c>
      <c r="G1046" t="s">
        <v>15</v>
      </c>
      <c r="H1046" s="1" t="s">
        <v>59</v>
      </c>
      <c r="I1046" t="s">
        <v>17</v>
      </c>
      <c r="J1046" s="1">
        <v>15</v>
      </c>
      <c r="K1046" s="1" t="s">
        <v>15</v>
      </c>
      <c r="L1046" s="7">
        <v>1</v>
      </c>
      <c r="M1046" s="6">
        <f t="shared" ca="1" si="16"/>
        <v>638.29787234042556</v>
      </c>
    </row>
    <row r="1047" spans="1:13" x14ac:dyDescent="0.25">
      <c r="A1047" s="1" t="s">
        <v>76</v>
      </c>
      <c r="B1047" s="1" t="s">
        <v>77</v>
      </c>
      <c r="C1047" s="7" t="s">
        <v>78</v>
      </c>
      <c r="E1047" t="s">
        <v>79</v>
      </c>
      <c r="F1047" s="2">
        <v>43773</v>
      </c>
      <c r="G1047" t="s">
        <v>22</v>
      </c>
      <c r="H1047" s="1" t="s">
        <v>23</v>
      </c>
      <c r="I1047" t="s">
        <v>17</v>
      </c>
      <c r="J1047" s="1">
        <v>7</v>
      </c>
      <c r="K1047" s="1" t="s">
        <v>80</v>
      </c>
      <c r="L1047" s="7">
        <v>1</v>
      </c>
      <c r="M1047" s="6">
        <f t="shared" ca="1" si="16"/>
        <v>283.24468085106383</v>
      </c>
    </row>
    <row r="1048" spans="1:13" x14ac:dyDescent="0.25">
      <c r="A1048" s="1" t="s">
        <v>76</v>
      </c>
      <c r="B1048" s="1" t="s">
        <v>77</v>
      </c>
      <c r="C1048" s="7" t="s">
        <v>78</v>
      </c>
      <c r="E1048" t="s">
        <v>79</v>
      </c>
      <c r="F1048" s="2">
        <v>43774</v>
      </c>
      <c r="G1048" t="s">
        <v>22</v>
      </c>
      <c r="H1048" s="1" t="s">
        <v>23</v>
      </c>
      <c r="I1048" t="s">
        <v>17</v>
      </c>
      <c r="J1048" s="1">
        <v>7</v>
      </c>
      <c r="K1048" s="1" t="s">
        <v>80</v>
      </c>
      <c r="L1048" s="7">
        <v>1</v>
      </c>
      <c r="M1048" s="6">
        <f t="shared" ca="1" si="16"/>
        <v>283.24468085106383</v>
      </c>
    </row>
    <row r="1049" spans="1:13" x14ac:dyDescent="0.25">
      <c r="A1049" s="1" t="s">
        <v>76</v>
      </c>
      <c r="B1049" s="1" t="s">
        <v>77</v>
      </c>
      <c r="C1049" s="7" t="s">
        <v>78</v>
      </c>
      <c r="E1049" t="s">
        <v>79</v>
      </c>
      <c r="F1049" s="2">
        <v>43775</v>
      </c>
      <c r="G1049" t="s">
        <v>22</v>
      </c>
      <c r="H1049" s="1" t="s">
        <v>23</v>
      </c>
      <c r="I1049" t="s">
        <v>17</v>
      </c>
      <c r="J1049" s="1">
        <v>7</v>
      </c>
      <c r="K1049" s="1" t="s">
        <v>80</v>
      </c>
      <c r="L1049" s="7">
        <v>1</v>
      </c>
      <c r="M1049" s="6">
        <f t="shared" ca="1" si="16"/>
        <v>283.24468085106383</v>
      </c>
    </row>
    <row r="1050" spans="1:13" x14ac:dyDescent="0.25">
      <c r="A1050" s="1" t="s">
        <v>76</v>
      </c>
      <c r="B1050" s="1" t="s">
        <v>77</v>
      </c>
      <c r="C1050" s="7" t="s">
        <v>78</v>
      </c>
      <c r="E1050" t="s">
        <v>79</v>
      </c>
      <c r="F1050" s="2">
        <v>43776</v>
      </c>
      <c r="G1050" t="s">
        <v>22</v>
      </c>
      <c r="H1050" s="1" t="s">
        <v>23</v>
      </c>
      <c r="I1050" t="s">
        <v>17</v>
      </c>
      <c r="J1050" s="1">
        <v>7</v>
      </c>
      <c r="K1050" s="1" t="s">
        <v>80</v>
      </c>
      <c r="L1050" s="7">
        <v>1</v>
      </c>
      <c r="M1050" s="6">
        <f t="shared" ca="1" si="16"/>
        <v>283.24468085106383</v>
      </c>
    </row>
    <row r="1051" spans="1:13" x14ac:dyDescent="0.25">
      <c r="A1051" s="1" t="s">
        <v>76</v>
      </c>
      <c r="B1051" s="1" t="s">
        <v>77</v>
      </c>
      <c r="C1051" s="7" t="s">
        <v>78</v>
      </c>
      <c r="E1051" t="s">
        <v>79</v>
      </c>
      <c r="F1051" s="2">
        <v>43777</v>
      </c>
      <c r="G1051" t="s">
        <v>22</v>
      </c>
      <c r="H1051" s="1" t="s">
        <v>23</v>
      </c>
      <c r="I1051" t="s">
        <v>17</v>
      </c>
      <c r="J1051" s="1">
        <v>7</v>
      </c>
      <c r="K1051" s="1" t="s">
        <v>80</v>
      </c>
      <c r="L1051" s="7">
        <v>1</v>
      </c>
      <c r="M1051" s="6">
        <f t="shared" ca="1" si="16"/>
        <v>283.24468085106383</v>
      </c>
    </row>
    <row r="1052" spans="1:13" x14ac:dyDescent="0.25">
      <c r="A1052" s="1" t="s">
        <v>76</v>
      </c>
      <c r="B1052" s="1" t="s">
        <v>77</v>
      </c>
      <c r="C1052" s="7" t="s">
        <v>78</v>
      </c>
      <c r="E1052" t="s">
        <v>79</v>
      </c>
      <c r="F1052" s="2">
        <v>43781</v>
      </c>
      <c r="G1052" t="s">
        <v>22</v>
      </c>
      <c r="H1052" s="1" t="s">
        <v>23</v>
      </c>
      <c r="I1052" t="s">
        <v>17</v>
      </c>
      <c r="J1052" s="1">
        <v>7</v>
      </c>
      <c r="K1052" s="1" t="s">
        <v>80</v>
      </c>
      <c r="L1052" s="7">
        <v>1</v>
      </c>
      <c r="M1052" s="6">
        <f t="shared" ca="1" si="16"/>
        <v>283.24468085106383</v>
      </c>
    </row>
    <row r="1053" spans="1:13" x14ac:dyDescent="0.25">
      <c r="A1053" s="1" t="s">
        <v>76</v>
      </c>
      <c r="B1053" s="1" t="s">
        <v>77</v>
      </c>
      <c r="C1053" s="7" t="s">
        <v>78</v>
      </c>
      <c r="E1053" t="s">
        <v>79</v>
      </c>
      <c r="F1053" s="2">
        <v>43782</v>
      </c>
      <c r="G1053" t="s">
        <v>22</v>
      </c>
      <c r="H1053" s="1" t="s">
        <v>23</v>
      </c>
      <c r="I1053" t="s">
        <v>17</v>
      </c>
      <c r="J1053" s="1">
        <v>7</v>
      </c>
      <c r="K1053" s="1" t="s">
        <v>80</v>
      </c>
      <c r="L1053" s="7">
        <v>1</v>
      </c>
      <c r="M1053" s="6">
        <f t="shared" ca="1" si="16"/>
        <v>283.24468085106383</v>
      </c>
    </row>
    <row r="1054" spans="1:13" x14ac:dyDescent="0.25">
      <c r="A1054" s="1" t="s">
        <v>76</v>
      </c>
      <c r="B1054" s="1" t="s">
        <v>77</v>
      </c>
      <c r="C1054" s="7" t="s">
        <v>78</v>
      </c>
      <c r="E1054" t="s">
        <v>79</v>
      </c>
      <c r="F1054" s="2">
        <v>43783</v>
      </c>
      <c r="G1054" t="s">
        <v>22</v>
      </c>
      <c r="H1054" s="1" t="s">
        <v>23</v>
      </c>
      <c r="I1054" t="s">
        <v>17</v>
      </c>
      <c r="J1054" s="1">
        <v>7</v>
      </c>
      <c r="K1054" s="1" t="s">
        <v>80</v>
      </c>
      <c r="L1054" s="7">
        <v>1</v>
      </c>
      <c r="M1054" s="6">
        <f t="shared" ca="1" si="16"/>
        <v>283.24468085106383</v>
      </c>
    </row>
    <row r="1055" spans="1:13" x14ac:dyDescent="0.25">
      <c r="A1055" s="1" t="s">
        <v>76</v>
      </c>
      <c r="B1055" s="1" t="s">
        <v>77</v>
      </c>
      <c r="C1055" s="7" t="s">
        <v>78</v>
      </c>
      <c r="E1055" t="s">
        <v>79</v>
      </c>
      <c r="F1055" s="2">
        <v>43784</v>
      </c>
      <c r="G1055" t="s">
        <v>22</v>
      </c>
      <c r="H1055" s="1" t="s">
        <v>23</v>
      </c>
      <c r="I1055" t="s">
        <v>17</v>
      </c>
      <c r="J1055" s="1">
        <v>7</v>
      </c>
      <c r="K1055" s="1" t="s">
        <v>80</v>
      </c>
      <c r="L1055" s="7">
        <v>1</v>
      </c>
      <c r="M1055" s="6">
        <f t="shared" ca="1" si="16"/>
        <v>283.24468085106383</v>
      </c>
    </row>
    <row r="1056" spans="1:13" x14ac:dyDescent="0.25">
      <c r="A1056" s="1" t="s">
        <v>76</v>
      </c>
      <c r="B1056" s="1" t="s">
        <v>77</v>
      </c>
      <c r="C1056" s="7" t="s">
        <v>78</v>
      </c>
      <c r="E1056" t="s">
        <v>79</v>
      </c>
      <c r="F1056" s="2">
        <v>43787</v>
      </c>
      <c r="G1056" t="s">
        <v>22</v>
      </c>
      <c r="H1056" s="1" t="s">
        <v>23</v>
      </c>
      <c r="I1056" t="s">
        <v>17</v>
      </c>
      <c r="J1056" s="1">
        <v>7</v>
      </c>
      <c r="K1056" s="1" t="s">
        <v>80</v>
      </c>
      <c r="L1056" s="7">
        <v>1</v>
      </c>
      <c r="M1056" s="6">
        <f t="shared" ca="1" si="16"/>
        <v>283.24468085106383</v>
      </c>
    </row>
    <row r="1057" spans="1:13" x14ac:dyDescent="0.25">
      <c r="A1057" s="1" t="s">
        <v>76</v>
      </c>
      <c r="B1057" s="1" t="s">
        <v>77</v>
      </c>
      <c r="C1057" s="7" t="s">
        <v>78</v>
      </c>
      <c r="E1057" t="s">
        <v>79</v>
      </c>
      <c r="F1057" s="2">
        <v>43788</v>
      </c>
      <c r="G1057" t="s">
        <v>22</v>
      </c>
      <c r="H1057" s="1" t="s">
        <v>23</v>
      </c>
      <c r="I1057" t="s">
        <v>17</v>
      </c>
      <c r="J1057" s="1">
        <v>7</v>
      </c>
      <c r="K1057" s="1" t="s">
        <v>80</v>
      </c>
      <c r="L1057" s="7">
        <v>1</v>
      </c>
      <c r="M1057" s="6">
        <f t="shared" ca="1" si="16"/>
        <v>283.24468085106383</v>
      </c>
    </row>
    <row r="1058" spans="1:13" x14ac:dyDescent="0.25">
      <c r="A1058" s="1" t="s">
        <v>76</v>
      </c>
      <c r="B1058" s="1" t="s">
        <v>77</v>
      </c>
      <c r="C1058" s="7" t="s">
        <v>78</v>
      </c>
      <c r="E1058" t="s">
        <v>79</v>
      </c>
      <c r="F1058" s="2">
        <v>43789</v>
      </c>
      <c r="G1058" t="s">
        <v>22</v>
      </c>
      <c r="H1058" s="1" t="s">
        <v>23</v>
      </c>
      <c r="I1058" t="s">
        <v>17</v>
      </c>
      <c r="J1058" s="1">
        <v>7</v>
      </c>
      <c r="K1058" s="1" t="s">
        <v>80</v>
      </c>
      <c r="L1058" s="7">
        <v>1</v>
      </c>
      <c r="M1058" s="6">
        <f t="shared" ca="1" si="16"/>
        <v>283.24468085106383</v>
      </c>
    </row>
    <row r="1059" spans="1:13" x14ac:dyDescent="0.25">
      <c r="A1059" s="1" t="s">
        <v>76</v>
      </c>
      <c r="B1059" s="1" t="s">
        <v>77</v>
      </c>
      <c r="C1059" s="7" t="s">
        <v>78</v>
      </c>
      <c r="E1059" t="s">
        <v>79</v>
      </c>
      <c r="F1059" s="2">
        <v>43790</v>
      </c>
      <c r="G1059" t="s">
        <v>22</v>
      </c>
      <c r="H1059" s="1" t="s">
        <v>23</v>
      </c>
      <c r="I1059" t="s">
        <v>17</v>
      </c>
      <c r="J1059" s="1">
        <v>7</v>
      </c>
      <c r="K1059" s="1" t="s">
        <v>80</v>
      </c>
      <c r="L1059" s="7">
        <v>1</v>
      </c>
      <c r="M1059" s="6">
        <f t="shared" ca="1" si="16"/>
        <v>283.24468085106383</v>
      </c>
    </row>
    <row r="1060" spans="1:13" x14ac:dyDescent="0.25">
      <c r="A1060" s="1" t="s">
        <v>76</v>
      </c>
      <c r="B1060" s="1" t="s">
        <v>77</v>
      </c>
      <c r="C1060" s="7" t="s">
        <v>78</v>
      </c>
      <c r="E1060" t="s">
        <v>79</v>
      </c>
      <c r="F1060" s="2">
        <v>43791</v>
      </c>
      <c r="G1060" t="s">
        <v>22</v>
      </c>
      <c r="H1060" s="1" t="s">
        <v>23</v>
      </c>
      <c r="I1060" t="s">
        <v>17</v>
      </c>
      <c r="J1060" s="1">
        <v>7</v>
      </c>
      <c r="K1060" s="1" t="s">
        <v>80</v>
      </c>
      <c r="L1060" s="7">
        <v>1</v>
      </c>
      <c r="M1060" s="6">
        <f t="shared" ca="1" si="16"/>
        <v>283.24468085106383</v>
      </c>
    </row>
    <row r="1061" spans="1:13" x14ac:dyDescent="0.25">
      <c r="A1061" s="1" t="s">
        <v>76</v>
      </c>
      <c r="B1061" s="1" t="s">
        <v>77</v>
      </c>
      <c r="C1061" s="7" t="s">
        <v>78</v>
      </c>
      <c r="E1061" t="s">
        <v>79</v>
      </c>
      <c r="F1061" s="2">
        <v>43794</v>
      </c>
      <c r="G1061" t="s">
        <v>22</v>
      </c>
      <c r="H1061" s="1" t="s">
        <v>23</v>
      </c>
      <c r="I1061" t="s">
        <v>17</v>
      </c>
      <c r="J1061" s="1">
        <v>7</v>
      </c>
      <c r="K1061" s="1" t="s">
        <v>80</v>
      </c>
      <c r="L1061" s="7">
        <v>1</v>
      </c>
      <c r="M1061" s="6">
        <f t="shared" ca="1" si="16"/>
        <v>283.24468085106383</v>
      </c>
    </row>
    <row r="1062" spans="1:13" x14ac:dyDescent="0.25">
      <c r="A1062" s="1" t="s">
        <v>76</v>
      </c>
      <c r="B1062" s="1" t="s">
        <v>77</v>
      </c>
      <c r="C1062" s="7" t="s">
        <v>78</v>
      </c>
      <c r="E1062" t="s">
        <v>79</v>
      </c>
      <c r="F1062" s="2">
        <v>43795</v>
      </c>
      <c r="G1062" t="s">
        <v>22</v>
      </c>
      <c r="H1062" s="1" t="s">
        <v>23</v>
      </c>
      <c r="I1062" t="s">
        <v>17</v>
      </c>
      <c r="J1062" s="1">
        <v>7</v>
      </c>
      <c r="K1062" s="1" t="s">
        <v>80</v>
      </c>
      <c r="L1062" s="7">
        <v>1</v>
      </c>
      <c r="M1062" s="6">
        <f t="shared" ca="1" si="16"/>
        <v>283.24468085106383</v>
      </c>
    </row>
    <row r="1063" spans="1:13" x14ac:dyDescent="0.25">
      <c r="A1063" s="1" t="s">
        <v>76</v>
      </c>
      <c r="B1063" s="1" t="s">
        <v>77</v>
      </c>
      <c r="C1063" s="7" t="s">
        <v>78</v>
      </c>
      <c r="E1063" t="s">
        <v>79</v>
      </c>
      <c r="F1063" s="2">
        <v>43796</v>
      </c>
      <c r="G1063" t="s">
        <v>52</v>
      </c>
      <c r="H1063" s="1" t="s">
        <v>23</v>
      </c>
      <c r="I1063" t="s">
        <v>17</v>
      </c>
      <c r="J1063" s="1">
        <v>2</v>
      </c>
      <c r="K1063" s="1" t="s">
        <v>53</v>
      </c>
      <c r="L1063" s="7">
        <v>1</v>
      </c>
      <c r="M1063" s="6">
        <f t="shared" ca="1" si="16"/>
        <v>283.24468085106383</v>
      </c>
    </row>
    <row r="1064" spans="1:13" x14ac:dyDescent="0.25">
      <c r="A1064" s="1" t="s">
        <v>76</v>
      </c>
      <c r="B1064" s="1" t="s">
        <v>77</v>
      </c>
      <c r="C1064" s="7" t="s">
        <v>78</v>
      </c>
      <c r="E1064" t="s">
        <v>79</v>
      </c>
      <c r="F1064" s="2">
        <v>43797</v>
      </c>
      <c r="G1064" t="s">
        <v>52</v>
      </c>
      <c r="H1064" s="1" t="s">
        <v>23</v>
      </c>
      <c r="I1064" t="s">
        <v>17</v>
      </c>
      <c r="J1064" s="1">
        <v>2</v>
      </c>
      <c r="K1064" s="1" t="s">
        <v>53</v>
      </c>
      <c r="L1064" s="7">
        <v>1</v>
      </c>
      <c r="M1064" s="6">
        <f t="shared" ca="1" si="16"/>
        <v>283.24468085106383</v>
      </c>
    </row>
    <row r="1065" spans="1:13" x14ac:dyDescent="0.25">
      <c r="A1065" s="1" t="s">
        <v>76</v>
      </c>
      <c r="B1065" s="1" t="s">
        <v>77</v>
      </c>
      <c r="C1065" s="7" t="s">
        <v>78</v>
      </c>
      <c r="E1065" t="s">
        <v>79</v>
      </c>
      <c r="F1065" s="2">
        <v>43798</v>
      </c>
      <c r="G1065" t="s">
        <v>52</v>
      </c>
      <c r="H1065" s="1" t="s">
        <v>23</v>
      </c>
      <c r="I1065" t="s">
        <v>17</v>
      </c>
      <c r="J1065" s="1">
        <v>2</v>
      </c>
      <c r="K1065" s="1" t="s">
        <v>53</v>
      </c>
      <c r="L1065" s="7">
        <v>1</v>
      </c>
      <c r="M1065" s="6">
        <f t="shared" ca="1" si="16"/>
        <v>283.24468085106383</v>
      </c>
    </row>
    <row r="1066" spans="1:13" x14ac:dyDescent="0.25">
      <c r="A1066" s="1" t="s">
        <v>76</v>
      </c>
      <c r="B1066" s="1" t="s">
        <v>77</v>
      </c>
      <c r="C1066" s="7" t="s">
        <v>78</v>
      </c>
      <c r="E1066" t="s">
        <v>79</v>
      </c>
      <c r="F1066" s="2">
        <v>43808</v>
      </c>
      <c r="G1066" t="s">
        <v>22</v>
      </c>
      <c r="H1066" s="1" t="s">
        <v>23</v>
      </c>
      <c r="I1066" t="s">
        <v>17</v>
      </c>
      <c r="J1066" s="1">
        <v>7</v>
      </c>
      <c r="K1066" s="1" t="s">
        <v>80</v>
      </c>
      <c r="L1066" s="7">
        <v>1</v>
      </c>
      <c r="M1066" s="6">
        <f t="shared" ca="1" si="16"/>
        <v>283.24468085106383</v>
      </c>
    </row>
    <row r="1067" spans="1:13" x14ac:dyDescent="0.25">
      <c r="A1067" s="1" t="s">
        <v>76</v>
      </c>
      <c r="B1067" s="1" t="s">
        <v>77</v>
      </c>
      <c r="C1067" s="7" t="s">
        <v>78</v>
      </c>
      <c r="E1067" t="s">
        <v>79</v>
      </c>
      <c r="F1067" s="2">
        <v>43809</v>
      </c>
      <c r="G1067" t="s">
        <v>22</v>
      </c>
      <c r="H1067" s="1" t="s">
        <v>23</v>
      </c>
      <c r="I1067" t="s">
        <v>17</v>
      </c>
      <c r="J1067" s="1">
        <v>7</v>
      </c>
      <c r="K1067" s="1" t="s">
        <v>80</v>
      </c>
      <c r="L1067" s="7">
        <v>1</v>
      </c>
      <c r="M1067" s="6">
        <f t="shared" ca="1" si="16"/>
        <v>283.24468085106383</v>
      </c>
    </row>
    <row r="1068" spans="1:13" x14ac:dyDescent="0.25">
      <c r="A1068" s="1" t="s">
        <v>76</v>
      </c>
      <c r="B1068" s="1" t="s">
        <v>77</v>
      </c>
      <c r="C1068" s="7" t="s">
        <v>78</v>
      </c>
      <c r="E1068" t="s">
        <v>79</v>
      </c>
      <c r="F1068" s="2">
        <v>43810</v>
      </c>
      <c r="G1068" t="s">
        <v>22</v>
      </c>
      <c r="H1068" s="1" t="s">
        <v>23</v>
      </c>
      <c r="I1068" t="s">
        <v>17</v>
      </c>
      <c r="J1068" s="1">
        <v>7</v>
      </c>
      <c r="K1068" s="1" t="s">
        <v>80</v>
      </c>
      <c r="L1068" s="7">
        <v>1</v>
      </c>
      <c r="M1068" s="6">
        <f t="shared" ca="1" si="16"/>
        <v>283.24468085106383</v>
      </c>
    </row>
    <row r="1069" spans="1:13" x14ac:dyDescent="0.25">
      <c r="A1069" s="1" t="s">
        <v>76</v>
      </c>
      <c r="B1069" s="1" t="s">
        <v>77</v>
      </c>
      <c r="C1069" s="7" t="s">
        <v>78</v>
      </c>
      <c r="E1069" t="s">
        <v>79</v>
      </c>
      <c r="F1069" s="2">
        <v>43811</v>
      </c>
      <c r="G1069" t="s">
        <v>22</v>
      </c>
      <c r="H1069" s="1" t="s">
        <v>23</v>
      </c>
      <c r="I1069" t="s">
        <v>17</v>
      </c>
      <c r="J1069" s="1">
        <v>7</v>
      </c>
      <c r="K1069" s="1" t="s">
        <v>80</v>
      </c>
      <c r="L1069" s="7">
        <v>1</v>
      </c>
      <c r="M1069" s="6">
        <f t="shared" ca="1" si="16"/>
        <v>283.24468085106383</v>
      </c>
    </row>
    <row r="1070" spans="1:13" x14ac:dyDescent="0.25">
      <c r="A1070" s="1" t="s">
        <v>76</v>
      </c>
      <c r="B1070" s="1" t="s">
        <v>77</v>
      </c>
      <c r="C1070" s="7" t="s">
        <v>78</v>
      </c>
      <c r="E1070" t="s">
        <v>79</v>
      </c>
      <c r="F1070" s="2">
        <v>43812</v>
      </c>
      <c r="G1070" t="s">
        <v>22</v>
      </c>
      <c r="H1070" s="1" t="s">
        <v>23</v>
      </c>
      <c r="I1070" t="s">
        <v>17</v>
      </c>
      <c r="J1070" s="1">
        <v>7</v>
      </c>
      <c r="K1070" s="1" t="s">
        <v>80</v>
      </c>
      <c r="L1070" s="7">
        <v>1</v>
      </c>
      <c r="M1070" s="6">
        <f t="shared" ca="1" si="16"/>
        <v>283.24468085106383</v>
      </c>
    </row>
    <row r="1071" spans="1:13" x14ac:dyDescent="0.25">
      <c r="A1071" s="1" t="s">
        <v>76</v>
      </c>
      <c r="B1071" s="1" t="s">
        <v>77</v>
      </c>
      <c r="C1071" s="7" t="s">
        <v>78</v>
      </c>
      <c r="E1071" t="s">
        <v>79</v>
      </c>
      <c r="F1071" s="2">
        <v>43815</v>
      </c>
      <c r="G1071" t="s">
        <v>22</v>
      </c>
      <c r="H1071" s="1" t="s">
        <v>23</v>
      </c>
      <c r="I1071" t="s">
        <v>17</v>
      </c>
      <c r="J1071" s="1">
        <v>7</v>
      </c>
      <c r="K1071" s="1" t="s">
        <v>80</v>
      </c>
      <c r="L1071" s="7">
        <v>1</v>
      </c>
      <c r="M1071" s="6">
        <f t="shared" ca="1" si="16"/>
        <v>283.24468085106383</v>
      </c>
    </row>
    <row r="1072" spans="1:13" x14ac:dyDescent="0.25">
      <c r="A1072" s="1" t="s">
        <v>76</v>
      </c>
      <c r="B1072" s="1" t="s">
        <v>77</v>
      </c>
      <c r="C1072" s="7" t="s">
        <v>78</v>
      </c>
      <c r="E1072" t="s">
        <v>79</v>
      </c>
      <c r="F1072" s="2">
        <v>43816</v>
      </c>
      <c r="G1072" t="s">
        <v>22</v>
      </c>
      <c r="H1072" s="1" t="s">
        <v>23</v>
      </c>
      <c r="I1072" t="s">
        <v>17</v>
      </c>
      <c r="J1072" s="1">
        <v>7</v>
      </c>
      <c r="K1072" s="1" t="s">
        <v>80</v>
      </c>
      <c r="L1072" s="7">
        <v>1</v>
      </c>
      <c r="M1072" s="6">
        <f t="shared" ca="1" si="16"/>
        <v>283.24468085106383</v>
      </c>
    </row>
    <row r="1073" spans="1:13" x14ac:dyDescent="0.25">
      <c r="A1073" s="1" t="s">
        <v>76</v>
      </c>
      <c r="B1073" s="1" t="s">
        <v>77</v>
      </c>
      <c r="C1073" s="7" t="s">
        <v>78</v>
      </c>
      <c r="E1073" t="s">
        <v>79</v>
      </c>
      <c r="F1073" s="2">
        <v>43817</v>
      </c>
      <c r="G1073" t="s">
        <v>22</v>
      </c>
      <c r="H1073" s="1" t="s">
        <v>23</v>
      </c>
      <c r="I1073" t="s">
        <v>17</v>
      </c>
      <c r="J1073" s="1">
        <v>7</v>
      </c>
      <c r="K1073" s="1" t="s">
        <v>80</v>
      </c>
      <c r="L1073" s="7">
        <v>1</v>
      </c>
      <c r="M1073" s="6">
        <f t="shared" ca="1" si="16"/>
        <v>283.24468085106383</v>
      </c>
    </row>
    <row r="1074" spans="1:13" x14ac:dyDescent="0.25">
      <c r="A1074" s="1" t="s">
        <v>76</v>
      </c>
      <c r="B1074" s="1" t="s">
        <v>77</v>
      </c>
      <c r="C1074" s="7" t="s">
        <v>78</v>
      </c>
      <c r="E1074" t="s">
        <v>79</v>
      </c>
      <c r="F1074" s="2">
        <v>43818</v>
      </c>
      <c r="G1074" t="s">
        <v>22</v>
      </c>
      <c r="H1074" s="1" t="s">
        <v>23</v>
      </c>
      <c r="I1074" t="s">
        <v>17</v>
      </c>
      <c r="J1074" s="1">
        <v>7</v>
      </c>
      <c r="K1074" s="1" t="s">
        <v>80</v>
      </c>
      <c r="L1074" s="7">
        <v>1</v>
      </c>
      <c r="M1074" s="6">
        <f t="shared" ca="1" si="16"/>
        <v>283.24468085106383</v>
      </c>
    </row>
    <row r="1075" spans="1:13" x14ac:dyDescent="0.25">
      <c r="A1075" s="1" t="s">
        <v>76</v>
      </c>
      <c r="B1075" s="1" t="s">
        <v>77</v>
      </c>
      <c r="C1075" s="7" t="s">
        <v>78</v>
      </c>
      <c r="E1075" t="s">
        <v>79</v>
      </c>
      <c r="F1075" s="2">
        <v>43819</v>
      </c>
      <c r="G1075" t="s">
        <v>22</v>
      </c>
      <c r="H1075" s="1" t="s">
        <v>23</v>
      </c>
      <c r="I1075" t="s">
        <v>17</v>
      </c>
      <c r="J1075" s="1">
        <v>7</v>
      </c>
      <c r="K1075" s="1" t="s">
        <v>80</v>
      </c>
      <c r="L1075" s="7">
        <v>1</v>
      </c>
      <c r="M1075" s="6">
        <f t="shared" ca="1" si="16"/>
        <v>283.24468085106383</v>
      </c>
    </row>
    <row r="1076" spans="1:13" x14ac:dyDescent="0.25">
      <c r="A1076" s="1" t="s">
        <v>76</v>
      </c>
      <c r="B1076" s="1" t="s">
        <v>77</v>
      </c>
      <c r="C1076" s="7" t="s">
        <v>78</v>
      </c>
      <c r="E1076" t="s">
        <v>79</v>
      </c>
      <c r="F1076" s="2">
        <v>43822</v>
      </c>
      <c r="G1076" t="s">
        <v>22</v>
      </c>
      <c r="H1076" s="1" t="s">
        <v>23</v>
      </c>
      <c r="I1076" t="s">
        <v>17</v>
      </c>
      <c r="J1076" s="1">
        <v>7</v>
      </c>
      <c r="K1076" s="1" t="s">
        <v>80</v>
      </c>
      <c r="L1076" s="7">
        <v>1</v>
      </c>
      <c r="M1076" s="6">
        <f t="shared" ca="1" si="16"/>
        <v>283.24468085106383</v>
      </c>
    </row>
    <row r="1077" spans="1:13" x14ac:dyDescent="0.25">
      <c r="A1077" s="1" t="s">
        <v>76</v>
      </c>
      <c r="B1077" s="1" t="s">
        <v>77</v>
      </c>
      <c r="C1077" s="7" t="s">
        <v>78</v>
      </c>
      <c r="E1077" t="s">
        <v>79</v>
      </c>
      <c r="F1077" s="2">
        <v>43823</v>
      </c>
      <c r="G1077" t="s">
        <v>22</v>
      </c>
      <c r="H1077" s="1" t="s">
        <v>23</v>
      </c>
      <c r="I1077" t="s">
        <v>17</v>
      </c>
      <c r="J1077" s="1">
        <v>7</v>
      </c>
      <c r="K1077" s="1" t="s">
        <v>80</v>
      </c>
      <c r="L1077" s="7">
        <v>1</v>
      </c>
      <c r="M1077" s="6">
        <f t="shared" ca="1" si="16"/>
        <v>283.24468085106383</v>
      </c>
    </row>
    <row r="1078" spans="1:13" x14ac:dyDescent="0.25">
      <c r="A1078" s="1" t="s">
        <v>76</v>
      </c>
      <c r="B1078" s="1" t="s">
        <v>77</v>
      </c>
      <c r="C1078" s="7" t="s">
        <v>78</v>
      </c>
      <c r="E1078" t="s">
        <v>79</v>
      </c>
      <c r="F1078" s="2">
        <v>43825</v>
      </c>
      <c r="G1078" t="s">
        <v>22</v>
      </c>
      <c r="H1078" s="1" t="s">
        <v>23</v>
      </c>
      <c r="I1078" t="s">
        <v>17</v>
      </c>
      <c r="J1078" s="1">
        <v>7</v>
      </c>
      <c r="K1078" s="1" t="s">
        <v>80</v>
      </c>
      <c r="L1078" s="7">
        <v>1</v>
      </c>
      <c r="M1078" s="6">
        <f t="shared" ca="1" si="16"/>
        <v>283.24468085106383</v>
      </c>
    </row>
    <row r="1079" spans="1:13" x14ac:dyDescent="0.25">
      <c r="A1079" s="1" t="s">
        <v>76</v>
      </c>
      <c r="B1079" s="1" t="s">
        <v>77</v>
      </c>
      <c r="C1079" s="7" t="s">
        <v>78</v>
      </c>
      <c r="E1079" t="s">
        <v>79</v>
      </c>
      <c r="F1079" s="2">
        <v>43826</v>
      </c>
      <c r="G1079" t="s">
        <v>22</v>
      </c>
      <c r="H1079" s="1" t="s">
        <v>23</v>
      </c>
      <c r="I1079" t="s">
        <v>17</v>
      </c>
      <c r="J1079" s="1">
        <v>7</v>
      </c>
      <c r="K1079" s="1" t="s">
        <v>80</v>
      </c>
      <c r="L1079" s="7">
        <v>1</v>
      </c>
      <c r="M1079" s="6">
        <f t="shared" ca="1" si="16"/>
        <v>283.24468085106383</v>
      </c>
    </row>
    <row r="1080" spans="1:13" x14ac:dyDescent="0.25">
      <c r="A1080" s="1" t="s">
        <v>76</v>
      </c>
      <c r="B1080" s="1" t="s">
        <v>77</v>
      </c>
      <c r="C1080" s="7" t="s">
        <v>78</v>
      </c>
      <c r="E1080" t="s">
        <v>79</v>
      </c>
      <c r="F1080" s="2">
        <v>43829</v>
      </c>
      <c r="G1080" t="s">
        <v>22</v>
      </c>
      <c r="H1080" s="1" t="s">
        <v>23</v>
      </c>
      <c r="I1080" t="s">
        <v>17</v>
      </c>
      <c r="J1080" s="1">
        <v>7</v>
      </c>
      <c r="K1080" s="1" t="s">
        <v>80</v>
      </c>
      <c r="L1080" s="7">
        <v>1</v>
      </c>
      <c r="M1080" s="6">
        <f t="shared" ca="1" si="16"/>
        <v>283.24468085106383</v>
      </c>
    </row>
    <row r="1081" spans="1:13" x14ac:dyDescent="0.25">
      <c r="A1081" s="1" t="s">
        <v>76</v>
      </c>
      <c r="B1081" s="1" t="s">
        <v>77</v>
      </c>
      <c r="C1081" s="7" t="s">
        <v>78</v>
      </c>
      <c r="E1081" t="s">
        <v>79</v>
      </c>
      <c r="F1081" s="2">
        <v>43830</v>
      </c>
      <c r="G1081" t="s">
        <v>22</v>
      </c>
      <c r="H1081" s="1" t="s">
        <v>23</v>
      </c>
      <c r="I1081" t="s">
        <v>17</v>
      </c>
      <c r="J1081" s="1">
        <v>7</v>
      </c>
      <c r="K1081" s="1" t="s">
        <v>80</v>
      </c>
      <c r="L1081" s="7">
        <v>1</v>
      </c>
      <c r="M1081" s="6">
        <f t="shared" ca="1" si="16"/>
        <v>283.24468085106383</v>
      </c>
    </row>
    <row r="1082" spans="1:13" x14ac:dyDescent="0.25">
      <c r="A1082" s="1" t="s">
        <v>76</v>
      </c>
      <c r="B1082" s="1" t="s">
        <v>77</v>
      </c>
      <c r="C1082" s="7" t="s">
        <v>78</v>
      </c>
      <c r="E1082" t="s">
        <v>79</v>
      </c>
      <c r="F1082" s="2">
        <v>43801</v>
      </c>
      <c r="G1082" t="s">
        <v>52</v>
      </c>
      <c r="H1082" s="1" t="s">
        <v>23</v>
      </c>
      <c r="I1082" t="s">
        <v>17</v>
      </c>
      <c r="J1082" s="1">
        <v>2</v>
      </c>
      <c r="K1082" s="1" t="s">
        <v>53</v>
      </c>
      <c r="L1082" s="7">
        <v>1</v>
      </c>
      <c r="M1082" s="6">
        <f t="shared" ca="1" si="16"/>
        <v>283.24468085106383</v>
      </c>
    </row>
    <row r="1083" spans="1:13" x14ac:dyDescent="0.25">
      <c r="A1083" s="1" t="s">
        <v>76</v>
      </c>
      <c r="B1083" s="1" t="s">
        <v>77</v>
      </c>
      <c r="C1083" s="7" t="s">
        <v>78</v>
      </c>
      <c r="E1083" t="s">
        <v>79</v>
      </c>
      <c r="F1083" s="2">
        <v>43802</v>
      </c>
      <c r="G1083" t="s">
        <v>52</v>
      </c>
      <c r="H1083" s="1" t="s">
        <v>23</v>
      </c>
      <c r="I1083" t="s">
        <v>17</v>
      </c>
      <c r="J1083" s="1">
        <v>2</v>
      </c>
      <c r="K1083" s="1" t="s">
        <v>53</v>
      </c>
      <c r="L1083" s="7">
        <v>1</v>
      </c>
      <c r="M1083" s="6">
        <f t="shared" ca="1" si="16"/>
        <v>283.24468085106383</v>
      </c>
    </row>
    <row r="1084" spans="1:13" x14ac:dyDescent="0.25">
      <c r="A1084" s="1" t="s">
        <v>76</v>
      </c>
      <c r="B1084" s="1" t="s">
        <v>77</v>
      </c>
      <c r="C1084" s="7" t="s">
        <v>78</v>
      </c>
      <c r="E1084" t="s">
        <v>79</v>
      </c>
      <c r="F1084" s="2">
        <v>43803</v>
      </c>
      <c r="G1084" t="s">
        <v>52</v>
      </c>
      <c r="H1084" s="1" t="s">
        <v>23</v>
      </c>
      <c r="I1084" t="s">
        <v>17</v>
      </c>
      <c r="J1084" s="1">
        <v>2</v>
      </c>
      <c r="K1084" s="1" t="s">
        <v>53</v>
      </c>
      <c r="L1084" s="7">
        <v>1</v>
      </c>
      <c r="M1084" s="6">
        <f t="shared" ca="1" si="16"/>
        <v>283.24468085106383</v>
      </c>
    </row>
    <row r="1085" spans="1:13" x14ac:dyDescent="0.25">
      <c r="A1085" s="1" t="s">
        <v>76</v>
      </c>
      <c r="B1085" s="1" t="s">
        <v>77</v>
      </c>
      <c r="C1085" s="7" t="s">
        <v>78</v>
      </c>
      <c r="E1085" t="s">
        <v>79</v>
      </c>
      <c r="F1085" s="2">
        <v>43804</v>
      </c>
      <c r="G1085" t="s">
        <v>52</v>
      </c>
      <c r="H1085" s="1" t="s">
        <v>23</v>
      </c>
      <c r="I1085" t="s">
        <v>17</v>
      </c>
      <c r="J1085" s="1">
        <v>2</v>
      </c>
      <c r="K1085" s="1" t="s">
        <v>53</v>
      </c>
      <c r="L1085" s="7">
        <v>1</v>
      </c>
      <c r="M1085" s="6">
        <f t="shared" ca="1" si="16"/>
        <v>283.24468085106383</v>
      </c>
    </row>
    <row r="1086" spans="1:13" x14ac:dyDescent="0.25">
      <c r="A1086" s="1" t="s">
        <v>76</v>
      </c>
      <c r="B1086" s="1" t="s">
        <v>77</v>
      </c>
      <c r="C1086" s="7" t="s">
        <v>78</v>
      </c>
      <c r="E1086" t="s">
        <v>79</v>
      </c>
      <c r="F1086" s="2">
        <v>43805</v>
      </c>
      <c r="G1086" t="s">
        <v>52</v>
      </c>
      <c r="H1086" s="1" t="s">
        <v>23</v>
      </c>
      <c r="I1086" t="s">
        <v>17</v>
      </c>
      <c r="J1086" s="1">
        <v>2</v>
      </c>
      <c r="K1086" s="1" t="s">
        <v>53</v>
      </c>
      <c r="L1086" s="7">
        <v>1</v>
      </c>
      <c r="M1086" s="6">
        <f t="shared" ca="1" si="16"/>
        <v>283.24468085106383</v>
      </c>
    </row>
    <row r="1087" spans="1:13" x14ac:dyDescent="0.25">
      <c r="A1087" s="1" t="s">
        <v>54</v>
      </c>
      <c r="B1087" s="1" t="s">
        <v>55</v>
      </c>
      <c r="C1087" s="7" t="s">
        <v>56</v>
      </c>
      <c r="E1087" t="s">
        <v>14</v>
      </c>
      <c r="F1087" s="2">
        <v>43801</v>
      </c>
      <c r="G1087" t="s">
        <v>57</v>
      </c>
      <c r="H1087" s="1" t="s">
        <v>82</v>
      </c>
      <c r="I1087" t="s">
        <v>34</v>
      </c>
      <c r="J1087" s="1">
        <v>1</v>
      </c>
      <c r="K1087" s="1" t="s">
        <v>21</v>
      </c>
      <c r="L1087" s="7">
        <v>0.5</v>
      </c>
      <c r="M1087" s="6">
        <f t="shared" ca="1" si="16"/>
        <v>583.74840425531909</v>
      </c>
    </row>
    <row r="1088" spans="1:13" x14ac:dyDescent="0.25">
      <c r="A1088" s="1" t="s">
        <v>54</v>
      </c>
      <c r="B1088" s="1" t="s">
        <v>55</v>
      </c>
      <c r="C1088" s="7" t="s">
        <v>56</v>
      </c>
      <c r="E1088" t="s">
        <v>14</v>
      </c>
      <c r="F1088" s="2">
        <v>43803</v>
      </c>
      <c r="G1088" t="s">
        <v>57</v>
      </c>
      <c r="H1088" s="1" t="s">
        <v>82</v>
      </c>
      <c r="I1088" t="s">
        <v>34</v>
      </c>
      <c r="J1088" s="1">
        <v>1</v>
      </c>
      <c r="K1088" s="1" t="s">
        <v>21</v>
      </c>
      <c r="L1088" s="7">
        <v>0.25</v>
      </c>
      <c r="M1088" s="6">
        <f t="shared" ca="1" si="16"/>
        <v>291.87420212765954</v>
      </c>
    </row>
    <row r="1089" spans="1:13" x14ac:dyDescent="0.25">
      <c r="A1089" s="1" t="s">
        <v>54</v>
      </c>
      <c r="B1089" s="1" t="s">
        <v>55</v>
      </c>
      <c r="C1089" s="7" t="s">
        <v>56</v>
      </c>
      <c r="E1089" t="s">
        <v>14</v>
      </c>
      <c r="F1089" s="2">
        <v>43804</v>
      </c>
      <c r="G1089" t="s">
        <v>57</v>
      </c>
      <c r="H1089" s="1" t="s">
        <v>82</v>
      </c>
      <c r="I1089" t="s">
        <v>34</v>
      </c>
      <c r="J1089" s="1">
        <v>1</v>
      </c>
      <c r="K1089" s="1" t="s">
        <v>21</v>
      </c>
      <c r="L1089" s="7">
        <v>0.5</v>
      </c>
      <c r="M1089" s="6">
        <f t="shared" ca="1" si="16"/>
        <v>583.74840425531909</v>
      </c>
    </row>
    <row r="1090" spans="1:13" x14ac:dyDescent="0.25">
      <c r="A1090" s="1" t="s">
        <v>54</v>
      </c>
      <c r="B1090" s="1" t="s">
        <v>55</v>
      </c>
      <c r="C1090" s="7" t="s">
        <v>56</v>
      </c>
      <c r="E1090" t="s">
        <v>14</v>
      </c>
      <c r="F1090" s="2">
        <v>43808</v>
      </c>
      <c r="G1090" t="s">
        <v>57</v>
      </c>
      <c r="H1090" s="1" t="s">
        <v>82</v>
      </c>
      <c r="I1090" t="s">
        <v>34</v>
      </c>
      <c r="J1090" s="1">
        <v>1</v>
      </c>
      <c r="K1090" s="1" t="s">
        <v>21</v>
      </c>
      <c r="L1090" s="7">
        <v>0.5</v>
      </c>
      <c r="M1090" s="6">
        <f t="shared" ca="1" si="16"/>
        <v>583.74840425531909</v>
      </c>
    </row>
    <row r="1091" spans="1:13" x14ac:dyDescent="0.25">
      <c r="A1091" s="1" t="s">
        <v>54</v>
      </c>
      <c r="B1091" s="1" t="s">
        <v>55</v>
      </c>
      <c r="C1091" s="7" t="s">
        <v>56</v>
      </c>
      <c r="E1091" t="s">
        <v>14</v>
      </c>
      <c r="F1091" s="2">
        <v>43809</v>
      </c>
      <c r="G1091" t="s">
        <v>57</v>
      </c>
      <c r="H1091" s="1" t="s">
        <v>82</v>
      </c>
      <c r="I1091" t="s">
        <v>34</v>
      </c>
      <c r="J1091" s="1">
        <v>1</v>
      </c>
      <c r="K1091" s="1" t="s">
        <v>21</v>
      </c>
      <c r="L1091" s="7">
        <v>0.5</v>
      </c>
      <c r="M1091" s="6">
        <f t="shared" ref="M1091:M1154" ca="1" si="17">L1091*INDIRECT(C1091)</f>
        <v>583.74840425531909</v>
      </c>
    </row>
    <row r="1092" spans="1:13" x14ac:dyDescent="0.25">
      <c r="A1092" s="1" t="s">
        <v>54</v>
      </c>
      <c r="B1092" s="1" t="s">
        <v>55</v>
      </c>
      <c r="C1092" s="7" t="s">
        <v>56</v>
      </c>
      <c r="E1092" t="s">
        <v>14</v>
      </c>
      <c r="F1092" s="2">
        <v>43810</v>
      </c>
      <c r="G1092" t="s">
        <v>57</v>
      </c>
      <c r="H1092" s="1" t="s">
        <v>82</v>
      </c>
      <c r="I1092" t="s">
        <v>34</v>
      </c>
      <c r="J1092" s="1">
        <v>1</v>
      </c>
      <c r="K1092" s="1" t="s">
        <v>21</v>
      </c>
      <c r="L1092" s="7">
        <v>1</v>
      </c>
      <c r="M1092" s="6">
        <f t="shared" ca="1" si="17"/>
        <v>1167.4968085106382</v>
      </c>
    </row>
    <row r="1093" spans="1:13" x14ac:dyDescent="0.25">
      <c r="A1093" s="1" t="s">
        <v>54</v>
      </c>
      <c r="B1093" s="1" t="s">
        <v>55</v>
      </c>
      <c r="C1093" s="7" t="s">
        <v>56</v>
      </c>
      <c r="E1093" t="s">
        <v>14</v>
      </c>
      <c r="F1093" s="2">
        <v>43815</v>
      </c>
      <c r="G1093" t="s">
        <v>57</v>
      </c>
      <c r="H1093" s="1" t="s">
        <v>82</v>
      </c>
      <c r="I1093" t="s">
        <v>34</v>
      </c>
      <c r="J1093" s="1">
        <v>1</v>
      </c>
      <c r="K1093" s="1" t="s">
        <v>21</v>
      </c>
      <c r="L1093" s="7">
        <v>0.875</v>
      </c>
      <c r="M1093" s="6">
        <f t="shared" ca="1" si="17"/>
        <v>1021.5597074468084</v>
      </c>
    </row>
    <row r="1094" spans="1:13" x14ac:dyDescent="0.25">
      <c r="A1094" s="1" t="s">
        <v>54</v>
      </c>
      <c r="B1094" s="1" t="s">
        <v>55</v>
      </c>
      <c r="C1094" s="7" t="s">
        <v>56</v>
      </c>
      <c r="E1094" t="s">
        <v>14</v>
      </c>
      <c r="F1094" s="2">
        <v>43816</v>
      </c>
      <c r="G1094" t="s">
        <v>57</v>
      </c>
      <c r="H1094" s="1" t="s">
        <v>82</v>
      </c>
      <c r="I1094" t="s">
        <v>34</v>
      </c>
      <c r="J1094" s="1">
        <v>1</v>
      </c>
      <c r="K1094" s="1" t="s">
        <v>21</v>
      </c>
      <c r="L1094" s="7">
        <v>0.375</v>
      </c>
      <c r="M1094" s="6">
        <f t="shared" ca="1" si="17"/>
        <v>437.81130319148929</v>
      </c>
    </row>
    <row r="1095" spans="1:13" x14ac:dyDescent="0.25">
      <c r="A1095" s="1" t="s">
        <v>54</v>
      </c>
      <c r="B1095" s="1" t="s">
        <v>55</v>
      </c>
      <c r="C1095" s="7" t="s">
        <v>56</v>
      </c>
      <c r="E1095" t="s">
        <v>14</v>
      </c>
      <c r="F1095" s="2">
        <v>43817</v>
      </c>
      <c r="G1095" t="s">
        <v>57</v>
      </c>
      <c r="H1095" s="1" t="s">
        <v>82</v>
      </c>
      <c r="I1095" t="s">
        <v>34</v>
      </c>
      <c r="J1095" s="1">
        <v>1</v>
      </c>
      <c r="K1095" s="1" t="s">
        <v>21</v>
      </c>
      <c r="L1095" s="7">
        <v>1</v>
      </c>
      <c r="M1095" s="6">
        <f t="shared" ca="1" si="17"/>
        <v>1167.4968085106382</v>
      </c>
    </row>
    <row r="1096" spans="1:13" x14ac:dyDescent="0.25">
      <c r="A1096" s="1" t="s">
        <v>54</v>
      </c>
      <c r="B1096" s="1" t="s">
        <v>55</v>
      </c>
      <c r="C1096" s="7" t="s">
        <v>56</v>
      </c>
      <c r="E1096" t="s">
        <v>14</v>
      </c>
      <c r="F1096" s="2">
        <v>43801</v>
      </c>
      <c r="G1096" t="s">
        <v>22</v>
      </c>
      <c r="H1096" s="1" t="s">
        <v>23</v>
      </c>
      <c r="I1096" t="s">
        <v>17</v>
      </c>
      <c r="J1096" s="1">
        <v>8</v>
      </c>
      <c r="K1096" s="1" t="s">
        <v>24</v>
      </c>
      <c r="L1096" s="7">
        <v>0.5</v>
      </c>
      <c r="M1096" s="6">
        <f t="shared" ca="1" si="17"/>
        <v>583.74840425531909</v>
      </c>
    </row>
    <row r="1097" spans="1:13" x14ac:dyDescent="0.25">
      <c r="A1097" s="1" t="s">
        <v>54</v>
      </c>
      <c r="B1097" s="1" t="s">
        <v>55</v>
      </c>
      <c r="C1097" s="7" t="s">
        <v>56</v>
      </c>
      <c r="E1097" t="s">
        <v>14</v>
      </c>
      <c r="F1097" s="2">
        <v>43802</v>
      </c>
      <c r="G1097" t="s">
        <v>22</v>
      </c>
      <c r="H1097" s="1" t="s">
        <v>23</v>
      </c>
      <c r="I1097" t="s">
        <v>17</v>
      </c>
      <c r="J1097" s="1">
        <v>8</v>
      </c>
      <c r="K1097" s="1" t="s">
        <v>24</v>
      </c>
      <c r="L1097" s="7">
        <v>0.5</v>
      </c>
      <c r="M1097" s="6">
        <f t="shared" ca="1" si="17"/>
        <v>583.74840425531909</v>
      </c>
    </row>
    <row r="1098" spans="1:13" x14ac:dyDescent="0.25">
      <c r="A1098" s="1" t="s">
        <v>54</v>
      </c>
      <c r="B1098" s="1" t="s">
        <v>55</v>
      </c>
      <c r="C1098" s="7" t="s">
        <v>56</v>
      </c>
      <c r="E1098" t="s">
        <v>14</v>
      </c>
      <c r="F1098" s="2">
        <v>43805</v>
      </c>
      <c r="G1098" t="s">
        <v>22</v>
      </c>
      <c r="H1098" s="1" t="s">
        <v>23</v>
      </c>
      <c r="I1098" t="s">
        <v>17</v>
      </c>
      <c r="J1098" s="1">
        <v>8</v>
      </c>
      <c r="K1098" s="1" t="s">
        <v>24</v>
      </c>
      <c r="L1098" s="7">
        <v>0.75</v>
      </c>
      <c r="M1098" s="6">
        <f t="shared" ca="1" si="17"/>
        <v>875.62260638297857</v>
      </c>
    </row>
    <row r="1099" spans="1:13" x14ac:dyDescent="0.25">
      <c r="A1099" s="1" t="s">
        <v>54</v>
      </c>
      <c r="B1099" s="1" t="s">
        <v>55</v>
      </c>
      <c r="C1099" s="7" t="s">
        <v>56</v>
      </c>
      <c r="E1099" t="s">
        <v>14</v>
      </c>
      <c r="F1099" s="2">
        <v>43808</v>
      </c>
      <c r="G1099" t="s">
        <v>22</v>
      </c>
      <c r="H1099" s="1" t="s">
        <v>23</v>
      </c>
      <c r="I1099" t="s">
        <v>17</v>
      </c>
      <c r="J1099" s="1">
        <v>8</v>
      </c>
      <c r="K1099" s="1" t="s">
        <v>24</v>
      </c>
      <c r="L1099" s="7">
        <v>0.5</v>
      </c>
      <c r="M1099" s="6">
        <f t="shared" ca="1" si="17"/>
        <v>583.74840425531909</v>
      </c>
    </row>
    <row r="1100" spans="1:13" x14ac:dyDescent="0.25">
      <c r="A1100" s="1" t="s">
        <v>54</v>
      </c>
      <c r="B1100" s="1" t="s">
        <v>55</v>
      </c>
      <c r="C1100" s="7" t="s">
        <v>56</v>
      </c>
      <c r="E1100" t="s">
        <v>14</v>
      </c>
      <c r="F1100" s="2">
        <v>43809</v>
      </c>
      <c r="G1100" t="s">
        <v>22</v>
      </c>
      <c r="H1100" s="1" t="s">
        <v>23</v>
      </c>
      <c r="I1100" t="s">
        <v>17</v>
      </c>
      <c r="J1100" s="1">
        <v>8</v>
      </c>
      <c r="K1100" s="1" t="s">
        <v>24</v>
      </c>
      <c r="L1100" s="7">
        <v>0.5</v>
      </c>
      <c r="M1100" s="6">
        <f t="shared" ca="1" si="17"/>
        <v>583.74840425531909</v>
      </c>
    </row>
    <row r="1101" spans="1:13" x14ac:dyDescent="0.25">
      <c r="A1101" s="1" t="s">
        <v>54</v>
      </c>
      <c r="B1101" s="1" t="s">
        <v>55</v>
      </c>
      <c r="C1101" s="7" t="s">
        <v>56</v>
      </c>
      <c r="E1101" t="s">
        <v>14</v>
      </c>
      <c r="F1101" s="2">
        <v>43811</v>
      </c>
      <c r="G1101" t="s">
        <v>22</v>
      </c>
      <c r="H1101" s="1" t="s">
        <v>23</v>
      </c>
      <c r="I1101" t="s">
        <v>17</v>
      </c>
      <c r="J1101" s="1">
        <v>8</v>
      </c>
      <c r="K1101" s="1" t="s">
        <v>24</v>
      </c>
      <c r="L1101" s="7">
        <v>0.5</v>
      </c>
      <c r="M1101" s="6">
        <f t="shared" ca="1" si="17"/>
        <v>583.74840425531909</v>
      </c>
    </row>
    <row r="1102" spans="1:13" x14ac:dyDescent="0.25">
      <c r="A1102" s="1" t="s">
        <v>54</v>
      </c>
      <c r="B1102" s="1" t="s">
        <v>55</v>
      </c>
      <c r="C1102" s="7" t="s">
        <v>56</v>
      </c>
      <c r="E1102" t="s">
        <v>14</v>
      </c>
      <c r="F1102" s="2">
        <v>43812</v>
      </c>
      <c r="G1102" t="s">
        <v>22</v>
      </c>
      <c r="H1102" s="1" t="s">
        <v>23</v>
      </c>
      <c r="I1102" t="s">
        <v>17</v>
      </c>
      <c r="J1102" s="1">
        <v>8</v>
      </c>
      <c r="K1102" s="1" t="s">
        <v>24</v>
      </c>
      <c r="L1102" s="7">
        <v>0.5</v>
      </c>
      <c r="M1102" s="6">
        <f t="shared" ca="1" si="17"/>
        <v>583.74840425531909</v>
      </c>
    </row>
    <row r="1103" spans="1:13" x14ac:dyDescent="0.25">
      <c r="A1103" s="1" t="s">
        <v>54</v>
      </c>
      <c r="B1103" s="1" t="s">
        <v>55</v>
      </c>
      <c r="C1103" s="7" t="s">
        <v>56</v>
      </c>
      <c r="E1103" t="s">
        <v>14</v>
      </c>
      <c r="F1103" s="2">
        <v>43816</v>
      </c>
      <c r="G1103" t="s">
        <v>22</v>
      </c>
      <c r="H1103" s="1" t="s">
        <v>23</v>
      </c>
      <c r="I1103" t="s">
        <v>17</v>
      </c>
      <c r="J1103" s="1">
        <v>8</v>
      </c>
      <c r="K1103" s="1" t="s">
        <v>24</v>
      </c>
      <c r="L1103" s="7">
        <v>0.625</v>
      </c>
      <c r="M1103" s="6">
        <f t="shared" ca="1" si="17"/>
        <v>729.68550531914889</v>
      </c>
    </row>
    <row r="1104" spans="1:13" x14ac:dyDescent="0.25">
      <c r="A1104" s="1" t="s">
        <v>54</v>
      </c>
      <c r="B1104" s="1" t="s">
        <v>55</v>
      </c>
      <c r="C1104" s="7" t="s">
        <v>56</v>
      </c>
      <c r="E1104" t="s">
        <v>14</v>
      </c>
      <c r="F1104" s="2">
        <v>43802</v>
      </c>
      <c r="G1104" t="s">
        <v>15</v>
      </c>
      <c r="H1104" s="1" t="s">
        <v>18</v>
      </c>
      <c r="I1104" t="s">
        <v>17</v>
      </c>
      <c r="J1104" s="1">
        <v>15</v>
      </c>
      <c r="K1104" s="1" t="s">
        <v>15</v>
      </c>
      <c r="L1104" s="7">
        <v>0.5</v>
      </c>
      <c r="M1104" s="6">
        <f t="shared" ca="1" si="17"/>
        <v>583.74840425531909</v>
      </c>
    </row>
    <row r="1105" spans="1:13" x14ac:dyDescent="0.25">
      <c r="A1105" s="1" t="s">
        <v>54</v>
      </c>
      <c r="B1105" s="1" t="s">
        <v>55</v>
      </c>
      <c r="C1105" s="7" t="s">
        <v>56</v>
      </c>
      <c r="E1105" t="s">
        <v>14</v>
      </c>
      <c r="F1105" s="2">
        <v>43803</v>
      </c>
      <c r="G1105" t="s">
        <v>15</v>
      </c>
      <c r="H1105" s="1" t="s">
        <v>18</v>
      </c>
      <c r="I1105" t="s">
        <v>17</v>
      </c>
      <c r="J1105" s="1">
        <v>15</v>
      </c>
      <c r="K1105" s="1" t="s">
        <v>15</v>
      </c>
      <c r="L1105" s="7">
        <v>0.5</v>
      </c>
      <c r="M1105" s="6">
        <f t="shared" ca="1" si="17"/>
        <v>583.74840425531909</v>
      </c>
    </row>
    <row r="1106" spans="1:13" x14ac:dyDescent="0.25">
      <c r="A1106" s="1" t="s">
        <v>54</v>
      </c>
      <c r="B1106" s="1" t="s">
        <v>55</v>
      </c>
      <c r="C1106" s="7" t="s">
        <v>56</v>
      </c>
      <c r="E1106" t="s">
        <v>14</v>
      </c>
      <c r="F1106" s="2">
        <v>43804</v>
      </c>
      <c r="G1106" t="s">
        <v>15</v>
      </c>
      <c r="H1106" s="1" t="s">
        <v>18</v>
      </c>
      <c r="I1106" t="s">
        <v>17</v>
      </c>
      <c r="J1106" s="1">
        <v>15</v>
      </c>
      <c r="K1106" s="1" t="s">
        <v>15</v>
      </c>
      <c r="L1106" s="7">
        <v>0.5</v>
      </c>
      <c r="M1106" s="6">
        <f t="shared" ca="1" si="17"/>
        <v>583.74840425531909</v>
      </c>
    </row>
    <row r="1107" spans="1:13" x14ac:dyDescent="0.25">
      <c r="A1107" s="1" t="s">
        <v>54</v>
      </c>
      <c r="B1107" s="1" t="s">
        <v>55</v>
      </c>
      <c r="C1107" s="7" t="s">
        <v>56</v>
      </c>
      <c r="E1107" t="s">
        <v>14</v>
      </c>
      <c r="F1107" s="2">
        <v>43811</v>
      </c>
      <c r="G1107" t="s">
        <v>15</v>
      </c>
      <c r="H1107" s="1" t="s">
        <v>18</v>
      </c>
      <c r="I1107" t="s">
        <v>17</v>
      </c>
      <c r="J1107" s="1">
        <v>15</v>
      </c>
      <c r="K1107" s="1" t="s">
        <v>15</v>
      </c>
      <c r="L1107" s="7">
        <v>0.5</v>
      </c>
      <c r="M1107" s="6">
        <f t="shared" ca="1" si="17"/>
        <v>583.74840425531909</v>
      </c>
    </row>
    <row r="1108" spans="1:13" x14ac:dyDescent="0.25">
      <c r="A1108" s="1" t="s">
        <v>54</v>
      </c>
      <c r="B1108" s="1" t="s">
        <v>55</v>
      </c>
      <c r="C1108" s="7" t="s">
        <v>56</v>
      </c>
      <c r="E1108" t="s">
        <v>14</v>
      </c>
      <c r="F1108" s="2">
        <v>43812</v>
      </c>
      <c r="G1108" t="s">
        <v>15</v>
      </c>
      <c r="H1108" s="1" t="s">
        <v>18</v>
      </c>
      <c r="I1108" t="s">
        <v>17</v>
      </c>
      <c r="J1108" s="1">
        <v>15</v>
      </c>
      <c r="K1108" s="1" t="s">
        <v>15</v>
      </c>
      <c r="L1108" s="7">
        <v>0.5</v>
      </c>
      <c r="M1108" s="6">
        <f t="shared" ca="1" si="17"/>
        <v>583.74840425531909</v>
      </c>
    </row>
    <row r="1109" spans="1:13" x14ac:dyDescent="0.25">
      <c r="A1109" s="1" t="s">
        <v>54</v>
      </c>
      <c r="B1109" s="1" t="s">
        <v>55</v>
      </c>
      <c r="C1109" s="7" t="s">
        <v>56</v>
      </c>
      <c r="E1109" t="s">
        <v>14</v>
      </c>
      <c r="F1109" s="2">
        <v>43815</v>
      </c>
      <c r="G1109" t="s">
        <v>15</v>
      </c>
      <c r="H1109" s="1" t="s">
        <v>18</v>
      </c>
      <c r="I1109" t="s">
        <v>17</v>
      </c>
      <c r="J1109" s="1">
        <v>15</v>
      </c>
      <c r="K1109" s="1" t="s">
        <v>15</v>
      </c>
      <c r="L1109" s="7">
        <v>0.125</v>
      </c>
      <c r="M1109" s="6">
        <f t="shared" ca="1" si="17"/>
        <v>145.93710106382977</v>
      </c>
    </row>
    <row r="1110" spans="1:13" x14ac:dyDescent="0.25">
      <c r="A1110" s="1" t="s">
        <v>54</v>
      </c>
      <c r="B1110" s="1" t="s">
        <v>55</v>
      </c>
      <c r="C1110" s="7" t="s">
        <v>56</v>
      </c>
      <c r="E1110" t="s">
        <v>14</v>
      </c>
      <c r="F1110" s="2">
        <v>43803</v>
      </c>
      <c r="G1110" t="s">
        <v>15</v>
      </c>
      <c r="H1110" s="1" t="s">
        <v>16</v>
      </c>
      <c r="I1110" t="s">
        <v>17</v>
      </c>
      <c r="J1110" s="1">
        <v>15</v>
      </c>
      <c r="K1110" s="1" t="s">
        <v>15</v>
      </c>
      <c r="L1110" s="7">
        <v>0.25</v>
      </c>
      <c r="M1110" s="6">
        <f t="shared" ca="1" si="17"/>
        <v>291.87420212765954</v>
      </c>
    </row>
    <row r="1111" spans="1:13" x14ac:dyDescent="0.25">
      <c r="A1111" s="1" t="s">
        <v>54</v>
      </c>
      <c r="B1111" s="1" t="s">
        <v>55</v>
      </c>
      <c r="C1111" s="7" t="s">
        <v>56</v>
      </c>
      <c r="E1111" t="s">
        <v>14</v>
      </c>
      <c r="F1111" s="2">
        <v>43805</v>
      </c>
      <c r="G1111" t="s">
        <v>15</v>
      </c>
      <c r="H1111" s="1" t="s">
        <v>16</v>
      </c>
      <c r="I1111" t="s">
        <v>17</v>
      </c>
      <c r="J1111" s="1">
        <v>15</v>
      </c>
      <c r="K1111" s="1" t="s">
        <v>15</v>
      </c>
      <c r="L1111" s="7">
        <v>0.25</v>
      </c>
      <c r="M1111" s="6">
        <f t="shared" ca="1" si="17"/>
        <v>291.87420212765954</v>
      </c>
    </row>
    <row r="1112" spans="1:13" x14ac:dyDescent="0.25">
      <c r="A1112" s="1" t="s">
        <v>54</v>
      </c>
      <c r="B1112" s="1" t="s">
        <v>55</v>
      </c>
      <c r="C1112" s="7" t="s">
        <v>56</v>
      </c>
      <c r="E1112" t="s">
        <v>14</v>
      </c>
      <c r="F1112" s="2">
        <v>43818</v>
      </c>
      <c r="G1112" t="s">
        <v>15</v>
      </c>
      <c r="H1112" s="1" t="s">
        <v>16</v>
      </c>
      <c r="I1112" t="s">
        <v>17</v>
      </c>
      <c r="J1112" s="1">
        <v>15</v>
      </c>
      <c r="K1112" s="1" t="s">
        <v>15</v>
      </c>
      <c r="L1112" s="7">
        <v>1</v>
      </c>
      <c r="M1112" s="6">
        <f t="shared" ca="1" si="17"/>
        <v>1167.4968085106382</v>
      </c>
    </row>
    <row r="1113" spans="1:13" x14ac:dyDescent="0.25">
      <c r="A1113" s="1" t="s">
        <v>54</v>
      </c>
      <c r="B1113" s="1" t="s">
        <v>55</v>
      </c>
      <c r="C1113" s="7" t="s">
        <v>56</v>
      </c>
      <c r="E1113" t="s">
        <v>14</v>
      </c>
      <c r="F1113" s="2">
        <v>43819</v>
      </c>
      <c r="G1113" t="s">
        <v>15</v>
      </c>
      <c r="H1113" s="1" t="s">
        <v>16</v>
      </c>
      <c r="I1113" t="s">
        <v>17</v>
      </c>
      <c r="J1113" s="1">
        <v>15</v>
      </c>
      <c r="K1113" s="1" t="s">
        <v>15</v>
      </c>
      <c r="L1113" s="7">
        <v>1</v>
      </c>
      <c r="M1113" s="6">
        <f t="shared" ca="1" si="17"/>
        <v>1167.4968085106382</v>
      </c>
    </row>
    <row r="1114" spans="1:13" x14ac:dyDescent="0.25">
      <c r="A1114" s="1" t="s">
        <v>54</v>
      </c>
      <c r="B1114" s="1" t="s">
        <v>55</v>
      </c>
      <c r="C1114" s="7" t="s">
        <v>56</v>
      </c>
      <c r="E1114" t="s">
        <v>14</v>
      </c>
      <c r="F1114" s="2">
        <v>43822</v>
      </c>
      <c r="G1114" t="s">
        <v>15</v>
      </c>
      <c r="H1114" s="1" t="s">
        <v>16</v>
      </c>
      <c r="I1114" t="s">
        <v>17</v>
      </c>
      <c r="J1114" s="1">
        <v>15</v>
      </c>
      <c r="K1114" s="1" t="s">
        <v>15</v>
      </c>
      <c r="L1114" s="7">
        <v>1</v>
      </c>
      <c r="M1114" s="6">
        <f t="shared" ca="1" si="17"/>
        <v>1167.4968085106382</v>
      </c>
    </row>
    <row r="1115" spans="1:13" x14ac:dyDescent="0.25">
      <c r="A1115" s="1" t="s">
        <v>54</v>
      </c>
      <c r="B1115" s="1" t="s">
        <v>55</v>
      </c>
      <c r="C1115" s="7" t="s">
        <v>56</v>
      </c>
      <c r="E1115" t="s">
        <v>14</v>
      </c>
      <c r="F1115" s="2">
        <v>43823</v>
      </c>
      <c r="G1115" t="s">
        <v>15</v>
      </c>
      <c r="H1115" s="1" t="s">
        <v>16</v>
      </c>
      <c r="I1115" t="s">
        <v>17</v>
      </c>
      <c r="J1115" s="1">
        <v>15</v>
      </c>
      <c r="K1115" s="1" t="s">
        <v>15</v>
      </c>
      <c r="L1115" s="7">
        <v>0.5</v>
      </c>
      <c r="M1115" s="6">
        <f t="shared" ca="1" si="17"/>
        <v>583.74840425531909</v>
      </c>
    </row>
    <row r="1116" spans="1:13" x14ac:dyDescent="0.25">
      <c r="A1116" s="1" t="s">
        <v>54</v>
      </c>
      <c r="B1116" s="1" t="s">
        <v>55</v>
      </c>
      <c r="C1116" s="7" t="s">
        <v>56</v>
      </c>
      <c r="E1116" t="s">
        <v>14</v>
      </c>
      <c r="F1116" s="2">
        <v>43825</v>
      </c>
      <c r="G1116" t="s">
        <v>15</v>
      </c>
      <c r="H1116" s="1" t="s">
        <v>16</v>
      </c>
      <c r="I1116" t="s">
        <v>17</v>
      </c>
      <c r="J1116" s="1">
        <v>15</v>
      </c>
      <c r="K1116" s="1" t="s">
        <v>15</v>
      </c>
      <c r="L1116" s="7">
        <v>1</v>
      </c>
      <c r="M1116" s="6">
        <f t="shared" ca="1" si="17"/>
        <v>1167.4968085106382</v>
      </c>
    </row>
    <row r="1117" spans="1:13" x14ac:dyDescent="0.25">
      <c r="A1117" s="1" t="s">
        <v>54</v>
      </c>
      <c r="B1117" s="1" t="s">
        <v>55</v>
      </c>
      <c r="C1117" s="7" t="s">
        <v>56</v>
      </c>
      <c r="E1117" t="s">
        <v>14</v>
      </c>
      <c r="F1117" s="2">
        <v>43826</v>
      </c>
      <c r="G1117" t="s">
        <v>15</v>
      </c>
      <c r="H1117" s="1" t="s">
        <v>16</v>
      </c>
      <c r="I1117" t="s">
        <v>17</v>
      </c>
      <c r="J1117" s="1">
        <v>15</v>
      </c>
      <c r="K1117" s="1" t="s">
        <v>15</v>
      </c>
      <c r="L1117" s="7">
        <v>1</v>
      </c>
      <c r="M1117" s="6">
        <f t="shared" ca="1" si="17"/>
        <v>1167.4968085106382</v>
      </c>
    </row>
    <row r="1118" spans="1:13" x14ac:dyDescent="0.25">
      <c r="A1118" s="1" t="s">
        <v>54</v>
      </c>
      <c r="B1118" s="1" t="s">
        <v>55</v>
      </c>
      <c r="C1118" s="7" t="s">
        <v>56</v>
      </c>
      <c r="E1118" t="s">
        <v>14</v>
      </c>
      <c r="F1118" s="2">
        <v>43829</v>
      </c>
      <c r="G1118" t="s">
        <v>15</v>
      </c>
      <c r="H1118" s="1" t="s">
        <v>16</v>
      </c>
      <c r="I1118" t="s">
        <v>17</v>
      </c>
      <c r="J1118" s="1">
        <v>15</v>
      </c>
      <c r="K1118" s="1" t="s">
        <v>15</v>
      </c>
      <c r="L1118" s="7">
        <v>1</v>
      </c>
      <c r="M1118" s="6">
        <f t="shared" ca="1" si="17"/>
        <v>1167.4968085106382</v>
      </c>
    </row>
    <row r="1119" spans="1:13" x14ac:dyDescent="0.25">
      <c r="A1119" s="1" t="s">
        <v>54</v>
      </c>
      <c r="B1119" s="1" t="s">
        <v>55</v>
      </c>
      <c r="C1119" s="7" t="s">
        <v>56</v>
      </c>
      <c r="E1119" t="s">
        <v>14</v>
      </c>
      <c r="F1119" s="2">
        <v>43830</v>
      </c>
      <c r="G1119" t="s">
        <v>15</v>
      </c>
      <c r="H1119" s="1" t="s">
        <v>16</v>
      </c>
      <c r="I1119" t="s">
        <v>17</v>
      </c>
      <c r="J1119" s="1">
        <v>15</v>
      </c>
      <c r="K1119" s="1" t="s">
        <v>15</v>
      </c>
      <c r="L1119" s="7">
        <v>0.5</v>
      </c>
      <c r="M1119" s="6">
        <f t="shared" ca="1" si="17"/>
        <v>583.74840425531909</v>
      </c>
    </row>
    <row r="1120" spans="1:13" x14ac:dyDescent="0.25">
      <c r="A1120" s="1" t="s">
        <v>54</v>
      </c>
      <c r="B1120" s="1" t="s">
        <v>55</v>
      </c>
      <c r="C1120" s="7" t="s">
        <v>56</v>
      </c>
      <c r="E1120" t="s">
        <v>14</v>
      </c>
      <c r="F1120" s="2">
        <v>43823</v>
      </c>
      <c r="G1120" t="s">
        <v>52</v>
      </c>
      <c r="H1120" s="1" t="s">
        <v>23</v>
      </c>
      <c r="I1120" t="s">
        <v>17</v>
      </c>
      <c r="J1120" s="1">
        <v>3</v>
      </c>
      <c r="K1120" s="1" t="s">
        <v>65</v>
      </c>
      <c r="L1120" s="7">
        <v>0.5</v>
      </c>
      <c r="M1120" s="6">
        <f t="shared" ca="1" si="17"/>
        <v>583.74840425531909</v>
      </c>
    </row>
    <row r="1121" spans="1:13" x14ac:dyDescent="0.25">
      <c r="A1121" s="1" t="s">
        <v>54</v>
      </c>
      <c r="B1121" s="1" t="s">
        <v>55</v>
      </c>
      <c r="C1121" s="7" t="s">
        <v>56</v>
      </c>
      <c r="E1121" t="s">
        <v>14</v>
      </c>
      <c r="F1121" s="2">
        <v>43830</v>
      </c>
      <c r="G1121" t="s">
        <v>52</v>
      </c>
      <c r="H1121" s="1" t="s">
        <v>23</v>
      </c>
      <c r="I1121" t="s">
        <v>17</v>
      </c>
      <c r="J1121" s="1">
        <v>3</v>
      </c>
      <c r="K1121" s="1" t="s">
        <v>65</v>
      </c>
      <c r="L1121" s="7">
        <v>0.5</v>
      </c>
      <c r="M1121" s="6">
        <f t="shared" ca="1" si="17"/>
        <v>583.74840425531909</v>
      </c>
    </row>
    <row r="1122" spans="1:13" x14ac:dyDescent="0.25">
      <c r="A1122" s="1" t="s">
        <v>35</v>
      </c>
      <c r="B1122" s="1" t="s">
        <v>36</v>
      </c>
      <c r="C1122" s="7" t="s">
        <v>37</v>
      </c>
      <c r="E1122" t="s">
        <v>14</v>
      </c>
      <c r="F1122" s="2">
        <v>43801</v>
      </c>
      <c r="G1122" t="s">
        <v>32</v>
      </c>
      <c r="H1122" s="1" t="s">
        <v>88</v>
      </c>
      <c r="I1122" t="s">
        <v>34</v>
      </c>
      <c r="J1122" s="1">
        <v>1</v>
      </c>
      <c r="K1122" s="1" t="s">
        <v>21</v>
      </c>
      <c r="L1122" s="7">
        <v>1</v>
      </c>
      <c r="M1122" s="6">
        <f t="shared" ca="1" si="17"/>
        <v>1435.1063829787233</v>
      </c>
    </row>
    <row r="1123" spans="1:13" x14ac:dyDescent="0.25">
      <c r="A1123" s="1" t="s">
        <v>35</v>
      </c>
      <c r="B1123" s="1" t="s">
        <v>36</v>
      </c>
      <c r="C1123" s="7" t="s">
        <v>37</v>
      </c>
      <c r="E1123" t="s">
        <v>14</v>
      </c>
      <c r="F1123" s="2">
        <v>43802</v>
      </c>
      <c r="G1123" t="s">
        <v>32</v>
      </c>
      <c r="H1123" s="1" t="s">
        <v>88</v>
      </c>
      <c r="I1123" t="s">
        <v>34</v>
      </c>
      <c r="J1123" s="1">
        <v>1</v>
      </c>
      <c r="K1123" s="1" t="s">
        <v>21</v>
      </c>
      <c r="L1123" s="7">
        <v>1</v>
      </c>
      <c r="M1123" s="6">
        <f t="shared" ca="1" si="17"/>
        <v>1435.1063829787233</v>
      </c>
    </row>
    <row r="1124" spans="1:13" x14ac:dyDescent="0.25">
      <c r="A1124" s="1" t="s">
        <v>35</v>
      </c>
      <c r="B1124" s="1" t="s">
        <v>36</v>
      </c>
      <c r="C1124" s="7" t="s">
        <v>37</v>
      </c>
      <c r="E1124" t="s">
        <v>14</v>
      </c>
      <c r="F1124" s="2">
        <v>43803</v>
      </c>
      <c r="G1124" t="s">
        <v>32</v>
      </c>
      <c r="H1124" s="1" t="s">
        <v>88</v>
      </c>
      <c r="I1124" t="s">
        <v>34</v>
      </c>
      <c r="J1124" s="1">
        <v>1</v>
      </c>
      <c r="K1124" s="1" t="s">
        <v>21</v>
      </c>
      <c r="L1124" s="7">
        <v>1</v>
      </c>
      <c r="M1124" s="6">
        <f t="shared" ca="1" si="17"/>
        <v>1435.1063829787233</v>
      </c>
    </row>
    <row r="1125" spans="1:13" x14ac:dyDescent="0.25">
      <c r="A1125" s="1" t="s">
        <v>35</v>
      </c>
      <c r="B1125" s="1" t="s">
        <v>36</v>
      </c>
      <c r="C1125" s="7" t="s">
        <v>37</v>
      </c>
      <c r="E1125" t="s">
        <v>14</v>
      </c>
      <c r="F1125" s="2">
        <v>43804</v>
      </c>
      <c r="G1125" t="s">
        <v>32</v>
      </c>
      <c r="H1125" s="1" t="s">
        <v>88</v>
      </c>
      <c r="I1125" t="s">
        <v>34</v>
      </c>
      <c r="J1125" s="1">
        <v>1</v>
      </c>
      <c r="K1125" s="1" t="s">
        <v>21</v>
      </c>
      <c r="L1125" s="7">
        <v>1</v>
      </c>
      <c r="M1125" s="6">
        <f t="shared" ca="1" si="17"/>
        <v>1435.1063829787233</v>
      </c>
    </row>
    <row r="1126" spans="1:13" x14ac:dyDescent="0.25">
      <c r="A1126" s="1" t="s">
        <v>35</v>
      </c>
      <c r="B1126" s="1" t="s">
        <v>36</v>
      </c>
      <c r="C1126" s="7" t="s">
        <v>37</v>
      </c>
      <c r="E1126" t="s">
        <v>14</v>
      </c>
      <c r="F1126" s="2">
        <v>43805</v>
      </c>
      <c r="G1126" t="s">
        <v>32</v>
      </c>
      <c r="H1126" s="1" t="s">
        <v>88</v>
      </c>
      <c r="I1126" t="s">
        <v>34</v>
      </c>
      <c r="J1126" s="1">
        <v>1</v>
      </c>
      <c r="K1126" s="1" t="s">
        <v>21</v>
      </c>
      <c r="L1126" s="7">
        <v>1</v>
      </c>
      <c r="M1126" s="6">
        <f t="shared" ca="1" si="17"/>
        <v>1435.1063829787233</v>
      </c>
    </row>
    <row r="1127" spans="1:13" x14ac:dyDescent="0.25">
      <c r="A1127" s="1" t="s">
        <v>35</v>
      </c>
      <c r="B1127" s="1" t="s">
        <v>36</v>
      </c>
      <c r="C1127" s="7" t="s">
        <v>37</v>
      </c>
      <c r="E1127" t="s">
        <v>14</v>
      </c>
      <c r="F1127" s="2">
        <v>43808</v>
      </c>
      <c r="G1127" t="s">
        <v>32</v>
      </c>
      <c r="H1127" s="1" t="s">
        <v>88</v>
      </c>
      <c r="I1127" t="s">
        <v>34</v>
      </c>
      <c r="J1127" s="1">
        <v>1</v>
      </c>
      <c r="K1127" s="1" t="s">
        <v>21</v>
      </c>
      <c r="L1127" s="7">
        <v>1</v>
      </c>
      <c r="M1127" s="6">
        <f t="shared" ca="1" si="17"/>
        <v>1435.1063829787233</v>
      </c>
    </row>
    <row r="1128" spans="1:13" x14ac:dyDescent="0.25">
      <c r="A1128" s="1" t="s">
        <v>35</v>
      </c>
      <c r="B1128" s="1" t="s">
        <v>36</v>
      </c>
      <c r="C1128" s="7" t="s">
        <v>37</v>
      </c>
      <c r="E1128" t="s">
        <v>14</v>
      </c>
      <c r="F1128" s="2">
        <v>43809</v>
      </c>
      <c r="G1128" t="s">
        <v>32</v>
      </c>
      <c r="H1128" s="1" t="s">
        <v>88</v>
      </c>
      <c r="I1128" t="s">
        <v>34</v>
      </c>
      <c r="J1128" s="1">
        <v>1</v>
      </c>
      <c r="K1128" s="1" t="s">
        <v>21</v>
      </c>
      <c r="L1128" s="7">
        <v>1</v>
      </c>
      <c r="M1128" s="6">
        <f t="shared" ca="1" si="17"/>
        <v>1435.1063829787233</v>
      </c>
    </row>
    <row r="1129" spans="1:13" x14ac:dyDescent="0.25">
      <c r="A1129" s="1" t="s">
        <v>35</v>
      </c>
      <c r="B1129" s="1" t="s">
        <v>36</v>
      </c>
      <c r="C1129" s="7" t="s">
        <v>37</v>
      </c>
      <c r="E1129" t="s">
        <v>14</v>
      </c>
      <c r="F1129" s="2">
        <v>43810</v>
      </c>
      <c r="G1129" t="s">
        <v>32</v>
      </c>
      <c r="H1129" s="1" t="s">
        <v>88</v>
      </c>
      <c r="I1129" t="s">
        <v>34</v>
      </c>
      <c r="J1129" s="1">
        <v>1</v>
      </c>
      <c r="K1129" s="1" t="s">
        <v>21</v>
      </c>
      <c r="L1129" s="7">
        <v>1</v>
      </c>
      <c r="M1129" s="6">
        <f t="shared" ca="1" si="17"/>
        <v>1435.1063829787233</v>
      </c>
    </row>
    <row r="1130" spans="1:13" x14ac:dyDescent="0.25">
      <c r="A1130" s="1" t="s">
        <v>35</v>
      </c>
      <c r="B1130" s="1" t="s">
        <v>36</v>
      </c>
      <c r="C1130" s="7" t="s">
        <v>37</v>
      </c>
      <c r="E1130" t="s">
        <v>14</v>
      </c>
      <c r="F1130" s="2">
        <v>43811</v>
      </c>
      <c r="G1130" t="s">
        <v>32</v>
      </c>
      <c r="H1130" s="1" t="s">
        <v>88</v>
      </c>
      <c r="I1130" t="s">
        <v>34</v>
      </c>
      <c r="J1130" s="1">
        <v>1</v>
      </c>
      <c r="K1130" s="1" t="s">
        <v>21</v>
      </c>
      <c r="L1130" s="7">
        <v>1</v>
      </c>
      <c r="M1130" s="6">
        <f t="shared" ca="1" si="17"/>
        <v>1435.1063829787233</v>
      </c>
    </row>
    <row r="1131" spans="1:13" x14ac:dyDescent="0.25">
      <c r="A1131" s="1" t="s">
        <v>35</v>
      </c>
      <c r="B1131" s="1" t="s">
        <v>36</v>
      </c>
      <c r="C1131" s="7" t="s">
        <v>37</v>
      </c>
      <c r="E1131" t="s">
        <v>14</v>
      </c>
      <c r="F1131" s="2">
        <v>43812</v>
      </c>
      <c r="G1131" t="s">
        <v>32</v>
      </c>
      <c r="H1131" s="1" t="s">
        <v>88</v>
      </c>
      <c r="I1131" t="s">
        <v>34</v>
      </c>
      <c r="J1131" s="1">
        <v>1</v>
      </c>
      <c r="K1131" s="1" t="s">
        <v>21</v>
      </c>
      <c r="L1131" s="7">
        <v>1</v>
      </c>
      <c r="M1131" s="6">
        <f t="shared" ca="1" si="17"/>
        <v>1435.1063829787233</v>
      </c>
    </row>
    <row r="1132" spans="1:13" x14ac:dyDescent="0.25">
      <c r="A1132" s="1" t="s">
        <v>35</v>
      </c>
      <c r="B1132" s="1" t="s">
        <v>36</v>
      </c>
      <c r="C1132" s="7" t="s">
        <v>37</v>
      </c>
      <c r="E1132" t="s">
        <v>14</v>
      </c>
      <c r="F1132" s="2">
        <v>43815</v>
      </c>
      <c r="G1132" t="s">
        <v>32</v>
      </c>
      <c r="H1132" s="1" t="s">
        <v>88</v>
      </c>
      <c r="I1132" t="s">
        <v>34</v>
      </c>
      <c r="J1132" s="1">
        <v>1</v>
      </c>
      <c r="K1132" s="1" t="s">
        <v>21</v>
      </c>
      <c r="L1132" s="7">
        <v>1</v>
      </c>
      <c r="M1132" s="6">
        <f t="shared" ca="1" si="17"/>
        <v>1435.1063829787233</v>
      </c>
    </row>
    <row r="1133" spans="1:13" x14ac:dyDescent="0.25">
      <c r="A1133" s="1" t="s">
        <v>35</v>
      </c>
      <c r="B1133" s="1" t="s">
        <v>36</v>
      </c>
      <c r="C1133" s="7" t="s">
        <v>37</v>
      </c>
      <c r="E1133" t="s">
        <v>14</v>
      </c>
      <c r="F1133" s="2">
        <v>43816</v>
      </c>
      <c r="G1133" t="s">
        <v>32</v>
      </c>
      <c r="H1133" s="1" t="s">
        <v>88</v>
      </c>
      <c r="I1133" t="s">
        <v>34</v>
      </c>
      <c r="J1133" s="1">
        <v>1</v>
      </c>
      <c r="K1133" s="1" t="s">
        <v>21</v>
      </c>
      <c r="L1133" s="7">
        <v>1</v>
      </c>
      <c r="M1133" s="6">
        <f t="shared" ca="1" si="17"/>
        <v>1435.1063829787233</v>
      </c>
    </row>
    <row r="1134" spans="1:13" x14ac:dyDescent="0.25">
      <c r="A1134" s="1" t="s">
        <v>35</v>
      </c>
      <c r="B1134" s="1" t="s">
        <v>36</v>
      </c>
      <c r="C1134" s="7" t="s">
        <v>37</v>
      </c>
      <c r="E1134" t="s">
        <v>14</v>
      </c>
      <c r="F1134" s="2">
        <v>43817</v>
      </c>
      <c r="G1134" t="s">
        <v>32</v>
      </c>
      <c r="H1134" s="1" t="s">
        <v>88</v>
      </c>
      <c r="I1134" t="s">
        <v>34</v>
      </c>
      <c r="J1134" s="1">
        <v>1</v>
      </c>
      <c r="K1134" s="1" t="s">
        <v>21</v>
      </c>
      <c r="L1134" s="7">
        <v>1</v>
      </c>
      <c r="M1134" s="6">
        <f t="shared" ca="1" si="17"/>
        <v>1435.1063829787233</v>
      </c>
    </row>
    <row r="1135" spans="1:13" x14ac:dyDescent="0.25">
      <c r="A1135" s="1" t="s">
        <v>35</v>
      </c>
      <c r="B1135" s="1" t="s">
        <v>36</v>
      </c>
      <c r="C1135" s="7" t="s">
        <v>37</v>
      </c>
      <c r="E1135" t="s">
        <v>14</v>
      </c>
      <c r="F1135" s="2">
        <v>43818</v>
      </c>
      <c r="G1135" t="s">
        <v>32</v>
      </c>
      <c r="H1135" s="1" t="s">
        <v>88</v>
      </c>
      <c r="I1135" t="s">
        <v>34</v>
      </c>
      <c r="J1135" s="1">
        <v>1</v>
      </c>
      <c r="K1135" s="1" t="s">
        <v>21</v>
      </c>
      <c r="L1135" s="7">
        <v>1</v>
      </c>
      <c r="M1135" s="6">
        <f t="shared" ca="1" si="17"/>
        <v>1435.1063829787233</v>
      </c>
    </row>
    <row r="1136" spans="1:13" x14ac:dyDescent="0.25">
      <c r="A1136" s="1" t="s">
        <v>35</v>
      </c>
      <c r="B1136" s="1" t="s">
        <v>36</v>
      </c>
      <c r="C1136" s="7" t="s">
        <v>37</v>
      </c>
      <c r="E1136" t="s">
        <v>14</v>
      </c>
      <c r="F1136" s="2">
        <v>43819</v>
      </c>
      <c r="G1136" t="s">
        <v>32</v>
      </c>
      <c r="H1136" s="1" t="s">
        <v>88</v>
      </c>
      <c r="I1136" t="s">
        <v>34</v>
      </c>
      <c r="J1136" s="1">
        <v>1</v>
      </c>
      <c r="K1136" s="1" t="s">
        <v>21</v>
      </c>
      <c r="L1136" s="7">
        <v>1</v>
      </c>
      <c r="M1136" s="6">
        <f t="shared" ca="1" si="17"/>
        <v>1435.1063829787233</v>
      </c>
    </row>
    <row r="1137" spans="1:13" x14ac:dyDescent="0.25">
      <c r="A1137" s="1" t="s">
        <v>35</v>
      </c>
      <c r="B1137" s="1" t="s">
        <v>36</v>
      </c>
      <c r="C1137" s="7" t="s">
        <v>37</v>
      </c>
      <c r="E1137" t="s">
        <v>14</v>
      </c>
      <c r="F1137" s="2">
        <v>43822</v>
      </c>
      <c r="G1137" t="s">
        <v>52</v>
      </c>
      <c r="H1137" s="1" t="s">
        <v>23</v>
      </c>
      <c r="I1137" t="s">
        <v>17</v>
      </c>
      <c r="J1137" s="1">
        <v>3</v>
      </c>
      <c r="K1137" s="1" t="s">
        <v>65</v>
      </c>
      <c r="L1137" s="7">
        <v>1</v>
      </c>
      <c r="M1137" s="6">
        <f t="shared" ca="1" si="17"/>
        <v>1435.1063829787233</v>
      </c>
    </row>
    <row r="1138" spans="1:13" x14ac:dyDescent="0.25">
      <c r="A1138" s="1" t="s">
        <v>35</v>
      </c>
      <c r="B1138" s="1" t="s">
        <v>36</v>
      </c>
      <c r="C1138" s="7" t="s">
        <v>37</v>
      </c>
      <c r="E1138" t="s">
        <v>14</v>
      </c>
      <c r="F1138" s="2">
        <v>43823</v>
      </c>
      <c r="G1138" t="s">
        <v>52</v>
      </c>
      <c r="H1138" s="1" t="s">
        <v>23</v>
      </c>
      <c r="I1138" t="s">
        <v>17</v>
      </c>
      <c r="J1138" s="1">
        <v>3</v>
      </c>
      <c r="K1138" s="1" t="s">
        <v>65</v>
      </c>
      <c r="L1138" s="7">
        <v>1</v>
      </c>
      <c r="M1138" s="6">
        <f t="shared" ca="1" si="17"/>
        <v>1435.1063829787233</v>
      </c>
    </row>
    <row r="1139" spans="1:13" x14ac:dyDescent="0.25">
      <c r="A1139" s="1" t="s">
        <v>35</v>
      </c>
      <c r="B1139" s="1" t="s">
        <v>36</v>
      </c>
      <c r="C1139" s="7" t="s">
        <v>37</v>
      </c>
      <c r="E1139" t="s">
        <v>14</v>
      </c>
      <c r="F1139" s="2">
        <v>43825</v>
      </c>
      <c r="G1139" t="s">
        <v>52</v>
      </c>
      <c r="H1139" s="1" t="s">
        <v>23</v>
      </c>
      <c r="I1139" t="s">
        <v>17</v>
      </c>
      <c r="J1139" s="1">
        <v>3</v>
      </c>
      <c r="K1139" s="1" t="s">
        <v>65</v>
      </c>
      <c r="L1139" s="7">
        <v>1</v>
      </c>
      <c r="M1139" s="6">
        <f t="shared" ca="1" si="17"/>
        <v>1435.1063829787233</v>
      </c>
    </row>
    <row r="1140" spans="1:13" x14ac:dyDescent="0.25">
      <c r="A1140" s="1" t="s">
        <v>35</v>
      </c>
      <c r="B1140" s="1" t="s">
        <v>36</v>
      </c>
      <c r="C1140" s="7" t="s">
        <v>37</v>
      </c>
      <c r="E1140" t="s">
        <v>14</v>
      </c>
      <c r="F1140" s="2">
        <v>43826</v>
      </c>
      <c r="G1140" t="s">
        <v>52</v>
      </c>
      <c r="H1140" s="1" t="s">
        <v>23</v>
      </c>
      <c r="I1140" t="s">
        <v>17</v>
      </c>
      <c r="J1140" s="1">
        <v>3</v>
      </c>
      <c r="K1140" s="1" t="s">
        <v>65</v>
      </c>
      <c r="L1140" s="7">
        <v>1</v>
      </c>
      <c r="M1140" s="6">
        <f t="shared" ca="1" si="17"/>
        <v>1435.1063829787233</v>
      </c>
    </row>
    <row r="1141" spans="1:13" x14ac:dyDescent="0.25">
      <c r="A1141" s="1" t="s">
        <v>35</v>
      </c>
      <c r="B1141" s="1" t="s">
        <v>36</v>
      </c>
      <c r="C1141" s="7" t="s">
        <v>37</v>
      </c>
      <c r="E1141" t="s">
        <v>14</v>
      </c>
      <c r="F1141" s="2">
        <v>43829</v>
      </c>
      <c r="G1141" t="s">
        <v>52</v>
      </c>
      <c r="H1141" s="1" t="s">
        <v>23</v>
      </c>
      <c r="I1141" t="s">
        <v>17</v>
      </c>
      <c r="J1141" s="1">
        <v>2</v>
      </c>
      <c r="K1141" s="1" t="s">
        <v>53</v>
      </c>
      <c r="L1141" s="7">
        <v>1</v>
      </c>
      <c r="M1141" s="6">
        <f t="shared" ca="1" si="17"/>
        <v>1435.1063829787233</v>
      </c>
    </row>
    <row r="1142" spans="1:13" x14ac:dyDescent="0.25">
      <c r="A1142" s="1" t="s">
        <v>35</v>
      </c>
      <c r="B1142" s="1" t="s">
        <v>36</v>
      </c>
      <c r="C1142" s="7" t="s">
        <v>37</v>
      </c>
      <c r="E1142" t="s">
        <v>14</v>
      </c>
      <c r="F1142" s="2">
        <v>43830</v>
      </c>
      <c r="G1142" t="s">
        <v>52</v>
      </c>
      <c r="H1142" s="1" t="s">
        <v>23</v>
      </c>
      <c r="I1142" t="s">
        <v>17</v>
      </c>
      <c r="J1142" s="1">
        <v>2</v>
      </c>
      <c r="K1142" s="1" t="s">
        <v>53</v>
      </c>
      <c r="L1142" s="7">
        <v>1</v>
      </c>
      <c r="M1142" s="6">
        <f t="shared" ca="1" si="17"/>
        <v>1435.1063829787233</v>
      </c>
    </row>
    <row r="1143" spans="1:13" x14ac:dyDescent="0.25">
      <c r="A1143" s="1" t="s">
        <v>29</v>
      </c>
      <c r="B1143" s="1" t="s">
        <v>30</v>
      </c>
      <c r="C1143" s="7" t="s">
        <v>31</v>
      </c>
      <c r="E1143" t="s">
        <v>14</v>
      </c>
      <c r="F1143" s="2">
        <v>43801</v>
      </c>
      <c r="G1143" t="s">
        <v>32</v>
      </c>
      <c r="H1143" s="1" t="s">
        <v>89</v>
      </c>
      <c r="I1143" t="s">
        <v>34</v>
      </c>
      <c r="J1143" s="1">
        <v>1</v>
      </c>
      <c r="K1143" s="1" t="s">
        <v>21</v>
      </c>
      <c r="L1143" s="7">
        <v>1</v>
      </c>
      <c r="M1143" s="6">
        <f t="shared" ca="1" si="17"/>
        <v>818.26215957446811</v>
      </c>
    </row>
    <row r="1144" spans="1:13" x14ac:dyDescent="0.25">
      <c r="A1144" s="1" t="s">
        <v>29</v>
      </c>
      <c r="B1144" s="1" t="s">
        <v>30</v>
      </c>
      <c r="C1144" s="7" t="s">
        <v>31</v>
      </c>
      <c r="E1144" t="s">
        <v>14</v>
      </c>
      <c r="F1144" s="2">
        <v>43802</v>
      </c>
      <c r="G1144" t="s">
        <v>32</v>
      </c>
      <c r="H1144" s="1" t="s">
        <v>89</v>
      </c>
      <c r="I1144" t="s">
        <v>34</v>
      </c>
      <c r="J1144" s="1">
        <v>1</v>
      </c>
      <c r="K1144" s="1" t="s">
        <v>21</v>
      </c>
      <c r="L1144" s="7">
        <v>1</v>
      </c>
      <c r="M1144" s="6">
        <f t="shared" ca="1" si="17"/>
        <v>818.26215957446811</v>
      </c>
    </row>
    <row r="1145" spans="1:13" x14ac:dyDescent="0.25">
      <c r="A1145" s="1" t="s">
        <v>29</v>
      </c>
      <c r="B1145" s="1" t="s">
        <v>30</v>
      </c>
      <c r="C1145" s="7" t="s">
        <v>31</v>
      </c>
      <c r="E1145" t="s">
        <v>14</v>
      </c>
      <c r="F1145" s="2">
        <v>43803</v>
      </c>
      <c r="G1145" t="s">
        <v>32</v>
      </c>
      <c r="H1145" s="1" t="s">
        <v>89</v>
      </c>
      <c r="I1145" t="s">
        <v>34</v>
      </c>
      <c r="J1145" s="1">
        <v>1</v>
      </c>
      <c r="K1145" s="1" t="s">
        <v>21</v>
      </c>
      <c r="L1145" s="7">
        <v>1</v>
      </c>
      <c r="M1145" s="6">
        <f t="shared" ca="1" si="17"/>
        <v>818.26215957446811</v>
      </c>
    </row>
    <row r="1146" spans="1:13" x14ac:dyDescent="0.25">
      <c r="A1146" s="1" t="s">
        <v>29</v>
      </c>
      <c r="B1146" s="1" t="s">
        <v>30</v>
      </c>
      <c r="C1146" s="7" t="s">
        <v>31</v>
      </c>
      <c r="E1146" t="s">
        <v>14</v>
      </c>
      <c r="F1146" s="2">
        <v>43804</v>
      </c>
      <c r="G1146" t="s">
        <v>32</v>
      </c>
      <c r="H1146" s="1" t="s">
        <v>89</v>
      </c>
      <c r="I1146" t="s">
        <v>34</v>
      </c>
      <c r="J1146" s="1">
        <v>1</v>
      </c>
      <c r="K1146" s="1" t="s">
        <v>21</v>
      </c>
      <c r="L1146" s="7">
        <v>1</v>
      </c>
      <c r="M1146" s="6">
        <f t="shared" ca="1" si="17"/>
        <v>818.26215957446811</v>
      </c>
    </row>
    <row r="1147" spans="1:13" x14ac:dyDescent="0.25">
      <c r="A1147" s="1" t="s">
        <v>29</v>
      </c>
      <c r="B1147" s="1" t="s">
        <v>30</v>
      </c>
      <c r="C1147" s="7" t="s">
        <v>31</v>
      </c>
      <c r="E1147" t="s">
        <v>14</v>
      </c>
      <c r="F1147" s="2">
        <v>43805</v>
      </c>
      <c r="G1147" t="s">
        <v>32</v>
      </c>
      <c r="H1147" s="1" t="s">
        <v>89</v>
      </c>
      <c r="I1147" t="s">
        <v>34</v>
      </c>
      <c r="J1147" s="1">
        <v>1</v>
      </c>
      <c r="K1147" s="1" t="s">
        <v>21</v>
      </c>
      <c r="L1147" s="7">
        <v>1</v>
      </c>
      <c r="M1147" s="6">
        <f t="shared" ca="1" si="17"/>
        <v>818.26215957446811</v>
      </c>
    </row>
    <row r="1148" spans="1:13" x14ac:dyDescent="0.25">
      <c r="A1148" s="1" t="s">
        <v>29</v>
      </c>
      <c r="B1148" s="1" t="s">
        <v>30</v>
      </c>
      <c r="C1148" s="7" t="s">
        <v>31</v>
      </c>
      <c r="E1148" t="s">
        <v>14</v>
      </c>
      <c r="F1148" s="2">
        <v>43808</v>
      </c>
      <c r="G1148" t="s">
        <v>32</v>
      </c>
      <c r="H1148" s="1" t="s">
        <v>89</v>
      </c>
      <c r="I1148" t="s">
        <v>34</v>
      </c>
      <c r="J1148" s="1">
        <v>1</v>
      </c>
      <c r="K1148" s="1" t="s">
        <v>21</v>
      </c>
      <c r="L1148" s="7">
        <v>1</v>
      </c>
      <c r="M1148" s="6">
        <f t="shared" ca="1" si="17"/>
        <v>818.26215957446811</v>
      </c>
    </row>
    <row r="1149" spans="1:13" x14ac:dyDescent="0.25">
      <c r="A1149" s="1" t="s">
        <v>29</v>
      </c>
      <c r="B1149" s="1" t="s">
        <v>30</v>
      </c>
      <c r="C1149" s="7" t="s">
        <v>31</v>
      </c>
      <c r="E1149" t="s">
        <v>14</v>
      </c>
      <c r="F1149" s="2">
        <v>43809</v>
      </c>
      <c r="G1149" t="s">
        <v>32</v>
      </c>
      <c r="H1149" s="1" t="s">
        <v>89</v>
      </c>
      <c r="I1149" t="s">
        <v>34</v>
      </c>
      <c r="J1149" s="1">
        <v>1</v>
      </c>
      <c r="K1149" s="1" t="s">
        <v>21</v>
      </c>
      <c r="L1149" s="7">
        <v>1</v>
      </c>
      <c r="M1149" s="6">
        <f t="shared" ca="1" si="17"/>
        <v>818.26215957446811</v>
      </c>
    </row>
    <row r="1150" spans="1:13" x14ac:dyDescent="0.25">
      <c r="A1150" s="1" t="s">
        <v>29</v>
      </c>
      <c r="B1150" s="1" t="s">
        <v>30</v>
      </c>
      <c r="C1150" s="7" t="s">
        <v>31</v>
      </c>
      <c r="E1150" t="s">
        <v>14</v>
      </c>
      <c r="F1150" s="2">
        <v>43810</v>
      </c>
      <c r="G1150" t="s">
        <v>32</v>
      </c>
      <c r="H1150" s="1" t="s">
        <v>89</v>
      </c>
      <c r="I1150" t="s">
        <v>34</v>
      </c>
      <c r="J1150" s="1">
        <v>1</v>
      </c>
      <c r="K1150" s="1" t="s">
        <v>21</v>
      </c>
      <c r="L1150" s="7">
        <v>1</v>
      </c>
      <c r="M1150" s="6">
        <f t="shared" ca="1" si="17"/>
        <v>818.26215957446811</v>
      </c>
    </row>
    <row r="1151" spans="1:13" x14ac:dyDescent="0.25">
      <c r="A1151" s="1" t="s">
        <v>29</v>
      </c>
      <c r="B1151" s="1" t="s">
        <v>30</v>
      </c>
      <c r="C1151" s="7" t="s">
        <v>31</v>
      </c>
      <c r="E1151" t="s">
        <v>14</v>
      </c>
      <c r="F1151" s="2">
        <v>43811</v>
      </c>
      <c r="G1151" t="s">
        <v>32</v>
      </c>
      <c r="H1151" s="1" t="s">
        <v>89</v>
      </c>
      <c r="I1151" t="s">
        <v>34</v>
      </c>
      <c r="J1151" s="1">
        <v>1</v>
      </c>
      <c r="K1151" s="1" t="s">
        <v>21</v>
      </c>
      <c r="L1151" s="7">
        <v>1</v>
      </c>
      <c r="M1151" s="6">
        <f t="shared" ca="1" si="17"/>
        <v>818.26215957446811</v>
      </c>
    </row>
    <row r="1152" spans="1:13" x14ac:dyDescent="0.25">
      <c r="A1152" s="1" t="s">
        <v>29</v>
      </c>
      <c r="B1152" s="1" t="s">
        <v>30</v>
      </c>
      <c r="C1152" s="7" t="s">
        <v>31</v>
      </c>
      <c r="E1152" t="s">
        <v>14</v>
      </c>
      <c r="F1152" s="2">
        <v>43812</v>
      </c>
      <c r="G1152" t="s">
        <v>32</v>
      </c>
      <c r="H1152" s="1" t="s">
        <v>89</v>
      </c>
      <c r="I1152" t="s">
        <v>34</v>
      </c>
      <c r="J1152" s="1">
        <v>1</v>
      </c>
      <c r="K1152" s="1" t="s">
        <v>21</v>
      </c>
      <c r="L1152" s="7">
        <v>1</v>
      </c>
      <c r="M1152" s="6">
        <f t="shared" ca="1" si="17"/>
        <v>818.26215957446811</v>
      </c>
    </row>
    <row r="1153" spans="1:13" x14ac:dyDescent="0.25">
      <c r="A1153" s="1" t="s">
        <v>29</v>
      </c>
      <c r="B1153" s="1" t="s">
        <v>30</v>
      </c>
      <c r="C1153" s="7" t="s">
        <v>31</v>
      </c>
      <c r="E1153" t="s">
        <v>14</v>
      </c>
      <c r="F1153" s="2">
        <v>43815</v>
      </c>
      <c r="G1153" t="s">
        <v>32</v>
      </c>
      <c r="H1153" s="1" t="s">
        <v>89</v>
      </c>
      <c r="I1153" t="s">
        <v>34</v>
      </c>
      <c r="J1153" s="1">
        <v>1</v>
      </c>
      <c r="K1153" s="1" t="s">
        <v>21</v>
      </c>
      <c r="L1153" s="7">
        <v>1</v>
      </c>
      <c r="M1153" s="6">
        <f t="shared" ca="1" si="17"/>
        <v>818.26215957446811</v>
      </c>
    </row>
    <row r="1154" spans="1:13" x14ac:dyDescent="0.25">
      <c r="A1154" s="1" t="s">
        <v>29</v>
      </c>
      <c r="B1154" s="1" t="s">
        <v>30</v>
      </c>
      <c r="C1154" s="7" t="s">
        <v>31</v>
      </c>
      <c r="E1154" t="s">
        <v>14</v>
      </c>
      <c r="F1154" s="2">
        <v>43816</v>
      </c>
      <c r="G1154" t="s">
        <v>32</v>
      </c>
      <c r="H1154" s="1" t="s">
        <v>89</v>
      </c>
      <c r="I1154" t="s">
        <v>34</v>
      </c>
      <c r="J1154" s="1">
        <v>1</v>
      </c>
      <c r="K1154" s="1" t="s">
        <v>21</v>
      </c>
      <c r="L1154" s="7">
        <v>1</v>
      </c>
      <c r="M1154" s="6">
        <f t="shared" ca="1" si="17"/>
        <v>818.26215957446811</v>
      </c>
    </row>
    <row r="1155" spans="1:13" x14ac:dyDescent="0.25">
      <c r="A1155" s="1" t="s">
        <v>29</v>
      </c>
      <c r="B1155" s="1" t="s">
        <v>30</v>
      </c>
      <c r="C1155" s="7" t="s">
        <v>31</v>
      </c>
      <c r="E1155" t="s">
        <v>14</v>
      </c>
      <c r="F1155" s="2">
        <v>43817</v>
      </c>
      <c r="G1155" t="s">
        <v>32</v>
      </c>
      <c r="H1155" s="1" t="s">
        <v>89</v>
      </c>
      <c r="I1155" t="s">
        <v>34</v>
      </c>
      <c r="J1155" s="1">
        <v>1</v>
      </c>
      <c r="K1155" s="1" t="s">
        <v>21</v>
      </c>
      <c r="L1155" s="7">
        <v>1</v>
      </c>
      <c r="M1155" s="6">
        <f t="shared" ref="M1155:M1218" ca="1" si="18">L1155*INDIRECT(C1155)</f>
        <v>818.26215957446811</v>
      </c>
    </row>
    <row r="1156" spans="1:13" x14ac:dyDescent="0.25">
      <c r="A1156" s="1" t="s">
        <v>29</v>
      </c>
      <c r="B1156" s="1" t="s">
        <v>30</v>
      </c>
      <c r="C1156" s="7" t="s">
        <v>31</v>
      </c>
      <c r="E1156" t="s">
        <v>14</v>
      </c>
      <c r="F1156" s="2">
        <v>43818</v>
      </c>
      <c r="G1156" t="s">
        <v>32</v>
      </c>
      <c r="H1156" s="1" t="s">
        <v>89</v>
      </c>
      <c r="I1156" t="s">
        <v>34</v>
      </c>
      <c r="J1156" s="1">
        <v>1</v>
      </c>
      <c r="K1156" s="1" t="s">
        <v>21</v>
      </c>
      <c r="L1156" s="7">
        <v>1</v>
      </c>
      <c r="M1156" s="6">
        <f t="shared" ca="1" si="18"/>
        <v>818.26215957446811</v>
      </c>
    </row>
    <row r="1157" spans="1:13" x14ac:dyDescent="0.25">
      <c r="A1157" s="1" t="s">
        <v>29</v>
      </c>
      <c r="B1157" s="1" t="s">
        <v>30</v>
      </c>
      <c r="C1157" s="7" t="s">
        <v>31</v>
      </c>
      <c r="E1157" t="s">
        <v>14</v>
      </c>
      <c r="F1157" s="2">
        <v>43819</v>
      </c>
      <c r="G1157" t="s">
        <v>32</v>
      </c>
      <c r="H1157" s="1" t="s">
        <v>89</v>
      </c>
      <c r="I1157" t="s">
        <v>34</v>
      </c>
      <c r="J1157" s="1">
        <v>1</v>
      </c>
      <c r="K1157" s="1" t="s">
        <v>21</v>
      </c>
      <c r="L1157" s="7">
        <v>1</v>
      </c>
      <c r="M1157" s="6">
        <f t="shared" ca="1" si="18"/>
        <v>818.26215957446811</v>
      </c>
    </row>
    <row r="1158" spans="1:13" x14ac:dyDescent="0.25">
      <c r="A1158" s="1" t="s">
        <v>29</v>
      </c>
      <c r="B1158" s="1" t="s">
        <v>30</v>
      </c>
      <c r="C1158" s="7" t="s">
        <v>31</v>
      </c>
      <c r="E1158" t="s">
        <v>14</v>
      </c>
      <c r="F1158" s="2">
        <v>43822</v>
      </c>
      <c r="G1158" t="s">
        <v>22</v>
      </c>
      <c r="H1158" s="1" t="s">
        <v>23</v>
      </c>
      <c r="I1158" t="s">
        <v>17</v>
      </c>
      <c r="J1158" s="1">
        <v>8</v>
      </c>
      <c r="K1158" s="1" t="s">
        <v>24</v>
      </c>
      <c r="L1158" s="7">
        <v>1</v>
      </c>
      <c r="M1158" s="6">
        <f t="shared" ca="1" si="18"/>
        <v>818.26215957446811</v>
      </c>
    </row>
    <row r="1159" spans="1:13" x14ac:dyDescent="0.25">
      <c r="A1159" s="1" t="s">
        <v>29</v>
      </c>
      <c r="B1159" s="1" t="s">
        <v>30</v>
      </c>
      <c r="C1159" s="7" t="s">
        <v>31</v>
      </c>
      <c r="E1159" t="s">
        <v>14</v>
      </c>
      <c r="F1159" s="2">
        <v>43823</v>
      </c>
      <c r="G1159" t="s">
        <v>22</v>
      </c>
      <c r="H1159" s="1" t="s">
        <v>23</v>
      </c>
      <c r="I1159" t="s">
        <v>17</v>
      </c>
      <c r="J1159" s="1">
        <v>8</v>
      </c>
      <c r="K1159" s="1" t="s">
        <v>24</v>
      </c>
      <c r="L1159" s="7">
        <v>1</v>
      </c>
      <c r="M1159" s="6">
        <f t="shared" ca="1" si="18"/>
        <v>818.26215957446811</v>
      </c>
    </row>
    <row r="1160" spans="1:13" x14ac:dyDescent="0.25">
      <c r="A1160" s="1" t="s">
        <v>29</v>
      </c>
      <c r="B1160" s="1" t="s">
        <v>30</v>
      </c>
      <c r="C1160" s="7" t="s">
        <v>31</v>
      </c>
      <c r="E1160" t="s">
        <v>14</v>
      </c>
      <c r="F1160" s="2">
        <v>43825</v>
      </c>
      <c r="G1160" t="s">
        <v>22</v>
      </c>
      <c r="H1160" s="1" t="s">
        <v>23</v>
      </c>
      <c r="I1160" t="s">
        <v>17</v>
      </c>
      <c r="J1160" s="1">
        <v>8</v>
      </c>
      <c r="K1160" s="1" t="s">
        <v>24</v>
      </c>
      <c r="L1160" s="7">
        <v>1</v>
      </c>
      <c r="M1160" s="6">
        <f t="shared" ca="1" si="18"/>
        <v>818.26215957446811</v>
      </c>
    </row>
    <row r="1161" spans="1:13" x14ac:dyDescent="0.25">
      <c r="A1161" s="1" t="s">
        <v>29</v>
      </c>
      <c r="B1161" s="1" t="s">
        <v>30</v>
      </c>
      <c r="C1161" s="7" t="s">
        <v>31</v>
      </c>
      <c r="E1161" t="s">
        <v>14</v>
      </c>
      <c r="F1161" s="2">
        <v>43826</v>
      </c>
      <c r="G1161" t="s">
        <v>22</v>
      </c>
      <c r="H1161" s="1" t="s">
        <v>23</v>
      </c>
      <c r="I1161" t="s">
        <v>17</v>
      </c>
      <c r="J1161" s="1">
        <v>8</v>
      </c>
      <c r="K1161" s="1" t="s">
        <v>24</v>
      </c>
      <c r="L1161" s="7">
        <v>1</v>
      </c>
      <c r="M1161" s="6">
        <f t="shared" ca="1" si="18"/>
        <v>818.26215957446811</v>
      </c>
    </row>
    <row r="1162" spans="1:13" x14ac:dyDescent="0.25">
      <c r="A1162" s="1" t="s">
        <v>29</v>
      </c>
      <c r="B1162" s="1" t="s">
        <v>30</v>
      </c>
      <c r="C1162" s="7" t="s">
        <v>31</v>
      </c>
      <c r="E1162" t="s">
        <v>14</v>
      </c>
      <c r="F1162" s="2">
        <v>43829</v>
      </c>
      <c r="G1162" t="s">
        <v>22</v>
      </c>
      <c r="H1162" s="1" t="s">
        <v>23</v>
      </c>
      <c r="I1162" t="s">
        <v>17</v>
      </c>
      <c r="J1162" s="1">
        <v>8</v>
      </c>
      <c r="K1162" s="1" t="s">
        <v>24</v>
      </c>
      <c r="L1162" s="7">
        <v>1</v>
      </c>
      <c r="M1162" s="6">
        <f t="shared" ca="1" si="18"/>
        <v>818.26215957446811</v>
      </c>
    </row>
    <row r="1163" spans="1:13" x14ac:dyDescent="0.25">
      <c r="A1163" s="1" t="s">
        <v>29</v>
      </c>
      <c r="B1163" s="1" t="s">
        <v>30</v>
      </c>
      <c r="C1163" s="7" t="s">
        <v>31</v>
      </c>
      <c r="E1163" t="s">
        <v>14</v>
      </c>
      <c r="F1163" s="2">
        <v>43830</v>
      </c>
      <c r="G1163" t="s">
        <v>22</v>
      </c>
      <c r="H1163" s="1" t="s">
        <v>23</v>
      </c>
      <c r="I1163" t="s">
        <v>17</v>
      </c>
      <c r="J1163" s="1">
        <v>8</v>
      </c>
      <c r="K1163" s="1" t="s">
        <v>24</v>
      </c>
      <c r="L1163" s="7">
        <v>1</v>
      </c>
      <c r="M1163" s="6">
        <f t="shared" ca="1" si="18"/>
        <v>818.26215957446811</v>
      </c>
    </row>
    <row r="1164" spans="1:13" x14ac:dyDescent="0.25">
      <c r="A1164" s="1" t="s">
        <v>25</v>
      </c>
      <c r="B1164" s="1" t="s">
        <v>26</v>
      </c>
      <c r="C1164" s="7" t="s">
        <v>27</v>
      </c>
      <c r="E1164" t="s">
        <v>14</v>
      </c>
      <c r="F1164" s="2">
        <v>43739</v>
      </c>
      <c r="G1164" t="s">
        <v>15</v>
      </c>
      <c r="H1164" s="1" t="s">
        <v>28</v>
      </c>
      <c r="I1164" t="s">
        <v>17</v>
      </c>
      <c r="J1164" s="1">
        <v>15</v>
      </c>
      <c r="K1164" s="1" t="s">
        <v>15</v>
      </c>
      <c r="L1164" s="7">
        <v>1</v>
      </c>
      <c r="M1164" s="6">
        <f t="shared" ca="1" si="18"/>
        <v>638.29787234042556</v>
      </c>
    </row>
    <row r="1165" spans="1:13" x14ac:dyDescent="0.25">
      <c r="A1165" s="1" t="s">
        <v>25</v>
      </c>
      <c r="B1165" s="1" t="s">
        <v>26</v>
      </c>
      <c r="C1165" s="7" t="s">
        <v>27</v>
      </c>
      <c r="E1165" t="s">
        <v>14</v>
      </c>
      <c r="F1165" s="2">
        <v>43740</v>
      </c>
      <c r="G1165" t="s">
        <v>15</v>
      </c>
      <c r="H1165" s="1" t="s">
        <v>28</v>
      </c>
      <c r="I1165" t="s">
        <v>17</v>
      </c>
      <c r="J1165" s="1">
        <v>15</v>
      </c>
      <c r="K1165" s="1" t="s">
        <v>15</v>
      </c>
      <c r="L1165" s="7">
        <v>1</v>
      </c>
      <c r="M1165" s="6">
        <f t="shared" ca="1" si="18"/>
        <v>638.29787234042556</v>
      </c>
    </row>
    <row r="1166" spans="1:13" x14ac:dyDescent="0.25">
      <c r="A1166" s="1" t="s">
        <v>25</v>
      </c>
      <c r="B1166" s="1" t="s">
        <v>26</v>
      </c>
      <c r="C1166" s="7" t="s">
        <v>27</v>
      </c>
      <c r="E1166" t="s">
        <v>14</v>
      </c>
      <c r="F1166" s="2">
        <v>43741</v>
      </c>
      <c r="G1166" t="s">
        <v>15</v>
      </c>
      <c r="H1166" s="1" t="s">
        <v>28</v>
      </c>
      <c r="I1166" t="s">
        <v>17</v>
      </c>
      <c r="J1166" s="1">
        <v>15</v>
      </c>
      <c r="K1166" s="1" t="s">
        <v>15</v>
      </c>
      <c r="L1166" s="7">
        <v>1</v>
      </c>
      <c r="M1166" s="6">
        <f t="shared" ca="1" si="18"/>
        <v>638.29787234042556</v>
      </c>
    </row>
    <row r="1167" spans="1:13" x14ac:dyDescent="0.25">
      <c r="A1167" s="1" t="s">
        <v>25</v>
      </c>
      <c r="B1167" s="1" t="s">
        <v>26</v>
      </c>
      <c r="C1167" s="7" t="s">
        <v>27</v>
      </c>
      <c r="E1167" t="s">
        <v>14</v>
      </c>
      <c r="F1167" s="2">
        <v>43745</v>
      </c>
      <c r="G1167" t="s">
        <v>15</v>
      </c>
      <c r="H1167" s="1" t="s">
        <v>28</v>
      </c>
      <c r="I1167" t="s">
        <v>17</v>
      </c>
      <c r="J1167" s="1">
        <v>15</v>
      </c>
      <c r="K1167" s="1" t="s">
        <v>15</v>
      </c>
      <c r="L1167" s="7">
        <v>1</v>
      </c>
      <c r="M1167" s="6">
        <f t="shared" ca="1" si="18"/>
        <v>638.29787234042556</v>
      </c>
    </row>
    <row r="1168" spans="1:13" x14ac:dyDescent="0.25">
      <c r="A1168" s="1" t="s">
        <v>25</v>
      </c>
      <c r="B1168" s="1" t="s">
        <v>26</v>
      </c>
      <c r="C1168" s="7" t="s">
        <v>27</v>
      </c>
      <c r="E1168" t="s">
        <v>14</v>
      </c>
      <c r="F1168" s="2">
        <v>43748</v>
      </c>
      <c r="G1168" t="s">
        <v>15</v>
      </c>
      <c r="H1168" s="1" t="s">
        <v>28</v>
      </c>
      <c r="I1168" t="s">
        <v>17</v>
      </c>
      <c r="J1168" s="1">
        <v>15</v>
      </c>
      <c r="K1168" s="1" t="s">
        <v>15</v>
      </c>
      <c r="L1168" s="7">
        <v>0.375</v>
      </c>
      <c r="M1168" s="6">
        <f t="shared" ca="1" si="18"/>
        <v>239.36170212765958</v>
      </c>
    </row>
    <row r="1169" spans="1:13" x14ac:dyDescent="0.25">
      <c r="A1169" s="1" t="s">
        <v>25</v>
      </c>
      <c r="B1169" s="1" t="s">
        <v>26</v>
      </c>
      <c r="C1169" s="7" t="s">
        <v>27</v>
      </c>
      <c r="E1169" t="s">
        <v>14</v>
      </c>
      <c r="F1169" s="2">
        <v>43752</v>
      </c>
      <c r="G1169" t="s">
        <v>15</v>
      </c>
      <c r="H1169" s="1" t="s">
        <v>28</v>
      </c>
      <c r="I1169" t="s">
        <v>17</v>
      </c>
      <c r="J1169" s="1">
        <v>15</v>
      </c>
      <c r="K1169" s="1" t="s">
        <v>15</v>
      </c>
      <c r="L1169" s="7">
        <v>0.25</v>
      </c>
      <c r="M1169" s="6">
        <f t="shared" ca="1" si="18"/>
        <v>159.57446808510639</v>
      </c>
    </row>
    <row r="1170" spans="1:13" x14ac:dyDescent="0.25">
      <c r="A1170" s="1" t="s">
        <v>25</v>
      </c>
      <c r="B1170" s="1" t="s">
        <v>26</v>
      </c>
      <c r="C1170" s="7" t="s">
        <v>27</v>
      </c>
      <c r="E1170" t="s">
        <v>14</v>
      </c>
      <c r="F1170" s="2">
        <v>43754</v>
      </c>
      <c r="G1170" t="s">
        <v>15</v>
      </c>
      <c r="H1170" s="1" t="s">
        <v>28</v>
      </c>
      <c r="I1170" t="s">
        <v>17</v>
      </c>
      <c r="J1170" s="1">
        <v>15</v>
      </c>
      <c r="K1170" s="1" t="s">
        <v>15</v>
      </c>
      <c r="L1170" s="7">
        <v>1</v>
      </c>
      <c r="M1170" s="6">
        <f t="shared" ca="1" si="18"/>
        <v>638.29787234042556</v>
      </c>
    </row>
    <row r="1171" spans="1:13" x14ac:dyDescent="0.25">
      <c r="A1171" s="1" t="s">
        <v>25</v>
      </c>
      <c r="B1171" s="1" t="s">
        <v>26</v>
      </c>
      <c r="C1171" s="7" t="s">
        <v>27</v>
      </c>
      <c r="E1171" t="s">
        <v>14</v>
      </c>
      <c r="F1171" s="2">
        <v>43755</v>
      </c>
      <c r="G1171" t="s">
        <v>15</v>
      </c>
      <c r="H1171" s="1" t="s">
        <v>28</v>
      </c>
      <c r="I1171" t="s">
        <v>17</v>
      </c>
      <c r="J1171" s="1">
        <v>15</v>
      </c>
      <c r="K1171" s="1" t="s">
        <v>15</v>
      </c>
      <c r="L1171" s="7">
        <v>0.75</v>
      </c>
      <c r="M1171" s="6">
        <f t="shared" ca="1" si="18"/>
        <v>478.72340425531917</v>
      </c>
    </row>
    <row r="1172" spans="1:13" x14ac:dyDescent="0.25">
      <c r="A1172" s="1" t="s">
        <v>25</v>
      </c>
      <c r="B1172" s="1" t="s">
        <v>26</v>
      </c>
      <c r="C1172" s="7" t="s">
        <v>27</v>
      </c>
      <c r="E1172" t="s">
        <v>14</v>
      </c>
      <c r="F1172" s="2">
        <v>43748</v>
      </c>
      <c r="G1172" t="s">
        <v>15</v>
      </c>
      <c r="H1172" s="1" t="s">
        <v>16</v>
      </c>
      <c r="I1172" t="s">
        <v>17</v>
      </c>
      <c r="J1172" s="1">
        <v>15</v>
      </c>
      <c r="K1172" s="1" t="s">
        <v>15</v>
      </c>
      <c r="L1172" s="7">
        <v>0.625</v>
      </c>
      <c r="M1172" s="6">
        <f t="shared" ca="1" si="18"/>
        <v>398.936170212766</v>
      </c>
    </row>
    <row r="1173" spans="1:13" x14ac:dyDescent="0.25">
      <c r="A1173" s="1" t="s">
        <v>25</v>
      </c>
      <c r="B1173" s="1" t="s">
        <v>26</v>
      </c>
      <c r="C1173" s="7" t="s">
        <v>27</v>
      </c>
      <c r="E1173" t="s">
        <v>14</v>
      </c>
      <c r="F1173" s="2">
        <v>43752</v>
      </c>
      <c r="G1173" t="s">
        <v>15</v>
      </c>
      <c r="H1173" s="1" t="s">
        <v>16</v>
      </c>
      <c r="I1173" t="s">
        <v>17</v>
      </c>
      <c r="J1173" s="1">
        <v>15</v>
      </c>
      <c r="K1173" s="1" t="s">
        <v>15</v>
      </c>
      <c r="L1173" s="7">
        <v>0.75</v>
      </c>
      <c r="M1173" s="6">
        <f t="shared" ca="1" si="18"/>
        <v>478.72340425531917</v>
      </c>
    </row>
    <row r="1174" spans="1:13" x14ac:dyDescent="0.25">
      <c r="A1174" s="1" t="s">
        <v>25</v>
      </c>
      <c r="B1174" s="1" t="s">
        <v>26</v>
      </c>
      <c r="C1174" s="7" t="s">
        <v>27</v>
      </c>
      <c r="E1174" t="s">
        <v>14</v>
      </c>
      <c r="F1174" s="2">
        <v>43755</v>
      </c>
      <c r="G1174" t="s">
        <v>15</v>
      </c>
      <c r="H1174" s="1" t="s">
        <v>16</v>
      </c>
      <c r="I1174" t="s">
        <v>17</v>
      </c>
      <c r="J1174" s="1">
        <v>15</v>
      </c>
      <c r="K1174" s="1" t="s">
        <v>15</v>
      </c>
      <c r="L1174" s="7">
        <v>0.25</v>
      </c>
      <c r="M1174" s="6">
        <f t="shared" ca="1" si="18"/>
        <v>159.57446808510639</v>
      </c>
    </row>
    <row r="1175" spans="1:13" x14ac:dyDescent="0.25">
      <c r="A1175" s="1" t="s">
        <v>25</v>
      </c>
      <c r="B1175" s="1" t="s">
        <v>26</v>
      </c>
      <c r="C1175" s="7" t="s">
        <v>27</v>
      </c>
      <c r="E1175" t="s">
        <v>14</v>
      </c>
      <c r="F1175" s="2">
        <v>43749</v>
      </c>
      <c r="G1175" t="s">
        <v>22</v>
      </c>
      <c r="H1175" s="1" t="s">
        <v>23</v>
      </c>
      <c r="I1175" t="s">
        <v>17</v>
      </c>
      <c r="J1175" s="1">
        <v>8</v>
      </c>
      <c r="K1175" s="1" t="s">
        <v>24</v>
      </c>
      <c r="L1175" s="7">
        <v>1</v>
      </c>
      <c r="M1175" s="6">
        <f t="shared" ca="1" si="18"/>
        <v>638.29787234042556</v>
      </c>
    </row>
    <row r="1176" spans="1:13" x14ac:dyDescent="0.25">
      <c r="A1176" s="1" t="s">
        <v>25</v>
      </c>
      <c r="B1176" s="1" t="s">
        <v>26</v>
      </c>
      <c r="C1176" s="7" t="s">
        <v>27</v>
      </c>
      <c r="E1176" t="s">
        <v>14</v>
      </c>
      <c r="F1176" s="2">
        <v>43746</v>
      </c>
      <c r="G1176" t="s">
        <v>15</v>
      </c>
      <c r="H1176" s="1" t="s">
        <v>59</v>
      </c>
      <c r="I1176" t="s">
        <v>17</v>
      </c>
      <c r="J1176" s="1">
        <v>1</v>
      </c>
      <c r="K1176" s="1" t="s">
        <v>21</v>
      </c>
      <c r="L1176" s="7">
        <v>1</v>
      </c>
      <c r="M1176" s="6">
        <f t="shared" ca="1" si="18"/>
        <v>638.29787234042556</v>
      </c>
    </row>
    <row r="1177" spans="1:13" x14ac:dyDescent="0.25">
      <c r="A1177" s="1" t="s">
        <v>25</v>
      </c>
      <c r="B1177" s="1" t="s">
        <v>26</v>
      </c>
      <c r="C1177" s="7" t="s">
        <v>27</v>
      </c>
      <c r="E1177" t="s">
        <v>14</v>
      </c>
      <c r="F1177" s="2">
        <v>43753</v>
      </c>
      <c r="G1177" t="s">
        <v>15</v>
      </c>
      <c r="H1177" s="1" t="s">
        <v>59</v>
      </c>
      <c r="I1177" t="s">
        <v>17</v>
      </c>
      <c r="J1177" s="1">
        <v>1</v>
      </c>
      <c r="K1177" s="1" t="s">
        <v>21</v>
      </c>
      <c r="L1177" s="7">
        <v>1</v>
      </c>
      <c r="M1177" s="6">
        <f t="shared" ca="1" si="18"/>
        <v>638.29787234042556</v>
      </c>
    </row>
    <row r="1178" spans="1:13" x14ac:dyDescent="0.25">
      <c r="A1178" s="1" t="s">
        <v>25</v>
      </c>
      <c r="B1178" s="1" t="s">
        <v>26</v>
      </c>
      <c r="C1178" s="7" t="s">
        <v>27</v>
      </c>
      <c r="E1178" t="s">
        <v>14</v>
      </c>
      <c r="F1178" s="2">
        <v>43759</v>
      </c>
      <c r="G1178" t="s">
        <v>15</v>
      </c>
      <c r="H1178" s="1" t="s">
        <v>59</v>
      </c>
      <c r="I1178" t="s">
        <v>17</v>
      </c>
      <c r="J1178" s="1">
        <v>1</v>
      </c>
      <c r="K1178" s="1" t="s">
        <v>21</v>
      </c>
      <c r="L1178" s="7">
        <v>1</v>
      </c>
      <c r="M1178" s="6">
        <f t="shared" ca="1" si="18"/>
        <v>638.29787234042556</v>
      </c>
    </row>
    <row r="1179" spans="1:13" x14ac:dyDescent="0.25">
      <c r="A1179" s="1" t="s">
        <v>25</v>
      </c>
      <c r="B1179" s="1" t="s">
        <v>26</v>
      </c>
      <c r="C1179" s="7" t="s">
        <v>27</v>
      </c>
      <c r="E1179" t="s">
        <v>14</v>
      </c>
      <c r="F1179" s="2">
        <v>43760</v>
      </c>
      <c r="G1179" t="s">
        <v>15</v>
      </c>
      <c r="H1179" s="1" t="s">
        <v>59</v>
      </c>
      <c r="I1179" t="s">
        <v>17</v>
      </c>
      <c r="J1179" s="1">
        <v>1</v>
      </c>
      <c r="K1179" s="1" t="s">
        <v>21</v>
      </c>
      <c r="L1179" s="7">
        <v>1</v>
      </c>
      <c r="M1179" s="6">
        <f t="shared" ca="1" si="18"/>
        <v>638.29787234042556</v>
      </c>
    </row>
    <row r="1180" spans="1:13" x14ac:dyDescent="0.25">
      <c r="A1180" s="1" t="s">
        <v>25</v>
      </c>
      <c r="B1180" s="1" t="s">
        <v>26</v>
      </c>
      <c r="C1180" s="7" t="s">
        <v>27</v>
      </c>
      <c r="E1180" t="s">
        <v>14</v>
      </c>
      <c r="F1180" s="2">
        <v>43761</v>
      </c>
      <c r="G1180" t="s">
        <v>15</v>
      </c>
      <c r="H1180" s="1" t="s">
        <v>59</v>
      </c>
      <c r="I1180" t="s">
        <v>17</v>
      </c>
      <c r="J1180" s="1">
        <v>1</v>
      </c>
      <c r="K1180" s="1" t="s">
        <v>21</v>
      </c>
      <c r="L1180" s="7">
        <v>1</v>
      </c>
      <c r="M1180" s="6">
        <f t="shared" ca="1" si="18"/>
        <v>638.29787234042556</v>
      </c>
    </row>
    <row r="1181" spans="1:13" x14ac:dyDescent="0.25">
      <c r="A1181" s="1" t="s">
        <v>25</v>
      </c>
      <c r="B1181" s="1" t="s">
        <v>26</v>
      </c>
      <c r="C1181" s="7" t="s">
        <v>27</v>
      </c>
      <c r="E1181" t="s">
        <v>14</v>
      </c>
      <c r="F1181" s="2">
        <v>43762</v>
      </c>
      <c r="G1181" t="s">
        <v>15</v>
      </c>
      <c r="H1181" s="1" t="s">
        <v>59</v>
      </c>
      <c r="I1181" t="s">
        <v>17</v>
      </c>
      <c r="J1181" s="1">
        <v>1</v>
      </c>
      <c r="K1181" s="1" t="s">
        <v>21</v>
      </c>
      <c r="L1181" s="7">
        <v>1</v>
      </c>
      <c r="M1181" s="6">
        <f t="shared" ca="1" si="18"/>
        <v>638.29787234042556</v>
      </c>
    </row>
    <row r="1182" spans="1:13" x14ac:dyDescent="0.25">
      <c r="A1182" s="1" t="s">
        <v>25</v>
      </c>
      <c r="B1182" s="1" t="s">
        <v>26</v>
      </c>
      <c r="C1182" s="7" t="s">
        <v>27</v>
      </c>
      <c r="E1182" t="s">
        <v>14</v>
      </c>
      <c r="F1182" s="2">
        <v>43766</v>
      </c>
      <c r="G1182" t="s">
        <v>15</v>
      </c>
      <c r="H1182" s="1" t="s">
        <v>59</v>
      </c>
      <c r="I1182" t="s">
        <v>17</v>
      </c>
      <c r="J1182" s="1">
        <v>1</v>
      </c>
      <c r="K1182" s="1" t="s">
        <v>21</v>
      </c>
      <c r="L1182" s="7">
        <v>1</v>
      </c>
      <c r="M1182" s="6">
        <f t="shared" ca="1" si="18"/>
        <v>638.29787234042556</v>
      </c>
    </row>
    <row r="1183" spans="1:13" x14ac:dyDescent="0.25">
      <c r="A1183" s="1" t="s">
        <v>25</v>
      </c>
      <c r="B1183" s="1" t="s">
        <v>26</v>
      </c>
      <c r="C1183" s="7" t="s">
        <v>27</v>
      </c>
      <c r="E1183" t="s">
        <v>14</v>
      </c>
      <c r="F1183" s="2">
        <v>43767</v>
      </c>
      <c r="G1183" t="s">
        <v>15</v>
      </c>
      <c r="H1183" s="1" t="s">
        <v>59</v>
      </c>
      <c r="I1183" t="s">
        <v>17</v>
      </c>
      <c r="J1183" s="1">
        <v>1</v>
      </c>
      <c r="K1183" s="1" t="s">
        <v>21</v>
      </c>
      <c r="L1183" s="7">
        <v>1</v>
      </c>
      <c r="M1183" s="6">
        <f t="shared" ca="1" si="18"/>
        <v>638.29787234042556</v>
      </c>
    </row>
    <row r="1184" spans="1:13" x14ac:dyDescent="0.25">
      <c r="A1184" s="1" t="s">
        <v>25</v>
      </c>
      <c r="B1184" s="1" t="s">
        <v>26</v>
      </c>
      <c r="C1184" s="7" t="s">
        <v>27</v>
      </c>
      <c r="E1184" t="s">
        <v>14</v>
      </c>
      <c r="F1184" s="2">
        <v>43768</v>
      </c>
      <c r="G1184" t="s">
        <v>15</v>
      </c>
      <c r="H1184" s="1" t="s">
        <v>59</v>
      </c>
      <c r="I1184" t="s">
        <v>17</v>
      </c>
      <c r="J1184" s="1">
        <v>1</v>
      </c>
      <c r="K1184" s="1" t="s">
        <v>21</v>
      </c>
      <c r="L1184" s="7">
        <v>1</v>
      </c>
      <c r="M1184" s="6">
        <f t="shared" ca="1" si="18"/>
        <v>638.29787234042556</v>
      </c>
    </row>
    <row r="1185" spans="1:13" x14ac:dyDescent="0.25">
      <c r="A1185" s="1" t="s">
        <v>35</v>
      </c>
      <c r="B1185" s="1" t="s">
        <v>36</v>
      </c>
      <c r="C1185" s="7" t="s">
        <v>37</v>
      </c>
      <c r="E1185" t="s">
        <v>14</v>
      </c>
      <c r="F1185" s="2">
        <v>43739</v>
      </c>
      <c r="G1185" t="s">
        <v>32</v>
      </c>
      <c r="H1185" s="1" t="s">
        <v>88</v>
      </c>
      <c r="I1185" t="s">
        <v>34</v>
      </c>
      <c r="J1185" s="1">
        <v>1</v>
      </c>
      <c r="K1185" s="1" t="s">
        <v>21</v>
      </c>
      <c r="L1185" s="7">
        <v>1</v>
      </c>
      <c r="M1185" s="6">
        <f t="shared" ca="1" si="18"/>
        <v>1435.1063829787233</v>
      </c>
    </row>
    <row r="1186" spans="1:13" x14ac:dyDescent="0.25">
      <c r="A1186" s="1" t="s">
        <v>35</v>
      </c>
      <c r="B1186" s="1" t="s">
        <v>36</v>
      </c>
      <c r="C1186" s="7" t="s">
        <v>37</v>
      </c>
      <c r="E1186" t="s">
        <v>14</v>
      </c>
      <c r="F1186" s="2">
        <v>43740</v>
      </c>
      <c r="G1186" t="s">
        <v>32</v>
      </c>
      <c r="H1186" s="1" t="s">
        <v>88</v>
      </c>
      <c r="I1186" t="s">
        <v>34</v>
      </c>
      <c r="J1186" s="1">
        <v>1</v>
      </c>
      <c r="K1186" s="1" t="s">
        <v>21</v>
      </c>
      <c r="L1186" s="7">
        <v>1</v>
      </c>
      <c r="M1186" s="6">
        <f t="shared" ca="1" si="18"/>
        <v>1435.1063829787233</v>
      </c>
    </row>
    <row r="1187" spans="1:13" x14ac:dyDescent="0.25">
      <c r="A1187" s="1" t="s">
        <v>35</v>
      </c>
      <c r="B1187" s="1" t="s">
        <v>36</v>
      </c>
      <c r="C1187" s="7" t="s">
        <v>37</v>
      </c>
      <c r="E1187" t="s">
        <v>14</v>
      </c>
      <c r="F1187" s="2">
        <v>43741</v>
      </c>
      <c r="G1187" t="s">
        <v>32</v>
      </c>
      <c r="H1187" s="1" t="s">
        <v>88</v>
      </c>
      <c r="I1187" t="s">
        <v>34</v>
      </c>
      <c r="J1187" s="1">
        <v>1</v>
      </c>
      <c r="K1187" s="1" t="s">
        <v>21</v>
      </c>
      <c r="L1187" s="7">
        <v>1</v>
      </c>
      <c r="M1187" s="6">
        <f t="shared" ca="1" si="18"/>
        <v>1435.1063829787233</v>
      </c>
    </row>
    <row r="1188" spans="1:13" x14ac:dyDescent="0.25">
      <c r="A1188" s="1" t="s">
        <v>35</v>
      </c>
      <c r="B1188" s="1" t="s">
        <v>36</v>
      </c>
      <c r="C1188" s="7" t="s">
        <v>37</v>
      </c>
      <c r="E1188" t="s">
        <v>14</v>
      </c>
      <c r="F1188" s="2">
        <v>43742</v>
      </c>
      <c r="G1188" t="s">
        <v>32</v>
      </c>
      <c r="H1188" s="1" t="s">
        <v>88</v>
      </c>
      <c r="I1188" t="s">
        <v>34</v>
      </c>
      <c r="J1188" s="1">
        <v>1</v>
      </c>
      <c r="K1188" s="1" t="s">
        <v>21</v>
      </c>
      <c r="L1188" s="7">
        <v>0.5</v>
      </c>
      <c r="M1188" s="6">
        <f t="shared" ca="1" si="18"/>
        <v>717.55319148936167</v>
      </c>
    </row>
    <row r="1189" spans="1:13" x14ac:dyDescent="0.25">
      <c r="A1189" s="1" t="s">
        <v>35</v>
      </c>
      <c r="B1189" s="1" t="s">
        <v>36</v>
      </c>
      <c r="C1189" s="7" t="s">
        <v>37</v>
      </c>
      <c r="E1189" t="s">
        <v>14</v>
      </c>
      <c r="F1189" s="2">
        <v>43745</v>
      </c>
      <c r="G1189" t="s">
        <v>32</v>
      </c>
      <c r="H1189" s="1" t="s">
        <v>88</v>
      </c>
      <c r="I1189" t="s">
        <v>34</v>
      </c>
      <c r="J1189" s="1">
        <v>1</v>
      </c>
      <c r="K1189" s="1" t="s">
        <v>21</v>
      </c>
      <c r="L1189" s="7">
        <v>1</v>
      </c>
      <c r="M1189" s="6">
        <f t="shared" ca="1" si="18"/>
        <v>1435.1063829787233</v>
      </c>
    </row>
    <row r="1190" spans="1:13" x14ac:dyDescent="0.25">
      <c r="A1190" s="1" t="s">
        <v>35</v>
      </c>
      <c r="B1190" s="1" t="s">
        <v>36</v>
      </c>
      <c r="C1190" s="7" t="s">
        <v>37</v>
      </c>
      <c r="E1190" t="s">
        <v>14</v>
      </c>
      <c r="F1190" s="2">
        <v>43746</v>
      </c>
      <c r="G1190" t="s">
        <v>32</v>
      </c>
      <c r="H1190" s="1" t="s">
        <v>88</v>
      </c>
      <c r="I1190" t="s">
        <v>34</v>
      </c>
      <c r="J1190" s="1">
        <v>1</v>
      </c>
      <c r="K1190" s="1" t="s">
        <v>21</v>
      </c>
      <c r="L1190" s="7">
        <v>1</v>
      </c>
      <c r="M1190" s="6">
        <f t="shared" ca="1" si="18"/>
        <v>1435.1063829787233</v>
      </c>
    </row>
    <row r="1191" spans="1:13" x14ac:dyDescent="0.25">
      <c r="A1191" s="1" t="s">
        <v>35</v>
      </c>
      <c r="B1191" s="1" t="s">
        <v>36</v>
      </c>
      <c r="C1191" s="7" t="s">
        <v>37</v>
      </c>
      <c r="E1191" t="s">
        <v>14</v>
      </c>
      <c r="F1191" s="2">
        <v>43747</v>
      </c>
      <c r="G1191" t="s">
        <v>32</v>
      </c>
      <c r="H1191" s="1" t="s">
        <v>88</v>
      </c>
      <c r="I1191" t="s">
        <v>34</v>
      </c>
      <c r="J1191" s="1">
        <v>1</v>
      </c>
      <c r="K1191" s="1" t="s">
        <v>21</v>
      </c>
      <c r="L1191" s="7">
        <v>1</v>
      </c>
      <c r="M1191" s="6">
        <f t="shared" ca="1" si="18"/>
        <v>1435.1063829787233</v>
      </c>
    </row>
    <row r="1192" spans="1:13" x14ac:dyDescent="0.25">
      <c r="A1192" s="1" t="s">
        <v>35</v>
      </c>
      <c r="B1192" s="1" t="s">
        <v>36</v>
      </c>
      <c r="C1192" s="7" t="s">
        <v>37</v>
      </c>
      <c r="E1192" t="s">
        <v>14</v>
      </c>
      <c r="F1192" s="2">
        <v>43748</v>
      </c>
      <c r="G1192" t="s">
        <v>32</v>
      </c>
      <c r="H1192" s="1" t="s">
        <v>88</v>
      </c>
      <c r="I1192" t="s">
        <v>34</v>
      </c>
      <c r="J1192" s="1">
        <v>1</v>
      </c>
      <c r="K1192" s="1" t="s">
        <v>21</v>
      </c>
      <c r="L1192" s="7">
        <v>1</v>
      </c>
      <c r="M1192" s="6">
        <f t="shared" ca="1" si="18"/>
        <v>1435.1063829787233</v>
      </c>
    </row>
    <row r="1193" spans="1:13" x14ac:dyDescent="0.25">
      <c r="A1193" s="1" t="s">
        <v>35</v>
      </c>
      <c r="B1193" s="1" t="s">
        <v>36</v>
      </c>
      <c r="C1193" s="7" t="s">
        <v>37</v>
      </c>
      <c r="E1193" t="s">
        <v>14</v>
      </c>
      <c r="F1193" s="2">
        <v>43752</v>
      </c>
      <c r="G1193" t="s">
        <v>32</v>
      </c>
      <c r="H1193" s="1" t="s">
        <v>88</v>
      </c>
      <c r="I1193" t="s">
        <v>34</v>
      </c>
      <c r="J1193" s="1">
        <v>1</v>
      </c>
      <c r="K1193" s="1" t="s">
        <v>21</v>
      </c>
      <c r="L1193" s="7">
        <v>1</v>
      </c>
      <c r="M1193" s="6">
        <f t="shared" ca="1" si="18"/>
        <v>1435.1063829787233</v>
      </c>
    </row>
    <row r="1194" spans="1:13" x14ac:dyDescent="0.25">
      <c r="A1194" s="1" t="s">
        <v>35</v>
      </c>
      <c r="B1194" s="1" t="s">
        <v>36</v>
      </c>
      <c r="C1194" s="7" t="s">
        <v>37</v>
      </c>
      <c r="E1194" t="s">
        <v>14</v>
      </c>
      <c r="F1194" s="2">
        <v>43753</v>
      </c>
      <c r="G1194" t="s">
        <v>32</v>
      </c>
      <c r="H1194" s="1" t="s">
        <v>88</v>
      </c>
      <c r="I1194" t="s">
        <v>34</v>
      </c>
      <c r="J1194" s="1">
        <v>1</v>
      </c>
      <c r="K1194" s="1" t="s">
        <v>21</v>
      </c>
      <c r="L1194" s="7">
        <v>1</v>
      </c>
      <c r="M1194" s="6">
        <f t="shared" ca="1" si="18"/>
        <v>1435.1063829787233</v>
      </c>
    </row>
    <row r="1195" spans="1:13" x14ac:dyDescent="0.25">
      <c r="A1195" s="1" t="s">
        <v>35</v>
      </c>
      <c r="B1195" s="1" t="s">
        <v>36</v>
      </c>
      <c r="C1195" s="7" t="s">
        <v>37</v>
      </c>
      <c r="E1195" t="s">
        <v>14</v>
      </c>
      <c r="F1195" s="2">
        <v>43754</v>
      </c>
      <c r="G1195" t="s">
        <v>32</v>
      </c>
      <c r="H1195" s="1" t="s">
        <v>88</v>
      </c>
      <c r="I1195" t="s">
        <v>34</v>
      </c>
      <c r="J1195" s="1">
        <v>1</v>
      </c>
      <c r="K1195" s="1" t="s">
        <v>21</v>
      </c>
      <c r="L1195" s="7">
        <v>1</v>
      </c>
      <c r="M1195" s="6">
        <f t="shared" ca="1" si="18"/>
        <v>1435.1063829787233</v>
      </c>
    </row>
    <row r="1196" spans="1:13" x14ac:dyDescent="0.25">
      <c r="A1196" s="1" t="s">
        <v>35</v>
      </c>
      <c r="B1196" s="1" t="s">
        <v>36</v>
      </c>
      <c r="C1196" s="7" t="s">
        <v>37</v>
      </c>
      <c r="E1196" t="s">
        <v>14</v>
      </c>
      <c r="F1196" s="2">
        <v>43755</v>
      </c>
      <c r="G1196" t="s">
        <v>32</v>
      </c>
      <c r="H1196" s="1" t="s">
        <v>88</v>
      </c>
      <c r="I1196" t="s">
        <v>34</v>
      </c>
      <c r="J1196" s="1">
        <v>1</v>
      </c>
      <c r="K1196" s="1" t="s">
        <v>21</v>
      </c>
      <c r="L1196" s="7">
        <v>1</v>
      </c>
      <c r="M1196" s="6">
        <f t="shared" ca="1" si="18"/>
        <v>1435.1063829787233</v>
      </c>
    </row>
    <row r="1197" spans="1:13" x14ac:dyDescent="0.25">
      <c r="A1197" s="1" t="s">
        <v>35</v>
      </c>
      <c r="B1197" s="1" t="s">
        <v>36</v>
      </c>
      <c r="C1197" s="7" t="s">
        <v>37</v>
      </c>
      <c r="E1197" t="s">
        <v>14</v>
      </c>
      <c r="F1197" s="2">
        <v>43756</v>
      </c>
      <c r="G1197" t="s">
        <v>32</v>
      </c>
      <c r="H1197" s="1" t="s">
        <v>88</v>
      </c>
      <c r="I1197" t="s">
        <v>34</v>
      </c>
      <c r="J1197" s="1">
        <v>1</v>
      </c>
      <c r="K1197" s="1" t="s">
        <v>21</v>
      </c>
      <c r="L1197" s="7">
        <v>1</v>
      </c>
      <c r="M1197" s="6">
        <f t="shared" ca="1" si="18"/>
        <v>1435.1063829787233</v>
      </c>
    </row>
    <row r="1198" spans="1:13" x14ac:dyDescent="0.25">
      <c r="A1198" s="1" t="s">
        <v>35</v>
      </c>
      <c r="B1198" s="1" t="s">
        <v>36</v>
      </c>
      <c r="C1198" s="7" t="s">
        <v>37</v>
      </c>
      <c r="E1198" t="s">
        <v>14</v>
      </c>
      <c r="F1198" s="2">
        <v>43759</v>
      </c>
      <c r="G1198" t="s">
        <v>32</v>
      </c>
      <c r="H1198" s="1" t="s">
        <v>88</v>
      </c>
      <c r="I1198" t="s">
        <v>34</v>
      </c>
      <c r="J1198" s="1">
        <v>1</v>
      </c>
      <c r="K1198" s="1" t="s">
        <v>21</v>
      </c>
      <c r="L1198" s="7">
        <v>1</v>
      </c>
      <c r="M1198" s="6">
        <f t="shared" ca="1" si="18"/>
        <v>1435.1063829787233</v>
      </c>
    </row>
    <row r="1199" spans="1:13" x14ac:dyDescent="0.25">
      <c r="A1199" s="1" t="s">
        <v>35</v>
      </c>
      <c r="B1199" s="1" t="s">
        <v>36</v>
      </c>
      <c r="C1199" s="7" t="s">
        <v>37</v>
      </c>
      <c r="E1199" t="s">
        <v>14</v>
      </c>
      <c r="F1199" s="2">
        <v>43760</v>
      </c>
      <c r="G1199" t="s">
        <v>32</v>
      </c>
      <c r="H1199" s="1" t="s">
        <v>88</v>
      </c>
      <c r="I1199" t="s">
        <v>34</v>
      </c>
      <c r="J1199" s="1">
        <v>1</v>
      </c>
      <c r="K1199" s="1" t="s">
        <v>21</v>
      </c>
      <c r="L1199" s="7">
        <v>1</v>
      </c>
      <c r="M1199" s="6">
        <f t="shared" ca="1" si="18"/>
        <v>1435.1063829787233</v>
      </c>
    </row>
    <row r="1200" spans="1:13" x14ac:dyDescent="0.25">
      <c r="A1200" s="1" t="s">
        <v>35</v>
      </c>
      <c r="B1200" s="1" t="s">
        <v>36</v>
      </c>
      <c r="C1200" s="7" t="s">
        <v>37</v>
      </c>
      <c r="E1200" t="s">
        <v>14</v>
      </c>
      <c r="F1200" s="2">
        <v>43761</v>
      </c>
      <c r="G1200" t="s">
        <v>32</v>
      </c>
      <c r="H1200" s="1" t="s">
        <v>88</v>
      </c>
      <c r="I1200" t="s">
        <v>34</v>
      </c>
      <c r="J1200" s="1">
        <v>1</v>
      </c>
      <c r="K1200" s="1" t="s">
        <v>21</v>
      </c>
      <c r="L1200" s="7">
        <v>1</v>
      </c>
      <c r="M1200" s="6">
        <f t="shared" ca="1" si="18"/>
        <v>1435.1063829787233</v>
      </c>
    </row>
    <row r="1201" spans="1:13" x14ac:dyDescent="0.25">
      <c r="A1201" s="1" t="s">
        <v>35</v>
      </c>
      <c r="B1201" s="1" t="s">
        <v>36</v>
      </c>
      <c r="C1201" s="7" t="s">
        <v>37</v>
      </c>
      <c r="E1201" t="s">
        <v>14</v>
      </c>
      <c r="F1201" s="2">
        <v>43762</v>
      </c>
      <c r="G1201" t="s">
        <v>32</v>
      </c>
      <c r="H1201" s="1" t="s">
        <v>88</v>
      </c>
      <c r="I1201" t="s">
        <v>34</v>
      </c>
      <c r="J1201" s="1">
        <v>1</v>
      </c>
      <c r="K1201" s="1" t="s">
        <v>21</v>
      </c>
      <c r="L1201" s="7">
        <v>1</v>
      </c>
      <c r="M1201" s="6">
        <f t="shared" ca="1" si="18"/>
        <v>1435.1063829787233</v>
      </c>
    </row>
    <row r="1202" spans="1:13" x14ac:dyDescent="0.25">
      <c r="A1202" s="1" t="s">
        <v>35</v>
      </c>
      <c r="B1202" s="1" t="s">
        <v>36</v>
      </c>
      <c r="C1202" s="7" t="s">
        <v>37</v>
      </c>
      <c r="E1202" t="s">
        <v>14</v>
      </c>
      <c r="F1202" s="2">
        <v>43763</v>
      </c>
      <c r="G1202" t="s">
        <v>32</v>
      </c>
      <c r="H1202" s="1" t="s">
        <v>88</v>
      </c>
      <c r="I1202" t="s">
        <v>34</v>
      </c>
      <c r="J1202" s="1">
        <v>1</v>
      </c>
      <c r="K1202" s="1" t="s">
        <v>21</v>
      </c>
      <c r="L1202" s="7">
        <v>0.5</v>
      </c>
      <c r="M1202" s="6">
        <f t="shared" ca="1" si="18"/>
        <v>717.55319148936167</v>
      </c>
    </row>
    <row r="1203" spans="1:13" x14ac:dyDescent="0.25">
      <c r="A1203" s="1" t="s">
        <v>35</v>
      </c>
      <c r="B1203" s="1" t="s">
        <v>36</v>
      </c>
      <c r="C1203" s="7" t="s">
        <v>37</v>
      </c>
      <c r="E1203" t="s">
        <v>14</v>
      </c>
      <c r="F1203" s="2">
        <v>43766</v>
      </c>
      <c r="G1203" t="s">
        <v>32</v>
      </c>
      <c r="H1203" s="1" t="s">
        <v>88</v>
      </c>
      <c r="I1203" t="s">
        <v>34</v>
      </c>
      <c r="J1203" s="1">
        <v>1</v>
      </c>
      <c r="K1203" s="1" t="s">
        <v>21</v>
      </c>
      <c r="L1203" s="7">
        <v>1</v>
      </c>
      <c r="M1203" s="6">
        <f t="shared" ca="1" si="18"/>
        <v>1435.1063829787233</v>
      </c>
    </row>
    <row r="1204" spans="1:13" x14ac:dyDescent="0.25">
      <c r="A1204" s="1" t="s">
        <v>35</v>
      </c>
      <c r="B1204" s="1" t="s">
        <v>36</v>
      </c>
      <c r="C1204" s="7" t="s">
        <v>37</v>
      </c>
      <c r="E1204" t="s">
        <v>14</v>
      </c>
      <c r="F1204" s="2">
        <v>43767</v>
      </c>
      <c r="G1204" t="s">
        <v>32</v>
      </c>
      <c r="H1204" s="1" t="s">
        <v>88</v>
      </c>
      <c r="I1204" t="s">
        <v>34</v>
      </c>
      <c r="J1204" s="1">
        <v>1</v>
      </c>
      <c r="K1204" s="1" t="s">
        <v>21</v>
      </c>
      <c r="L1204" s="7">
        <v>1</v>
      </c>
      <c r="M1204" s="6">
        <f t="shared" ca="1" si="18"/>
        <v>1435.1063829787233</v>
      </c>
    </row>
    <row r="1205" spans="1:13" x14ac:dyDescent="0.25">
      <c r="A1205" s="1" t="s">
        <v>35</v>
      </c>
      <c r="B1205" s="1" t="s">
        <v>36</v>
      </c>
      <c r="C1205" s="7" t="s">
        <v>37</v>
      </c>
      <c r="E1205" t="s">
        <v>14</v>
      </c>
      <c r="F1205" s="2">
        <v>43768</v>
      </c>
      <c r="G1205" t="s">
        <v>32</v>
      </c>
      <c r="H1205" s="1" t="s">
        <v>88</v>
      </c>
      <c r="I1205" t="s">
        <v>34</v>
      </c>
      <c r="J1205" s="1">
        <v>1</v>
      </c>
      <c r="K1205" s="1" t="s">
        <v>21</v>
      </c>
      <c r="L1205" s="7">
        <v>1</v>
      </c>
      <c r="M1205" s="6">
        <f t="shared" ca="1" si="18"/>
        <v>1435.1063829787233</v>
      </c>
    </row>
    <row r="1206" spans="1:13" x14ac:dyDescent="0.25">
      <c r="A1206" s="1" t="s">
        <v>35</v>
      </c>
      <c r="B1206" s="1" t="s">
        <v>36</v>
      </c>
      <c r="C1206" s="7" t="s">
        <v>37</v>
      </c>
      <c r="E1206" t="s">
        <v>14</v>
      </c>
      <c r="F1206" s="2">
        <v>43769</v>
      </c>
      <c r="G1206" t="s">
        <v>32</v>
      </c>
      <c r="H1206" s="1" t="s">
        <v>88</v>
      </c>
      <c r="I1206" t="s">
        <v>34</v>
      </c>
      <c r="J1206" s="1">
        <v>1</v>
      </c>
      <c r="K1206" s="1" t="s">
        <v>21</v>
      </c>
      <c r="L1206" s="7">
        <v>1</v>
      </c>
      <c r="M1206" s="6">
        <f t="shared" ca="1" si="18"/>
        <v>1435.1063829787233</v>
      </c>
    </row>
    <row r="1207" spans="1:13" x14ac:dyDescent="0.25">
      <c r="A1207" s="1" t="s">
        <v>35</v>
      </c>
      <c r="B1207" s="1" t="s">
        <v>36</v>
      </c>
      <c r="C1207" s="7" t="s">
        <v>37</v>
      </c>
      <c r="E1207" t="s">
        <v>14</v>
      </c>
      <c r="F1207" s="2">
        <v>43742</v>
      </c>
      <c r="G1207" t="s">
        <v>22</v>
      </c>
      <c r="H1207" s="1" t="s">
        <v>23</v>
      </c>
      <c r="I1207" t="s">
        <v>17</v>
      </c>
      <c r="J1207" s="1">
        <v>8</v>
      </c>
      <c r="K1207" s="1" t="s">
        <v>24</v>
      </c>
      <c r="L1207" s="7">
        <v>0.5</v>
      </c>
      <c r="M1207" s="6">
        <f t="shared" ca="1" si="18"/>
        <v>717.55319148936167</v>
      </c>
    </row>
    <row r="1208" spans="1:13" x14ac:dyDescent="0.25">
      <c r="A1208" s="1" t="s">
        <v>35</v>
      </c>
      <c r="B1208" s="1" t="s">
        <v>36</v>
      </c>
      <c r="C1208" s="7" t="s">
        <v>37</v>
      </c>
      <c r="E1208" t="s">
        <v>14</v>
      </c>
      <c r="F1208" s="2">
        <v>43749</v>
      </c>
      <c r="G1208" t="s">
        <v>22</v>
      </c>
      <c r="H1208" s="1" t="s">
        <v>23</v>
      </c>
      <c r="I1208" t="s">
        <v>17</v>
      </c>
      <c r="J1208" s="1">
        <v>8</v>
      </c>
      <c r="K1208" s="1" t="s">
        <v>24</v>
      </c>
      <c r="L1208" s="7">
        <v>1</v>
      </c>
      <c r="M1208" s="6">
        <f t="shared" ca="1" si="18"/>
        <v>1435.1063829787233</v>
      </c>
    </row>
    <row r="1209" spans="1:13" x14ac:dyDescent="0.25">
      <c r="A1209" s="1" t="s">
        <v>35</v>
      </c>
      <c r="B1209" s="1" t="s">
        <v>36</v>
      </c>
      <c r="C1209" s="7" t="s">
        <v>37</v>
      </c>
      <c r="E1209" t="s">
        <v>14</v>
      </c>
      <c r="F1209" s="2">
        <v>43763</v>
      </c>
      <c r="G1209" t="s">
        <v>22</v>
      </c>
      <c r="H1209" s="1" t="s">
        <v>23</v>
      </c>
      <c r="I1209" t="s">
        <v>17</v>
      </c>
      <c r="J1209" s="1">
        <v>8</v>
      </c>
      <c r="K1209" s="1" t="s">
        <v>24</v>
      </c>
      <c r="L1209" s="7">
        <v>0.5</v>
      </c>
      <c r="M1209" s="6">
        <f t="shared" ca="1" si="18"/>
        <v>717.55319148936167</v>
      </c>
    </row>
    <row r="1210" spans="1:13" x14ac:dyDescent="0.25">
      <c r="A1210" s="1" t="s">
        <v>29</v>
      </c>
      <c r="B1210" s="1" t="s">
        <v>30</v>
      </c>
      <c r="C1210" s="7" t="s">
        <v>31</v>
      </c>
      <c r="E1210" t="s">
        <v>14</v>
      </c>
      <c r="F1210" s="2">
        <v>43739</v>
      </c>
      <c r="G1210" t="s">
        <v>32</v>
      </c>
      <c r="H1210" s="1" t="s">
        <v>89</v>
      </c>
      <c r="I1210" t="s">
        <v>34</v>
      </c>
      <c r="J1210" s="1">
        <v>1</v>
      </c>
      <c r="K1210" s="1" t="s">
        <v>21</v>
      </c>
      <c r="L1210" s="7">
        <v>1</v>
      </c>
      <c r="M1210" s="6">
        <f t="shared" ca="1" si="18"/>
        <v>818.26215957446811</v>
      </c>
    </row>
    <row r="1211" spans="1:13" x14ac:dyDescent="0.25">
      <c r="A1211" s="1" t="s">
        <v>29</v>
      </c>
      <c r="B1211" s="1" t="s">
        <v>30</v>
      </c>
      <c r="C1211" s="7" t="s">
        <v>31</v>
      </c>
      <c r="E1211" t="s">
        <v>14</v>
      </c>
      <c r="F1211" s="2">
        <v>43740</v>
      </c>
      <c r="G1211" t="s">
        <v>32</v>
      </c>
      <c r="H1211" s="1" t="s">
        <v>89</v>
      </c>
      <c r="I1211" t="s">
        <v>34</v>
      </c>
      <c r="J1211" s="1">
        <v>1</v>
      </c>
      <c r="K1211" s="1" t="s">
        <v>21</v>
      </c>
      <c r="L1211" s="7">
        <v>1</v>
      </c>
      <c r="M1211" s="6">
        <f t="shared" ca="1" si="18"/>
        <v>818.26215957446811</v>
      </c>
    </row>
    <row r="1212" spans="1:13" x14ac:dyDescent="0.25">
      <c r="A1212" s="1" t="s">
        <v>29</v>
      </c>
      <c r="B1212" s="1" t="s">
        <v>30</v>
      </c>
      <c r="C1212" s="7" t="s">
        <v>31</v>
      </c>
      <c r="E1212" t="s">
        <v>14</v>
      </c>
      <c r="F1212" s="2">
        <v>43741</v>
      </c>
      <c r="G1212" t="s">
        <v>32</v>
      </c>
      <c r="H1212" s="1" t="s">
        <v>89</v>
      </c>
      <c r="I1212" t="s">
        <v>34</v>
      </c>
      <c r="J1212" s="1">
        <v>1</v>
      </c>
      <c r="K1212" s="1" t="s">
        <v>21</v>
      </c>
      <c r="L1212" s="7">
        <v>1</v>
      </c>
      <c r="M1212" s="6">
        <f t="shared" ca="1" si="18"/>
        <v>818.26215957446811</v>
      </c>
    </row>
    <row r="1213" spans="1:13" x14ac:dyDescent="0.25">
      <c r="A1213" s="1" t="s">
        <v>29</v>
      </c>
      <c r="B1213" s="1" t="s">
        <v>30</v>
      </c>
      <c r="C1213" s="7" t="s">
        <v>31</v>
      </c>
      <c r="E1213" t="s">
        <v>14</v>
      </c>
      <c r="F1213" s="2">
        <v>43742</v>
      </c>
      <c r="G1213" t="s">
        <v>32</v>
      </c>
      <c r="H1213" s="1" t="s">
        <v>89</v>
      </c>
      <c r="I1213" t="s">
        <v>34</v>
      </c>
      <c r="J1213" s="1">
        <v>1</v>
      </c>
      <c r="K1213" s="1" t="s">
        <v>21</v>
      </c>
      <c r="L1213" s="7">
        <v>1</v>
      </c>
      <c r="M1213" s="6">
        <f t="shared" ca="1" si="18"/>
        <v>818.26215957446811</v>
      </c>
    </row>
    <row r="1214" spans="1:13" x14ac:dyDescent="0.25">
      <c r="A1214" s="1" t="s">
        <v>29</v>
      </c>
      <c r="B1214" s="1" t="s">
        <v>30</v>
      </c>
      <c r="C1214" s="7" t="s">
        <v>31</v>
      </c>
      <c r="E1214" t="s">
        <v>14</v>
      </c>
      <c r="F1214" s="2">
        <v>43745</v>
      </c>
      <c r="G1214" t="s">
        <v>32</v>
      </c>
      <c r="H1214" s="1" t="s">
        <v>89</v>
      </c>
      <c r="I1214" t="s">
        <v>34</v>
      </c>
      <c r="J1214" s="1">
        <v>1</v>
      </c>
      <c r="K1214" s="1" t="s">
        <v>21</v>
      </c>
      <c r="L1214" s="7">
        <v>1</v>
      </c>
      <c r="M1214" s="6">
        <f t="shared" ca="1" si="18"/>
        <v>818.26215957446811</v>
      </c>
    </row>
    <row r="1215" spans="1:13" x14ac:dyDescent="0.25">
      <c r="A1215" s="1" t="s">
        <v>29</v>
      </c>
      <c r="B1215" s="1" t="s">
        <v>30</v>
      </c>
      <c r="C1215" s="7" t="s">
        <v>31</v>
      </c>
      <c r="E1215" t="s">
        <v>14</v>
      </c>
      <c r="F1215" s="2">
        <v>43746</v>
      </c>
      <c r="G1215" t="s">
        <v>32</v>
      </c>
      <c r="H1215" s="1" t="s">
        <v>89</v>
      </c>
      <c r="I1215" t="s">
        <v>34</v>
      </c>
      <c r="J1215" s="1">
        <v>1</v>
      </c>
      <c r="K1215" s="1" t="s">
        <v>21</v>
      </c>
      <c r="L1215" s="7">
        <v>1</v>
      </c>
      <c r="M1215" s="6">
        <f t="shared" ca="1" si="18"/>
        <v>818.26215957446811</v>
      </c>
    </row>
    <row r="1216" spans="1:13" x14ac:dyDescent="0.25">
      <c r="A1216" s="1" t="s">
        <v>29</v>
      </c>
      <c r="B1216" s="1" t="s">
        <v>30</v>
      </c>
      <c r="C1216" s="7" t="s">
        <v>31</v>
      </c>
      <c r="E1216" t="s">
        <v>14</v>
      </c>
      <c r="F1216" s="2">
        <v>43747</v>
      </c>
      <c r="G1216" t="s">
        <v>32</v>
      </c>
      <c r="H1216" s="1" t="s">
        <v>89</v>
      </c>
      <c r="I1216" t="s">
        <v>34</v>
      </c>
      <c r="J1216" s="1">
        <v>1</v>
      </c>
      <c r="K1216" s="1" t="s">
        <v>21</v>
      </c>
      <c r="L1216" s="7">
        <v>1</v>
      </c>
      <c r="M1216" s="6">
        <f t="shared" ca="1" si="18"/>
        <v>818.26215957446811</v>
      </c>
    </row>
    <row r="1217" spans="1:13" x14ac:dyDescent="0.25">
      <c r="A1217" s="1" t="s">
        <v>29</v>
      </c>
      <c r="B1217" s="1" t="s">
        <v>30</v>
      </c>
      <c r="C1217" s="7" t="s">
        <v>31</v>
      </c>
      <c r="E1217" t="s">
        <v>14</v>
      </c>
      <c r="F1217" s="2">
        <v>43748</v>
      </c>
      <c r="G1217" t="s">
        <v>32</v>
      </c>
      <c r="H1217" s="1" t="s">
        <v>89</v>
      </c>
      <c r="I1217" t="s">
        <v>34</v>
      </c>
      <c r="J1217" s="1">
        <v>1</v>
      </c>
      <c r="K1217" s="1" t="s">
        <v>21</v>
      </c>
      <c r="L1217" s="7">
        <v>1</v>
      </c>
      <c r="M1217" s="6">
        <f t="shared" ca="1" si="18"/>
        <v>818.26215957446811</v>
      </c>
    </row>
    <row r="1218" spans="1:13" x14ac:dyDescent="0.25">
      <c r="A1218" s="1" t="s">
        <v>29</v>
      </c>
      <c r="B1218" s="1" t="s">
        <v>30</v>
      </c>
      <c r="C1218" s="7" t="s">
        <v>31</v>
      </c>
      <c r="E1218" t="s">
        <v>14</v>
      </c>
      <c r="F1218" s="2">
        <v>43752</v>
      </c>
      <c r="G1218" t="s">
        <v>32</v>
      </c>
      <c r="H1218" s="1" t="s">
        <v>89</v>
      </c>
      <c r="I1218" t="s">
        <v>34</v>
      </c>
      <c r="J1218" s="1">
        <v>1</v>
      </c>
      <c r="K1218" s="1" t="s">
        <v>21</v>
      </c>
      <c r="L1218" s="7">
        <v>1</v>
      </c>
      <c r="M1218" s="6">
        <f t="shared" ca="1" si="18"/>
        <v>818.26215957446811</v>
      </c>
    </row>
    <row r="1219" spans="1:13" x14ac:dyDescent="0.25">
      <c r="A1219" s="1" t="s">
        <v>29</v>
      </c>
      <c r="B1219" s="1" t="s">
        <v>30</v>
      </c>
      <c r="C1219" s="7" t="s">
        <v>31</v>
      </c>
      <c r="E1219" t="s">
        <v>14</v>
      </c>
      <c r="F1219" s="2">
        <v>43753</v>
      </c>
      <c r="G1219" t="s">
        <v>32</v>
      </c>
      <c r="H1219" s="1" t="s">
        <v>89</v>
      </c>
      <c r="I1219" t="s">
        <v>34</v>
      </c>
      <c r="J1219" s="1">
        <v>1</v>
      </c>
      <c r="K1219" s="1" t="s">
        <v>21</v>
      </c>
      <c r="L1219" s="7">
        <v>1</v>
      </c>
      <c r="M1219" s="6">
        <f t="shared" ref="M1219:M1282" ca="1" si="19">L1219*INDIRECT(C1219)</f>
        <v>818.26215957446811</v>
      </c>
    </row>
    <row r="1220" spans="1:13" x14ac:dyDescent="0.25">
      <c r="A1220" s="1" t="s">
        <v>29</v>
      </c>
      <c r="B1220" s="1" t="s">
        <v>30</v>
      </c>
      <c r="C1220" s="7" t="s">
        <v>31</v>
      </c>
      <c r="E1220" t="s">
        <v>14</v>
      </c>
      <c r="F1220" s="2">
        <v>43754</v>
      </c>
      <c r="G1220" t="s">
        <v>32</v>
      </c>
      <c r="H1220" s="1" t="s">
        <v>89</v>
      </c>
      <c r="I1220" t="s">
        <v>34</v>
      </c>
      <c r="J1220" s="1">
        <v>1</v>
      </c>
      <c r="K1220" s="1" t="s">
        <v>21</v>
      </c>
      <c r="L1220" s="7">
        <v>1</v>
      </c>
      <c r="M1220" s="6">
        <f t="shared" ca="1" si="19"/>
        <v>818.26215957446811</v>
      </c>
    </row>
    <row r="1221" spans="1:13" x14ac:dyDescent="0.25">
      <c r="A1221" s="1" t="s">
        <v>29</v>
      </c>
      <c r="B1221" s="1" t="s">
        <v>30</v>
      </c>
      <c r="C1221" s="7" t="s">
        <v>31</v>
      </c>
      <c r="E1221" t="s">
        <v>14</v>
      </c>
      <c r="F1221" s="2">
        <v>43755</v>
      </c>
      <c r="G1221" t="s">
        <v>32</v>
      </c>
      <c r="H1221" s="1" t="s">
        <v>89</v>
      </c>
      <c r="I1221" t="s">
        <v>34</v>
      </c>
      <c r="J1221" s="1">
        <v>1</v>
      </c>
      <c r="K1221" s="1" t="s">
        <v>21</v>
      </c>
      <c r="L1221" s="7">
        <v>1</v>
      </c>
      <c r="M1221" s="6">
        <f t="shared" ca="1" si="19"/>
        <v>818.26215957446811</v>
      </c>
    </row>
    <row r="1222" spans="1:13" x14ac:dyDescent="0.25">
      <c r="A1222" s="1" t="s">
        <v>29</v>
      </c>
      <c r="B1222" s="1" t="s">
        <v>30</v>
      </c>
      <c r="C1222" s="7" t="s">
        <v>31</v>
      </c>
      <c r="E1222" t="s">
        <v>14</v>
      </c>
      <c r="F1222" s="2">
        <v>43756</v>
      </c>
      <c r="G1222" t="s">
        <v>32</v>
      </c>
      <c r="H1222" s="1" t="s">
        <v>89</v>
      </c>
      <c r="I1222" t="s">
        <v>34</v>
      </c>
      <c r="J1222" s="1">
        <v>1</v>
      </c>
      <c r="K1222" s="1" t="s">
        <v>21</v>
      </c>
      <c r="L1222" s="7">
        <v>1</v>
      </c>
      <c r="M1222" s="6">
        <f t="shared" ca="1" si="19"/>
        <v>818.26215957446811</v>
      </c>
    </row>
    <row r="1223" spans="1:13" x14ac:dyDescent="0.25">
      <c r="A1223" s="1" t="s">
        <v>29</v>
      </c>
      <c r="B1223" s="1" t="s">
        <v>30</v>
      </c>
      <c r="C1223" s="7" t="s">
        <v>31</v>
      </c>
      <c r="E1223" t="s">
        <v>14</v>
      </c>
      <c r="F1223" s="2">
        <v>43759</v>
      </c>
      <c r="G1223" t="s">
        <v>32</v>
      </c>
      <c r="H1223" s="1" t="s">
        <v>89</v>
      </c>
      <c r="I1223" t="s">
        <v>34</v>
      </c>
      <c r="J1223" s="1">
        <v>1</v>
      </c>
      <c r="K1223" s="1" t="s">
        <v>21</v>
      </c>
      <c r="L1223" s="7">
        <v>1</v>
      </c>
      <c r="M1223" s="6">
        <f t="shared" ca="1" si="19"/>
        <v>818.26215957446811</v>
      </c>
    </row>
    <row r="1224" spans="1:13" x14ac:dyDescent="0.25">
      <c r="A1224" s="1" t="s">
        <v>29</v>
      </c>
      <c r="B1224" s="1" t="s">
        <v>30</v>
      </c>
      <c r="C1224" s="7" t="s">
        <v>31</v>
      </c>
      <c r="E1224" t="s">
        <v>14</v>
      </c>
      <c r="F1224" s="2">
        <v>43760</v>
      </c>
      <c r="G1224" t="s">
        <v>32</v>
      </c>
      <c r="H1224" s="1" t="s">
        <v>89</v>
      </c>
      <c r="I1224" t="s">
        <v>34</v>
      </c>
      <c r="J1224" s="1">
        <v>1</v>
      </c>
      <c r="K1224" s="1" t="s">
        <v>21</v>
      </c>
      <c r="L1224" s="7">
        <v>1</v>
      </c>
      <c r="M1224" s="6">
        <f t="shared" ca="1" si="19"/>
        <v>818.26215957446811</v>
      </c>
    </row>
    <row r="1225" spans="1:13" x14ac:dyDescent="0.25">
      <c r="A1225" s="1" t="s">
        <v>29</v>
      </c>
      <c r="B1225" s="1" t="s">
        <v>30</v>
      </c>
      <c r="C1225" s="7" t="s">
        <v>31</v>
      </c>
      <c r="E1225" t="s">
        <v>14</v>
      </c>
      <c r="F1225" s="2">
        <v>43761</v>
      </c>
      <c r="G1225" t="s">
        <v>32</v>
      </c>
      <c r="H1225" s="1" t="s">
        <v>89</v>
      </c>
      <c r="I1225" t="s">
        <v>34</v>
      </c>
      <c r="J1225" s="1">
        <v>1</v>
      </c>
      <c r="K1225" s="1" t="s">
        <v>21</v>
      </c>
      <c r="L1225" s="7">
        <v>1</v>
      </c>
      <c r="M1225" s="6">
        <f t="shared" ca="1" si="19"/>
        <v>818.26215957446811</v>
      </c>
    </row>
    <row r="1226" spans="1:13" x14ac:dyDescent="0.25">
      <c r="A1226" s="1" t="s">
        <v>29</v>
      </c>
      <c r="B1226" s="1" t="s">
        <v>30</v>
      </c>
      <c r="C1226" s="7" t="s">
        <v>31</v>
      </c>
      <c r="E1226" t="s">
        <v>14</v>
      </c>
      <c r="F1226" s="2">
        <v>43762</v>
      </c>
      <c r="G1226" t="s">
        <v>32</v>
      </c>
      <c r="H1226" s="1" t="s">
        <v>89</v>
      </c>
      <c r="I1226" t="s">
        <v>34</v>
      </c>
      <c r="J1226" s="1">
        <v>1</v>
      </c>
      <c r="K1226" s="1" t="s">
        <v>21</v>
      </c>
      <c r="L1226" s="7">
        <v>1</v>
      </c>
      <c r="M1226" s="6">
        <f t="shared" ca="1" si="19"/>
        <v>818.26215957446811</v>
      </c>
    </row>
    <row r="1227" spans="1:13" x14ac:dyDescent="0.25">
      <c r="A1227" s="1" t="s">
        <v>29</v>
      </c>
      <c r="B1227" s="1" t="s">
        <v>30</v>
      </c>
      <c r="C1227" s="7" t="s">
        <v>31</v>
      </c>
      <c r="E1227" t="s">
        <v>14</v>
      </c>
      <c r="F1227" s="2">
        <v>43763</v>
      </c>
      <c r="G1227" t="s">
        <v>32</v>
      </c>
      <c r="H1227" s="1" t="s">
        <v>89</v>
      </c>
      <c r="I1227" t="s">
        <v>34</v>
      </c>
      <c r="J1227" s="1">
        <v>1</v>
      </c>
      <c r="K1227" s="1" t="s">
        <v>21</v>
      </c>
      <c r="L1227" s="7">
        <v>1</v>
      </c>
      <c r="M1227" s="6">
        <f t="shared" ca="1" si="19"/>
        <v>818.26215957446811</v>
      </c>
    </row>
    <row r="1228" spans="1:13" x14ac:dyDescent="0.25">
      <c r="A1228" s="1" t="s">
        <v>29</v>
      </c>
      <c r="B1228" s="1" t="s">
        <v>30</v>
      </c>
      <c r="C1228" s="7" t="s">
        <v>31</v>
      </c>
      <c r="E1228" t="s">
        <v>14</v>
      </c>
      <c r="F1228" s="2">
        <v>43766</v>
      </c>
      <c r="G1228" t="s">
        <v>32</v>
      </c>
      <c r="H1228" s="1" t="s">
        <v>89</v>
      </c>
      <c r="I1228" t="s">
        <v>34</v>
      </c>
      <c r="J1228" s="1">
        <v>1</v>
      </c>
      <c r="K1228" s="1" t="s">
        <v>21</v>
      </c>
      <c r="L1228" s="7">
        <v>1</v>
      </c>
      <c r="M1228" s="6">
        <f t="shared" ca="1" si="19"/>
        <v>818.26215957446811</v>
      </c>
    </row>
    <row r="1229" spans="1:13" x14ac:dyDescent="0.25">
      <c r="A1229" s="1" t="s">
        <v>29</v>
      </c>
      <c r="B1229" s="1" t="s">
        <v>30</v>
      </c>
      <c r="C1229" s="7" t="s">
        <v>31</v>
      </c>
      <c r="E1229" t="s">
        <v>14</v>
      </c>
      <c r="F1229" s="2">
        <v>43767</v>
      </c>
      <c r="G1229" t="s">
        <v>32</v>
      </c>
      <c r="H1229" s="1" t="s">
        <v>89</v>
      </c>
      <c r="I1229" t="s">
        <v>34</v>
      </c>
      <c r="J1229" s="1">
        <v>1</v>
      </c>
      <c r="K1229" s="1" t="s">
        <v>21</v>
      </c>
      <c r="L1229" s="7">
        <v>1</v>
      </c>
      <c r="M1229" s="6">
        <f t="shared" ca="1" si="19"/>
        <v>818.26215957446811</v>
      </c>
    </row>
    <row r="1230" spans="1:13" x14ac:dyDescent="0.25">
      <c r="A1230" s="1" t="s">
        <v>29</v>
      </c>
      <c r="B1230" s="1" t="s">
        <v>30</v>
      </c>
      <c r="C1230" s="7" t="s">
        <v>31</v>
      </c>
      <c r="E1230" t="s">
        <v>14</v>
      </c>
      <c r="F1230" s="2">
        <v>43768</v>
      </c>
      <c r="G1230" t="s">
        <v>32</v>
      </c>
      <c r="H1230" s="1" t="s">
        <v>89</v>
      </c>
      <c r="I1230" t="s">
        <v>34</v>
      </c>
      <c r="J1230" s="1">
        <v>1</v>
      </c>
      <c r="K1230" s="1" t="s">
        <v>21</v>
      </c>
      <c r="L1230" s="7">
        <v>1</v>
      </c>
      <c r="M1230" s="6">
        <f t="shared" ca="1" si="19"/>
        <v>818.26215957446811</v>
      </c>
    </row>
    <row r="1231" spans="1:13" x14ac:dyDescent="0.25">
      <c r="A1231" s="1" t="s">
        <v>29</v>
      </c>
      <c r="B1231" s="1" t="s">
        <v>30</v>
      </c>
      <c r="C1231" s="7" t="s">
        <v>31</v>
      </c>
      <c r="E1231" t="s">
        <v>14</v>
      </c>
      <c r="F1231" s="2">
        <v>43769</v>
      </c>
      <c r="G1231" t="s">
        <v>32</v>
      </c>
      <c r="H1231" s="1" t="s">
        <v>89</v>
      </c>
      <c r="I1231" t="s">
        <v>34</v>
      </c>
      <c r="J1231" s="1">
        <v>1</v>
      </c>
      <c r="K1231" s="1" t="s">
        <v>21</v>
      </c>
      <c r="L1231" s="7">
        <v>1</v>
      </c>
      <c r="M1231" s="6">
        <f t="shared" ca="1" si="19"/>
        <v>818.26215957446811</v>
      </c>
    </row>
    <row r="1232" spans="1:13" x14ac:dyDescent="0.25">
      <c r="A1232" s="1" t="s">
        <v>29</v>
      </c>
      <c r="B1232" s="1" t="s">
        <v>30</v>
      </c>
      <c r="C1232" s="7" t="s">
        <v>31</v>
      </c>
      <c r="E1232" t="s">
        <v>14</v>
      </c>
      <c r="F1232" s="2">
        <v>43749</v>
      </c>
      <c r="G1232" t="s">
        <v>22</v>
      </c>
      <c r="H1232" s="1" t="s">
        <v>23</v>
      </c>
      <c r="I1232" t="s">
        <v>17</v>
      </c>
      <c r="J1232" s="1">
        <v>8</v>
      </c>
      <c r="K1232" s="1" t="s">
        <v>24</v>
      </c>
      <c r="L1232" s="7">
        <v>1</v>
      </c>
      <c r="M1232" s="6">
        <f t="shared" ca="1" si="19"/>
        <v>818.26215957446811</v>
      </c>
    </row>
    <row r="1233" spans="1:13" x14ac:dyDescent="0.25">
      <c r="A1233" s="1" t="s">
        <v>54</v>
      </c>
      <c r="B1233" s="1" t="s">
        <v>55</v>
      </c>
      <c r="C1233" s="7" t="s">
        <v>56</v>
      </c>
      <c r="E1233" t="s">
        <v>14</v>
      </c>
      <c r="F1233" s="2">
        <v>43773</v>
      </c>
      <c r="G1233" t="s">
        <v>15</v>
      </c>
      <c r="H1233" s="1" t="s">
        <v>18</v>
      </c>
      <c r="I1233" t="s">
        <v>17</v>
      </c>
      <c r="J1233" s="1">
        <v>15</v>
      </c>
      <c r="K1233" s="1" t="s">
        <v>15</v>
      </c>
      <c r="L1233" s="7">
        <v>0.875</v>
      </c>
      <c r="M1233" s="6">
        <f t="shared" ca="1" si="19"/>
        <v>1021.5597074468084</v>
      </c>
    </row>
    <row r="1234" spans="1:13" x14ac:dyDescent="0.25">
      <c r="A1234" s="1" t="s">
        <v>54</v>
      </c>
      <c r="B1234" s="1" t="s">
        <v>55</v>
      </c>
      <c r="C1234" s="7" t="s">
        <v>56</v>
      </c>
      <c r="E1234" t="s">
        <v>14</v>
      </c>
      <c r="F1234" s="2">
        <v>43774</v>
      </c>
      <c r="G1234" t="s">
        <v>15</v>
      </c>
      <c r="H1234" s="1" t="s">
        <v>18</v>
      </c>
      <c r="I1234" t="s">
        <v>17</v>
      </c>
      <c r="J1234" s="1">
        <v>15</v>
      </c>
      <c r="K1234" s="1" t="s">
        <v>15</v>
      </c>
      <c r="L1234" s="7">
        <v>0.5</v>
      </c>
      <c r="M1234" s="6">
        <f t="shared" ca="1" si="19"/>
        <v>583.74840425531909</v>
      </c>
    </row>
    <row r="1235" spans="1:13" x14ac:dyDescent="0.25">
      <c r="A1235" s="1" t="s">
        <v>54</v>
      </c>
      <c r="B1235" s="1" t="s">
        <v>55</v>
      </c>
      <c r="C1235" s="7" t="s">
        <v>56</v>
      </c>
      <c r="E1235" t="s">
        <v>14</v>
      </c>
      <c r="F1235" s="2">
        <v>43775</v>
      </c>
      <c r="G1235" t="s">
        <v>15</v>
      </c>
      <c r="H1235" s="1" t="s">
        <v>18</v>
      </c>
      <c r="I1235" t="s">
        <v>17</v>
      </c>
      <c r="J1235" s="1">
        <v>15</v>
      </c>
      <c r="K1235" s="1" t="s">
        <v>15</v>
      </c>
      <c r="L1235" s="7">
        <v>0.25</v>
      </c>
      <c r="M1235" s="6">
        <f t="shared" ca="1" si="19"/>
        <v>291.87420212765954</v>
      </c>
    </row>
    <row r="1236" spans="1:13" x14ac:dyDescent="0.25">
      <c r="A1236" s="1" t="s">
        <v>54</v>
      </c>
      <c r="B1236" s="1" t="s">
        <v>55</v>
      </c>
      <c r="C1236" s="7" t="s">
        <v>56</v>
      </c>
      <c r="E1236" t="s">
        <v>14</v>
      </c>
      <c r="F1236" s="2">
        <v>43776</v>
      </c>
      <c r="G1236" t="s">
        <v>15</v>
      </c>
      <c r="H1236" s="1" t="s">
        <v>18</v>
      </c>
      <c r="I1236" t="s">
        <v>17</v>
      </c>
      <c r="J1236" s="1">
        <v>15</v>
      </c>
      <c r="K1236" s="1" t="s">
        <v>15</v>
      </c>
      <c r="L1236" s="7">
        <v>0.25</v>
      </c>
      <c r="M1236" s="6">
        <f t="shared" ca="1" si="19"/>
        <v>291.87420212765954</v>
      </c>
    </row>
    <row r="1237" spans="1:13" x14ac:dyDescent="0.25">
      <c r="A1237" s="1" t="s">
        <v>54</v>
      </c>
      <c r="B1237" s="1" t="s">
        <v>55</v>
      </c>
      <c r="C1237" s="7" t="s">
        <v>56</v>
      </c>
      <c r="E1237" t="s">
        <v>14</v>
      </c>
      <c r="F1237" s="2">
        <v>43777</v>
      </c>
      <c r="G1237" t="s">
        <v>15</v>
      </c>
      <c r="H1237" s="1" t="s">
        <v>18</v>
      </c>
      <c r="I1237" t="s">
        <v>17</v>
      </c>
      <c r="J1237" s="1">
        <v>15</v>
      </c>
      <c r="K1237" s="1" t="s">
        <v>15</v>
      </c>
      <c r="L1237" s="7">
        <v>0.125</v>
      </c>
      <c r="M1237" s="6">
        <f t="shared" ca="1" si="19"/>
        <v>145.93710106382977</v>
      </c>
    </row>
    <row r="1238" spans="1:13" x14ac:dyDescent="0.25">
      <c r="A1238" s="1" t="s">
        <v>54</v>
      </c>
      <c r="B1238" s="1" t="s">
        <v>55</v>
      </c>
      <c r="C1238" s="7" t="s">
        <v>56</v>
      </c>
      <c r="E1238" t="s">
        <v>14</v>
      </c>
      <c r="F1238" s="2">
        <v>43783</v>
      </c>
      <c r="G1238" t="s">
        <v>15</v>
      </c>
      <c r="H1238" s="1" t="s">
        <v>18</v>
      </c>
      <c r="I1238" t="s">
        <v>17</v>
      </c>
      <c r="J1238" s="1">
        <v>15</v>
      </c>
      <c r="K1238" s="1" t="s">
        <v>15</v>
      </c>
      <c r="L1238" s="7">
        <v>0.5</v>
      </c>
      <c r="M1238" s="6">
        <f t="shared" ca="1" si="19"/>
        <v>583.74840425531909</v>
      </c>
    </row>
    <row r="1239" spans="1:13" x14ac:dyDescent="0.25">
      <c r="A1239" s="1" t="s">
        <v>54</v>
      </c>
      <c r="B1239" s="1" t="s">
        <v>55</v>
      </c>
      <c r="C1239" s="7" t="s">
        <v>56</v>
      </c>
      <c r="E1239" t="s">
        <v>14</v>
      </c>
      <c r="F1239" s="2">
        <v>43784</v>
      </c>
      <c r="G1239" t="s">
        <v>15</v>
      </c>
      <c r="H1239" s="1" t="s">
        <v>18</v>
      </c>
      <c r="I1239" t="s">
        <v>17</v>
      </c>
      <c r="J1239" s="1">
        <v>15</v>
      </c>
      <c r="K1239" s="1" t="s">
        <v>15</v>
      </c>
      <c r="L1239" s="7">
        <v>0.25</v>
      </c>
      <c r="M1239" s="6">
        <f t="shared" ca="1" si="19"/>
        <v>291.87420212765954</v>
      </c>
    </row>
    <row r="1240" spans="1:13" x14ac:dyDescent="0.25">
      <c r="A1240" s="1" t="s">
        <v>54</v>
      </c>
      <c r="B1240" s="1" t="s">
        <v>55</v>
      </c>
      <c r="C1240" s="7" t="s">
        <v>56</v>
      </c>
      <c r="E1240" t="s">
        <v>14</v>
      </c>
      <c r="F1240" s="2">
        <v>43794</v>
      </c>
      <c r="G1240" t="s">
        <v>15</v>
      </c>
      <c r="H1240" s="1" t="s">
        <v>18</v>
      </c>
      <c r="I1240" t="s">
        <v>17</v>
      </c>
      <c r="J1240" s="1">
        <v>15</v>
      </c>
      <c r="K1240" s="1" t="s">
        <v>15</v>
      </c>
      <c r="L1240" s="7">
        <v>0.625</v>
      </c>
      <c r="M1240" s="6">
        <f t="shared" ca="1" si="19"/>
        <v>729.68550531914889</v>
      </c>
    </row>
    <row r="1241" spans="1:13" x14ac:dyDescent="0.25">
      <c r="A1241" s="1" t="s">
        <v>54</v>
      </c>
      <c r="B1241" s="1" t="s">
        <v>55</v>
      </c>
      <c r="C1241" s="7" t="s">
        <v>56</v>
      </c>
      <c r="E1241" t="s">
        <v>14</v>
      </c>
      <c r="F1241" s="2">
        <v>43796</v>
      </c>
      <c r="G1241" t="s">
        <v>15</v>
      </c>
      <c r="H1241" s="1" t="s">
        <v>18</v>
      </c>
      <c r="I1241" t="s">
        <v>17</v>
      </c>
      <c r="J1241" s="1">
        <v>15</v>
      </c>
      <c r="K1241" s="1" t="s">
        <v>15</v>
      </c>
      <c r="L1241" s="7">
        <v>0.5</v>
      </c>
      <c r="M1241" s="6">
        <f t="shared" ca="1" si="19"/>
        <v>583.74840425531909</v>
      </c>
    </row>
    <row r="1242" spans="1:13" x14ac:dyDescent="0.25">
      <c r="A1242" s="1" t="s">
        <v>54</v>
      </c>
      <c r="B1242" s="1" t="s">
        <v>55</v>
      </c>
      <c r="C1242" s="7" t="s">
        <v>56</v>
      </c>
      <c r="E1242" t="s">
        <v>14</v>
      </c>
      <c r="F1242" s="2">
        <v>43797</v>
      </c>
      <c r="G1242" t="s">
        <v>15</v>
      </c>
      <c r="H1242" s="1" t="s">
        <v>18</v>
      </c>
      <c r="I1242" t="s">
        <v>17</v>
      </c>
      <c r="J1242" s="1">
        <v>15</v>
      </c>
      <c r="K1242" s="1" t="s">
        <v>15</v>
      </c>
      <c r="L1242" s="7">
        <v>0.625</v>
      </c>
      <c r="M1242" s="6">
        <f t="shared" ca="1" si="19"/>
        <v>729.68550531914889</v>
      </c>
    </row>
    <row r="1243" spans="1:13" x14ac:dyDescent="0.25">
      <c r="A1243" s="1" t="s">
        <v>54</v>
      </c>
      <c r="B1243" s="1" t="s">
        <v>55</v>
      </c>
      <c r="C1243" s="7" t="s">
        <v>56</v>
      </c>
      <c r="E1243" t="s">
        <v>14</v>
      </c>
      <c r="F1243" s="2">
        <v>43798</v>
      </c>
      <c r="G1243" t="s">
        <v>15</v>
      </c>
      <c r="H1243" s="1" t="s">
        <v>18</v>
      </c>
      <c r="I1243" t="s">
        <v>17</v>
      </c>
      <c r="J1243" s="1">
        <v>15</v>
      </c>
      <c r="K1243" s="1" t="s">
        <v>15</v>
      </c>
      <c r="L1243" s="7">
        <v>0.625</v>
      </c>
      <c r="M1243" s="6">
        <f t="shared" ca="1" si="19"/>
        <v>729.68550531914889</v>
      </c>
    </row>
    <row r="1244" spans="1:13" x14ac:dyDescent="0.25">
      <c r="A1244" s="1" t="s">
        <v>54</v>
      </c>
      <c r="B1244" s="1" t="s">
        <v>55</v>
      </c>
      <c r="C1244" s="7" t="s">
        <v>56</v>
      </c>
      <c r="E1244" t="s">
        <v>14</v>
      </c>
      <c r="F1244" s="2">
        <v>43773</v>
      </c>
      <c r="G1244" t="s">
        <v>57</v>
      </c>
      <c r="H1244" s="1" t="s">
        <v>82</v>
      </c>
      <c r="I1244" t="s">
        <v>34</v>
      </c>
      <c r="J1244" s="1">
        <v>1</v>
      </c>
      <c r="K1244" s="1" t="s">
        <v>21</v>
      </c>
      <c r="L1244" s="7">
        <v>0.125</v>
      </c>
      <c r="M1244" s="6">
        <f t="shared" ca="1" si="19"/>
        <v>145.93710106382977</v>
      </c>
    </row>
    <row r="1245" spans="1:13" x14ac:dyDescent="0.25">
      <c r="A1245" s="1" t="s">
        <v>54</v>
      </c>
      <c r="B1245" s="1" t="s">
        <v>55</v>
      </c>
      <c r="C1245" s="7" t="s">
        <v>56</v>
      </c>
      <c r="E1245" t="s">
        <v>14</v>
      </c>
      <c r="F1245" s="2">
        <v>43776</v>
      </c>
      <c r="G1245" t="s">
        <v>57</v>
      </c>
      <c r="H1245" s="1" t="s">
        <v>82</v>
      </c>
      <c r="I1245" t="s">
        <v>34</v>
      </c>
      <c r="J1245" s="1">
        <v>1</v>
      </c>
      <c r="K1245" s="1" t="s">
        <v>21</v>
      </c>
      <c r="L1245" s="7">
        <v>0.75</v>
      </c>
      <c r="M1245" s="6">
        <f t="shared" ca="1" si="19"/>
        <v>875.62260638297857</v>
      </c>
    </row>
    <row r="1246" spans="1:13" x14ac:dyDescent="0.25">
      <c r="A1246" s="1" t="s">
        <v>54</v>
      </c>
      <c r="B1246" s="1" t="s">
        <v>55</v>
      </c>
      <c r="C1246" s="7" t="s">
        <v>56</v>
      </c>
      <c r="E1246" t="s">
        <v>14</v>
      </c>
      <c r="F1246" s="2">
        <v>43777</v>
      </c>
      <c r="G1246" t="s">
        <v>57</v>
      </c>
      <c r="H1246" s="1" t="s">
        <v>82</v>
      </c>
      <c r="I1246" t="s">
        <v>34</v>
      </c>
      <c r="J1246" s="1">
        <v>1</v>
      </c>
      <c r="K1246" s="1" t="s">
        <v>21</v>
      </c>
      <c r="L1246" s="7">
        <v>0.125</v>
      </c>
      <c r="M1246" s="6">
        <f t="shared" ca="1" si="19"/>
        <v>145.93710106382977</v>
      </c>
    </row>
    <row r="1247" spans="1:13" x14ac:dyDescent="0.25">
      <c r="A1247" s="1" t="s">
        <v>54</v>
      </c>
      <c r="B1247" s="1" t="s">
        <v>55</v>
      </c>
      <c r="C1247" s="7" t="s">
        <v>56</v>
      </c>
      <c r="E1247" t="s">
        <v>14</v>
      </c>
      <c r="F1247" s="2">
        <v>43781</v>
      </c>
      <c r="G1247" t="s">
        <v>57</v>
      </c>
      <c r="H1247" s="1" t="s">
        <v>82</v>
      </c>
      <c r="I1247" t="s">
        <v>34</v>
      </c>
      <c r="J1247" s="1">
        <v>1</v>
      </c>
      <c r="K1247" s="1" t="s">
        <v>21</v>
      </c>
      <c r="L1247" s="7">
        <v>1</v>
      </c>
      <c r="M1247" s="6">
        <f t="shared" ca="1" si="19"/>
        <v>1167.4968085106382</v>
      </c>
    </row>
    <row r="1248" spans="1:13" x14ac:dyDescent="0.25">
      <c r="A1248" s="1" t="s">
        <v>54</v>
      </c>
      <c r="B1248" s="1" t="s">
        <v>55</v>
      </c>
      <c r="C1248" s="7" t="s">
        <v>56</v>
      </c>
      <c r="E1248" t="s">
        <v>14</v>
      </c>
      <c r="F1248" s="2">
        <v>43795</v>
      </c>
      <c r="G1248" t="s">
        <v>57</v>
      </c>
      <c r="H1248" s="1" t="s">
        <v>82</v>
      </c>
      <c r="I1248" t="s">
        <v>34</v>
      </c>
      <c r="J1248" s="1">
        <v>1</v>
      </c>
      <c r="K1248" s="1" t="s">
        <v>21</v>
      </c>
      <c r="L1248" s="7">
        <v>1</v>
      </c>
      <c r="M1248" s="6">
        <f t="shared" ca="1" si="19"/>
        <v>1167.4968085106382</v>
      </c>
    </row>
    <row r="1249" spans="1:13" x14ac:dyDescent="0.25">
      <c r="A1249" s="1" t="s">
        <v>54</v>
      </c>
      <c r="B1249" s="1" t="s">
        <v>55</v>
      </c>
      <c r="C1249" s="7" t="s">
        <v>56</v>
      </c>
      <c r="E1249" t="s">
        <v>14</v>
      </c>
      <c r="F1249" s="2">
        <v>43774</v>
      </c>
      <c r="G1249" t="s">
        <v>15</v>
      </c>
      <c r="H1249" s="1" t="s">
        <v>59</v>
      </c>
      <c r="I1249" t="s">
        <v>17</v>
      </c>
      <c r="J1249" s="1">
        <v>15</v>
      </c>
      <c r="K1249" s="1" t="s">
        <v>15</v>
      </c>
      <c r="L1249" s="7">
        <v>0.5</v>
      </c>
      <c r="M1249" s="6">
        <f t="shared" ca="1" si="19"/>
        <v>583.74840425531909</v>
      </c>
    </row>
    <row r="1250" spans="1:13" x14ac:dyDescent="0.25">
      <c r="A1250" s="1" t="s">
        <v>54</v>
      </c>
      <c r="B1250" s="1" t="s">
        <v>55</v>
      </c>
      <c r="C1250" s="7" t="s">
        <v>56</v>
      </c>
      <c r="E1250" t="s">
        <v>14</v>
      </c>
      <c r="F1250" s="2">
        <v>43782</v>
      </c>
      <c r="G1250" t="s">
        <v>15</v>
      </c>
      <c r="H1250" s="1" t="s">
        <v>59</v>
      </c>
      <c r="I1250" t="s">
        <v>17</v>
      </c>
      <c r="J1250" s="1">
        <v>15</v>
      </c>
      <c r="K1250" s="1" t="s">
        <v>15</v>
      </c>
      <c r="L1250" s="7">
        <v>0.5</v>
      </c>
      <c r="M1250" s="6">
        <f t="shared" ca="1" si="19"/>
        <v>583.74840425531909</v>
      </c>
    </row>
    <row r="1251" spans="1:13" x14ac:dyDescent="0.25">
      <c r="A1251" s="1" t="s">
        <v>54</v>
      </c>
      <c r="B1251" s="1" t="s">
        <v>55</v>
      </c>
      <c r="C1251" s="7" t="s">
        <v>56</v>
      </c>
      <c r="E1251" t="s">
        <v>14</v>
      </c>
      <c r="F1251" s="2">
        <v>43775</v>
      </c>
      <c r="G1251" t="s">
        <v>22</v>
      </c>
      <c r="H1251" s="1" t="s">
        <v>23</v>
      </c>
      <c r="I1251" t="s">
        <v>17</v>
      </c>
      <c r="J1251" s="1">
        <v>8</v>
      </c>
      <c r="K1251" s="1" t="s">
        <v>24</v>
      </c>
      <c r="L1251" s="7">
        <v>0.75</v>
      </c>
      <c r="M1251" s="6">
        <f t="shared" ca="1" si="19"/>
        <v>875.62260638297857</v>
      </c>
    </row>
    <row r="1252" spans="1:13" x14ac:dyDescent="0.25">
      <c r="A1252" s="1" t="s">
        <v>54</v>
      </c>
      <c r="B1252" s="1" t="s">
        <v>55</v>
      </c>
      <c r="C1252" s="7" t="s">
        <v>56</v>
      </c>
      <c r="E1252" t="s">
        <v>14</v>
      </c>
      <c r="F1252" s="2">
        <v>43777</v>
      </c>
      <c r="G1252" t="s">
        <v>22</v>
      </c>
      <c r="H1252" s="1" t="s">
        <v>23</v>
      </c>
      <c r="I1252" t="s">
        <v>17</v>
      </c>
      <c r="J1252" s="1">
        <v>8</v>
      </c>
      <c r="K1252" s="1" t="s">
        <v>24</v>
      </c>
      <c r="L1252" s="7">
        <v>0.75</v>
      </c>
      <c r="M1252" s="6">
        <f t="shared" ca="1" si="19"/>
        <v>875.62260638297857</v>
      </c>
    </row>
    <row r="1253" spans="1:13" x14ac:dyDescent="0.25">
      <c r="A1253" s="1" t="s">
        <v>54</v>
      </c>
      <c r="B1253" s="1" t="s">
        <v>55</v>
      </c>
      <c r="C1253" s="7" t="s">
        <v>56</v>
      </c>
      <c r="E1253" t="s">
        <v>14</v>
      </c>
      <c r="F1253" s="2">
        <v>43782</v>
      </c>
      <c r="G1253" t="s">
        <v>22</v>
      </c>
      <c r="H1253" s="1" t="s">
        <v>23</v>
      </c>
      <c r="I1253" t="s">
        <v>17</v>
      </c>
      <c r="J1253" s="1">
        <v>8</v>
      </c>
      <c r="K1253" s="1" t="s">
        <v>24</v>
      </c>
      <c r="L1253" s="7">
        <v>0.5</v>
      </c>
      <c r="M1253" s="6">
        <f t="shared" ca="1" si="19"/>
        <v>583.74840425531909</v>
      </c>
    </row>
    <row r="1254" spans="1:13" x14ac:dyDescent="0.25">
      <c r="A1254" s="1" t="s">
        <v>54</v>
      </c>
      <c r="B1254" s="1" t="s">
        <v>55</v>
      </c>
      <c r="C1254" s="7" t="s">
        <v>56</v>
      </c>
      <c r="E1254" t="s">
        <v>14</v>
      </c>
      <c r="F1254" s="2">
        <v>43783</v>
      </c>
      <c r="G1254" t="s">
        <v>22</v>
      </c>
      <c r="H1254" s="1" t="s">
        <v>23</v>
      </c>
      <c r="I1254" t="s">
        <v>17</v>
      </c>
      <c r="J1254" s="1">
        <v>8</v>
      </c>
      <c r="K1254" s="1" t="s">
        <v>24</v>
      </c>
      <c r="L1254" s="7">
        <v>0.5</v>
      </c>
      <c r="M1254" s="6">
        <f t="shared" ca="1" si="19"/>
        <v>583.74840425531909</v>
      </c>
    </row>
    <row r="1255" spans="1:13" x14ac:dyDescent="0.25">
      <c r="A1255" s="1" t="s">
        <v>54</v>
      </c>
      <c r="B1255" s="1" t="s">
        <v>55</v>
      </c>
      <c r="C1255" s="7" t="s">
        <v>56</v>
      </c>
      <c r="E1255" t="s">
        <v>14</v>
      </c>
      <c r="F1255" s="2">
        <v>43784</v>
      </c>
      <c r="G1255" t="s">
        <v>22</v>
      </c>
      <c r="H1255" s="1" t="s">
        <v>23</v>
      </c>
      <c r="I1255" t="s">
        <v>17</v>
      </c>
      <c r="J1255" s="1">
        <v>8</v>
      </c>
      <c r="K1255" s="1" t="s">
        <v>24</v>
      </c>
      <c r="L1255" s="7">
        <v>0.25</v>
      </c>
      <c r="M1255" s="6">
        <f t="shared" ca="1" si="19"/>
        <v>291.87420212765954</v>
      </c>
    </row>
    <row r="1256" spans="1:13" x14ac:dyDescent="0.25">
      <c r="A1256" s="1" t="s">
        <v>54</v>
      </c>
      <c r="B1256" s="1" t="s">
        <v>55</v>
      </c>
      <c r="C1256" s="7" t="s">
        <v>56</v>
      </c>
      <c r="E1256" t="s">
        <v>14</v>
      </c>
      <c r="F1256" s="2">
        <v>43794</v>
      </c>
      <c r="G1256" t="s">
        <v>22</v>
      </c>
      <c r="H1256" s="1" t="s">
        <v>23</v>
      </c>
      <c r="I1256" t="s">
        <v>17</v>
      </c>
      <c r="J1256" s="1">
        <v>8</v>
      </c>
      <c r="K1256" s="1" t="s">
        <v>24</v>
      </c>
      <c r="L1256" s="7">
        <v>0.375</v>
      </c>
      <c r="M1256" s="6">
        <f t="shared" ca="1" si="19"/>
        <v>437.81130319148929</v>
      </c>
    </row>
    <row r="1257" spans="1:13" x14ac:dyDescent="0.25">
      <c r="A1257" s="1" t="s">
        <v>54</v>
      </c>
      <c r="B1257" s="1" t="s">
        <v>55</v>
      </c>
      <c r="C1257" s="7" t="s">
        <v>56</v>
      </c>
      <c r="E1257" t="s">
        <v>14</v>
      </c>
      <c r="F1257" s="2">
        <v>43796</v>
      </c>
      <c r="G1257" t="s">
        <v>22</v>
      </c>
      <c r="H1257" s="1" t="s">
        <v>23</v>
      </c>
      <c r="I1257" t="s">
        <v>17</v>
      </c>
      <c r="J1257" s="1">
        <v>8</v>
      </c>
      <c r="K1257" s="1" t="s">
        <v>24</v>
      </c>
      <c r="L1257" s="7">
        <v>0.5</v>
      </c>
      <c r="M1257" s="6">
        <f t="shared" ca="1" si="19"/>
        <v>583.74840425531909</v>
      </c>
    </row>
    <row r="1258" spans="1:13" x14ac:dyDescent="0.25">
      <c r="A1258" s="1" t="s">
        <v>54</v>
      </c>
      <c r="B1258" s="1" t="s">
        <v>55</v>
      </c>
      <c r="C1258" s="7" t="s">
        <v>56</v>
      </c>
      <c r="E1258" t="s">
        <v>14</v>
      </c>
      <c r="F1258" s="2">
        <v>43797</v>
      </c>
      <c r="G1258" t="s">
        <v>22</v>
      </c>
      <c r="H1258" s="1" t="s">
        <v>23</v>
      </c>
      <c r="I1258" t="s">
        <v>17</v>
      </c>
      <c r="J1258" s="1">
        <v>8</v>
      </c>
      <c r="K1258" s="1" t="s">
        <v>24</v>
      </c>
      <c r="L1258" s="7">
        <v>0.375</v>
      </c>
      <c r="M1258" s="6">
        <f t="shared" ca="1" si="19"/>
        <v>437.81130319148929</v>
      </c>
    </row>
    <row r="1259" spans="1:13" x14ac:dyDescent="0.25">
      <c r="A1259" s="1" t="s">
        <v>54</v>
      </c>
      <c r="B1259" s="1" t="s">
        <v>55</v>
      </c>
      <c r="C1259" s="7" t="s">
        <v>56</v>
      </c>
      <c r="E1259" t="s">
        <v>14</v>
      </c>
      <c r="F1259" s="2">
        <v>43798</v>
      </c>
      <c r="G1259" t="s">
        <v>22</v>
      </c>
      <c r="H1259" s="1" t="s">
        <v>23</v>
      </c>
      <c r="I1259" t="s">
        <v>17</v>
      </c>
      <c r="J1259" s="1">
        <v>8</v>
      </c>
      <c r="K1259" s="1" t="s">
        <v>24</v>
      </c>
      <c r="L1259" s="7">
        <v>0.375</v>
      </c>
      <c r="M1259" s="6">
        <f t="shared" ca="1" si="19"/>
        <v>437.81130319148929</v>
      </c>
    </row>
    <row r="1260" spans="1:13" x14ac:dyDescent="0.25">
      <c r="A1260" s="1" t="s">
        <v>54</v>
      </c>
      <c r="B1260" s="1" t="s">
        <v>55</v>
      </c>
      <c r="C1260" s="7" t="s">
        <v>56</v>
      </c>
      <c r="E1260" t="s">
        <v>14</v>
      </c>
      <c r="F1260" s="2">
        <v>43784</v>
      </c>
      <c r="G1260" t="s">
        <v>52</v>
      </c>
      <c r="H1260" s="1" t="s">
        <v>23</v>
      </c>
      <c r="I1260" t="s">
        <v>17</v>
      </c>
      <c r="J1260" s="1">
        <v>2</v>
      </c>
      <c r="K1260" s="1" t="s">
        <v>53</v>
      </c>
      <c r="L1260" s="7">
        <v>0.5</v>
      </c>
      <c r="M1260" s="6">
        <f t="shared" ca="1" si="19"/>
        <v>583.74840425531909</v>
      </c>
    </row>
    <row r="1261" spans="1:13" x14ac:dyDescent="0.25">
      <c r="A1261" s="1" t="s">
        <v>54</v>
      </c>
      <c r="B1261" s="1" t="s">
        <v>55</v>
      </c>
      <c r="C1261" s="7" t="s">
        <v>56</v>
      </c>
      <c r="E1261" t="s">
        <v>14</v>
      </c>
      <c r="F1261" s="2">
        <v>43787</v>
      </c>
      <c r="G1261" t="s">
        <v>52</v>
      </c>
      <c r="H1261" s="1" t="s">
        <v>23</v>
      </c>
      <c r="I1261" t="s">
        <v>17</v>
      </c>
      <c r="J1261" s="1">
        <v>2</v>
      </c>
      <c r="K1261" s="1" t="s">
        <v>53</v>
      </c>
      <c r="L1261" s="7">
        <v>1</v>
      </c>
      <c r="M1261" s="6">
        <f t="shared" ca="1" si="19"/>
        <v>1167.4968085106382</v>
      </c>
    </row>
    <row r="1262" spans="1:13" x14ac:dyDescent="0.25">
      <c r="A1262" s="1" t="s">
        <v>54</v>
      </c>
      <c r="B1262" s="1" t="s">
        <v>55</v>
      </c>
      <c r="C1262" s="7" t="s">
        <v>56</v>
      </c>
      <c r="E1262" t="s">
        <v>14</v>
      </c>
      <c r="F1262" s="2">
        <v>43788</v>
      </c>
      <c r="G1262" t="s">
        <v>52</v>
      </c>
      <c r="H1262" s="1" t="s">
        <v>23</v>
      </c>
      <c r="I1262" t="s">
        <v>17</v>
      </c>
      <c r="J1262" s="1">
        <v>2</v>
      </c>
      <c r="K1262" s="1" t="s">
        <v>53</v>
      </c>
      <c r="L1262" s="7">
        <v>1</v>
      </c>
      <c r="M1262" s="6">
        <f t="shared" ca="1" si="19"/>
        <v>1167.4968085106382</v>
      </c>
    </row>
    <row r="1263" spans="1:13" x14ac:dyDescent="0.25">
      <c r="A1263" s="1" t="s">
        <v>54</v>
      </c>
      <c r="B1263" s="1" t="s">
        <v>55</v>
      </c>
      <c r="C1263" s="7" t="s">
        <v>56</v>
      </c>
      <c r="E1263" t="s">
        <v>14</v>
      </c>
      <c r="F1263" s="2">
        <v>43789</v>
      </c>
      <c r="G1263" t="s">
        <v>52</v>
      </c>
      <c r="H1263" s="1" t="s">
        <v>23</v>
      </c>
      <c r="I1263" t="s">
        <v>17</v>
      </c>
      <c r="J1263" s="1">
        <v>2</v>
      </c>
      <c r="K1263" s="1" t="s">
        <v>53</v>
      </c>
      <c r="L1263" s="7">
        <v>1</v>
      </c>
      <c r="M1263" s="6">
        <f t="shared" ca="1" si="19"/>
        <v>1167.4968085106382</v>
      </c>
    </row>
    <row r="1264" spans="1:13" x14ac:dyDescent="0.25">
      <c r="A1264" s="1" t="s">
        <v>54</v>
      </c>
      <c r="B1264" s="1" t="s">
        <v>55</v>
      </c>
      <c r="C1264" s="7" t="s">
        <v>56</v>
      </c>
      <c r="E1264" t="s">
        <v>14</v>
      </c>
      <c r="F1264" s="2">
        <v>43790</v>
      </c>
      <c r="G1264" t="s">
        <v>52</v>
      </c>
      <c r="H1264" s="1" t="s">
        <v>23</v>
      </c>
      <c r="I1264" t="s">
        <v>17</v>
      </c>
      <c r="J1264" s="1">
        <v>2</v>
      </c>
      <c r="K1264" s="1" t="s">
        <v>53</v>
      </c>
      <c r="L1264" s="7">
        <v>1</v>
      </c>
      <c r="M1264" s="6">
        <f t="shared" ca="1" si="19"/>
        <v>1167.4968085106382</v>
      </c>
    </row>
    <row r="1265" spans="1:13" x14ac:dyDescent="0.25">
      <c r="A1265" s="1" t="s">
        <v>54</v>
      </c>
      <c r="B1265" s="1" t="s">
        <v>55</v>
      </c>
      <c r="C1265" s="7" t="s">
        <v>56</v>
      </c>
      <c r="E1265" t="s">
        <v>14</v>
      </c>
      <c r="F1265" s="2">
        <v>43791</v>
      </c>
      <c r="G1265" t="s">
        <v>52</v>
      </c>
      <c r="H1265" s="1" t="s">
        <v>23</v>
      </c>
      <c r="I1265" t="s">
        <v>17</v>
      </c>
      <c r="J1265" s="1">
        <v>2</v>
      </c>
      <c r="K1265" s="1" t="s">
        <v>53</v>
      </c>
      <c r="L1265" s="7">
        <v>1</v>
      </c>
      <c r="M1265" s="6">
        <f t="shared" ca="1" si="19"/>
        <v>1167.4968085106382</v>
      </c>
    </row>
    <row r="1266" spans="1:13" x14ac:dyDescent="0.25">
      <c r="A1266" s="1" t="s">
        <v>62</v>
      </c>
      <c r="B1266" s="1" t="s">
        <v>63</v>
      </c>
      <c r="C1266" s="7" t="s">
        <v>64</v>
      </c>
      <c r="E1266" t="s">
        <v>14</v>
      </c>
      <c r="F1266" s="2">
        <v>43784</v>
      </c>
      <c r="G1266" t="s">
        <v>52</v>
      </c>
      <c r="H1266" s="1" t="s">
        <v>23</v>
      </c>
      <c r="I1266" t="s">
        <v>17</v>
      </c>
      <c r="J1266" s="1">
        <v>3</v>
      </c>
      <c r="K1266" s="1" t="s">
        <v>65</v>
      </c>
      <c r="L1266" s="7">
        <v>0.5</v>
      </c>
      <c r="M1266" s="6">
        <f t="shared" ca="1" si="19"/>
        <v>519.281914893617</v>
      </c>
    </row>
    <row r="1267" spans="1:13" x14ac:dyDescent="0.25">
      <c r="A1267" s="1" t="s">
        <v>62</v>
      </c>
      <c r="B1267" s="1" t="s">
        <v>63</v>
      </c>
      <c r="C1267" s="7" t="s">
        <v>64</v>
      </c>
      <c r="E1267" t="s">
        <v>14</v>
      </c>
      <c r="F1267" s="2">
        <v>43777</v>
      </c>
      <c r="G1267" t="s">
        <v>52</v>
      </c>
      <c r="H1267" s="1" t="s">
        <v>23</v>
      </c>
      <c r="I1267" t="s">
        <v>17</v>
      </c>
      <c r="J1267" s="1">
        <v>2</v>
      </c>
      <c r="K1267" s="1" t="s">
        <v>53</v>
      </c>
      <c r="L1267" s="7">
        <v>1</v>
      </c>
      <c r="M1267" s="6">
        <f t="shared" ca="1" si="19"/>
        <v>1038.563829787234</v>
      </c>
    </row>
    <row r="1268" spans="1:13" x14ac:dyDescent="0.25">
      <c r="A1268" s="1" t="s">
        <v>62</v>
      </c>
      <c r="B1268" s="1" t="s">
        <v>63</v>
      </c>
      <c r="C1268" s="7" t="s">
        <v>64</v>
      </c>
      <c r="E1268" t="s">
        <v>14</v>
      </c>
      <c r="F1268" s="2">
        <v>43791</v>
      </c>
      <c r="G1268" t="s">
        <v>52</v>
      </c>
      <c r="H1268" s="1" t="s">
        <v>23</v>
      </c>
      <c r="I1268" t="s">
        <v>17</v>
      </c>
      <c r="J1268" s="1">
        <v>2</v>
      </c>
      <c r="K1268" s="1" t="s">
        <v>53</v>
      </c>
      <c r="L1268" s="7">
        <v>1</v>
      </c>
      <c r="M1268" s="6">
        <f t="shared" ca="1" si="19"/>
        <v>1038.563829787234</v>
      </c>
    </row>
    <row r="1269" spans="1:13" x14ac:dyDescent="0.25">
      <c r="A1269" s="1" t="s">
        <v>62</v>
      </c>
      <c r="B1269" s="1" t="s">
        <v>63</v>
      </c>
      <c r="C1269" s="7" t="s">
        <v>64</v>
      </c>
      <c r="E1269" t="s">
        <v>14</v>
      </c>
      <c r="F1269" s="2">
        <v>43773</v>
      </c>
      <c r="G1269" t="s">
        <v>15</v>
      </c>
      <c r="H1269" s="1" t="s">
        <v>16</v>
      </c>
      <c r="I1269" t="s">
        <v>17</v>
      </c>
      <c r="J1269" s="1">
        <v>15</v>
      </c>
      <c r="K1269" s="1" t="s">
        <v>15</v>
      </c>
      <c r="L1269" s="7">
        <v>1</v>
      </c>
      <c r="M1269" s="6">
        <f t="shared" ca="1" si="19"/>
        <v>1038.563829787234</v>
      </c>
    </row>
    <row r="1270" spans="1:13" x14ac:dyDescent="0.25">
      <c r="A1270" s="1" t="s">
        <v>62</v>
      </c>
      <c r="B1270" s="1" t="s">
        <v>63</v>
      </c>
      <c r="C1270" s="7" t="s">
        <v>64</v>
      </c>
      <c r="E1270" t="s">
        <v>14</v>
      </c>
      <c r="F1270" s="2">
        <v>43774</v>
      </c>
      <c r="G1270" t="s">
        <v>15</v>
      </c>
      <c r="H1270" s="1" t="s">
        <v>16</v>
      </c>
      <c r="I1270" t="s">
        <v>17</v>
      </c>
      <c r="J1270" s="1">
        <v>15</v>
      </c>
      <c r="K1270" s="1" t="s">
        <v>15</v>
      </c>
      <c r="L1270" s="7">
        <v>1</v>
      </c>
      <c r="M1270" s="6">
        <f t="shared" ca="1" si="19"/>
        <v>1038.563829787234</v>
      </c>
    </row>
    <row r="1271" spans="1:13" x14ac:dyDescent="0.25">
      <c r="A1271" s="1" t="s">
        <v>62</v>
      </c>
      <c r="B1271" s="1" t="s">
        <v>63</v>
      </c>
      <c r="C1271" s="7" t="s">
        <v>64</v>
      </c>
      <c r="E1271" t="s">
        <v>14</v>
      </c>
      <c r="F1271" s="2">
        <v>43775</v>
      </c>
      <c r="G1271" t="s">
        <v>15</v>
      </c>
      <c r="H1271" s="1" t="s">
        <v>16</v>
      </c>
      <c r="I1271" t="s">
        <v>17</v>
      </c>
      <c r="J1271" s="1">
        <v>15</v>
      </c>
      <c r="K1271" s="1" t="s">
        <v>15</v>
      </c>
      <c r="L1271" s="7">
        <v>1</v>
      </c>
      <c r="M1271" s="6">
        <f t="shared" ca="1" si="19"/>
        <v>1038.563829787234</v>
      </c>
    </row>
    <row r="1272" spans="1:13" x14ac:dyDescent="0.25">
      <c r="A1272" s="1" t="s">
        <v>62</v>
      </c>
      <c r="B1272" s="1" t="s">
        <v>63</v>
      </c>
      <c r="C1272" s="7" t="s">
        <v>64</v>
      </c>
      <c r="E1272" t="s">
        <v>14</v>
      </c>
      <c r="F1272" s="2">
        <v>43776</v>
      </c>
      <c r="G1272" t="s">
        <v>15</v>
      </c>
      <c r="H1272" s="1" t="s">
        <v>16</v>
      </c>
      <c r="I1272" t="s">
        <v>17</v>
      </c>
      <c r="J1272" s="1">
        <v>15</v>
      </c>
      <c r="K1272" s="1" t="s">
        <v>15</v>
      </c>
      <c r="L1272" s="7">
        <v>1</v>
      </c>
      <c r="M1272" s="6">
        <f t="shared" ca="1" si="19"/>
        <v>1038.563829787234</v>
      </c>
    </row>
    <row r="1273" spans="1:13" x14ac:dyDescent="0.25">
      <c r="A1273" s="1" t="s">
        <v>62</v>
      </c>
      <c r="B1273" s="1" t="s">
        <v>63</v>
      </c>
      <c r="C1273" s="7" t="s">
        <v>64</v>
      </c>
      <c r="E1273" t="s">
        <v>14</v>
      </c>
      <c r="F1273" s="2">
        <v>43781</v>
      </c>
      <c r="G1273" t="s">
        <v>15</v>
      </c>
      <c r="H1273" s="1" t="s">
        <v>16</v>
      </c>
      <c r="I1273" t="s">
        <v>17</v>
      </c>
      <c r="J1273" s="1">
        <v>15</v>
      </c>
      <c r="K1273" s="1" t="s">
        <v>15</v>
      </c>
      <c r="L1273" s="7">
        <v>1</v>
      </c>
      <c r="M1273" s="6">
        <f t="shared" ca="1" si="19"/>
        <v>1038.563829787234</v>
      </c>
    </row>
    <row r="1274" spans="1:13" x14ac:dyDescent="0.25">
      <c r="A1274" s="1" t="s">
        <v>62</v>
      </c>
      <c r="B1274" s="1" t="s">
        <v>63</v>
      </c>
      <c r="C1274" s="7" t="s">
        <v>64</v>
      </c>
      <c r="E1274" t="s">
        <v>14</v>
      </c>
      <c r="F1274" s="2">
        <v>43782</v>
      </c>
      <c r="G1274" t="s">
        <v>15</v>
      </c>
      <c r="H1274" s="1" t="s">
        <v>16</v>
      </c>
      <c r="I1274" t="s">
        <v>17</v>
      </c>
      <c r="J1274" s="1">
        <v>15</v>
      </c>
      <c r="K1274" s="1" t="s">
        <v>15</v>
      </c>
      <c r="L1274" s="7">
        <v>1</v>
      </c>
      <c r="M1274" s="6">
        <f t="shared" ca="1" si="19"/>
        <v>1038.563829787234</v>
      </c>
    </row>
    <row r="1275" spans="1:13" x14ac:dyDescent="0.25">
      <c r="A1275" s="1" t="s">
        <v>62</v>
      </c>
      <c r="B1275" s="1" t="s">
        <v>63</v>
      </c>
      <c r="C1275" s="7" t="s">
        <v>64</v>
      </c>
      <c r="E1275" t="s">
        <v>14</v>
      </c>
      <c r="F1275" s="2">
        <v>43783</v>
      </c>
      <c r="G1275" t="s">
        <v>15</v>
      </c>
      <c r="H1275" s="1" t="s">
        <v>16</v>
      </c>
      <c r="I1275" t="s">
        <v>17</v>
      </c>
      <c r="J1275" s="1">
        <v>15</v>
      </c>
      <c r="K1275" s="1" t="s">
        <v>15</v>
      </c>
      <c r="L1275" s="7">
        <v>1</v>
      </c>
      <c r="M1275" s="6">
        <f t="shared" ca="1" si="19"/>
        <v>1038.563829787234</v>
      </c>
    </row>
    <row r="1276" spans="1:13" x14ac:dyDescent="0.25">
      <c r="A1276" s="1" t="s">
        <v>62</v>
      </c>
      <c r="B1276" s="1" t="s">
        <v>63</v>
      </c>
      <c r="C1276" s="7" t="s">
        <v>64</v>
      </c>
      <c r="E1276" t="s">
        <v>14</v>
      </c>
      <c r="F1276" s="2">
        <v>43784</v>
      </c>
      <c r="G1276" t="s">
        <v>15</v>
      </c>
      <c r="H1276" s="1" t="s">
        <v>16</v>
      </c>
      <c r="I1276" t="s">
        <v>17</v>
      </c>
      <c r="J1276" s="1">
        <v>15</v>
      </c>
      <c r="K1276" s="1" t="s">
        <v>15</v>
      </c>
      <c r="L1276" s="7">
        <v>0.5</v>
      </c>
      <c r="M1276" s="6">
        <f t="shared" ca="1" si="19"/>
        <v>519.281914893617</v>
      </c>
    </row>
    <row r="1277" spans="1:13" x14ac:dyDescent="0.25">
      <c r="A1277" s="1" t="s">
        <v>62</v>
      </c>
      <c r="B1277" s="1" t="s">
        <v>63</v>
      </c>
      <c r="C1277" s="7" t="s">
        <v>64</v>
      </c>
      <c r="E1277" t="s">
        <v>14</v>
      </c>
      <c r="F1277" s="2">
        <v>43787</v>
      </c>
      <c r="G1277" t="s">
        <v>15</v>
      </c>
      <c r="H1277" s="1" t="s">
        <v>16</v>
      </c>
      <c r="I1277" t="s">
        <v>17</v>
      </c>
      <c r="J1277" s="1">
        <v>15</v>
      </c>
      <c r="K1277" s="1" t="s">
        <v>15</v>
      </c>
      <c r="L1277" s="7">
        <v>1</v>
      </c>
      <c r="M1277" s="6">
        <f t="shared" ca="1" si="19"/>
        <v>1038.563829787234</v>
      </c>
    </row>
    <row r="1278" spans="1:13" x14ac:dyDescent="0.25">
      <c r="A1278" s="1" t="s">
        <v>62</v>
      </c>
      <c r="B1278" s="1" t="s">
        <v>63</v>
      </c>
      <c r="C1278" s="7" t="s">
        <v>64</v>
      </c>
      <c r="E1278" t="s">
        <v>14</v>
      </c>
      <c r="F1278" s="2">
        <v>43788</v>
      </c>
      <c r="G1278" t="s">
        <v>15</v>
      </c>
      <c r="H1278" s="1" t="s">
        <v>28</v>
      </c>
      <c r="I1278" t="s">
        <v>17</v>
      </c>
      <c r="J1278" s="1">
        <v>15</v>
      </c>
      <c r="K1278" s="1" t="s">
        <v>15</v>
      </c>
      <c r="L1278" s="7">
        <v>1</v>
      </c>
      <c r="M1278" s="6">
        <f t="shared" ca="1" si="19"/>
        <v>1038.563829787234</v>
      </c>
    </row>
    <row r="1279" spans="1:13" x14ac:dyDescent="0.25">
      <c r="A1279" s="1" t="s">
        <v>62</v>
      </c>
      <c r="B1279" s="1" t="s">
        <v>63</v>
      </c>
      <c r="C1279" s="7" t="s">
        <v>64</v>
      </c>
      <c r="E1279" t="s">
        <v>14</v>
      </c>
      <c r="F1279" s="2">
        <v>43789</v>
      </c>
      <c r="G1279" t="s">
        <v>15</v>
      </c>
      <c r="H1279" s="1" t="s">
        <v>28</v>
      </c>
      <c r="I1279" t="s">
        <v>17</v>
      </c>
      <c r="J1279" s="1">
        <v>15</v>
      </c>
      <c r="K1279" s="1" t="s">
        <v>15</v>
      </c>
      <c r="L1279" s="7">
        <v>1</v>
      </c>
      <c r="M1279" s="6">
        <f t="shared" ca="1" si="19"/>
        <v>1038.563829787234</v>
      </c>
    </row>
    <row r="1280" spans="1:13" x14ac:dyDescent="0.25">
      <c r="A1280" s="1" t="s">
        <v>62</v>
      </c>
      <c r="B1280" s="1" t="s">
        <v>63</v>
      </c>
      <c r="C1280" s="7" t="s">
        <v>64</v>
      </c>
      <c r="E1280" t="s">
        <v>14</v>
      </c>
      <c r="F1280" s="2">
        <v>43790</v>
      </c>
      <c r="G1280" t="s">
        <v>15</v>
      </c>
      <c r="H1280" s="1" t="s">
        <v>28</v>
      </c>
      <c r="I1280" t="s">
        <v>17</v>
      </c>
      <c r="J1280" s="1">
        <v>15</v>
      </c>
      <c r="K1280" s="1" t="s">
        <v>15</v>
      </c>
      <c r="L1280" s="7">
        <v>1</v>
      </c>
      <c r="M1280" s="6">
        <f t="shared" ca="1" si="19"/>
        <v>1038.563829787234</v>
      </c>
    </row>
    <row r="1281" spans="1:13" x14ac:dyDescent="0.25">
      <c r="A1281" s="1" t="s">
        <v>62</v>
      </c>
      <c r="B1281" s="1" t="s">
        <v>63</v>
      </c>
      <c r="C1281" s="7" t="s">
        <v>64</v>
      </c>
      <c r="E1281" t="s">
        <v>14</v>
      </c>
      <c r="F1281" s="2">
        <v>43794</v>
      </c>
      <c r="G1281" t="s">
        <v>15</v>
      </c>
      <c r="H1281" s="1" t="s">
        <v>28</v>
      </c>
      <c r="I1281" t="s">
        <v>17</v>
      </c>
      <c r="J1281" s="1">
        <v>15</v>
      </c>
      <c r="K1281" s="1" t="s">
        <v>15</v>
      </c>
      <c r="L1281" s="7">
        <v>1</v>
      </c>
      <c r="M1281" s="6">
        <f t="shared" ca="1" si="19"/>
        <v>1038.563829787234</v>
      </c>
    </row>
    <row r="1282" spans="1:13" x14ac:dyDescent="0.25">
      <c r="A1282" s="1" t="s">
        <v>62</v>
      </c>
      <c r="B1282" s="1" t="s">
        <v>63</v>
      </c>
      <c r="C1282" s="7" t="s">
        <v>64</v>
      </c>
      <c r="E1282" t="s">
        <v>14</v>
      </c>
      <c r="F1282" s="2">
        <v>43795</v>
      </c>
      <c r="G1282" t="s">
        <v>15</v>
      </c>
      <c r="H1282" s="1" t="s">
        <v>28</v>
      </c>
      <c r="I1282" t="s">
        <v>17</v>
      </c>
      <c r="J1282" s="1">
        <v>15</v>
      </c>
      <c r="K1282" s="1" t="s">
        <v>15</v>
      </c>
      <c r="L1282" s="7">
        <v>1</v>
      </c>
      <c r="M1282" s="6">
        <f t="shared" ca="1" si="19"/>
        <v>1038.563829787234</v>
      </c>
    </row>
    <row r="1283" spans="1:13" x14ac:dyDescent="0.25">
      <c r="A1283" s="1" t="s">
        <v>62</v>
      </c>
      <c r="B1283" s="1" t="s">
        <v>63</v>
      </c>
      <c r="C1283" s="7" t="s">
        <v>64</v>
      </c>
      <c r="E1283" t="s">
        <v>14</v>
      </c>
      <c r="F1283" s="2">
        <v>43796</v>
      </c>
      <c r="G1283" t="s">
        <v>15</v>
      </c>
      <c r="H1283" s="1" t="s">
        <v>28</v>
      </c>
      <c r="I1283" t="s">
        <v>17</v>
      </c>
      <c r="J1283" s="1">
        <v>15</v>
      </c>
      <c r="K1283" s="1" t="s">
        <v>15</v>
      </c>
      <c r="L1283" s="7">
        <v>1</v>
      </c>
      <c r="M1283" s="6">
        <f t="shared" ref="M1283:M1346" ca="1" si="20">L1283*INDIRECT(C1283)</f>
        <v>1038.563829787234</v>
      </c>
    </row>
    <row r="1284" spans="1:13" x14ac:dyDescent="0.25">
      <c r="A1284" s="1" t="s">
        <v>62</v>
      </c>
      <c r="B1284" s="1" t="s">
        <v>63</v>
      </c>
      <c r="C1284" s="7" t="s">
        <v>64</v>
      </c>
      <c r="E1284" t="s">
        <v>14</v>
      </c>
      <c r="F1284" s="2">
        <v>43797</v>
      </c>
      <c r="G1284" t="s">
        <v>15</v>
      </c>
      <c r="H1284" s="1" t="s">
        <v>28</v>
      </c>
      <c r="I1284" t="s">
        <v>17</v>
      </c>
      <c r="J1284" s="1">
        <v>15</v>
      </c>
      <c r="K1284" s="1" t="s">
        <v>15</v>
      </c>
      <c r="L1284" s="7">
        <v>1</v>
      </c>
      <c r="M1284" s="6">
        <f t="shared" ca="1" si="20"/>
        <v>1038.563829787234</v>
      </c>
    </row>
    <row r="1285" spans="1:13" x14ac:dyDescent="0.25">
      <c r="A1285" s="1" t="s">
        <v>62</v>
      </c>
      <c r="B1285" s="1" t="s">
        <v>63</v>
      </c>
      <c r="C1285" s="7" t="s">
        <v>64</v>
      </c>
      <c r="E1285" t="s">
        <v>14</v>
      </c>
      <c r="F1285" s="2">
        <v>43798</v>
      </c>
      <c r="G1285" t="s">
        <v>15</v>
      </c>
      <c r="H1285" s="1" t="s">
        <v>28</v>
      </c>
      <c r="I1285" t="s">
        <v>17</v>
      </c>
      <c r="J1285" s="1">
        <v>15</v>
      </c>
      <c r="K1285" s="1" t="s">
        <v>15</v>
      </c>
      <c r="L1285" s="7">
        <v>1</v>
      </c>
      <c r="M1285" s="6">
        <f t="shared" ca="1" si="20"/>
        <v>1038.563829787234</v>
      </c>
    </row>
    <row r="1286" spans="1:13" x14ac:dyDescent="0.25">
      <c r="A1286" s="1" t="s">
        <v>11</v>
      </c>
      <c r="B1286" s="1" t="s">
        <v>12</v>
      </c>
      <c r="C1286" s="7" t="s">
        <v>13</v>
      </c>
      <c r="E1286" t="s">
        <v>14</v>
      </c>
      <c r="F1286" s="2">
        <v>43781</v>
      </c>
      <c r="G1286" t="s">
        <v>52</v>
      </c>
      <c r="H1286" s="1" t="s">
        <v>23</v>
      </c>
      <c r="I1286" t="s">
        <v>17</v>
      </c>
      <c r="J1286" s="1">
        <v>3</v>
      </c>
      <c r="K1286" s="1" t="s">
        <v>65</v>
      </c>
      <c r="L1286" s="7">
        <v>1</v>
      </c>
      <c r="M1286" s="6">
        <f t="shared" ca="1" si="20"/>
        <v>818.26215957446811</v>
      </c>
    </row>
    <row r="1287" spans="1:13" x14ac:dyDescent="0.25">
      <c r="A1287" s="1" t="s">
        <v>11</v>
      </c>
      <c r="B1287" s="1" t="s">
        <v>12</v>
      </c>
      <c r="C1287" s="7" t="s">
        <v>13</v>
      </c>
      <c r="E1287" t="s">
        <v>14</v>
      </c>
      <c r="F1287" s="2">
        <v>43782</v>
      </c>
      <c r="G1287" t="s">
        <v>52</v>
      </c>
      <c r="H1287" s="1" t="s">
        <v>23</v>
      </c>
      <c r="I1287" t="s">
        <v>17</v>
      </c>
      <c r="J1287" s="1">
        <v>3</v>
      </c>
      <c r="K1287" s="1" t="s">
        <v>65</v>
      </c>
      <c r="L1287" s="7">
        <v>1</v>
      </c>
      <c r="M1287" s="6">
        <f t="shared" ca="1" si="20"/>
        <v>818.26215957446811</v>
      </c>
    </row>
    <row r="1288" spans="1:13" x14ac:dyDescent="0.25">
      <c r="A1288" s="1" t="s">
        <v>11</v>
      </c>
      <c r="B1288" s="1" t="s">
        <v>12</v>
      </c>
      <c r="C1288" s="7" t="s">
        <v>13</v>
      </c>
      <c r="E1288" t="s">
        <v>14</v>
      </c>
      <c r="F1288" s="2">
        <v>43783</v>
      </c>
      <c r="G1288" t="s">
        <v>52</v>
      </c>
      <c r="H1288" s="1" t="s">
        <v>23</v>
      </c>
      <c r="I1288" t="s">
        <v>17</v>
      </c>
      <c r="J1288" s="1">
        <v>3</v>
      </c>
      <c r="K1288" s="1" t="s">
        <v>65</v>
      </c>
      <c r="L1288" s="7">
        <v>1</v>
      </c>
      <c r="M1288" s="6">
        <f t="shared" ca="1" si="20"/>
        <v>818.26215957446811</v>
      </c>
    </row>
    <row r="1289" spans="1:13" x14ac:dyDescent="0.25">
      <c r="A1289" s="1" t="s">
        <v>11</v>
      </c>
      <c r="B1289" s="1" t="s">
        <v>12</v>
      </c>
      <c r="C1289" s="7" t="s">
        <v>13</v>
      </c>
      <c r="E1289" t="s">
        <v>14</v>
      </c>
      <c r="F1289" s="2">
        <v>43784</v>
      </c>
      <c r="G1289" t="s">
        <v>52</v>
      </c>
      <c r="H1289" s="1" t="s">
        <v>23</v>
      </c>
      <c r="I1289" t="s">
        <v>17</v>
      </c>
      <c r="J1289" s="1">
        <v>2</v>
      </c>
      <c r="K1289" s="1" t="s">
        <v>53</v>
      </c>
      <c r="L1289" s="7">
        <v>1</v>
      </c>
      <c r="M1289" s="6">
        <f t="shared" ca="1" si="20"/>
        <v>818.26215957446811</v>
      </c>
    </row>
    <row r="1290" spans="1:13" x14ac:dyDescent="0.25">
      <c r="A1290" s="1" t="s">
        <v>11</v>
      </c>
      <c r="B1290" s="1" t="s">
        <v>12</v>
      </c>
      <c r="C1290" s="7" t="s">
        <v>13</v>
      </c>
      <c r="E1290" t="s">
        <v>14</v>
      </c>
      <c r="F1290" s="2">
        <v>43794</v>
      </c>
      <c r="G1290" t="s">
        <v>52</v>
      </c>
      <c r="H1290" s="1" t="s">
        <v>23</v>
      </c>
      <c r="I1290" t="s">
        <v>17</v>
      </c>
      <c r="J1290" s="1">
        <v>2</v>
      </c>
      <c r="K1290" s="1" t="s">
        <v>53</v>
      </c>
      <c r="L1290" s="7">
        <v>1</v>
      </c>
      <c r="M1290" s="6">
        <f t="shared" ca="1" si="20"/>
        <v>818.26215957446811</v>
      </c>
    </row>
    <row r="1291" spans="1:13" x14ac:dyDescent="0.25">
      <c r="A1291" s="1" t="s">
        <v>11</v>
      </c>
      <c r="B1291" s="1" t="s">
        <v>12</v>
      </c>
      <c r="C1291" s="7" t="s">
        <v>13</v>
      </c>
      <c r="E1291" t="s">
        <v>14</v>
      </c>
      <c r="F1291" s="2">
        <v>43773</v>
      </c>
      <c r="G1291" t="s">
        <v>15</v>
      </c>
      <c r="H1291" s="1" t="s">
        <v>16</v>
      </c>
      <c r="I1291" t="s">
        <v>17</v>
      </c>
      <c r="J1291" s="1">
        <v>15</v>
      </c>
      <c r="K1291" s="1" t="s">
        <v>15</v>
      </c>
      <c r="L1291" s="7">
        <v>0.5</v>
      </c>
      <c r="M1291" s="6">
        <f t="shared" ca="1" si="20"/>
        <v>409.13107978723406</v>
      </c>
    </row>
    <row r="1292" spans="1:13" x14ac:dyDescent="0.25">
      <c r="A1292" s="1" t="s">
        <v>11</v>
      </c>
      <c r="B1292" s="1" t="s">
        <v>12</v>
      </c>
      <c r="C1292" s="7" t="s">
        <v>13</v>
      </c>
      <c r="E1292" t="s">
        <v>14</v>
      </c>
      <c r="F1292" s="2">
        <v>43774</v>
      </c>
      <c r="G1292" t="s">
        <v>15</v>
      </c>
      <c r="H1292" s="1" t="s">
        <v>16</v>
      </c>
      <c r="I1292" t="s">
        <v>17</v>
      </c>
      <c r="J1292" s="1">
        <v>15</v>
      </c>
      <c r="K1292" s="1" t="s">
        <v>15</v>
      </c>
      <c r="L1292" s="7">
        <v>0.5</v>
      </c>
      <c r="M1292" s="6">
        <f t="shared" ca="1" si="20"/>
        <v>409.13107978723406</v>
      </c>
    </row>
    <row r="1293" spans="1:13" x14ac:dyDescent="0.25">
      <c r="A1293" s="1" t="s">
        <v>11</v>
      </c>
      <c r="B1293" s="1" t="s">
        <v>12</v>
      </c>
      <c r="C1293" s="7" t="s">
        <v>13</v>
      </c>
      <c r="E1293" t="s">
        <v>14</v>
      </c>
      <c r="F1293" s="2">
        <v>43775</v>
      </c>
      <c r="G1293" t="s">
        <v>15</v>
      </c>
      <c r="H1293" s="1" t="s">
        <v>16</v>
      </c>
      <c r="I1293" t="s">
        <v>17</v>
      </c>
      <c r="J1293" s="1">
        <v>15</v>
      </c>
      <c r="K1293" s="1" t="s">
        <v>15</v>
      </c>
      <c r="L1293" s="7">
        <v>0.5</v>
      </c>
      <c r="M1293" s="6">
        <f t="shared" ca="1" si="20"/>
        <v>409.13107978723406</v>
      </c>
    </row>
    <row r="1294" spans="1:13" x14ac:dyDescent="0.25">
      <c r="A1294" s="1" t="s">
        <v>11</v>
      </c>
      <c r="B1294" s="1" t="s">
        <v>12</v>
      </c>
      <c r="C1294" s="7" t="s">
        <v>13</v>
      </c>
      <c r="E1294" t="s">
        <v>14</v>
      </c>
      <c r="F1294" s="2">
        <v>43776</v>
      </c>
      <c r="G1294" t="s">
        <v>15</v>
      </c>
      <c r="H1294" s="1" t="s">
        <v>16</v>
      </c>
      <c r="I1294" t="s">
        <v>17</v>
      </c>
      <c r="J1294" s="1">
        <v>15</v>
      </c>
      <c r="K1294" s="1" t="s">
        <v>15</v>
      </c>
      <c r="L1294" s="7">
        <v>0.5</v>
      </c>
      <c r="M1294" s="6">
        <f t="shared" ca="1" si="20"/>
        <v>409.13107978723406</v>
      </c>
    </row>
    <row r="1295" spans="1:13" x14ac:dyDescent="0.25">
      <c r="A1295" s="1" t="s">
        <v>11</v>
      </c>
      <c r="B1295" s="1" t="s">
        <v>12</v>
      </c>
      <c r="C1295" s="7" t="s">
        <v>13</v>
      </c>
      <c r="E1295" t="s">
        <v>14</v>
      </c>
      <c r="F1295" s="2">
        <v>43777</v>
      </c>
      <c r="G1295" t="s">
        <v>15</v>
      </c>
      <c r="H1295" s="1" t="s">
        <v>16</v>
      </c>
      <c r="I1295" t="s">
        <v>17</v>
      </c>
      <c r="J1295" s="1">
        <v>15</v>
      </c>
      <c r="K1295" s="1" t="s">
        <v>15</v>
      </c>
      <c r="L1295" s="7">
        <v>0.5</v>
      </c>
      <c r="M1295" s="6">
        <f t="shared" ca="1" si="20"/>
        <v>409.13107978723406</v>
      </c>
    </row>
    <row r="1296" spans="1:13" x14ac:dyDescent="0.25">
      <c r="A1296" s="1" t="s">
        <v>11</v>
      </c>
      <c r="B1296" s="1" t="s">
        <v>12</v>
      </c>
      <c r="C1296" s="7" t="s">
        <v>13</v>
      </c>
      <c r="E1296" t="s">
        <v>14</v>
      </c>
      <c r="F1296" s="2">
        <v>43787</v>
      </c>
      <c r="G1296" t="s">
        <v>15</v>
      </c>
      <c r="H1296" s="1" t="s">
        <v>16</v>
      </c>
      <c r="I1296" t="s">
        <v>17</v>
      </c>
      <c r="J1296" s="1">
        <v>15</v>
      </c>
      <c r="K1296" s="1" t="s">
        <v>15</v>
      </c>
      <c r="L1296" s="7">
        <v>0.5</v>
      </c>
      <c r="M1296" s="6">
        <f t="shared" ca="1" si="20"/>
        <v>409.13107978723406</v>
      </c>
    </row>
    <row r="1297" spans="1:13" x14ac:dyDescent="0.25">
      <c r="A1297" s="1" t="s">
        <v>11</v>
      </c>
      <c r="B1297" s="1" t="s">
        <v>12</v>
      </c>
      <c r="C1297" s="7" t="s">
        <v>13</v>
      </c>
      <c r="E1297" t="s">
        <v>14</v>
      </c>
      <c r="F1297" s="2">
        <v>43788</v>
      </c>
      <c r="G1297" t="s">
        <v>15</v>
      </c>
      <c r="H1297" s="1" t="s">
        <v>16</v>
      </c>
      <c r="I1297" t="s">
        <v>17</v>
      </c>
      <c r="J1297" s="1">
        <v>15</v>
      </c>
      <c r="K1297" s="1" t="s">
        <v>15</v>
      </c>
      <c r="L1297" s="7">
        <v>0.5</v>
      </c>
      <c r="M1297" s="6">
        <f t="shared" ca="1" si="20"/>
        <v>409.13107978723406</v>
      </c>
    </row>
    <row r="1298" spans="1:13" x14ac:dyDescent="0.25">
      <c r="A1298" s="1" t="s">
        <v>11</v>
      </c>
      <c r="B1298" s="1" t="s">
        <v>12</v>
      </c>
      <c r="C1298" s="7" t="s">
        <v>13</v>
      </c>
      <c r="E1298" t="s">
        <v>14</v>
      </c>
      <c r="F1298" s="2">
        <v>43789</v>
      </c>
      <c r="G1298" t="s">
        <v>15</v>
      </c>
      <c r="H1298" s="1" t="s">
        <v>16</v>
      </c>
      <c r="I1298" t="s">
        <v>17</v>
      </c>
      <c r="J1298" s="1">
        <v>15</v>
      </c>
      <c r="K1298" s="1" t="s">
        <v>15</v>
      </c>
      <c r="L1298" s="7">
        <v>0.5</v>
      </c>
      <c r="M1298" s="6">
        <f t="shared" ca="1" si="20"/>
        <v>409.13107978723406</v>
      </c>
    </row>
    <row r="1299" spans="1:13" x14ac:dyDescent="0.25">
      <c r="A1299" s="1" t="s">
        <v>11</v>
      </c>
      <c r="B1299" s="1" t="s">
        <v>12</v>
      </c>
      <c r="C1299" s="7" t="s">
        <v>13</v>
      </c>
      <c r="E1299" t="s">
        <v>14</v>
      </c>
      <c r="F1299" s="2">
        <v>43790</v>
      </c>
      <c r="G1299" t="s">
        <v>15</v>
      </c>
      <c r="H1299" s="1" t="s">
        <v>16</v>
      </c>
      <c r="I1299" t="s">
        <v>17</v>
      </c>
      <c r="J1299" s="1">
        <v>15</v>
      </c>
      <c r="K1299" s="1" t="s">
        <v>15</v>
      </c>
      <c r="L1299" s="7">
        <v>0.5</v>
      </c>
      <c r="M1299" s="6">
        <f t="shared" ca="1" si="20"/>
        <v>409.13107978723406</v>
      </c>
    </row>
    <row r="1300" spans="1:13" x14ac:dyDescent="0.25">
      <c r="A1300" s="1" t="s">
        <v>11</v>
      </c>
      <c r="B1300" s="1" t="s">
        <v>12</v>
      </c>
      <c r="C1300" s="7" t="s">
        <v>13</v>
      </c>
      <c r="E1300" t="s">
        <v>14</v>
      </c>
      <c r="F1300" s="2">
        <v>43791</v>
      </c>
      <c r="G1300" t="s">
        <v>15</v>
      </c>
      <c r="H1300" s="1" t="s">
        <v>16</v>
      </c>
      <c r="I1300" t="s">
        <v>17</v>
      </c>
      <c r="J1300" s="1">
        <v>15</v>
      </c>
      <c r="K1300" s="1" t="s">
        <v>15</v>
      </c>
      <c r="L1300" s="7">
        <v>0.5</v>
      </c>
      <c r="M1300" s="6">
        <f t="shared" ca="1" si="20"/>
        <v>409.13107978723406</v>
      </c>
    </row>
    <row r="1301" spans="1:13" x14ac:dyDescent="0.25">
      <c r="A1301" s="1" t="s">
        <v>11</v>
      </c>
      <c r="B1301" s="1" t="s">
        <v>12</v>
      </c>
      <c r="C1301" s="7" t="s">
        <v>13</v>
      </c>
      <c r="E1301" t="s">
        <v>14</v>
      </c>
      <c r="F1301" s="2">
        <v>43795</v>
      </c>
      <c r="G1301" t="s">
        <v>15</v>
      </c>
      <c r="H1301" s="1" t="s">
        <v>16</v>
      </c>
      <c r="I1301" t="s">
        <v>17</v>
      </c>
      <c r="J1301" s="1">
        <v>15</v>
      </c>
      <c r="K1301" s="1" t="s">
        <v>15</v>
      </c>
      <c r="L1301" s="7">
        <v>0.5</v>
      </c>
      <c r="M1301" s="6">
        <f t="shared" ca="1" si="20"/>
        <v>409.13107978723406</v>
      </c>
    </row>
    <row r="1302" spans="1:13" x14ac:dyDescent="0.25">
      <c r="A1302" s="1" t="s">
        <v>11</v>
      </c>
      <c r="B1302" s="1" t="s">
        <v>12</v>
      </c>
      <c r="C1302" s="7" t="s">
        <v>13</v>
      </c>
      <c r="E1302" t="s">
        <v>14</v>
      </c>
      <c r="F1302" s="2">
        <v>43796</v>
      </c>
      <c r="G1302" t="s">
        <v>15</v>
      </c>
      <c r="H1302" s="1" t="s">
        <v>16</v>
      </c>
      <c r="I1302" t="s">
        <v>17</v>
      </c>
      <c r="J1302" s="1">
        <v>15</v>
      </c>
      <c r="K1302" s="1" t="s">
        <v>15</v>
      </c>
      <c r="L1302" s="7">
        <v>0.5</v>
      </c>
      <c r="M1302" s="6">
        <f t="shared" ca="1" si="20"/>
        <v>409.13107978723406</v>
      </c>
    </row>
    <row r="1303" spans="1:13" x14ac:dyDescent="0.25">
      <c r="A1303" s="1" t="s">
        <v>11</v>
      </c>
      <c r="B1303" s="1" t="s">
        <v>12</v>
      </c>
      <c r="C1303" s="7" t="s">
        <v>13</v>
      </c>
      <c r="E1303" t="s">
        <v>14</v>
      </c>
      <c r="F1303" s="2">
        <v>43797</v>
      </c>
      <c r="G1303" t="s">
        <v>15</v>
      </c>
      <c r="H1303" s="1" t="s">
        <v>16</v>
      </c>
      <c r="I1303" t="s">
        <v>17</v>
      </c>
      <c r="J1303" s="1">
        <v>15</v>
      </c>
      <c r="K1303" s="1" t="s">
        <v>15</v>
      </c>
      <c r="L1303" s="7">
        <v>0.5</v>
      </c>
      <c r="M1303" s="6">
        <f t="shared" ca="1" si="20"/>
        <v>409.13107978723406</v>
      </c>
    </row>
    <row r="1304" spans="1:13" x14ac:dyDescent="0.25">
      <c r="A1304" s="1" t="s">
        <v>11</v>
      </c>
      <c r="B1304" s="1" t="s">
        <v>12</v>
      </c>
      <c r="C1304" s="7" t="s">
        <v>13</v>
      </c>
      <c r="E1304" t="s">
        <v>14</v>
      </c>
      <c r="F1304" s="2">
        <v>43798</v>
      </c>
      <c r="G1304" t="s">
        <v>15</v>
      </c>
      <c r="H1304" s="1" t="s">
        <v>16</v>
      </c>
      <c r="I1304" t="s">
        <v>17</v>
      </c>
      <c r="J1304" s="1">
        <v>15</v>
      </c>
      <c r="K1304" s="1" t="s">
        <v>15</v>
      </c>
      <c r="L1304" s="7">
        <v>0.5</v>
      </c>
      <c r="M1304" s="6">
        <f t="shared" ca="1" si="20"/>
        <v>409.13107978723406</v>
      </c>
    </row>
    <row r="1305" spans="1:13" x14ac:dyDescent="0.25">
      <c r="A1305" s="1" t="s">
        <v>11</v>
      </c>
      <c r="B1305" s="1" t="s">
        <v>12</v>
      </c>
      <c r="C1305" s="7" t="s">
        <v>13</v>
      </c>
      <c r="E1305" t="s">
        <v>14</v>
      </c>
      <c r="F1305" s="2">
        <v>43773</v>
      </c>
      <c r="G1305" t="s">
        <v>15</v>
      </c>
      <c r="H1305" s="1" t="s">
        <v>59</v>
      </c>
      <c r="I1305" t="s">
        <v>17</v>
      </c>
      <c r="J1305" s="1">
        <v>15</v>
      </c>
      <c r="K1305" s="1" t="s">
        <v>15</v>
      </c>
      <c r="L1305" s="7">
        <v>0.5</v>
      </c>
      <c r="M1305" s="6">
        <f t="shared" ca="1" si="20"/>
        <v>409.13107978723406</v>
      </c>
    </row>
    <row r="1306" spans="1:13" x14ac:dyDescent="0.25">
      <c r="A1306" s="1" t="s">
        <v>11</v>
      </c>
      <c r="B1306" s="1" t="s">
        <v>12</v>
      </c>
      <c r="C1306" s="7" t="s">
        <v>13</v>
      </c>
      <c r="E1306" t="s">
        <v>14</v>
      </c>
      <c r="F1306" s="2">
        <v>43774</v>
      </c>
      <c r="G1306" t="s">
        <v>15</v>
      </c>
      <c r="H1306" s="1" t="s">
        <v>59</v>
      </c>
      <c r="I1306" t="s">
        <v>17</v>
      </c>
      <c r="J1306" s="1">
        <v>15</v>
      </c>
      <c r="K1306" s="1" t="s">
        <v>15</v>
      </c>
      <c r="L1306" s="7">
        <v>0.5</v>
      </c>
      <c r="M1306" s="6">
        <f t="shared" ca="1" si="20"/>
        <v>409.13107978723406</v>
      </c>
    </row>
    <row r="1307" spans="1:13" x14ac:dyDescent="0.25">
      <c r="A1307" s="1" t="s">
        <v>11</v>
      </c>
      <c r="B1307" s="1" t="s">
        <v>12</v>
      </c>
      <c r="C1307" s="7" t="s">
        <v>13</v>
      </c>
      <c r="E1307" t="s">
        <v>14</v>
      </c>
      <c r="F1307" s="2">
        <v>43775</v>
      </c>
      <c r="G1307" t="s">
        <v>15</v>
      </c>
      <c r="H1307" s="1" t="s">
        <v>59</v>
      </c>
      <c r="I1307" t="s">
        <v>17</v>
      </c>
      <c r="J1307" s="1">
        <v>15</v>
      </c>
      <c r="K1307" s="1" t="s">
        <v>15</v>
      </c>
      <c r="L1307" s="7">
        <v>0.5</v>
      </c>
      <c r="M1307" s="6">
        <f t="shared" ca="1" si="20"/>
        <v>409.13107978723406</v>
      </c>
    </row>
    <row r="1308" spans="1:13" x14ac:dyDescent="0.25">
      <c r="A1308" s="1" t="s">
        <v>11</v>
      </c>
      <c r="B1308" s="1" t="s">
        <v>12</v>
      </c>
      <c r="C1308" s="7" t="s">
        <v>13</v>
      </c>
      <c r="E1308" t="s">
        <v>14</v>
      </c>
      <c r="F1308" s="2">
        <v>43776</v>
      </c>
      <c r="G1308" t="s">
        <v>15</v>
      </c>
      <c r="H1308" s="1" t="s">
        <v>59</v>
      </c>
      <c r="I1308" t="s">
        <v>17</v>
      </c>
      <c r="J1308" s="1">
        <v>15</v>
      </c>
      <c r="K1308" s="1" t="s">
        <v>15</v>
      </c>
      <c r="L1308" s="7">
        <v>0.5</v>
      </c>
      <c r="M1308" s="6">
        <f t="shared" ca="1" si="20"/>
        <v>409.13107978723406</v>
      </c>
    </row>
    <row r="1309" spans="1:13" x14ac:dyDescent="0.25">
      <c r="A1309" s="1" t="s">
        <v>11</v>
      </c>
      <c r="B1309" s="1" t="s">
        <v>12</v>
      </c>
      <c r="C1309" s="7" t="s">
        <v>13</v>
      </c>
      <c r="E1309" t="s">
        <v>14</v>
      </c>
      <c r="F1309" s="2">
        <v>43777</v>
      </c>
      <c r="G1309" t="s">
        <v>15</v>
      </c>
      <c r="H1309" s="1" t="s">
        <v>59</v>
      </c>
      <c r="I1309" t="s">
        <v>17</v>
      </c>
      <c r="J1309" s="1">
        <v>15</v>
      </c>
      <c r="K1309" s="1" t="s">
        <v>15</v>
      </c>
      <c r="L1309" s="7">
        <v>0.5</v>
      </c>
      <c r="M1309" s="6">
        <f t="shared" ca="1" si="20"/>
        <v>409.13107978723406</v>
      </c>
    </row>
    <row r="1310" spans="1:13" x14ac:dyDescent="0.25">
      <c r="A1310" s="1" t="s">
        <v>11</v>
      </c>
      <c r="B1310" s="1" t="s">
        <v>12</v>
      </c>
      <c r="C1310" s="7" t="s">
        <v>13</v>
      </c>
      <c r="E1310" t="s">
        <v>14</v>
      </c>
      <c r="F1310" s="2">
        <v>43787</v>
      </c>
      <c r="G1310" t="s">
        <v>15</v>
      </c>
      <c r="H1310" s="1" t="s">
        <v>59</v>
      </c>
      <c r="I1310" t="s">
        <v>17</v>
      </c>
      <c r="J1310" s="1">
        <v>15</v>
      </c>
      <c r="K1310" s="1" t="s">
        <v>15</v>
      </c>
      <c r="L1310" s="7">
        <v>0.5</v>
      </c>
      <c r="M1310" s="6">
        <f t="shared" ca="1" si="20"/>
        <v>409.13107978723406</v>
      </c>
    </row>
    <row r="1311" spans="1:13" x14ac:dyDescent="0.25">
      <c r="A1311" s="1" t="s">
        <v>11</v>
      </c>
      <c r="B1311" s="1" t="s">
        <v>12</v>
      </c>
      <c r="C1311" s="7" t="s">
        <v>13</v>
      </c>
      <c r="E1311" t="s">
        <v>14</v>
      </c>
      <c r="F1311" s="2">
        <v>43788</v>
      </c>
      <c r="G1311" t="s">
        <v>15</v>
      </c>
      <c r="H1311" s="1" t="s">
        <v>59</v>
      </c>
      <c r="I1311" t="s">
        <v>17</v>
      </c>
      <c r="J1311" s="1">
        <v>15</v>
      </c>
      <c r="K1311" s="1" t="s">
        <v>15</v>
      </c>
      <c r="L1311" s="7">
        <v>0.5</v>
      </c>
      <c r="M1311" s="6">
        <f t="shared" ca="1" si="20"/>
        <v>409.13107978723406</v>
      </c>
    </row>
    <row r="1312" spans="1:13" x14ac:dyDescent="0.25">
      <c r="A1312" s="1" t="s">
        <v>11</v>
      </c>
      <c r="B1312" s="1" t="s">
        <v>12</v>
      </c>
      <c r="C1312" s="7" t="s">
        <v>13</v>
      </c>
      <c r="E1312" t="s">
        <v>14</v>
      </c>
      <c r="F1312" s="2">
        <v>43789</v>
      </c>
      <c r="G1312" t="s">
        <v>15</v>
      </c>
      <c r="H1312" s="1" t="s">
        <v>59</v>
      </c>
      <c r="I1312" t="s">
        <v>17</v>
      </c>
      <c r="J1312" s="1">
        <v>15</v>
      </c>
      <c r="K1312" s="1" t="s">
        <v>15</v>
      </c>
      <c r="L1312" s="7">
        <v>0.5</v>
      </c>
      <c r="M1312" s="6">
        <f t="shared" ca="1" si="20"/>
        <v>409.13107978723406</v>
      </c>
    </row>
    <row r="1313" spans="1:13" x14ac:dyDescent="0.25">
      <c r="A1313" s="1" t="s">
        <v>11</v>
      </c>
      <c r="B1313" s="1" t="s">
        <v>12</v>
      </c>
      <c r="C1313" s="7" t="s">
        <v>13</v>
      </c>
      <c r="E1313" t="s">
        <v>14</v>
      </c>
      <c r="F1313" s="2">
        <v>43790</v>
      </c>
      <c r="G1313" t="s">
        <v>15</v>
      </c>
      <c r="H1313" s="1" t="s">
        <v>59</v>
      </c>
      <c r="I1313" t="s">
        <v>17</v>
      </c>
      <c r="J1313" s="1">
        <v>15</v>
      </c>
      <c r="K1313" s="1" t="s">
        <v>15</v>
      </c>
      <c r="L1313" s="7">
        <v>0.5</v>
      </c>
      <c r="M1313" s="6">
        <f t="shared" ca="1" si="20"/>
        <v>409.13107978723406</v>
      </c>
    </row>
    <row r="1314" spans="1:13" x14ac:dyDescent="0.25">
      <c r="A1314" s="1" t="s">
        <v>11</v>
      </c>
      <c r="B1314" s="1" t="s">
        <v>12</v>
      </c>
      <c r="C1314" s="7" t="s">
        <v>13</v>
      </c>
      <c r="E1314" t="s">
        <v>14</v>
      </c>
      <c r="F1314" s="2">
        <v>43791</v>
      </c>
      <c r="G1314" t="s">
        <v>15</v>
      </c>
      <c r="H1314" s="1" t="s">
        <v>59</v>
      </c>
      <c r="I1314" t="s">
        <v>17</v>
      </c>
      <c r="J1314" s="1">
        <v>15</v>
      </c>
      <c r="K1314" s="1" t="s">
        <v>15</v>
      </c>
      <c r="L1314" s="7">
        <v>0.5</v>
      </c>
      <c r="M1314" s="6">
        <f t="shared" ca="1" si="20"/>
        <v>409.13107978723406</v>
      </c>
    </row>
    <row r="1315" spans="1:13" x14ac:dyDescent="0.25">
      <c r="A1315" s="1" t="s">
        <v>11</v>
      </c>
      <c r="B1315" s="1" t="s">
        <v>12</v>
      </c>
      <c r="C1315" s="7" t="s">
        <v>13</v>
      </c>
      <c r="E1315" t="s">
        <v>14</v>
      </c>
      <c r="F1315" s="2">
        <v>43795</v>
      </c>
      <c r="G1315" t="s">
        <v>15</v>
      </c>
      <c r="H1315" s="1" t="s">
        <v>59</v>
      </c>
      <c r="I1315" t="s">
        <v>17</v>
      </c>
      <c r="J1315" s="1">
        <v>15</v>
      </c>
      <c r="K1315" s="1" t="s">
        <v>15</v>
      </c>
      <c r="L1315" s="7">
        <v>0.5</v>
      </c>
      <c r="M1315" s="6">
        <f t="shared" ca="1" si="20"/>
        <v>409.13107978723406</v>
      </c>
    </row>
    <row r="1316" spans="1:13" x14ac:dyDescent="0.25">
      <c r="A1316" s="1" t="s">
        <v>11</v>
      </c>
      <c r="B1316" s="1" t="s">
        <v>12</v>
      </c>
      <c r="C1316" s="7" t="s">
        <v>13</v>
      </c>
      <c r="E1316" t="s">
        <v>14</v>
      </c>
      <c r="F1316" s="2">
        <v>43796</v>
      </c>
      <c r="G1316" t="s">
        <v>15</v>
      </c>
      <c r="H1316" s="1" t="s">
        <v>59</v>
      </c>
      <c r="I1316" t="s">
        <v>17</v>
      </c>
      <c r="J1316" s="1">
        <v>15</v>
      </c>
      <c r="K1316" s="1" t="s">
        <v>15</v>
      </c>
      <c r="L1316" s="7">
        <v>0.5</v>
      </c>
      <c r="M1316" s="6">
        <f t="shared" ca="1" si="20"/>
        <v>409.13107978723406</v>
      </c>
    </row>
    <row r="1317" spans="1:13" x14ac:dyDescent="0.25">
      <c r="A1317" s="1" t="s">
        <v>11</v>
      </c>
      <c r="B1317" s="1" t="s">
        <v>12</v>
      </c>
      <c r="C1317" s="7" t="s">
        <v>13</v>
      </c>
      <c r="E1317" t="s">
        <v>14</v>
      </c>
      <c r="F1317" s="2">
        <v>43797</v>
      </c>
      <c r="G1317" t="s">
        <v>15</v>
      </c>
      <c r="H1317" s="1" t="s">
        <v>59</v>
      </c>
      <c r="I1317" t="s">
        <v>17</v>
      </c>
      <c r="J1317" s="1">
        <v>15</v>
      </c>
      <c r="K1317" s="1" t="s">
        <v>15</v>
      </c>
      <c r="L1317" s="7">
        <v>0.5</v>
      </c>
      <c r="M1317" s="6">
        <f t="shared" ca="1" si="20"/>
        <v>409.13107978723406</v>
      </c>
    </row>
    <row r="1318" spans="1:13" x14ac:dyDescent="0.25">
      <c r="A1318" s="1" t="s">
        <v>11</v>
      </c>
      <c r="B1318" s="1" t="s">
        <v>12</v>
      </c>
      <c r="C1318" s="7" t="s">
        <v>13</v>
      </c>
      <c r="E1318" t="s">
        <v>14</v>
      </c>
      <c r="F1318" s="2">
        <v>43798</v>
      </c>
      <c r="G1318" t="s">
        <v>15</v>
      </c>
      <c r="H1318" s="1" t="s">
        <v>59</v>
      </c>
      <c r="I1318" t="s">
        <v>17</v>
      </c>
      <c r="J1318" s="1">
        <v>15</v>
      </c>
      <c r="K1318" s="1" t="s">
        <v>15</v>
      </c>
      <c r="L1318" s="7">
        <v>0.5</v>
      </c>
      <c r="M1318" s="6">
        <f t="shared" ca="1" si="20"/>
        <v>409.13107978723406</v>
      </c>
    </row>
    <row r="1319" spans="1:13" x14ac:dyDescent="0.25">
      <c r="A1319" s="1" t="s">
        <v>35</v>
      </c>
      <c r="B1319" s="1" t="s">
        <v>36</v>
      </c>
      <c r="C1319" s="7" t="s">
        <v>37</v>
      </c>
      <c r="E1319" t="s">
        <v>14</v>
      </c>
      <c r="F1319" s="2">
        <v>43787</v>
      </c>
      <c r="G1319" t="s">
        <v>22</v>
      </c>
      <c r="H1319" s="1" t="s">
        <v>23</v>
      </c>
      <c r="I1319" t="s">
        <v>17</v>
      </c>
      <c r="J1319" s="1">
        <v>8</v>
      </c>
      <c r="K1319" s="1" t="s">
        <v>24</v>
      </c>
      <c r="L1319" s="7">
        <v>1</v>
      </c>
      <c r="M1319" s="6">
        <f t="shared" ca="1" si="20"/>
        <v>1435.1063829787233</v>
      </c>
    </row>
    <row r="1320" spans="1:13" x14ac:dyDescent="0.25">
      <c r="A1320" s="1" t="s">
        <v>35</v>
      </c>
      <c r="B1320" s="1" t="s">
        <v>36</v>
      </c>
      <c r="C1320" s="7" t="s">
        <v>37</v>
      </c>
      <c r="E1320" t="s">
        <v>14</v>
      </c>
      <c r="F1320" s="2">
        <v>43788</v>
      </c>
      <c r="G1320" t="s">
        <v>22</v>
      </c>
      <c r="H1320" s="1" t="s">
        <v>23</v>
      </c>
      <c r="I1320" t="s">
        <v>17</v>
      </c>
      <c r="J1320" s="1">
        <v>8</v>
      </c>
      <c r="K1320" s="1" t="s">
        <v>24</v>
      </c>
      <c r="L1320" s="7">
        <v>1</v>
      </c>
      <c r="M1320" s="6">
        <f t="shared" ca="1" si="20"/>
        <v>1435.1063829787233</v>
      </c>
    </row>
    <row r="1321" spans="1:13" x14ac:dyDescent="0.25">
      <c r="A1321" s="1" t="s">
        <v>35</v>
      </c>
      <c r="B1321" s="1" t="s">
        <v>36</v>
      </c>
      <c r="C1321" s="7" t="s">
        <v>37</v>
      </c>
      <c r="E1321" t="s">
        <v>14</v>
      </c>
      <c r="F1321" s="2">
        <v>43789</v>
      </c>
      <c r="G1321" t="s">
        <v>22</v>
      </c>
      <c r="H1321" s="1" t="s">
        <v>23</v>
      </c>
      <c r="I1321" t="s">
        <v>17</v>
      </c>
      <c r="J1321" s="1">
        <v>8</v>
      </c>
      <c r="K1321" s="1" t="s">
        <v>24</v>
      </c>
      <c r="L1321" s="7">
        <v>1</v>
      </c>
      <c r="M1321" s="6">
        <f t="shared" ca="1" si="20"/>
        <v>1435.1063829787233</v>
      </c>
    </row>
    <row r="1322" spans="1:13" x14ac:dyDescent="0.25">
      <c r="A1322" s="1" t="s">
        <v>35</v>
      </c>
      <c r="B1322" s="1" t="s">
        <v>36</v>
      </c>
      <c r="C1322" s="7" t="s">
        <v>37</v>
      </c>
      <c r="E1322" t="s">
        <v>14</v>
      </c>
      <c r="F1322" s="2">
        <v>43770</v>
      </c>
      <c r="G1322" t="s">
        <v>32</v>
      </c>
      <c r="H1322" s="1" t="s">
        <v>88</v>
      </c>
      <c r="I1322" t="s">
        <v>34</v>
      </c>
      <c r="J1322" s="1">
        <v>1</v>
      </c>
      <c r="K1322" s="1" t="s">
        <v>21</v>
      </c>
      <c r="L1322" s="7">
        <v>1</v>
      </c>
      <c r="M1322" s="6">
        <f t="shared" ca="1" si="20"/>
        <v>1435.1063829787233</v>
      </c>
    </row>
    <row r="1323" spans="1:13" x14ac:dyDescent="0.25">
      <c r="A1323" s="1" t="s">
        <v>35</v>
      </c>
      <c r="B1323" s="1" t="s">
        <v>36</v>
      </c>
      <c r="C1323" s="7" t="s">
        <v>37</v>
      </c>
      <c r="E1323" t="s">
        <v>14</v>
      </c>
      <c r="F1323" s="2">
        <v>43773</v>
      </c>
      <c r="G1323" t="s">
        <v>32</v>
      </c>
      <c r="H1323" s="1" t="s">
        <v>88</v>
      </c>
      <c r="I1323" t="s">
        <v>34</v>
      </c>
      <c r="J1323" s="1">
        <v>1</v>
      </c>
      <c r="K1323" s="1" t="s">
        <v>21</v>
      </c>
      <c r="L1323" s="7">
        <v>1</v>
      </c>
      <c r="M1323" s="6">
        <f t="shared" ca="1" si="20"/>
        <v>1435.1063829787233</v>
      </c>
    </row>
    <row r="1324" spans="1:13" x14ac:dyDescent="0.25">
      <c r="A1324" s="1" t="s">
        <v>35</v>
      </c>
      <c r="B1324" s="1" t="s">
        <v>36</v>
      </c>
      <c r="C1324" s="7" t="s">
        <v>37</v>
      </c>
      <c r="E1324" t="s">
        <v>14</v>
      </c>
      <c r="F1324" s="2">
        <v>43774</v>
      </c>
      <c r="G1324" t="s">
        <v>32</v>
      </c>
      <c r="H1324" s="1" t="s">
        <v>88</v>
      </c>
      <c r="I1324" t="s">
        <v>34</v>
      </c>
      <c r="J1324" s="1">
        <v>1</v>
      </c>
      <c r="K1324" s="1" t="s">
        <v>21</v>
      </c>
      <c r="L1324" s="7">
        <v>1</v>
      </c>
      <c r="M1324" s="6">
        <f t="shared" ca="1" si="20"/>
        <v>1435.1063829787233</v>
      </c>
    </row>
    <row r="1325" spans="1:13" x14ac:dyDescent="0.25">
      <c r="A1325" s="1" t="s">
        <v>35</v>
      </c>
      <c r="B1325" s="1" t="s">
        <v>36</v>
      </c>
      <c r="C1325" s="7" t="s">
        <v>37</v>
      </c>
      <c r="E1325" t="s">
        <v>14</v>
      </c>
      <c r="F1325" s="2">
        <v>43775</v>
      </c>
      <c r="G1325" t="s">
        <v>32</v>
      </c>
      <c r="H1325" s="1" t="s">
        <v>88</v>
      </c>
      <c r="I1325" t="s">
        <v>34</v>
      </c>
      <c r="J1325" s="1">
        <v>1</v>
      </c>
      <c r="K1325" s="1" t="s">
        <v>21</v>
      </c>
      <c r="L1325" s="7">
        <v>1</v>
      </c>
      <c r="M1325" s="6">
        <f t="shared" ca="1" si="20"/>
        <v>1435.1063829787233</v>
      </c>
    </row>
    <row r="1326" spans="1:13" x14ac:dyDescent="0.25">
      <c r="A1326" s="1" t="s">
        <v>35</v>
      </c>
      <c r="B1326" s="1" t="s">
        <v>36</v>
      </c>
      <c r="C1326" s="7" t="s">
        <v>37</v>
      </c>
      <c r="E1326" t="s">
        <v>14</v>
      </c>
      <c r="F1326" s="2">
        <v>43776</v>
      </c>
      <c r="G1326" t="s">
        <v>32</v>
      </c>
      <c r="H1326" s="1" t="s">
        <v>88</v>
      </c>
      <c r="I1326" t="s">
        <v>34</v>
      </c>
      <c r="J1326" s="1">
        <v>1</v>
      </c>
      <c r="K1326" s="1" t="s">
        <v>21</v>
      </c>
      <c r="L1326" s="7">
        <v>1</v>
      </c>
      <c r="M1326" s="6">
        <f t="shared" ca="1" si="20"/>
        <v>1435.1063829787233</v>
      </c>
    </row>
    <row r="1327" spans="1:13" x14ac:dyDescent="0.25">
      <c r="A1327" s="1" t="s">
        <v>35</v>
      </c>
      <c r="B1327" s="1" t="s">
        <v>36</v>
      </c>
      <c r="C1327" s="7" t="s">
        <v>37</v>
      </c>
      <c r="E1327" t="s">
        <v>14</v>
      </c>
      <c r="F1327" s="2">
        <v>43777</v>
      </c>
      <c r="G1327" t="s">
        <v>32</v>
      </c>
      <c r="H1327" s="1" t="s">
        <v>88</v>
      </c>
      <c r="I1327" t="s">
        <v>34</v>
      </c>
      <c r="J1327" s="1">
        <v>1</v>
      </c>
      <c r="K1327" s="1" t="s">
        <v>21</v>
      </c>
      <c r="L1327" s="7">
        <v>1</v>
      </c>
      <c r="M1327" s="6">
        <f t="shared" ca="1" si="20"/>
        <v>1435.1063829787233</v>
      </c>
    </row>
    <row r="1328" spans="1:13" x14ac:dyDescent="0.25">
      <c r="A1328" s="1" t="s">
        <v>35</v>
      </c>
      <c r="B1328" s="1" t="s">
        <v>36</v>
      </c>
      <c r="C1328" s="7" t="s">
        <v>37</v>
      </c>
      <c r="E1328" t="s">
        <v>14</v>
      </c>
      <c r="F1328" s="2">
        <v>43780</v>
      </c>
      <c r="G1328" t="s">
        <v>32</v>
      </c>
      <c r="H1328" s="1" t="s">
        <v>88</v>
      </c>
      <c r="I1328" t="s">
        <v>34</v>
      </c>
      <c r="J1328" s="1">
        <v>1</v>
      </c>
      <c r="K1328" s="1" t="s">
        <v>21</v>
      </c>
      <c r="L1328" s="7">
        <v>1</v>
      </c>
      <c r="M1328" s="6">
        <f t="shared" ca="1" si="20"/>
        <v>1435.1063829787233</v>
      </c>
    </row>
    <row r="1329" spans="1:13" x14ac:dyDescent="0.25">
      <c r="A1329" s="1" t="s">
        <v>35</v>
      </c>
      <c r="B1329" s="1" t="s">
        <v>36</v>
      </c>
      <c r="C1329" s="7" t="s">
        <v>37</v>
      </c>
      <c r="E1329" t="s">
        <v>14</v>
      </c>
      <c r="F1329" s="2">
        <v>43781</v>
      </c>
      <c r="G1329" t="s">
        <v>32</v>
      </c>
      <c r="H1329" s="1" t="s">
        <v>88</v>
      </c>
      <c r="I1329" t="s">
        <v>34</v>
      </c>
      <c r="J1329" s="1">
        <v>1</v>
      </c>
      <c r="K1329" s="1" t="s">
        <v>21</v>
      </c>
      <c r="L1329" s="7">
        <v>1</v>
      </c>
      <c r="M1329" s="6">
        <f t="shared" ca="1" si="20"/>
        <v>1435.1063829787233</v>
      </c>
    </row>
    <row r="1330" spans="1:13" x14ac:dyDescent="0.25">
      <c r="A1330" s="1" t="s">
        <v>35</v>
      </c>
      <c r="B1330" s="1" t="s">
        <v>36</v>
      </c>
      <c r="C1330" s="7" t="s">
        <v>37</v>
      </c>
      <c r="E1330" t="s">
        <v>14</v>
      </c>
      <c r="F1330" s="2">
        <v>43782</v>
      </c>
      <c r="G1330" t="s">
        <v>32</v>
      </c>
      <c r="H1330" s="1" t="s">
        <v>88</v>
      </c>
      <c r="I1330" t="s">
        <v>34</v>
      </c>
      <c r="J1330" s="1">
        <v>1</v>
      </c>
      <c r="K1330" s="1" t="s">
        <v>21</v>
      </c>
      <c r="L1330" s="7">
        <v>1</v>
      </c>
      <c r="M1330" s="6">
        <f t="shared" ca="1" si="20"/>
        <v>1435.1063829787233</v>
      </c>
    </row>
    <row r="1331" spans="1:13" x14ac:dyDescent="0.25">
      <c r="A1331" s="1" t="s">
        <v>35</v>
      </c>
      <c r="B1331" s="1" t="s">
        <v>36</v>
      </c>
      <c r="C1331" s="7" t="s">
        <v>37</v>
      </c>
      <c r="E1331" t="s">
        <v>14</v>
      </c>
      <c r="F1331" s="2">
        <v>43783</v>
      </c>
      <c r="G1331" t="s">
        <v>32</v>
      </c>
      <c r="H1331" s="1" t="s">
        <v>88</v>
      </c>
      <c r="I1331" t="s">
        <v>34</v>
      </c>
      <c r="J1331" s="1">
        <v>1</v>
      </c>
      <c r="K1331" s="1" t="s">
        <v>21</v>
      </c>
      <c r="L1331" s="7">
        <v>1</v>
      </c>
      <c r="M1331" s="6">
        <f t="shared" ca="1" si="20"/>
        <v>1435.1063829787233</v>
      </c>
    </row>
    <row r="1332" spans="1:13" x14ac:dyDescent="0.25">
      <c r="A1332" s="1" t="s">
        <v>35</v>
      </c>
      <c r="B1332" s="1" t="s">
        <v>36</v>
      </c>
      <c r="C1332" s="7" t="s">
        <v>37</v>
      </c>
      <c r="E1332" t="s">
        <v>14</v>
      </c>
      <c r="F1332" s="2">
        <v>43784</v>
      </c>
      <c r="G1332" t="s">
        <v>32</v>
      </c>
      <c r="H1332" s="1" t="s">
        <v>88</v>
      </c>
      <c r="I1332" t="s">
        <v>34</v>
      </c>
      <c r="J1332" s="1">
        <v>1</v>
      </c>
      <c r="K1332" s="1" t="s">
        <v>21</v>
      </c>
      <c r="L1332" s="7">
        <v>1</v>
      </c>
      <c r="M1332" s="6">
        <f t="shared" ca="1" si="20"/>
        <v>1435.1063829787233</v>
      </c>
    </row>
    <row r="1333" spans="1:13" x14ac:dyDescent="0.25">
      <c r="A1333" s="1" t="s">
        <v>35</v>
      </c>
      <c r="B1333" s="1" t="s">
        <v>36</v>
      </c>
      <c r="C1333" s="7" t="s">
        <v>37</v>
      </c>
      <c r="E1333" t="s">
        <v>14</v>
      </c>
      <c r="F1333" s="2">
        <v>43790</v>
      </c>
      <c r="G1333" t="s">
        <v>32</v>
      </c>
      <c r="H1333" s="1" t="s">
        <v>88</v>
      </c>
      <c r="I1333" t="s">
        <v>34</v>
      </c>
      <c r="J1333" s="1">
        <v>1</v>
      </c>
      <c r="K1333" s="1" t="s">
        <v>21</v>
      </c>
      <c r="L1333" s="7">
        <v>1</v>
      </c>
      <c r="M1333" s="6">
        <f t="shared" ca="1" si="20"/>
        <v>1435.1063829787233</v>
      </c>
    </row>
    <row r="1334" spans="1:13" x14ac:dyDescent="0.25">
      <c r="A1334" s="1" t="s">
        <v>35</v>
      </c>
      <c r="B1334" s="1" t="s">
        <v>36</v>
      </c>
      <c r="C1334" s="7" t="s">
        <v>37</v>
      </c>
      <c r="E1334" t="s">
        <v>14</v>
      </c>
      <c r="F1334" s="2">
        <v>43791</v>
      </c>
      <c r="G1334" t="s">
        <v>32</v>
      </c>
      <c r="H1334" s="1" t="s">
        <v>88</v>
      </c>
      <c r="I1334" t="s">
        <v>34</v>
      </c>
      <c r="J1334" s="1">
        <v>1</v>
      </c>
      <c r="K1334" s="1" t="s">
        <v>21</v>
      </c>
      <c r="L1334" s="7">
        <v>1</v>
      </c>
      <c r="M1334" s="6">
        <f t="shared" ca="1" si="20"/>
        <v>1435.1063829787233</v>
      </c>
    </row>
    <row r="1335" spans="1:13" x14ac:dyDescent="0.25">
      <c r="A1335" s="1" t="s">
        <v>35</v>
      </c>
      <c r="B1335" s="1" t="s">
        <v>36</v>
      </c>
      <c r="C1335" s="7" t="s">
        <v>37</v>
      </c>
      <c r="E1335" t="s">
        <v>14</v>
      </c>
      <c r="F1335" s="2">
        <v>43794</v>
      </c>
      <c r="G1335" t="s">
        <v>32</v>
      </c>
      <c r="H1335" s="1" t="s">
        <v>88</v>
      </c>
      <c r="I1335" t="s">
        <v>34</v>
      </c>
      <c r="J1335" s="1">
        <v>1</v>
      </c>
      <c r="K1335" s="1" t="s">
        <v>21</v>
      </c>
      <c r="L1335" s="7">
        <v>1</v>
      </c>
      <c r="M1335" s="6">
        <f t="shared" ca="1" si="20"/>
        <v>1435.1063829787233</v>
      </c>
    </row>
    <row r="1336" spans="1:13" x14ac:dyDescent="0.25">
      <c r="A1336" s="1" t="s">
        <v>35</v>
      </c>
      <c r="B1336" s="1" t="s">
        <v>36</v>
      </c>
      <c r="C1336" s="7" t="s">
        <v>37</v>
      </c>
      <c r="E1336" t="s">
        <v>14</v>
      </c>
      <c r="F1336" s="2">
        <v>43795</v>
      </c>
      <c r="G1336" t="s">
        <v>32</v>
      </c>
      <c r="H1336" s="1" t="s">
        <v>88</v>
      </c>
      <c r="I1336" t="s">
        <v>34</v>
      </c>
      <c r="J1336" s="1">
        <v>1</v>
      </c>
      <c r="K1336" s="1" t="s">
        <v>21</v>
      </c>
      <c r="L1336" s="7">
        <v>1</v>
      </c>
      <c r="M1336" s="6">
        <f t="shared" ca="1" si="20"/>
        <v>1435.1063829787233</v>
      </c>
    </row>
    <row r="1337" spans="1:13" x14ac:dyDescent="0.25">
      <c r="A1337" s="1" t="s">
        <v>35</v>
      </c>
      <c r="B1337" s="1" t="s">
        <v>36</v>
      </c>
      <c r="C1337" s="7" t="s">
        <v>37</v>
      </c>
      <c r="E1337" t="s">
        <v>14</v>
      </c>
      <c r="F1337" s="2">
        <v>43796</v>
      </c>
      <c r="G1337" t="s">
        <v>32</v>
      </c>
      <c r="H1337" s="1" t="s">
        <v>88</v>
      </c>
      <c r="I1337" t="s">
        <v>34</v>
      </c>
      <c r="J1337" s="1">
        <v>1</v>
      </c>
      <c r="K1337" s="1" t="s">
        <v>21</v>
      </c>
      <c r="L1337" s="7">
        <v>1</v>
      </c>
      <c r="M1337" s="6">
        <f t="shared" ca="1" si="20"/>
        <v>1435.1063829787233</v>
      </c>
    </row>
    <row r="1338" spans="1:13" x14ac:dyDescent="0.25">
      <c r="A1338" s="1" t="s">
        <v>35</v>
      </c>
      <c r="B1338" s="1" t="s">
        <v>36</v>
      </c>
      <c r="C1338" s="7" t="s">
        <v>37</v>
      </c>
      <c r="E1338" t="s">
        <v>14</v>
      </c>
      <c r="F1338" s="2">
        <v>43797</v>
      </c>
      <c r="G1338" t="s">
        <v>32</v>
      </c>
      <c r="H1338" s="1" t="s">
        <v>88</v>
      </c>
      <c r="I1338" t="s">
        <v>34</v>
      </c>
      <c r="J1338" s="1">
        <v>1</v>
      </c>
      <c r="K1338" s="1" t="s">
        <v>21</v>
      </c>
      <c r="L1338" s="7">
        <v>1</v>
      </c>
      <c r="M1338" s="6">
        <f t="shared" ca="1" si="20"/>
        <v>1435.1063829787233</v>
      </c>
    </row>
    <row r="1339" spans="1:13" x14ac:dyDescent="0.25">
      <c r="A1339" s="1" t="s">
        <v>35</v>
      </c>
      <c r="B1339" s="1" t="s">
        <v>36</v>
      </c>
      <c r="C1339" s="7" t="s">
        <v>37</v>
      </c>
      <c r="E1339" t="s">
        <v>14</v>
      </c>
      <c r="F1339" s="2">
        <v>43798</v>
      </c>
      <c r="G1339" t="s">
        <v>32</v>
      </c>
      <c r="H1339" s="1" t="s">
        <v>88</v>
      </c>
      <c r="I1339" t="s">
        <v>34</v>
      </c>
      <c r="J1339" s="1">
        <v>1</v>
      </c>
      <c r="K1339" s="1" t="s">
        <v>21</v>
      </c>
      <c r="L1339" s="7">
        <v>1</v>
      </c>
      <c r="M1339" s="6">
        <f t="shared" ca="1" si="20"/>
        <v>1435.1063829787233</v>
      </c>
    </row>
    <row r="1340" spans="1:13" x14ac:dyDescent="0.25">
      <c r="A1340" s="1" t="s">
        <v>67</v>
      </c>
      <c r="B1340" s="1" t="s">
        <v>68</v>
      </c>
      <c r="C1340" s="7" t="s">
        <v>69</v>
      </c>
      <c r="E1340" t="s">
        <v>14</v>
      </c>
      <c r="F1340" s="2">
        <v>43783</v>
      </c>
      <c r="G1340" t="s">
        <v>52</v>
      </c>
      <c r="H1340" s="1" t="s">
        <v>23</v>
      </c>
      <c r="I1340" t="s">
        <v>17</v>
      </c>
      <c r="J1340" s="1">
        <v>2</v>
      </c>
      <c r="K1340" s="1" t="s">
        <v>53</v>
      </c>
      <c r="L1340" s="7">
        <v>1</v>
      </c>
      <c r="M1340" s="6">
        <f t="shared" ca="1" si="20"/>
        <v>912.66874468085098</v>
      </c>
    </row>
    <row r="1341" spans="1:13" x14ac:dyDescent="0.25">
      <c r="A1341" s="1" t="s">
        <v>67</v>
      </c>
      <c r="B1341" s="1" t="s">
        <v>68</v>
      </c>
      <c r="C1341" s="7" t="s">
        <v>69</v>
      </c>
      <c r="E1341" t="s">
        <v>14</v>
      </c>
      <c r="F1341" s="2">
        <v>43784</v>
      </c>
      <c r="G1341" t="s">
        <v>52</v>
      </c>
      <c r="H1341" s="1" t="s">
        <v>23</v>
      </c>
      <c r="I1341" t="s">
        <v>17</v>
      </c>
      <c r="J1341" s="1">
        <v>2</v>
      </c>
      <c r="K1341" s="1" t="s">
        <v>53</v>
      </c>
      <c r="L1341" s="7">
        <v>1</v>
      </c>
      <c r="M1341" s="6">
        <f t="shared" ca="1" si="20"/>
        <v>912.66874468085098</v>
      </c>
    </row>
    <row r="1342" spans="1:13" x14ac:dyDescent="0.25">
      <c r="A1342" s="1" t="s">
        <v>67</v>
      </c>
      <c r="B1342" s="1" t="s">
        <v>68</v>
      </c>
      <c r="C1342" s="7" t="s">
        <v>69</v>
      </c>
      <c r="E1342" t="s">
        <v>14</v>
      </c>
      <c r="F1342" s="2">
        <v>43787</v>
      </c>
      <c r="G1342" t="s">
        <v>52</v>
      </c>
      <c r="H1342" s="1" t="s">
        <v>23</v>
      </c>
      <c r="I1342" t="s">
        <v>17</v>
      </c>
      <c r="J1342" s="1">
        <v>2</v>
      </c>
      <c r="K1342" s="1" t="s">
        <v>53</v>
      </c>
      <c r="L1342" s="7">
        <v>1</v>
      </c>
      <c r="M1342" s="6">
        <f t="shared" ca="1" si="20"/>
        <v>912.66874468085098</v>
      </c>
    </row>
    <row r="1343" spans="1:13" x14ac:dyDescent="0.25">
      <c r="A1343" s="1" t="s">
        <v>67</v>
      </c>
      <c r="B1343" s="1" t="s">
        <v>68</v>
      </c>
      <c r="C1343" s="7" t="s">
        <v>69</v>
      </c>
      <c r="E1343" t="s">
        <v>14</v>
      </c>
      <c r="F1343" s="2">
        <v>43788</v>
      </c>
      <c r="G1343" t="s">
        <v>52</v>
      </c>
      <c r="H1343" s="1" t="s">
        <v>23</v>
      </c>
      <c r="I1343" t="s">
        <v>17</v>
      </c>
      <c r="J1343" s="1">
        <v>2</v>
      </c>
      <c r="K1343" s="1" t="s">
        <v>53</v>
      </c>
      <c r="L1343" s="7">
        <v>1</v>
      </c>
      <c r="M1343" s="6">
        <f t="shared" ca="1" si="20"/>
        <v>912.66874468085098</v>
      </c>
    </row>
    <row r="1344" spans="1:13" x14ac:dyDescent="0.25">
      <c r="A1344" s="1" t="s">
        <v>67</v>
      </c>
      <c r="B1344" s="1" t="s">
        <v>68</v>
      </c>
      <c r="C1344" s="7" t="s">
        <v>69</v>
      </c>
      <c r="E1344" t="s">
        <v>14</v>
      </c>
      <c r="F1344" s="2">
        <v>43789</v>
      </c>
      <c r="G1344" t="s">
        <v>52</v>
      </c>
      <c r="H1344" s="1" t="s">
        <v>23</v>
      </c>
      <c r="I1344" t="s">
        <v>17</v>
      </c>
      <c r="J1344" s="1">
        <v>2</v>
      </c>
      <c r="K1344" s="1" t="s">
        <v>53</v>
      </c>
      <c r="L1344" s="7">
        <v>1</v>
      </c>
      <c r="M1344" s="6">
        <f t="shared" ca="1" si="20"/>
        <v>912.66874468085098</v>
      </c>
    </row>
    <row r="1345" spans="1:13" x14ac:dyDescent="0.25">
      <c r="A1345" s="1" t="s">
        <v>67</v>
      </c>
      <c r="B1345" s="1" t="s">
        <v>68</v>
      </c>
      <c r="C1345" s="7" t="s">
        <v>69</v>
      </c>
      <c r="E1345" t="s">
        <v>14</v>
      </c>
      <c r="F1345" s="2">
        <v>43790</v>
      </c>
      <c r="G1345" t="s">
        <v>52</v>
      </c>
      <c r="H1345" s="1" t="s">
        <v>23</v>
      </c>
      <c r="I1345" t="s">
        <v>17</v>
      </c>
      <c r="J1345" s="1">
        <v>2</v>
      </c>
      <c r="K1345" s="1" t="s">
        <v>53</v>
      </c>
      <c r="L1345" s="7">
        <v>1</v>
      </c>
      <c r="M1345" s="6">
        <f t="shared" ca="1" si="20"/>
        <v>912.66874468085098</v>
      </c>
    </row>
    <row r="1346" spans="1:13" x14ac:dyDescent="0.25">
      <c r="A1346" s="1" t="s">
        <v>67</v>
      </c>
      <c r="B1346" s="1" t="s">
        <v>68</v>
      </c>
      <c r="C1346" s="7" t="s">
        <v>69</v>
      </c>
      <c r="E1346" t="s">
        <v>14</v>
      </c>
      <c r="F1346" s="2">
        <v>43791</v>
      </c>
      <c r="G1346" t="s">
        <v>52</v>
      </c>
      <c r="H1346" s="1" t="s">
        <v>23</v>
      </c>
      <c r="I1346" t="s">
        <v>17</v>
      </c>
      <c r="J1346" s="1">
        <v>2</v>
      </c>
      <c r="K1346" s="1" t="s">
        <v>53</v>
      </c>
      <c r="L1346" s="7">
        <v>1</v>
      </c>
      <c r="M1346" s="6">
        <f t="shared" ca="1" si="20"/>
        <v>912.66874468085098</v>
      </c>
    </row>
    <row r="1347" spans="1:13" x14ac:dyDescent="0.25">
      <c r="A1347" s="1" t="s">
        <v>67</v>
      </c>
      <c r="B1347" s="1" t="s">
        <v>68</v>
      </c>
      <c r="C1347" s="7" t="s">
        <v>69</v>
      </c>
      <c r="E1347" t="s">
        <v>14</v>
      </c>
      <c r="F1347" s="2">
        <v>43781</v>
      </c>
      <c r="G1347" t="s">
        <v>52</v>
      </c>
      <c r="H1347" s="1" t="s">
        <v>23</v>
      </c>
      <c r="I1347" t="s">
        <v>17</v>
      </c>
      <c r="J1347" s="1">
        <v>3</v>
      </c>
      <c r="K1347" s="1" t="s">
        <v>65</v>
      </c>
      <c r="L1347" s="7">
        <v>1</v>
      </c>
      <c r="M1347" s="6">
        <f t="shared" ref="M1347:M1410" ca="1" si="21">L1347*INDIRECT(C1347)</f>
        <v>912.66874468085098</v>
      </c>
    </row>
    <row r="1348" spans="1:13" x14ac:dyDescent="0.25">
      <c r="A1348" s="1" t="s">
        <v>67</v>
      </c>
      <c r="B1348" s="1" t="s">
        <v>68</v>
      </c>
      <c r="C1348" s="7" t="s">
        <v>69</v>
      </c>
      <c r="E1348" t="s">
        <v>14</v>
      </c>
      <c r="F1348" s="2">
        <v>43782</v>
      </c>
      <c r="G1348" t="s">
        <v>52</v>
      </c>
      <c r="H1348" s="1" t="s">
        <v>23</v>
      </c>
      <c r="I1348" t="s">
        <v>17</v>
      </c>
      <c r="J1348" s="1">
        <v>3</v>
      </c>
      <c r="K1348" s="1" t="s">
        <v>65</v>
      </c>
      <c r="L1348" s="7">
        <v>1</v>
      </c>
      <c r="M1348" s="6">
        <f t="shared" ca="1" si="21"/>
        <v>912.66874468085098</v>
      </c>
    </row>
    <row r="1349" spans="1:13" x14ac:dyDescent="0.25">
      <c r="A1349" s="1" t="s">
        <v>67</v>
      </c>
      <c r="B1349" s="1" t="s">
        <v>68</v>
      </c>
      <c r="C1349" s="7" t="s">
        <v>69</v>
      </c>
      <c r="E1349" t="s">
        <v>14</v>
      </c>
      <c r="F1349" s="2">
        <v>43773</v>
      </c>
      <c r="G1349" t="s">
        <v>22</v>
      </c>
      <c r="H1349" s="1" t="s">
        <v>23</v>
      </c>
      <c r="I1349" t="s">
        <v>17</v>
      </c>
      <c r="J1349" s="1">
        <v>8</v>
      </c>
      <c r="K1349" s="1" t="s">
        <v>24</v>
      </c>
      <c r="L1349" s="7">
        <v>1</v>
      </c>
      <c r="M1349" s="6">
        <f t="shared" ca="1" si="21"/>
        <v>912.66874468085098</v>
      </c>
    </row>
    <row r="1350" spans="1:13" x14ac:dyDescent="0.25">
      <c r="A1350" s="1" t="s">
        <v>67</v>
      </c>
      <c r="B1350" s="1" t="s">
        <v>68</v>
      </c>
      <c r="C1350" s="7" t="s">
        <v>69</v>
      </c>
      <c r="E1350" t="s">
        <v>14</v>
      </c>
      <c r="F1350" s="2">
        <v>43774</v>
      </c>
      <c r="G1350" t="s">
        <v>22</v>
      </c>
      <c r="H1350" s="1" t="s">
        <v>23</v>
      </c>
      <c r="I1350" t="s">
        <v>17</v>
      </c>
      <c r="J1350" s="1">
        <v>8</v>
      </c>
      <c r="K1350" s="1" t="s">
        <v>24</v>
      </c>
      <c r="L1350" s="7">
        <v>1</v>
      </c>
      <c r="M1350" s="6">
        <f t="shared" ca="1" si="21"/>
        <v>912.66874468085098</v>
      </c>
    </row>
    <row r="1351" spans="1:13" x14ac:dyDescent="0.25">
      <c r="A1351" s="1" t="s">
        <v>67</v>
      </c>
      <c r="B1351" s="1" t="s">
        <v>68</v>
      </c>
      <c r="C1351" s="7" t="s">
        <v>69</v>
      </c>
      <c r="E1351" t="s">
        <v>14</v>
      </c>
      <c r="F1351" s="2">
        <v>43775</v>
      </c>
      <c r="G1351" t="s">
        <v>22</v>
      </c>
      <c r="H1351" s="1" t="s">
        <v>23</v>
      </c>
      <c r="I1351" t="s">
        <v>17</v>
      </c>
      <c r="J1351" s="1">
        <v>8</v>
      </c>
      <c r="K1351" s="1" t="s">
        <v>24</v>
      </c>
      <c r="L1351" s="7">
        <v>1</v>
      </c>
      <c r="M1351" s="6">
        <f t="shared" ca="1" si="21"/>
        <v>912.66874468085098</v>
      </c>
    </row>
    <row r="1352" spans="1:13" x14ac:dyDescent="0.25">
      <c r="A1352" s="1" t="s">
        <v>67</v>
      </c>
      <c r="B1352" s="1" t="s">
        <v>68</v>
      </c>
      <c r="C1352" s="7" t="s">
        <v>69</v>
      </c>
      <c r="E1352" t="s">
        <v>14</v>
      </c>
      <c r="F1352" s="2">
        <v>43776</v>
      </c>
      <c r="G1352" t="s">
        <v>22</v>
      </c>
      <c r="H1352" s="1" t="s">
        <v>23</v>
      </c>
      <c r="I1352" t="s">
        <v>17</v>
      </c>
      <c r="J1352" s="1">
        <v>8</v>
      </c>
      <c r="K1352" s="1" t="s">
        <v>24</v>
      </c>
      <c r="L1352" s="7">
        <v>1</v>
      </c>
      <c r="M1352" s="6">
        <f t="shared" ca="1" si="21"/>
        <v>912.66874468085098</v>
      </c>
    </row>
    <row r="1353" spans="1:13" x14ac:dyDescent="0.25">
      <c r="A1353" s="1" t="s">
        <v>67</v>
      </c>
      <c r="B1353" s="1" t="s">
        <v>68</v>
      </c>
      <c r="C1353" s="7" t="s">
        <v>69</v>
      </c>
      <c r="E1353" t="s">
        <v>14</v>
      </c>
      <c r="F1353" s="2">
        <v>43777</v>
      </c>
      <c r="G1353" t="s">
        <v>22</v>
      </c>
      <c r="H1353" s="1" t="s">
        <v>23</v>
      </c>
      <c r="I1353" t="s">
        <v>17</v>
      </c>
      <c r="J1353" s="1">
        <v>8</v>
      </c>
      <c r="K1353" s="1" t="s">
        <v>24</v>
      </c>
      <c r="L1353" s="7">
        <v>1</v>
      </c>
      <c r="M1353" s="6">
        <f t="shared" ca="1" si="21"/>
        <v>912.66874468085098</v>
      </c>
    </row>
    <row r="1354" spans="1:13" x14ac:dyDescent="0.25">
      <c r="A1354" s="1" t="s">
        <v>67</v>
      </c>
      <c r="B1354" s="1" t="s">
        <v>68</v>
      </c>
      <c r="C1354" s="7" t="s">
        <v>69</v>
      </c>
      <c r="E1354" t="s">
        <v>14</v>
      </c>
      <c r="F1354" s="2">
        <v>43794</v>
      </c>
      <c r="G1354" t="s">
        <v>22</v>
      </c>
      <c r="H1354" s="1" t="s">
        <v>23</v>
      </c>
      <c r="I1354" t="s">
        <v>17</v>
      </c>
      <c r="J1354" s="1">
        <v>8</v>
      </c>
      <c r="K1354" s="1" t="s">
        <v>24</v>
      </c>
      <c r="L1354" s="7">
        <v>1</v>
      </c>
      <c r="M1354" s="6">
        <f t="shared" ca="1" si="21"/>
        <v>912.66874468085098</v>
      </c>
    </row>
    <row r="1355" spans="1:13" x14ac:dyDescent="0.25">
      <c r="A1355" s="1" t="s">
        <v>67</v>
      </c>
      <c r="B1355" s="1" t="s">
        <v>68</v>
      </c>
      <c r="C1355" s="7" t="s">
        <v>69</v>
      </c>
      <c r="E1355" t="s">
        <v>14</v>
      </c>
      <c r="F1355" s="2">
        <v>43795</v>
      </c>
      <c r="G1355" t="s">
        <v>22</v>
      </c>
      <c r="H1355" s="1" t="s">
        <v>23</v>
      </c>
      <c r="I1355" t="s">
        <v>17</v>
      </c>
      <c r="J1355" s="1">
        <v>8</v>
      </c>
      <c r="K1355" s="1" t="s">
        <v>24</v>
      </c>
      <c r="L1355" s="7">
        <v>1</v>
      </c>
      <c r="M1355" s="6">
        <f t="shared" ca="1" si="21"/>
        <v>912.66874468085098</v>
      </c>
    </row>
    <row r="1356" spans="1:13" x14ac:dyDescent="0.25">
      <c r="A1356" s="1" t="s">
        <v>67</v>
      </c>
      <c r="B1356" s="1" t="s">
        <v>68</v>
      </c>
      <c r="C1356" s="7" t="s">
        <v>69</v>
      </c>
      <c r="E1356" t="s">
        <v>14</v>
      </c>
      <c r="F1356" s="2">
        <v>43796</v>
      </c>
      <c r="G1356" t="s">
        <v>22</v>
      </c>
      <c r="H1356" s="1" t="s">
        <v>23</v>
      </c>
      <c r="I1356" t="s">
        <v>17</v>
      </c>
      <c r="J1356" s="1">
        <v>8</v>
      </c>
      <c r="K1356" s="1" t="s">
        <v>24</v>
      </c>
      <c r="L1356" s="7">
        <v>1</v>
      </c>
      <c r="M1356" s="6">
        <f t="shared" ca="1" si="21"/>
        <v>912.66874468085098</v>
      </c>
    </row>
    <row r="1357" spans="1:13" x14ac:dyDescent="0.25">
      <c r="A1357" s="1" t="s">
        <v>67</v>
      </c>
      <c r="B1357" s="1" t="s">
        <v>68</v>
      </c>
      <c r="C1357" s="7" t="s">
        <v>69</v>
      </c>
      <c r="E1357" t="s">
        <v>14</v>
      </c>
      <c r="F1357" s="2">
        <v>43797</v>
      </c>
      <c r="G1357" t="s">
        <v>22</v>
      </c>
      <c r="H1357" s="1" t="s">
        <v>23</v>
      </c>
      <c r="I1357" t="s">
        <v>17</v>
      </c>
      <c r="J1357" s="1">
        <v>8</v>
      </c>
      <c r="K1357" s="1" t="s">
        <v>24</v>
      </c>
      <c r="L1357" s="7">
        <v>1</v>
      </c>
      <c r="M1357" s="6">
        <f t="shared" ca="1" si="21"/>
        <v>912.66874468085098</v>
      </c>
    </row>
    <row r="1358" spans="1:13" x14ac:dyDescent="0.25">
      <c r="A1358" s="1" t="s">
        <v>67</v>
      </c>
      <c r="B1358" s="1" t="s">
        <v>68</v>
      </c>
      <c r="C1358" s="7" t="s">
        <v>69</v>
      </c>
      <c r="E1358" t="s">
        <v>14</v>
      </c>
      <c r="F1358" s="2">
        <v>43798</v>
      </c>
      <c r="G1358" t="s">
        <v>22</v>
      </c>
      <c r="H1358" s="1" t="s">
        <v>23</v>
      </c>
      <c r="I1358" t="s">
        <v>17</v>
      </c>
      <c r="J1358" s="1">
        <v>8</v>
      </c>
      <c r="K1358" s="1" t="s">
        <v>24</v>
      </c>
      <c r="L1358" s="7">
        <v>1</v>
      </c>
      <c r="M1358" s="6">
        <f t="shared" ca="1" si="21"/>
        <v>912.66874468085098</v>
      </c>
    </row>
    <row r="1359" spans="1:13" x14ac:dyDescent="0.25">
      <c r="A1359" s="1" t="s">
        <v>29</v>
      </c>
      <c r="B1359" s="1" t="s">
        <v>30</v>
      </c>
      <c r="C1359" s="7" t="s">
        <v>31</v>
      </c>
      <c r="E1359" t="s">
        <v>14</v>
      </c>
      <c r="F1359" s="2">
        <v>43773</v>
      </c>
      <c r="G1359" t="s">
        <v>32</v>
      </c>
      <c r="H1359" s="1" t="s">
        <v>89</v>
      </c>
      <c r="I1359" t="s">
        <v>34</v>
      </c>
      <c r="J1359" s="1">
        <v>1</v>
      </c>
      <c r="K1359" s="1" t="s">
        <v>21</v>
      </c>
      <c r="L1359" s="7">
        <v>1</v>
      </c>
      <c r="M1359" s="6">
        <f t="shared" ca="1" si="21"/>
        <v>818.26215957446811</v>
      </c>
    </row>
    <row r="1360" spans="1:13" x14ac:dyDescent="0.25">
      <c r="A1360" s="1" t="s">
        <v>29</v>
      </c>
      <c r="B1360" s="1" t="s">
        <v>30</v>
      </c>
      <c r="C1360" s="7" t="s">
        <v>31</v>
      </c>
      <c r="E1360" t="s">
        <v>14</v>
      </c>
      <c r="F1360" s="2">
        <v>43774</v>
      </c>
      <c r="G1360" t="s">
        <v>32</v>
      </c>
      <c r="H1360" s="1" t="s">
        <v>89</v>
      </c>
      <c r="I1360" t="s">
        <v>34</v>
      </c>
      <c r="J1360" s="1">
        <v>1</v>
      </c>
      <c r="K1360" s="1" t="s">
        <v>21</v>
      </c>
      <c r="L1360" s="7">
        <v>1</v>
      </c>
      <c r="M1360" s="6">
        <f t="shared" ca="1" si="21"/>
        <v>818.26215957446811</v>
      </c>
    </row>
    <row r="1361" spans="1:13" x14ac:dyDescent="0.25">
      <c r="A1361" s="1" t="s">
        <v>29</v>
      </c>
      <c r="B1361" s="1" t="s">
        <v>30</v>
      </c>
      <c r="C1361" s="7" t="s">
        <v>31</v>
      </c>
      <c r="E1361" t="s">
        <v>14</v>
      </c>
      <c r="F1361" s="2">
        <v>43775</v>
      </c>
      <c r="G1361" t="s">
        <v>32</v>
      </c>
      <c r="H1361" s="1" t="s">
        <v>89</v>
      </c>
      <c r="I1361" t="s">
        <v>34</v>
      </c>
      <c r="J1361" s="1">
        <v>1</v>
      </c>
      <c r="K1361" s="1" t="s">
        <v>21</v>
      </c>
      <c r="L1361" s="7">
        <v>1</v>
      </c>
      <c r="M1361" s="6">
        <f t="shared" ca="1" si="21"/>
        <v>818.26215957446811</v>
      </c>
    </row>
    <row r="1362" spans="1:13" x14ac:dyDescent="0.25">
      <c r="A1362" s="1" t="s">
        <v>29</v>
      </c>
      <c r="B1362" s="1" t="s">
        <v>30</v>
      </c>
      <c r="C1362" s="7" t="s">
        <v>31</v>
      </c>
      <c r="E1362" t="s">
        <v>14</v>
      </c>
      <c r="F1362" s="2">
        <v>43776</v>
      </c>
      <c r="G1362" t="s">
        <v>32</v>
      </c>
      <c r="H1362" s="1" t="s">
        <v>89</v>
      </c>
      <c r="I1362" t="s">
        <v>34</v>
      </c>
      <c r="J1362" s="1">
        <v>1</v>
      </c>
      <c r="K1362" s="1" t="s">
        <v>21</v>
      </c>
      <c r="L1362" s="7">
        <v>1</v>
      </c>
      <c r="M1362" s="6">
        <f t="shared" ca="1" si="21"/>
        <v>818.26215957446811</v>
      </c>
    </row>
    <row r="1363" spans="1:13" x14ac:dyDescent="0.25">
      <c r="A1363" s="1" t="s">
        <v>29</v>
      </c>
      <c r="B1363" s="1" t="s">
        <v>30</v>
      </c>
      <c r="C1363" s="7" t="s">
        <v>31</v>
      </c>
      <c r="E1363" t="s">
        <v>14</v>
      </c>
      <c r="F1363" s="2">
        <v>43777</v>
      </c>
      <c r="G1363" t="s">
        <v>32</v>
      </c>
      <c r="H1363" s="1" t="s">
        <v>89</v>
      </c>
      <c r="I1363" t="s">
        <v>34</v>
      </c>
      <c r="J1363" s="1">
        <v>1</v>
      </c>
      <c r="K1363" s="1" t="s">
        <v>21</v>
      </c>
      <c r="L1363" s="7">
        <v>1</v>
      </c>
      <c r="M1363" s="6">
        <f t="shared" ca="1" si="21"/>
        <v>818.26215957446811</v>
      </c>
    </row>
    <row r="1364" spans="1:13" x14ac:dyDescent="0.25">
      <c r="A1364" s="1" t="s">
        <v>29</v>
      </c>
      <c r="B1364" s="1" t="s">
        <v>30</v>
      </c>
      <c r="C1364" s="7" t="s">
        <v>31</v>
      </c>
      <c r="E1364" t="s">
        <v>14</v>
      </c>
      <c r="F1364" s="2">
        <v>43781</v>
      </c>
      <c r="G1364" t="s">
        <v>32</v>
      </c>
      <c r="H1364" s="1" t="s">
        <v>89</v>
      </c>
      <c r="I1364" t="s">
        <v>34</v>
      </c>
      <c r="J1364" s="1">
        <v>1</v>
      </c>
      <c r="K1364" s="1" t="s">
        <v>21</v>
      </c>
      <c r="L1364" s="7">
        <v>1</v>
      </c>
      <c r="M1364" s="6">
        <f t="shared" ca="1" si="21"/>
        <v>818.26215957446811</v>
      </c>
    </row>
    <row r="1365" spans="1:13" x14ac:dyDescent="0.25">
      <c r="A1365" s="1" t="s">
        <v>29</v>
      </c>
      <c r="B1365" s="1" t="s">
        <v>30</v>
      </c>
      <c r="C1365" s="7" t="s">
        <v>31</v>
      </c>
      <c r="E1365" t="s">
        <v>14</v>
      </c>
      <c r="F1365" s="2">
        <v>43782</v>
      </c>
      <c r="G1365" t="s">
        <v>32</v>
      </c>
      <c r="H1365" s="1" t="s">
        <v>89</v>
      </c>
      <c r="I1365" t="s">
        <v>34</v>
      </c>
      <c r="J1365" s="1">
        <v>1</v>
      </c>
      <c r="K1365" s="1" t="s">
        <v>21</v>
      </c>
      <c r="L1365" s="7">
        <v>1</v>
      </c>
      <c r="M1365" s="6">
        <f t="shared" ca="1" si="21"/>
        <v>818.26215957446811</v>
      </c>
    </row>
    <row r="1366" spans="1:13" x14ac:dyDescent="0.25">
      <c r="A1366" s="1" t="s">
        <v>29</v>
      </c>
      <c r="B1366" s="1" t="s">
        <v>30</v>
      </c>
      <c r="C1366" s="7" t="s">
        <v>31</v>
      </c>
      <c r="E1366" t="s">
        <v>14</v>
      </c>
      <c r="F1366" s="2">
        <v>43783</v>
      </c>
      <c r="G1366" t="s">
        <v>32</v>
      </c>
      <c r="H1366" s="1" t="s">
        <v>89</v>
      </c>
      <c r="I1366" t="s">
        <v>34</v>
      </c>
      <c r="J1366" s="1">
        <v>1</v>
      </c>
      <c r="K1366" s="1" t="s">
        <v>21</v>
      </c>
      <c r="L1366" s="7">
        <v>1</v>
      </c>
      <c r="M1366" s="6">
        <f t="shared" ca="1" si="21"/>
        <v>818.26215957446811</v>
      </c>
    </row>
    <row r="1367" spans="1:13" x14ac:dyDescent="0.25">
      <c r="A1367" s="1" t="s">
        <v>29</v>
      </c>
      <c r="B1367" s="1" t="s">
        <v>30</v>
      </c>
      <c r="C1367" s="7" t="s">
        <v>31</v>
      </c>
      <c r="E1367" t="s">
        <v>14</v>
      </c>
      <c r="F1367" s="2">
        <v>43784</v>
      </c>
      <c r="G1367" t="s">
        <v>32</v>
      </c>
      <c r="H1367" s="1" t="s">
        <v>89</v>
      </c>
      <c r="I1367" t="s">
        <v>34</v>
      </c>
      <c r="J1367" s="1">
        <v>1</v>
      </c>
      <c r="K1367" s="1" t="s">
        <v>21</v>
      </c>
      <c r="L1367" s="7">
        <v>1</v>
      </c>
      <c r="M1367" s="6">
        <f t="shared" ca="1" si="21"/>
        <v>818.26215957446811</v>
      </c>
    </row>
    <row r="1368" spans="1:13" x14ac:dyDescent="0.25">
      <c r="A1368" s="1" t="s">
        <v>29</v>
      </c>
      <c r="B1368" s="1" t="s">
        <v>30</v>
      </c>
      <c r="C1368" s="7" t="s">
        <v>31</v>
      </c>
      <c r="E1368" t="s">
        <v>14</v>
      </c>
      <c r="F1368" s="2">
        <v>43787</v>
      </c>
      <c r="G1368" t="s">
        <v>32</v>
      </c>
      <c r="H1368" s="1" t="s">
        <v>89</v>
      </c>
      <c r="I1368" t="s">
        <v>34</v>
      </c>
      <c r="J1368" s="1">
        <v>1</v>
      </c>
      <c r="K1368" s="1" t="s">
        <v>21</v>
      </c>
      <c r="L1368" s="7">
        <v>1</v>
      </c>
      <c r="M1368" s="6">
        <f t="shared" ca="1" si="21"/>
        <v>818.26215957446811</v>
      </c>
    </row>
    <row r="1369" spans="1:13" x14ac:dyDescent="0.25">
      <c r="A1369" s="1" t="s">
        <v>29</v>
      </c>
      <c r="B1369" s="1" t="s">
        <v>30</v>
      </c>
      <c r="C1369" s="7" t="s">
        <v>31</v>
      </c>
      <c r="E1369" t="s">
        <v>14</v>
      </c>
      <c r="F1369" s="2">
        <v>43788</v>
      </c>
      <c r="G1369" t="s">
        <v>32</v>
      </c>
      <c r="H1369" s="1" t="s">
        <v>89</v>
      </c>
      <c r="I1369" t="s">
        <v>34</v>
      </c>
      <c r="J1369" s="1">
        <v>1</v>
      </c>
      <c r="K1369" s="1" t="s">
        <v>21</v>
      </c>
      <c r="L1369" s="7">
        <v>1</v>
      </c>
      <c r="M1369" s="6">
        <f t="shared" ca="1" si="21"/>
        <v>818.26215957446811</v>
      </c>
    </row>
    <row r="1370" spans="1:13" x14ac:dyDescent="0.25">
      <c r="A1370" s="1" t="s">
        <v>29</v>
      </c>
      <c r="B1370" s="1" t="s">
        <v>30</v>
      </c>
      <c r="C1370" s="7" t="s">
        <v>31</v>
      </c>
      <c r="E1370" t="s">
        <v>14</v>
      </c>
      <c r="F1370" s="2">
        <v>43789</v>
      </c>
      <c r="G1370" t="s">
        <v>32</v>
      </c>
      <c r="H1370" s="1" t="s">
        <v>89</v>
      </c>
      <c r="I1370" t="s">
        <v>34</v>
      </c>
      <c r="J1370" s="1">
        <v>1</v>
      </c>
      <c r="K1370" s="1" t="s">
        <v>21</v>
      </c>
      <c r="L1370" s="7">
        <v>1</v>
      </c>
      <c r="M1370" s="6">
        <f t="shared" ca="1" si="21"/>
        <v>818.26215957446811</v>
      </c>
    </row>
    <row r="1371" spans="1:13" x14ac:dyDescent="0.25">
      <c r="A1371" s="1" t="s">
        <v>29</v>
      </c>
      <c r="B1371" s="1" t="s">
        <v>30</v>
      </c>
      <c r="C1371" s="7" t="s">
        <v>31</v>
      </c>
      <c r="E1371" t="s">
        <v>14</v>
      </c>
      <c r="F1371" s="2">
        <v>43790</v>
      </c>
      <c r="G1371" t="s">
        <v>32</v>
      </c>
      <c r="H1371" s="1" t="s">
        <v>89</v>
      </c>
      <c r="I1371" t="s">
        <v>34</v>
      </c>
      <c r="J1371" s="1">
        <v>1</v>
      </c>
      <c r="K1371" s="1" t="s">
        <v>21</v>
      </c>
      <c r="L1371" s="7">
        <v>1</v>
      </c>
      <c r="M1371" s="6">
        <f t="shared" ca="1" si="21"/>
        <v>818.26215957446811</v>
      </c>
    </row>
    <row r="1372" spans="1:13" x14ac:dyDescent="0.25">
      <c r="A1372" s="1" t="s">
        <v>29</v>
      </c>
      <c r="B1372" s="1" t="s">
        <v>30</v>
      </c>
      <c r="C1372" s="7" t="s">
        <v>31</v>
      </c>
      <c r="E1372" t="s">
        <v>14</v>
      </c>
      <c r="F1372" s="2">
        <v>43791</v>
      </c>
      <c r="G1372" t="s">
        <v>32</v>
      </c>
      <c r="H1372" s="1" t="s">
        <v>89</v>
      </c>
      <c r="I1372" t="s">
        <v>34</v>
      </c>
      <c r="J1372" s="1">
        <v>1</v>
      </c>
      <c r="K1372" s="1" t="s">
        <v>21</v>
      </c>
      <c r="L1372" s="7">
        <v>1</v>
      </c>
      <c r="M1372" s="6">
        <f t="shared" ca="1" si="21"/>
        <v>818.26215957446811</v>
      </c>
    </row>
    <row r="1373" spans="1:13" x14ac:dyDescent="0.25">
      <c r="A1373" s="1" t="s">
        <v>29</v>
      </c>
      <c r="B1373" s="1" t="s">
        <v>30</v>
      </c>
      <c r="C1373" s="7" t="s">
        <v>31</v>
      </c>
      <c r="E1373" t="s">
        <v>14</v>
      </c>
      <c r="F1373" s="2">
        <v>43794</v>
      </c>
      <c r="G1373" t="s">
        <v>32</v>
      </c>
      <c r="H1373" s="1" t="s">
        <v>89</v>
      </c>
      <c r="I1373" t="s">
        <v>34</v>
      </c>
      <c r="J1373" s="1">
        <v>1</v>
      </c>
      <c r="K1373" s="1" t="s">
        <v>21</v>
      </c>
      <c r="L1373" s="7">
        <v>1</v>
      </c>
      <c r="M1373" s="6">
        <f t="shared" ca="1" si="21"/>
        <v>818.26215957446811</v>
      </c>
    </row>
    <row r="1374" spans="1:13" x14ac:dyDescent="0.25">
      <c r="A1374" s="1" t="s">
        <v>29</v>
      </c>
      <c r="B1374" s="1" t="s">
        <v>30</v>
      </c>
      <c r="C1374" s="7" t="s">
        <v>31</v>
      </c>
      <c r="E1374" t="s">
        <v>14</v>
      </c>
      <c r="F1374" s="2">
        <v>43795</v>
      </c>
      <c r="G1374" t="s">
        <v>32</v>
      </c>
      <c r="H1374" s="1" t="s">
        <v>89</v>
      </c>
      <c r="I1374" t="s">
        <v>34</v>
      </c>
      <c r="J1374" s="1">
        <v>1</v>
      </c>
      <c r="K1374" s="1" t="s">
        <v>21</v>
      </c>
      <c r="L1374" s="7">
        <v>1</v>
      </c>
      <c r="M1374" s="6">
        <f t="shared" ca="1" si="21"/>
        <v>818.26215957446811</v>
      </c>
    </row>
    <row r="1375" spans="1:13" x14ac:dyDescent="0.25">
      <c r="A1375" s="1" t="s">
        <v>29</v>
      </c>
      <c r="B1375" s="1" t="s">
        <v>30</v>
      </c>
      <c r="C1375" s="7" t="s">
        <v>31</v>
      </c>
      <c r="E1375" t="s">
        <v>14</v>
      </c>
      <c r="F1375" s="2">
        <v>43796</v>
      </c>
      <c r="G1375" t="s">
        <v>32</v>
      </c>
      <c r="H1375" s="1" t="s">
        <v>89</v>
      </c>
      <c r="I1375" t="s">
        <v>34</v>
      </c>
      <c r="J1375" s="1">
        <v>1</v>
      </c>
      <c r="K1375" s="1" t="s">
        <v>21</v>
      </c>
      <c r="L1375" s="7">
        <v>1</v>
      </c>
      <c r="M1375" s="6">
        <f t="shared" ca="1" si="21"/>
        <v>818.26215957446811</v>
      </c>
    </row>
    <row r="1376" spans="1:13" x14ac:dyDescent="0.25">
      <c r="A1376" s="1" t="s">
        <v>29</v>
      </c>
      <c r="B1376" s="1" t="s">
        <v>30</v>
      </c>
      <c r="C1376" s="7" t="s">
        <v>31</v>
      </c>
      <c r="E1376" t="s">
        <v>14</v>
      </c>
      <c r="F1376" s="2">
        <v>43797</v>
      </c>
      <c r="G1376" t="s">
        <v>32</v>
      </c>
      <c r="H1376" s="1" t="s">
        <v>89</v>
      </c>
      <c r="I1376" t="s">
        <v>34</v>
      </c>
      <c r="J1376" s="1">
        <v>1</v>
      </c>
      <c r="K1376" s="1" t="s">
        <v>21</v>
      </c>
      <c r="L1376" s="7">
        <v>1</v>
      </c>
      <c r="M1376" s="6">
        <f t="shared" ca="1" si="21"/>
        <v>818.26215957446811</v>
      </c>
    </row>
    <row r="1377" spans="1:13" x14ac:dyDescent="0.25">
      <c r="A1377" s="1" t="s">
        <v>29</v>
      </c>
      <c r="B1377" s="1" t="s">
        <v>30</v>
      </c>
      <c r="C1377" s="7" t="s">
        <v>31</v>
      </c>
      <c r="E1377" t="s">
        <v>14</v>
      </c>
      <c r="F1377" s="2">
        <v>43798</v>
      </c>
      <c r="G1377" t="s">
        <v>32</v>
      </c>
      <c r="H1377" s="1" t="s">
        <v>89</v>
      </c>
      <c r="I1377" t="s">
        <v>34</v>
      </c>
      <c r="J1377" s="1">
        <v>1</v>
      </c>
      <c r="K1377" s="1" t="s">
        <v>21</v>
      </c>
      <c r="L1377" s="7">
        <v>1</v>
      </c>
      <c r="M1377" s="6">
        <f t="shared" ca="1" si="21"/>
        <v>818.26215957446811</v>
      </c>
    </row>
    <row r="1378" spans="1:13" x14ac:dyDescent="0.25">
      <c r="A1378" s="1" t="s">
        <v>47</v>
      </c>
      <c r="B1378" s="1" t="s">
        <v>48</v>
      </c>
      <c r="C1378" s="7" t="s">
        <v>49</v>
      </c>
      <c r="E1378" t="s">
        <v>50</v>
      </c>
      <c r="F1378" s="2">
        <v>43739</v>
      </c>
      <c r="G1378" t="s">
        <v>19</v>
      </c>
      <c r="H1378" s="1" t="s">
        <v>51</v>
      </c>
      <c r="I1378" t="s">
        <v>19</v>
      </c>
      <c r="J1378" s="1">
        <v>1</v>
      </c>
      <c r="K1378" s="1" t="s">
        <v>21</v>
      </c>
      <c r="L1378" s="7">
        <v>1</v>
      </c>
      <c r="M1378" s="6">
        <f t="shared" ca="1" si="21"/>
        <v>798.22606382978722</v>
      </c>
    </row>
    <row r="1379" spans="1:13" x14ac:dyDescent="0.25">
      <c r="A1379" s="1" t="s">
        <v>47</v>
      </c>
      <c r="B1379" s="1" t="s">
        <v>48</v>
      </c>
      <c r="C1379" s="7" t="s">
        <v>49</v>
      </c>
      <c r="E1379" t="s">
        <v>50</v>
      </c>
      <c r="F1379" s="2">
        <v>43740</v>
      </c>
      <c r="G1379" t="s">
        <v>19</v>
      </c>
      <c r="H1379" s="1" t="s">
        <v>51</v>
      </c>
      <c r="I1379" t="s">
        <v>19</v>
      </c>
      <c r="J1379" s="1">
        <v>1</v>
      </c>
      <c r="K1379" s="1" t="s">
        <v>21</v>
      </c>
      <c r="L1379" s="7">
        <v>1</v>
      </c>
      <c r="M1379" s="6">
        <f t="shared" ca="1" si="21"/>
        <v>798.22606382978722</v>
      </c>
    </row>
    <row r="1380" spans="1:13" x14ac:dyDescent="0.25">
      <c r="A1380" s="1" t="s">
        <v>47</v>
      </c>
      <c r="B1380" s="1" t="s">
        <v>48</v>
      </c>
      <c r="C1380" s="7" t="s">
        <v>49</v>
      </c>
      <c r="E1380" t="s">
        <v>50</v>
      </c>
      <c r="F1380" s="2">
        <v>43741</v>
      </c>
      <c r="G1380" t="s">
        <v>19</v>
      </c>
      <c r="H1380" s="1" t="s">
        <v>51</v>
      </c>
      <c r="I1380" t="s">
        <v>19</v>
      </c>
      <c r="J1380" s="1">
        <v>1</v>
      </c>
      <c r="K1380" s="1" t="s">
        <v>21</v>
      </c>
      <c r="L1380" s="7">
        <v>1</v>
      </c>
      <c r="M1380" s="6">
        <f t="shared" ca="1" si="21"/>
        <v>798.22606382978722</v>
      </c>
    </row>
    <row r="1381" spans="1:13" x14ac:dyDescent="0.25">
      <c r="A1381" s="1" t="s">
        <v>47</v>
      </c>
      <c r="B1381" s="1" t="s">
        <v>48</v>
      </c>
      <c r="C1381" s="7" t="s">
        <v>49</v>
      </c>
      <c r="E1381" t="s">
        <v>50</v>
      </c>
      <c r="F1381" s="2">
        <v>43742</v>
      </c>
      <c r="G1381" t="s">
        <v>19</v>
      </c>
      <c r="H1381" s="1" t="s">
        <v>51</v>
      </c>
      <c r="I1381" t="s">
        <v>19</v>
      </c>
      <c r="J1381" s="1">
        <v>1</v>
      </c>
      <c r="K1381" s="1" t="s">
        <v>21</v>
      </c>
      <c r="L1381" s="7">
        <v>1</v>
      </c>
      <c r="M1381" s="6">
        <f t="shared" ca="1" si="21"/>
        <v>798.22606382978722</v>
      </c>
    </row>
    <row r="1382" spans="1:13" x14ac:dyDescent="0.25">
      <c r="A1382" s="1" t="s">
        <v>47</v>
      </c>
      <c r="B1382" s="1" t="s">
        <v>48</v>
      </c>
      <c r="C1382" s="7" t="s">
        <v>49</v>
      </c>
      <c r="E1382" t="s">
        <v>50</v>
      </c>
      <c r="F1382" s="2">
        <v>43745</v>
      </c>
      <c r="G1382" t="s">
        <v>19</v>
      </c>
      <c r="H1382" s="1" t="s">
        <v>51</v>
      </c>
      <c r="I1382" t="s">
        <v>19</v>
      </c>
      <c r="J1382" s="1">
        <v>1</v>
      </c>
      <c r="K1382" s="1" t="s">
        <v>21</v>
      </c>
      <c r="L1382" s="7">
        <v>1</v>
      </c>
      <c r="M1382" s="6">
        <f t="shared" ca="1" si="21"/>
        <v>798.22606382978722</v>
      </c>
    </row>
    <row r="1383" spans="1:13" x14ac:dyDescent="0.25">
      <c r="A1383" s="1" t="s">
        <v>47</v>
      </c>
      <c r="B1383" s="1" t="s">
        <v>48</v>
      </c>
      <c r="C1383" s="7" t="s">
        <v>49</v>
      </c>
      <c r="E1383" t="s">
        <v>50</v>
      </c>
      <c r="F1383" s="2">
        <v>43746</v>
      </c>
      <c r="G1383" t="s">
        <v>19</v>
      </c>
      <c r="H1383" s="1" t="s">
        <v>51</v>
      </c>
      <c r="I1383" t="s">
        <v>19</v>
      </c>
      <c r="J1383" s="1">
        <v>1</v>
      </c>
      <c r="K1383" s="1" t="s">
        <v>21</v>
      </c>
      <c r="L1383" s="7">
        <v>0.125</v>
      </c>
      <c r="M1383" s="6">
        <f t="shared" ca="1" si="21"/>
        <v>99.778257978723403</v>
      </c>
    </row>
    <row r="1384" spans="1:13" x14ac:dyDescent="0.25">
      <c r="A1384" s="1" t="s">
        <v>47</v>
      </c>
      <c r="B1384" s="1" t="s">
        <v>48</v>
      </c>
      <c r="C1384" s="7" t="s">
        <v>49</v>
      </c>
      <c r="E1384" t="s">
        <v>50</v>
      </c>
      <c r="F1384" s="2">
        <v>43746</v>
      </c>
      <c r="G1384" t="s">
        <v>22</v>
      </c>
      <c r="H1384" s="1" t="s">
        <v>23</v>
      </c>
      <c r="I1384" t="s">
        <v>17</v>
      </c>
      <c r="J1384" s="1">
        <v>8</v>
      </c>
      <c r="K1384" s="1" t="s">
        <v>24</v>
      </c>
      <c r="L1384" s="7">
        <v>0.875</v>
      </c>
      <c r="M1384" s="6">
        <f t="shared" ca="1" si="21"/>
        <v>698.44780585106378</v>
      </c>
    </row>
    <row r="1385" spans="1:13" x14ac:dyDescent="0.25">
      <c r="A1385" s="1" t="s">
        <v>47</v>
      </c>
      <c r="B1385" s="1" t="s">
        <v>48</v>
      </c>
      <c r="C1385" s="7" t="s">
        <v>49</v>
      </c>
      <c r="E1385" t="s">
        <v>50</v>
      </c>
      <c r="F1385" s="2">
        <v>43747</v>
      </c>
      <c r="G1385" t="s">
        <v>22</v>
      </c>
      <c r="H1385" s="1" t="s">
        <v>23</v>
      </c>
      <c r="I1385" t="s">
        <v>17</v>
      </c>
      <c r="J1385" s="1">
        <v>8</v>
      </c>
      <c r="K1385" s="1" t="s">
        <v>24</v>
      </c>
      <c r="L1385" s="7">
        <v>1</v>
      </c>
      <c r="M1385" s="6">
        <f t="shared" ca="1" si="21"/>
        <v>798.22606382978722</v>
      </c>
    </row>
    <row r="1386" spans="1:13" x14ac:dyDescent="0.25">
      <c r="A1386" s="1" t="s">
        <v>47</v>
      </c>
      <c r="B1386" s="1" t="s">
        <v>48</v>
      </c>
      <c r="C1386" s="7" t="s">
        <v>49</v>
      </c>
      <c r="E1386" t="s">
        <v>50</v>
      </c>
      <c r="F1386" s="2">
        <v>43748</v>
      </c>
      <c r="G1386" t="s">
        <v>22</v>
      </c>
      <c r="H1386" s="1" t="s">
        <v>23</v>
      </c>
      <c r="I1386" t="s">
        <v>17</v>
      </c>
      <c r="J1386" s="1">
        <v>8</v>
      </c>
      <c r="K1386" s="1" t="s">
        <v>24</v>
      </c>
      <c r="L1386" s="7">
        <v>1</v>
      </c>
      <c r="M1386" s="6">
        <f t="shared" ca="1" si="21"/>
        <v>798.22606382978722</v>
      </c>
    </row>
    <row r="1387" spans="1:13" x14ac:dyDescent="0.25">
      <c r="A1387" s="1" t="s">
        <v>47</v>
      </c>
      <c r="B1387" s="1" t="s">
        <v>48</v>
      </c>
      <c r="C1387" s="7" t="s">
        <v>49</v>
      </c>
      <c r="E1387" t="s">
        <v>50</v>
      </c>
      <c r="F1387" s="2">
        <v>43749</v>
      </c>
      <c r="G1387" t="s">
        <v>22</v>
      </c>
      <c r="H1387" s="1" t="s">
        <v>23</v>
      </c>
      <c r="I1387" t="s">
        <v>17</v>
      </c>
      <c r="J1387" s="1">
        <v>8</v>
      </c>
      <c r="K1387" s="1" t="s">
        <v>24</v>
      </c>
      <c r="L1387" s="7">
        <v>1</v>
      </c>
      <c r="M1387" s="6">
        <f t="shared" ca="1" si="21"/>
        <v>798.22606382978722</v>
      </c>
    </row>
    <row r="1388" spans="1:13" x14ac:dyDescent="0.25">
      <c r="A1388" s="1" t="s">
        <v>47</v>
      </c>
      <c r="B1388" s="1" t="s">
        <v>48</v>
      </c>
      <c r="C1388" s="7" t="s">
        <v>49</v>
      </c>
      <c r="E1388" t="s">
        <v>50</v>
      </c>
      <c r="F1388" s="2">
        <v>43752</v>
      </c>
      <c r="G1388" t="s">
        <v>22</v>
      </c>
      <c r="H1388" s="1" t="s">
        <v>23</v>
      </c>
      <c r="I1388" t="s">
        <v>17</v>
      </c>
      <c r="J1388" s="1">
        <v>8</v>
      </c>
      <c r="K1388" s="1" t="s">
        <v>24</v>
      </c>
      <c r="L1388" s="7">
        <v>1</v>
      </c>
      <c r="M1388" s="6">
        <f t="shared" ca="1" si="21"/>
        <v>798.22606382978722</v>
      </c>
    </row>
    <row r="1389" spans="1:13" x14ac:dyDescent="0.25">
      <c r="A1389" s="1" t="s">
        <v>47</v>
      </c>
      <c r="B1389" s="1" t="s">
        <v>48</v>
      </c>
      <c r="C1389" s="7" t="s">
        <v>49</v>
      </c>
      <c r="E1389" t="s">
        <v>50</v>
      </c>
      <c r="F1389" s="2">
        <v>43753</v>
      </c>
      <c r="G1389" t="s">
        <v>22</v>
      </c>
      <c r="H1389" s="1" t="s">
        <v>23</v>
      </c>
      <c r="I1389" t="s">
        <v>17</v>
      </c>
      <c r="J1389" s="1">
        <v>8</v>
      </c>
      <c r="K1389" s="1" t="s">
        <v>24</v>
      </c>
      <c r="L1389" s="7">
        <v>1</v>
      </c>
      <c r="M1389" s="6">
        <f t="shared" ca="1" si="21"/>
        <v>798.22606382978722</v>
      </c>
    </row>
    <row r="1390" spans="1:13" x14ac:dyDescent="0.25">
      <c r="A1390" s="1" t="s">
        <v>47</v>
      </c>
      <c r="B1390" s="1" t="s">
        <v>48</v>
      </c>
      <c r="C1390" s="7" t="s">
        <v>49</v>
      </c>
      <c r="E1390" t="s">
        <v>50</v>
      </c>
      <c r="F1390" s="2">
        <v>43754</v>
      </c>
      <c r="G1390" t="s">
        <v>22</v>
      </c>
      <c r="H1390" s="1" t="s">
        <v>23</v>
      </c>
      <c r="I1390" t="s">
        <v>17</v>
      </c>
      <c r="J1390" s="1">
        <v>8</v>
      </c>
      <c r="K1390" s="1" t="s">
        <v>24</v>
      </c>
      <c r="L1390" s="7">
        <v>1</v>
      </c>
      <c r="M1390" s="6">
        <f t="shared" ca="1" si="21"/>
        <v>798.22606382978722</v>
      </c>
    </row>
    <row r="1391" spans="1:13" x14ac:dyDescent="0.25">
      <c r="A1391" s="1" t="s">
        <v>47</v>
      </c>
      <c r="B1391" s="1" t="s">
        <v>48</v>
      </c>
      <c r="C1391" s="7" t="s">
        <v>49</v>
      </c>
      <c r="E1391" t="s">
        <v>50</v>
      </c>
      <c r="F1391" s="2">
        <v>43755</v>
      </c>
      <c r="G1391" t="s">
        <v>22</v>
      </c>
      <c r="H1391" s="1" t="s">
        <v>23</v>
      </c>
      <c r="I1391" t="s">
        <v>17</v>
      </c>
      <c r="J1391" s="1">
        <v>8</v>
      </c>
      <c r="K1391" s="1" t="s">
        <v>24</v>
      </c>
      <c r="L1391" s="7">
        <v>1</v>
      </c>
      <c r="M1391" s="6">
        <f t="shared" ca="1" si="21"/>
        <v>798.22606382978722</v>
      </c>
    </row>
    <row r="1392" spans="1:13" x14ac:dyDescent="0.25">
      <c r="A1392" s="1" t="s">
        <v>47</v>
      </c>
      <c r="B1392" s="1" t="s">
        <v>48</v>
      </c>
      <c r="C1392" s="7" t="s">
        <v>49</v>
      </c>
      <c r="E1392" t="s">
        <v>50</v>
      </c>
      <c r="F1392" s="2">
        <v>43756</v>
      </c>
      <c r="G1392" t="s">
        <v>22</v>
      </c>
      <c r="H1392" s="1" t="s">
        <v>23</v>
      </c>
      <c r="I1392" t="s">
        <v>17</v>
      </c>
      <c r="J1392" s="1">
        <v>8</v>
      </c>
      <c r="K1392" s="1" t="s">
        <v>24</v>
      </c>
      <c r="L1392" s="7">
        <v>1</v>
      </c>
      <c r="M1392" s="6">
        <f t="shared" ca="1" si="21"/>
        <v>798.22606382978722</v>
      </c>
    </row>
    <row r="1393" spans="1:13" x14ac:dyDescent="0.25">
      <c r="A1393" s="1" t="s">
        <v>47</v>
      </c>
      <c r="B1393" s="1" t="s">
        <v>48</v>
      </c>
      <c r="C1393" s="7" t="s">
        <v>49</v>
      </c>
      <c r="E1393" t="s">
        <v>50</v>
      </c>
      <c r="F1393" s="2">
        <v>43759</v>
      </c>
      <c r="G1393" t="s">
        <v>22</v>
      </c>
      <c r="H1393" s="1" t="s">
        <v>23</v>
      </c>
      <c r="I1393" t="s">
        <v>17</v>
      </c>
      <c r="J1393" s="1">
        <v>8</v>
      </c>
      <c r="K1393" s="1" t="s">
        <v>24</v>
      </c>
      <c r="L1393" s="7">
        <v>1</v>
      </c>
      <c r="M1393" s="6">
        <f t="shared" ca="1" si="21"/>
        <v>798.22606382978722</v>
      </c>
    </row>
    <row r="1394" spans="1:13" x14ac:dyDescent="0.25">
      <c r="A1394" s="1" t="s">
        <v>47</v>
      </c>
      <c r="B1394" s="1" t="s">
        <v>48</v>
      </c>
      <c r="C1394" s="7" t="s">
        <v>49</v>
      </c>
      <c r="E1394" t="s">
        <v>50</v>
      </c>
      <c r="F1394" s="2">
        <v>43760</v>
      </c>
      <c r="G1394" t="s">
        <v>22</v>
      </c>
      <c r="H1394" s="1" t="s">
        <v>23</v>
      </c>
      <c r="I1394" t="s">
        <v>17</v>
      </c>
      <c r="J1394" s="1">
        <v>8</v>
      </c>
      <c r="K1394" s="1" t="s">
        <v>24</v>
      </c>
      <c r="L1394" s="7">
        <v>1</v>
      </c>
      <c r="M1394" s="6">
        <f t="shared" ca="1" si="21"/>
        <v>798.22606382978722</v>
      </c>
    </row>
    <row r="1395" spans="1:13" x14ac:dyDescent="0.25">
      <c r="A1395" s="1" t="s">
        <v>47</v>
      </c>
      <c r="B1395" s="1" t="s">
        <v>48</v>
      </c>
      <c r="C1395" s="7" t="s">
        <v>49</v>
      </c>
      <c r="E1395" t="s">
        <v>50</v>
      </c>
      <c r="F1395" s="2">
        <v>43761</v>
      </c>
      <c r="G1395" t="s">
        <v>22</v>
      </c>
      <c r="H1395" s="1" t="s">
        <v>23</v>
      </c>
      <c r="I1395" t="s">
        <v>17</v>
      </c>
      <c r="J1395" s="1">
        <v>8</v>
      </c>
      <c r="K1395" s="1" t="s">
        <v>24</v>
      </c>
      <c r="L1395" s="7">
        <v>1</v>
      </c>
      <c r="M1395" s="6">
        <f t="shared" ca="1" si="21"/>
        <v>798.22606382978722</v>
      </c>
    </row>
    <row r="1396" spans="1:13" x14ac:dyDescent="0.25">
      <c r="A1396" s="1" t="s">
        <v>47</v>
      </c>
      <c r="B1396" s="1" t="s">
        <v>48</v>
      </c>
      <c r="C1396" s="7" t="s">
        <v>49</v>
      </c>
      <c r="E1396" t="s">
        <v>50</v>
      </c>
      <c r="F1396" s="2">
        <v>43762</v>
      </c>
      <c r="G1396" t="s">
        <v>22</v>
      </c>
      <c r="H1396" s="1" t="s">
        <v>23</v>
      </c>
      <c r="I1396" t="s">
        <v>17</v>
      </c>
      <c r="J1396" s="1">
        <v>8</v>
      </c>
      <c r="K1396" s="1" t="s">
        <v>24</v>
      </c>
      <c r="L1396" s="7">
        <v>1</v>
      </c>
      <c r="M1396" s="6">
        <f t="shared" ca="1" si="21"/>
        <v>798.22606382978722</v>
      </c>
    </row>
    <row r="1397" spans="1:13" x14ac:dyDescent="0.25">
      <c r="A1397" s="1" t="s">
        <v>47</v>
      </c>
      <c r="B1397" s="1" t="s">
        <v>48</v>
      </c>
      <c r="C1397" s="7" t="s">
        <v>49</v>
      </c>
      <c r="E1397" t="s">
        <v>50</v>
      </c>
      <c r="F1397" s="2">
        <v>43763</v>
      </c>
      <c r="G1397" t="s">
        <v>22</v>
      </c>
      <c r="H1397" s="1" t="s">
        <v>23</v>
      </c>
      <c r="I1397" t="s">
        <v>17</v>
      </c>
      <c r="J1397" s="1">
        <v>8</v>
      </c>
      <c r="K1397" s="1" t="s">
        <v>24</v>
      </c>
      <c r="L1397" s="7">
        <v>1</v>
      </c>
      <c r="M1397" s="6">
        <f t="shared" ca="1" si="21"/>
        <v>798.22606382978722</v>
      </c>
    </row>
    <row r="1398" spans="1:13" x14ac:dyDescent="0.25">
      <c r="A1398" s="1" t="s">
        <v>47</v>
      </c>
      <c r="B1398" s="1" t="s">
        <v>48</v>
      </c>
      <c r="C1398" s="7" t="s">
        <v>49</v>
      </c>
      <c r="E1398" t="s">
        <v>50</v>
      </c>
      <c r="F1398" s="2">
        <v>43766</v>
      </c>
      <c r="G1398" t="s">
        <v>22</v>
      </c>
      <c r="H1398" s="1" t="s">
        <v>23</v>
      </c>
      <c r="I1398" t="s">
        <v>17</v>
      </c>
      <c r="J1398" s="1">
        <v>8</v>
      </c>
      <c r="K1398" s="1" t="s">
        <v>24</v>
      </c>
      <c r="L1398" s="7">
        <v>1</v>
      </c>
      <c r="M1398" s="6">
        <f t="shared" ca="1" si="21"/>
        <v>798.22606382978722</v>
      </c>
    </row>
    <row r="1399" spans="1:13" x14ac:dyDescent="0.25">
      <c r="A1399" s="1" t="s">
        <v>47</v>
      </c>
      <c r="B1399" s="1" t="s">
        <v>48</v>
      </c>
      <c r="C1399" s="7" t="s">
        <v>49</v>
      </c>
      <c r="E1399" t="s">
        <v>50</v>
      </c>
      <c r="F1399" s="2">
        <v>43767</v>
      </c>
      <c r="G1399" t="s">
        <v>22</v>
      </c>
      <c r="H1399" s="1" t="s">
        <v>23</v>
      </c>
      <c r="I1399" t="s">
        <v>17</v>
      </c>
      <c r="J1399" s="1">
        <v>8</v>
      </c>
      <c r="K1399" s="1" t="s">
        <v>24</v>
      </c>
      <c r="L1399" s="7">
        <v>1</v>
      </c>
      <c r="M1399" s="6">
        <f t="shared" ca="1" si="21"/>
        <v>798.22606382978722</v>
      </c>
    </row>
    <row r="1400" spans="1:13" x14ac:dyDescent="0.25">
      <c r="A1400" s="1" t="s">
        <v>47</v>
      </c>
      <c r="B1400" s="1" t="s">
        <v>48</v>
      </c>
      <c r="C1400" s="7" t="s">
        <v>49</v>
      </c>
      <c r="E1400" t="s">
        <v>50</v>
      </c>
      <c r="F1400" s="2">
        <v>43768</v>
      </c>
      <c r="G1400" t="s">
        <v>22</v>
      </c>
      <c r="H1400" s="1" t="s">
        <v>23</v>
      </c>
      <c r="I1400" t="s">
        <v>17</v>
      </c>
      <c r="J1400" s="1">
        <v>8</v>
      </c>
      <c r="K1400" s="1" t="s">
        <v>24</v>
      </c>
      <c r="L1400" s="7">
        <v>1</v>
      </c>
      <c r="M1400" s="6">
        <f t="shared" ca="1" si="21"/>
        <v>798.22606382978722</v>
      </c>
    </row>
    <row r="1401" spans="1:13" x14ac:dyDescent="0.25">
      <c r="A1401" s="1" t="s">
        <v>47</v>
      </c>
      <c r="B1401" s="1" t="s">
        <v>48</v>
      </c>
      <c r="C1401" s="7" t="s">
        <v>49</v>
      </c>
      <c r="E1401" t="s">
        <v>50</v>
      </c>
      <c r="F1401" s="2">
        <v>43769</v>
      </c>
      <c r="G1401" t="s">
        <v>22</v>
      </c>
      <c r="H1401" s="1" t="s">
        <v>23</v>
      </c>
      <c r="I1401" t="s">
        <v>17</v>
      </c>
      <c r="J1401" s="1">
        <v>8</v>
      </c>
      <c r="K1401" s="1" t="s">
        <v>24</v>
      </c>
      <c r="L1401" s="7">
        <v>1</v>
      </c>
      <c r="M1401" s="6">
        <f t="shared" ca="1" si="21"/>
        <v>798.22606382978722</v>
      </c>
    </row>
    <row r="1402" spans="1:13" x14ac:dyDescent="0.25">
      <c r="A1402" s="1" t="s">
        <v>47</v>
      </c>
      <c r="B1402" s="1" t="s">
        <v>48</v>
      </c>
      <c r="C1402" s="7" t="s">
        <v>49</v>
      </c>
      <c r="E1402" t="s">
        <v>50</v>
      </c>
      <c r="F1402" s="2">
        <v>43773</v>
      </c>
      <c r="G1402" t="s">
        <v>60</v>
      </c>
      <c r="H1402" s="1" t="s">
        <v>87</v>
      </c>
      <c r="I1402" t="s">
        <v>17</v>
      </c>
      <c r="J1402" s="1">
        <v>1</v>
      </c>
      <c r="K1402" s="1" t="s">
        <v>21</v>
      </c>
      <c r="L1402" s="7">
        <v>1</v>
      </c>
      <c r="M1402" s="6">
        <f t="shared" ca="1" si="21"/>
        <v>798.22606382978722</v>
      </c>
    </row>
    <row r="1403" spans="1:13" x14ac:dyDescent="0.25">
      <c r="A1403" s="1" t="s">
        <v>47</v>
      </c>
      <c r="B1403" s="1" t="s">
        <v>48</v>
      </c>
      <c r="C1403" s="7" t="s">
        <v>49</v>
      </c>
      <c r="E1403" t="s">
        <v>50</v>
      </c>
      <c r="F1403" s="2">
        <v>43774</v>
      </c>
      <c r="G1403" t="s">
        <v>60</v>
      </c>
      <c r="H1403" s="1" t="s">
        <v>87</v>
      </c>
      <c r="I1403" t="s">
        <v>17</v>
      </c>
      <c r="J1403" s="1">
        <v>1</v>
      </c>
      <c r="K1403" s="1" t="s">
        <v>21</v>
      </c>
      <c r="L1403" s="7">
        <v>1</v>
      </c>
      <c r="M1403" s="6">
        <f t="shared" ca="1" si="21"/>
        <v>798.22606382978722</v>
      </c>
    </row>
    <row r="1404" spans="1:13" x14ac:dyDescent="0.25">
      <c r="A1404" s="1" t="s">
        <v>47</v>
      </c>
      <c r="B1404" s="1" t="s">
        <v>48</v>
      </c>
      <c r="C1404" s="7" t="s">
        <v>49</v>
      </c>
      <c r="E1404" t="s">
        <v>50</v>
      </c>
      <c r="F1404" s="2">
        <v>43775</v>
      </c>
      <c r="G1404" t="s">
        <v>60</v>
      </c>
      <c r="H1404" s="1" t="s">
        <v>87</v>
      </c>
      <c r="I1404" t="s">
        <v>17</v>
      </c>
      <c r="J1404" s="1">
        <v>1</v>
      </c>
      <c r="K1404" s="1" t="s">
        <v>21</v>
      </c>
      <c r="L1404" s="7">
        <v>1</v>
      </c>
      <c r="M1404" s="6">
        <f t="shared" ca="1" si="21"/>
        <v>798.22606382978722</v>
      </c>
    </row>
    <row r="1405" spans="1:13" x14ac:dyDescent="0.25">
      <c r="A1405" s="1" t="s">
        <v>47</v>
      </c>
      <c r="B1405" s="1" t="s">
        <v>48</v>
      </c>
      <c r="C1405" s="7" t="s">
        <v>49</v>
      </c>
      <c r="E1405" t="s">
        <v>50</v>
      </c>
      <c r="F1405" s="2">
        <v>43776</v>
      </c>
      <c r="G1405" t="s">
        <v>60</v>
      </c>
      <c r="H1405" s="1" t="s">
        <v>87</v>
      </c>
      <c r="I1405" t="s">
        <v>17</v>
      </c>
      <c r="J1405" s="1">
        <v>1</v>
      </c>
      <c r="K1405" s="1" t="s">
        <v>21</v>
      </c>
      <c r="L1405" s="7">
        <v>1</v>
      </c>
      <c r="M1405" s="6">
        <f t="shared" ca="1" si="21"/>
        <v>798.22606382978722</v>
      </c>
    </row>
    <row r="1406" spans="1:13" x14ac:dyDescent="0.25">
      <c r="A1406" s="1" t="s">
        <v>47</v>
      </c>
      <c r="B1406" s="1" t="s">
        <v>48</v>
      </c>
      <c r="C1406" s="7" t="s">
        <v>49</v>
      </c>
      <c r="E1406" t="s">
        <v>50</v>
      </c>
      <c r="F1406" s="2">
        <v>43777</v>
      </c>
      <c r="G1406" t="s">
        <v>60</v>
      </c>
      <c r="H1406" s="1" t="s">
        <v>87</v>
      </c>
      <c r="I1406" t="s">
        <v>17</v>
      </c>
      <c r="J1406" s="1">
        <v>1</v>
      </c>
      <c r="K1406" s="1" t="s">
        <v>21</v>
      </c>
      <c r="L1406" s="7">
        <v>1</v>
      </c>
      <c r="M1406" s="6">
        <f t="shared" ca="1" si="21"/>
        <v>798.22606382978722</v>
      </c>
    </row>
    <row r="1407" spans="1:13" x14ac:dyDescent="0.25">
      <c r="A1407" s="1" t="s">
        <v>47</v>
      </c>
      <c r="B1407" s="1" t="s">
        <v>48</v>
      </c>
      <c r="C1407" s="7" t="s">
        <v>49</v>
      </c>
      <c r="E1407" t="s">
        <v>50</v>
      </c>
      <c r="F1407" s="2">
        <v>43781</v>
      </c>
      <c r="G1407" t="s">
        <v>60</v>
      </c>
      <c r="H1407" s="1" t="s">
        <v>87</v>
      </c>
      <c r="I1407" t="s">
        <v>17</v>
      </c>
      <c r="J1407" s="1">
        <v>1</v>
      </c>
      <c r="K1407" s="1" t="s">
        <v>21</v>
      </c>
      <c r="L1407" s="7">
        <v>1</v>
      </c>
      <c r="M1407" s="6">
        <f t="shared" ca="1" si="21"/>
        <v>798.22606382978722</v>
      </c>
    </row>
    <row r="1408" spans="1:13" x14ac:dyDescent="0.25">
      <c r="A1408" s="1" t="s">
        <v>47</v>
      </c>
      <c r="B1408" s="1" t="s">
        <v>48</v>
      </c>
      <c r="C1408" s="7" t="s">
        <v>49</v>
      </c>
      <c r="E1408" t="s">
        <v>50</v>
      </c>
      <c r="F1408" s="2">
        <v>43782</v>
      </c>
      <c r="G1408" t="s">
        <v>60</v>
      </c>
      <c r="H1408" s="1" t="s">
        <v>87</v>
      </c>
      <c r="I1408" t="s">
        <v>17</v>
      </c>
      <c r="J1408" s="1">
        <v>1</v>
      </c>
      <c r="K1408" s="1" t="s">
        <v>21</v>
      </c>
      <c r="L1408" s="7">
        <v>1</v>
      </c>
      <c r="M1408" s="6">
        <f t="shared" ca="1" si="21"/>
        <v>798.22606382978722</v>
      </c>
    </row>
    <row r="1409" spans="1:13" x14ac:dyDescent="0.25">
      <c r="A1409" s="1" t="s">
        <v>47</v>
      </c>
      <c r="B1409" s="1" t="s">
        <v>48</v>
      </c>
      <c r="C1409" s="7" t="s">
        <v>49</v>
      </c>
      <c r="E1409" t="s">
        <v>50</v>
      </c>
      <c r="F1409" s="2">
        <v>43783</v>
      </c>
      <c r="G1409" t="s">
        <v>60</v>
      </c>
      <c r="H1409" s="1" t="s">
        <v>87</v>
      </c>
      <c r="I1409" t="s">
        <v>17</v>
      </c>
      <c r="J1409" s="1">
        <v>1</v>
      </c>
      <c r="K1409" s="1" t="s">
        <v>21</v>
      </c>
      <c r="L1409" s="7">
        <v>1</v>
      </c>
      <c r="M1409" s="6">
        <f t="shared" ca="1" si="21"/>
        <v>798.22606382978722</v>
      </c>
    </row>
    <row r="1410" spans="1:13" x14ac:dyDescent="0.25">
      <c r="A1410" s="1" t="s">
        <v>47</v>
      </c>
      <c r="B1410" s="1" t="s">
        <v>48</v>
      </c>
      <c r="C1410" s="7" t="s">
        <v>49</v>
      </c>
      <c r="E1410" t="s">
        <v>50</v>
      </c>
      <c r="F1410" s="2">
        <v>43784</v>
      </c>
      <c r="G1410" t="s">
        <v>60</v>
      </c>
      <c r="H1410" s="1" t="s">
        <v>87</v>
      </c>
      <c r="I1410" t="s">
        <v>17</v>
      </c>
      <c r="J1410" s="1">
        <v>1</v>
      </c>
      <c r="K1410" s="1" t="s">
        <v>21</v>
      </c>
      <c r="L1410" s="7">
        <v>1</v>
      </c>
      <c r="M1410" s="6">
        <f t="shared" ca="1" si="21"/>
        <v>798.22606382978722</v>
      </c>
    </row>
    <row r="1411" spans="1:13" x14ac:dyDescent="0.25">
      <c r="A1411" s="1" t="s">
        <v>47</v>
      </c>
      <c r="B1411" s="1" t="s">
        <v>48</v>
      </c>
      <c r="C1411" s="7" t="s">
        <v>49</v>
      </c>
      <c r="E1411" t="s">
        <v>50</v>
      </c>
      <c r="F1411" s="2">
        <v>43787</v>
      </c>
      <c r="G1411" t="s">
        <v>60</v>
      </c>
      <c r="H1411" s="1" t="s">
        <v>87</v>
      </c>
      <c r="I1411" t="s">
        <v>17</v>
      </c>
      <c r="J1411" s="1">
        <v>1</v>
      </c>
      <c r="K1411" s="1" t="s">
        <v>21</v>
      </c>
      <c r="L1411" s="7">
        <v>1</v>
      </c>
      <c r="M1411" s="6">
        <f t="shared" ref="M1411:M1474" ca="1" si="22">L1411*INDIRECT(C1411)</f>
        <v>798.22606382978722</v>
      </c>
    </row>
    <row r="1412" spans="1:13" x14ac:dyDescent="0.25">
      <c r="A1412" s="1" t="s">
        <v>47</v>
      </c>
      <c r="B1412" s="1" t="s">
        <v>48</v>
      </c>
      <c r="C1412" s="7" t="s">
        <v>49</v>
      </c>
      <c r="E1412" t="s">
        <v>50</v>
      </c>
      <c r="F1412" s="2">
        <v>43788</v>
      </c>
      <c r="G1412" t="s">
        <v>60</v>
      </c>
      <c r="H1412" s="1" t="s">
        <v>87</v>
      </c>
      <c r="I1412" t="s">
        <v>17</v>
      </c>
      <c r="J1412" s="1">
        <v>1</v>
      </c>
      <c r="K1412" s="1" t="s">
        <v>21</v>
      </c>
      <c r="L1412" s="7">
        <v>1</v>
      </c>
      <c r="M1412" s="6">
        <f t="shared" ca="1" si="22"/>
        <v>798.22606382978722</v>
      </c>
    </row>
    <row r="1413" spans="1:13" x14ac:dyDescent="0.25">
      <c r="A1413" s="1" t="s">
        <v>47</v>
      </c>
      <c r="B1413" s="1" t="s">
        <v>48</v>
      </c>
      <c r="C1413" s="7" t="s">
        <v>49</v>
      </c>
      <c r="E1413" t="s">
        <v>50</v>
      </c>
      <c r="F1413" s="2">
        <v>43789</v>
      </c>
      <c r="G1413" t="s">
        <v>22</v>
      </c>
      <c r="H1413" s="1" t="s">
        <v>23</v>
      </c>
      <c r="I1413" t="s">
        <v>17</v>
      </c>
      <c r="J1413" s="1">
        <v>8</v>
      </c>
      <c r="K1413" s="1" t="s">
        <v>24</v>
      </c>
      <c r="L1413" s="7">
        <v>1</v>
      </c>
      <c r="M1413" s="6">
        <f t="shared" ca="1" si="22"/>
        <v>798.22606382978722</v>
      </c>
    </row>
    <row r="1414" spans="1:13" x14ac:dyDescent="0.25">
      <c r="A1414" s="1" t="s">
        <v>47</v>
      </c>
      <c r="B1414" s="1" t="s">
        <v>48</v>
      </c>
      <c r="C1414" s="7" t="s">
        <v>49</v>
      </c>
      <c r="E1414" t="s">
        <v>50</v>
      </c>
      <c r="F1414" s="2">
        <v>43790</v>
      </c>
      <c r="G1414" t="s">
        <v>22</v>
      </c>
      <c r="H1414" s="1" t="s">
        <v>23</v>
      </c>
      <c r="I1414" t="s">
        <v>17</v>
      </c>
      <c r="J1414" s="1">
        <v>8</v>
      </c>
      <c r="K1414" s="1" t="s">
        <v>24</v>
      </c>
      <c r="L1414" s="7">
        <v>1</v>
      </c>
      <c r="M1414" s="6">
        <f t="shared" ca="1" si="22"/>
        <v>798.22606382978722</v>
      </c>
    </row>
    <row r="1415" spans="1:13" x14ac:dyDescent="0.25">
      <c r="A1415" s="1" t="s">
        <v>47</v>
      </c>
      <c r="B1415" s="1" t="s">
        <v>48</v>
      </c>
      <c r="C1415" s="7" t="s">
        <v>49</v>
      </c>
      <c r="E1415" t="s">
        <v>50</v>
      </c>
      <c r="F1415" s="2">
        <v>43791</v>
      </c>
      <c r="G1415" t="s">
        <v>22</v>
      </c>
      <c r="H1415" s="1" t="s">
        <v>23</v>
      </c>
      <c r="I1415" t="s">
        <v>17</v>
      </c>
      <c r="J1415" s="1">
        <v>8</v>
      </c>
      <c r="K1415" s="1" t="s">
        <v>24</v>
      </c>
      <c r="L1415" s="7">
        <v>1</v>
      </c>
      <c r="M1415" s="6">
        <f t="shared" ca="1" si="22"/>
        <v>798.22606382978722</v>
      </c>
    </row>
    <row r="1416" spans="1:13" x14ac:dyDescent="0.25">
      <c r="A1416" s="1" t="s">
        <v>47</v>
      </c>
      <c r="B1416" s="1" t="s">
        <v>48</v>
      </c>
      <c r="C1416" s="7" t="s">
        <v>49</v>
      </c>
      <c r="E1416" t="s">
        <v>50</v>
      </c>
      <c r="F1416" s="2">
        <v>43794</v>
      </c>
      <c r="G1416" t="s">
        <v>22</v>
      </c>
      <c r="H1416" s="1" t="s">
        <v>23</v>
      </c>
      <c r="I1416" t="s">
        <v>17</v>
      </c>
      <c r="J1416" s="1">
        <v>8</v>
      </c>
      <c r="K1416" s="1" t="s">
        <v>24</v>
      </c>
      <c r="L1416" s="7">
        <v>1</v>
      </c>
      <c r="M1416" s="6">
        <f t="shared" ca="1" si="22"/>
        <v>798.22606382978722</v>
      </c>
    </row>
    <row r="1417" spans="1:13" x14ac:dyDescent="0.25">
      <c r="A1417" s="1" t="s">
        <v>47</v>
      </c>
      <c r="B1417" s="1" t="s">
        <v>48</v>
      </c>
      <c r="C1417" s="7" t="s">
        <v>49</v>
      </c>
      <c r="E1417" t="s">
        <v>50</v>
      </c>
      <c r="F1417" s="2">
        <v>43795</v>
      </c>
      <c r="G1417" t="s">
        <v>22</v>
      </c>
      <c r="H1417" s="1" t="s">
        <v>23</v>
      </c>
      <c r="I1417" t="s">
        <v>17</v>
      </c>
      <c r="J1417" s="1">
        <v>8</v>
      </c>
      <c r="K1417" s="1" t="s">
        <v>24</v>
      </c>
      <c r="L1417" s="7">
        <v>1</v>
      </c>
      <c r="M1417" s="6">
        <f t="shared" ca="1" si="22"/>
        <v>798.22606382978722</v>
      </c>
    </row>
    <row r="1418" spans="1:13" x14ac:dyDescent="0.25">
      <c r="A1418" s="1" t="s">
        <v>47</v>
      </c>
      <c r="B1418" s="1" t="s">
        <v>48</v>
      </c>
      <c r="C1418" s="7" t="s">
        <v>49</v>
      </c>
      <c r="E1418" t="s">
        <v>50</v>
      </c>
      <c r="F1418" s="2">
        <v>43796</v>
      </c>
      <c r="G1418" t="s">
        <v>22</v>
      </c>
      <c r="H1418" s="1" t="s">
        <v>23</v>
      </c>
      <c r="I1418" t="s">
        <v>17</v>
      </c>
      <c r="J1418" s="1">
        <v>8</v>
      </c>
      <c r="K1418" s="1" t="s">
        <v>24</v>
      </c>
      <c r="L1418" s="7">
        <v>1</v>
      </c>
      <c r="M1418" s="6">
        <f t="shared" ca="1" si="22"/>
        <v>798.22606382978722</v>
      </c>
    </row>
    <row r="1419" spans="1:13" x14ac:dyDescent="0.25">
      <c r="A1419" s="1" t="s">
        <v>47</v>
      </c>
      <c r="B1419" s="1" t="s">
        <v>48</v>
      </c>
      <c r="C1419" s="7" t="s">
        <v>49</v>
      </c>
      <c r="E1419" t="s">
        <v>50</v>
      </c>
      <c r="F1419" s="2">
        <v>43797</v>
      </c>
      <c r="G1419" t="s">
        <v>22</v>
      </c>
      <c r="H1419" s="1" t="s">
        <v>23</v>
      </c>
      <c r="I1419" t="s">
        <v>17</v>
      </c>
      <c r="J1419" s="1">
        <v>8</v>
      </c>
      <c r="K1419" s="1" t="s">
        <v>24</v>
      </c>
      <c r="L1419" s="7">
        <v>1</v>
      </c>
      <c r="M1419" s="6">
        <f t="shared" ca="1" si="22"/>
        <v>798.22606382978722</v>
      </c>
    </row>
    <row r="1420" spans="1:13" x14ac:dyDescent="0.25">
      <c r="A1420" s="1" t="s">
        <v>47</v>
      </c>
      <c r="B1420" s="1" t="s">
        <v>48</v>
      </c>
      <c r="C1420" s="7" t="s">
        <v>49</v>
      </c>
      <c r="E1420" t="s">
        <v>50</v>
      </c>
      <c r="F1420" s="2">
        <v>43798</v>
      </c>
      <c r="G1420" t="s">
        <v>22</v>
      </c>
      <c r="H1420" s="1" t="s">
        <v>23</v>
      </c>
      <c r="I1420" t="s">
        <v>17</v>
      </c>
      <c r="J1420" s="1">
        <v>8</v>
      </c>
      <c r="K1420" s="1" t="s">
        <v>24</v>
      </c>
      <c r="L1420" s="7">
        <v>1</v>
      </c>
      <c r="M1420" s="6">
        <f t="shared" ca="1" si="22"/>
        <v>798.22606382978722</v>
      </c>
    </row>
    <row r="1421" spans="1:13" x14ac:dyDescent="0.25">
      <c r="A1421" s="1" t="s">
        <v>25</v>
      </c>
      <c r="B1421" s="1" t="s">
        <v>26</v>
      </c>
      <c r="C1421" s="7" t="s">
        <v>27</v>
      </c>
      <c r="E1421" t="s">
        <v>14</v>
      </c>
      <c r="F1421" s="2">
        <v>43773</v>
      </c>
      <c r="G1421" t="s">
        <v>15</v>
      </c>
      <c r="H1421" s="1" t="s">
        <v>59</v>
      </c>
      <c r="I1421" t="s">
        <v>17</v>
      </c>
      <c r="J1421" s="1">
        <v>1</v>
      </c>
      <c r="K1421" s="1" t="s">
        <v>21</v>
      </c>
      <c r="L1421" s="7">
        <v>1</v>
      </c>
      <c r="M1421" s="6">
        <f t="shared" ca="1" si="22"/>
        <v>638.29787234042556</v>
      </c>
    </row>
    <row r="1422" spans="1:13" x14ac:dyDescent="0.25">
      <c r="A1422" s="1" t="s">
        <v>25</v>
      </c>
      <c r="B1422" s="1" t="s">
        <v>26</v>
      </c>
      <c r="C1422" s="7" t="s">
        <v>27</v>
      </c>
      <c r="E1422" t="s">
        <v>14</v>
      </c>
      <c r="F1422" s="2">
        <v>43774</v>
      </c>
      <c r="G1422" t="s">
        <v>15</v>
      </c>
      <c r="H1422" s="1" t="s">
        <v>59</v>
      </c>
      <c r="I1422" t="s">
        <v>17</v>
      </c>
      <c r="J1422" s="1">
        <v>1</v>
      </c>
      <c r="K1422" s="1" t="s">
        <v>21</v>
      </c>
      <c r="L1422" s="7">
        <v>1</v>
      </c>
      <c r="M1422" s="6">
        <f t="shared" ca="1" si="22"/>
        <v>638.29787234042556</v>
      </c>
    </row>
    <row r="1423" spans="1:13" x14ac:dyDescent="0.25">
      <c r="A1423" s="1" t="s">
        <v>25</v>
      </c>
      <c r="B1423" s="1" t="s">
        <v>26</v>
      </c>
      <c r="C1423" s="7" t="s">
        <v>27</v>
      </c>
      <c r="E1423" t="s">
        <v>14</v>
      </c>
      <c r="F1423" s="2">
        <v>43775</v>
      </c>
      <c r="G1423" t="s">
        <v>15</v>
      </c>
      <c r="H1423" s="1" t="s">
        <v>59</v>
      </c>
      <c r="I1423" t="s">
        <v>17</v>
      </c>
      <c r="J1423" s="1">
        <v>1</v>
      </c>
      <c r="K1423" s="1" t="s">
        <v>21</v>
      </c>
      <c r="L1423" s="7">
        <v>1</v>
      </c>
      <c r="M1423" s="6">
        <f t="shared" ca="1" si="22"/>
        <v>638.29787234042556</v>
      </c>
    </row>
    <row r="1424" spans="1:13" x14ac:dyDescent="0.25">
      <c r="A1424" s="1" t="s">
        <v>25</v>
      </c>
      <c r="B1424" s="1" t="s">
        <v>26</v>
      </c>
      <c r="C1424" s="7" t="s">
        <v>27</v>
      </c>
      <c r="E1424" t="s">
        <v>14</v>
      </c>
      <c r="F1424" s="2">
        <v>43776</v>
      </c>
      <c r="G1424" t="s">
        <v>15</v>
      </c>
      <c r="H1424" s="1" t="s">
        <v>59</v>
      </c>
      <c r="I1424" t="s">
        <v>17</v>
      </c>
      <c r="J1424" s="1">
        <v>1</v>
      </c>
      <c r="K1424" s="1" t="s">
        <v>21</v>
      </c>
      <c r="L1424" s="7">
        <v>1</v>
      </c>
      <c r="M1424" s="6">
        <f t="shared" ca="1" si="22"/>
        <v>638.29787234042556</v>
      </c>
    </row>
    <row r="1425" spans="1:13" x14ac:dyDescent="0.25">
      <c r="A1425" s="1" t="s">
        <v>25</v>
      </c>
      <c r="B1425" s="1" t="s">
        <v>26</v>
      </c>
      <c r="C1425" s="7" t="s">
        <v>27</v>
      </c>
      <c r="E1425" t="s">
        <v>14</v>
      </c>
      <c r="F1425" s="2">
        <v>43781</v>
      </c>
      <c r="G1425" t="s">
        <v>15</v>
      </c>
      <c r="H1425" s="1" t="s">
        <v>59</v>
      </c>
      <c r="I1425" t="s">
        <v>17</v>
      </c>
      <c r="J1425" s="1">
        <v>1</v>
      </c>
      <c r="K1425" s="1" t="s">
        <v>21</v>
      </c>
      <c r="L1425" s="7">
        <v>1</v>
      </c>
      <c r="M1425" s="6">
        <f t="shared" ca="1" si="22"/>
        <v>638.29787234042556</v>
      </c>
    </row>
    <row r="1426" spans="1:13" x14ac:dyDescent="0.25">
      <c r="A1426" s="1" t="s">
        <v>25</v>
      </c>
      <c r="B1426" s="1" t="s">
        <v>26</v>
      </c>
      <c r="C1426" s="7" t="s">
        <v>27</v>
      </c>
      <c r="E1426" t="s">
        <v>14</v>
      </c>
      <c r="F1426" s="2">
        <v>43782</v>
      </c>
      <c r="G1426" t="s">
        <v>15</v>
      </c>
      <c r="H1426" s="1" t="s">
        <v>59</v>
      </c>
      <c r="I1426" t="s">
        <v>17</v>
      </c>
      <c r="J1426" s="1">
        <v>1</v>
      </c>
      <c r="K1426" s="1" t="s">
        <v>21</v>
      </c>
      <c r="L1426" s="7">
        <v>1</v>
      </c>
      <c r="M1426" s="6">
        <f t="shared" ca="1" si="22"/>
        <v>638.29787234042556</v>
      </c>
    </row>
    <row r="1427" spans="1:13" x14ac:dyDescent="0.25">
      <c r="A1427" s="1" t="s">
        <v>25</v>
      </c>
      <c r="B1427" s="1" t="s">
        <v>26</v>
      </c>
      <c r="C1427" s="7" t="s">
        <v>27</v>
      </c>
      <c r="E1427" t="s">
        <v>14</v>
      </c>
      <c r="F1427" s="2">
        <v>43783</v>
      </c>
      <c r="G1427" t="s">
        <v>15</v>
      </c>
      <c r="H1427" s="1" t="s">
        <v>59</v>
      </c>
      <c r="I1427" t="s">
        <v>17</v>
      </c>
      <c r="J1427" s="1">
        <v>1</v>
      </c>
      <c r="K1427" s="1" t="s">
        <v>21</v>
      </c>
      <c r="L1427" s="7">
        <v>1</v>
      </c>
      <c r="M1427" s="6">
        <f t="shared" ca="1" si="22"/>
        <v>638.29787234042556</v>
      </c>
    </row>
    <row r="1428" spans="1:13" x14ac:dyDescent="0.25">
      <c r="A1428" s="1" t="s">
        <v>25</v>
      </c>
      <c r="B1428" s="1" t="s">
        <v>26</v>
      </c>
      <c r="C1428" s="7" t="s">
        <v>27</v>
      </c>
      <c r="E1428" t="s">
        <v>14</v>
      </c>
      <c r="F1428" s="2">
        <v>43784</v>
      </c>
      <c r="G1428" t="s">
        <v>15</v>
      </c>
      <c r="H1428" s="1" t="s">
        <v>59</v>
      </c>
      <c r="I1428" t="s">
        <v>17</v>
      </c>
      <c r="J1428" s="1">
        <v>1</v>
      </c>
      <c r="K1428" s="1" t="s">
        <v>21</v>
      </c>
      <c r="L1428" s="7">
        <v>1</v>
      </c>
      <c r="M1428" s="6">
        <f t="shared" ca="1" si="22"/>
        <v>638.29787234042556</v>
      </c>
    </row>
    <row r="1429" spans="1:13" x14ac:dyDescent="0.25">
      <c r="A1429" s="1" t="s">
        <v>25</v>
      </c>
      <c r="B1429" s="1" t="s">
        <v>26</v>
      </c>
      <c r="C1429" s="7" t="s">
        <v>27</v>
      </c>
      <c r="E1429" t="s">
        <v>14</v>
      </c>
      <c r="F1429" s="2">
        <v>43787</v>
      </c>
      <c r="G1429" t="s">
        <v>15</v>
      </c>
      <c r="H1429" s="1" t="s">
        <v>59</v>
      </c>
      <c r="I1429" t="s">
        <v>17</v>
      </c>
      <c r="J1429" s="1">
        <v>1</v>
      </c>
      <c r="K1429" s="1" t="s">
        <v>21</v>
      </c>
      <c r="L1429" s="7">
        <v>1</v>
      </c>
      <c r="M1429" s="6">
        <f t="shared" ca="1" si="22"/>
        <v>638.29787234042556</v>
      </c>
    </row>
    <row r="1430" spans="1:13" x14ac:dyDescent="0.25">
      <c r="A1430" s="1" t="s">
        <v>25</v>
      </c>
      <c r="B1430" s="1" t="s">
        <v>26</v>
      </c>
      <c r="C1430" s="7" t="s">
        <v>27</v>
      </c>
      <c r="E1430" t="s">
        <v>14</v>
      </c>
      <c r="F1430" s="2">
        <v>43788</v>
      </c>
      <c r="G1430" t="s">
        <v>15</v>
      </c>
      <c r="H1430" s="1" t="s">
        <v>59</v>
      </c>
      <c r="I1430" t="s">
        <v>17</v>
      </c>
      <c r="J1430" s="1">
        <v>1</v>
      </c>
      <c r="K1430" s="1" t="s">
        <v>21</v>
      </c>
      <c r="L1430" s="7">
        <v>1</v>
      </c>
      <c r="M1430" s="6">
        <f t="shared" ca="1" si="22"/>
        <v>638.29787234042556</v>
      </c>
    </row>
    <row r="1431" spans="1:13" x14ac:dyDescent="0.25">
      <c r="A1431" s="1" t="s">
        <v>25</v>
      </c>
      <c r="B1431" s="1" t="s">
        <v>26</v>
      </c>
      <c r="C1431" s="7" t="s">
        <v>27</v>
      </c>
      <c r="E1431" t="s">
        <v>14</v>
      </c>
      <c r="F1431" s="2">
        <v>43789</v>
      </c>
      <c r="G1431" t="s">
        <v>15</v>
      </c>
      <c r="H1431" s="1" t="s">
        <v>59</v>
      </c>
      <c r="I1431" t="s">
        <v>17</v>
      </c>
      <c r="J1431" s="1">
        <v>1</v>
      </c>
      <c r="K1431" s="1" t="s">
        <v>21</v>
      </c>
      <c r="L1431" s="7">
        <v>1</v>
      </c>
      <c r="M1431" s="6">
        <f t="shared" ca="1" si="22"/>
        <v>638.29787234042556</v>
      </c>
    </row>
    <row r="1432" spans="1:13" x14ac:dyDescent="0.25">
      <c r="A1432" s="1" t="s">
        <v>25</v>
      </c>
      <c r="B1432" s="1" t="s">
        <v>26</v>
      </c>
      <c r="C1432" s="7" t="s">
        <v>27</v>
      </c>
      <c r="E1432" t="s">
        <v>14</v>
      </c>
      <c r="F1432" s="2">
        <v>43790</v>
      </c>
      <c r="G1432" t="s">
        <v>15</v>
      </c>
      <c r="H1432" s="1" t="s">
        <v>59</v>
      </c>
      <c r="I1432" t="s">
        <v>17</v>
      </c>
      <c r="J1432" s="1">
        <v>1</v>
      </c>
      <c r="K1432" s="1" t="s">
        <v>21</v>
      </c>
      <c r="L1432" s="7">
        <v>1</v>
      </c>
      <c r="M1432" s="6">
        <f t="shared" ca="1" si="22"/>
        <v>638.29787234042556</v>
      </c>
    </row>
    <row r="1433" spans="1:13" x14ac:dyDescent="0.25">
      <c r="A1433" s="1" t="s">
        <v>25</v>
      </c>
      <c r="B1433" s="1" t="s">
        <v>26</v>
      </c>
      <c r="C1433" s="7" t="s">
        <v>27</v>
      </c>
      <c r="E1433" t="s">
        <v>14</v>
      </c>
      <c r="F1433" s="2">
        <v>43794</v>
      </c>
      <c r="G1433" t="s">
        <v>15</v>
      </c>
      <c r="H1433" s="1" t="s">
        <v>59</v>
      </c>
      <c r="I1433" t="s">
        <v>17</v>
      </c>
      <c r="J1433" s="1">
        <v>1</v>
      </c>
      <c r="K1433" s="1" t="s">
        <v>21</v>
      </c>
      <c r="L1433" s="7">
        <v>1</v>
      </c>
      <c r="M1433" s="6">
        <f t="shared" ca="1" si="22"/>
        <v>638.29787234042556</v>
      </c>
    </row>
    <row r="1434" spans="1:13" x14ac:dyDescent="0.25">
      <c r="A1434" s="1" t="s">
        <v>25</v>
      </c>
      <c r="B1434" s="1" t="s">
        <v>26</v>
      </c>
      <c r="C1434" s="7" t="s">
        <v>27</v>
      </c>
      <c r="E1434" t="s">
        <v>14</v>
      </c>
      <c r="F1434" s="2">
        <v>43795</v>
      </c>
      <c r="G1434" t="s">
        <v>15</v>
      </c>
      <c r="H1434" s="1" t="s">
        <v>59</v>
      </c>
      <c r="I1434" t="s">
        <v>17</v>
      </c>
      <c r="J1434" s="1">
        <v>1</v>
      </c>
      <c r="K1434" s="1" t="s">
        <v>21</v>
      </c>
      <c r="L1434" s="7">
        <v>1</v>
      </c>
      <c r="M1434" s="6">
        <f t="shared" ca="1" si="22"/>
        <v>638.29787234042556</v>
      </c>
    </row>
    <row r="1435" spans="1:13" x14ac:dyDescent="0.25">
      <c r="A1435" s="1" t="s">
        <v>25</v>
      </c>
      <c r="B1435" s="1" t="s">
        <v>26</v>
      </c>
      <c r="C1435" s="7" t="s">
        <v>27</v>
      </c>
      <c r="E1435" t="s">
        <v>14</v>
      </c>
      <c r="F1435" s="2">
        <v>43796</v>
      </c>
      <c r="G1435" t="s">
        <v>15</v>
      </c>
      <c r="H1435" s="1" t="s">
        <v>59</v>
      </c>
      <c r="I1435" t="s">
        <v>17</v>
      </c>
      <c r="J1435" s="1">
        <v>1</v>
      </c>
      <c r="K1435" s="1" t="s">
        <v>21</v>
      </c>
      <c r="L1435" s="7">
        <v>1</v>
      </c>
      <c r="M1435" s="6">
        <f t="shared" ca="1" si="22"/>
        <v>638.29787234042556</v>
      </c>
    </row>
    <row r="1436" spans="1:13" x14ac:dyDescent="0.25">
      <c r="A1436" s="1" t="s">
        <v>25</v>
      </c>
      <c r="B1436" s="1" t="s">
        <v>26</v>
      </c>
      <c r="C1436" s="7" t="s">
        <v>27</v>
      </c>
      <c r="E1436" t="s">
        <v>14</v>
      </c>
      <c r="F1436" s="2">
        <v>43797</v>
      </c>
      <c r="G1436" t="s">
        <v>15</v>
      </c>
      <c r="H1436" s="1" t="s">
        <v>59</v>
      </c>
      <c r="I1436" t="s">
        <v>17</v>
      </c>
      <c r="J1436" s="1">
        <v>1</v>
      </c>
      <c r="K1436" s="1" t="s">
        <v>21</v>
      </c>
      <c r="L1436" s="7">
        <v>1</v>
      </c>
      <c r="M1436" s="6">
        <f t="shared" ca="1" si="22"/>
        <v>638.29787234042556</v>
      </c>
    </row>
    <row r="1437" spans="1:13" x14ac:dyDescent="0.25">
      <c r="A1437" s="1" t="s">
        <v>43</v>
      </c>
      <c r="B1437" s="1" t="s">
        <v>44</v>
      </c>
      <c r="C1437" s="7" t="s">
        <v>45</v>
      </c>
      <c r="E1437" t="s">
        <v>41</v>
      </c>
      <c r="F1437" s="2">
        <v>43739</v>
      </c>
      <c r="G1437" t="s">
        <v>19</v>
      </c>
      <c r="H1437" s="1" t="s">
        <v>46</v>
      </c>
      <c r="I1437" t="s">
        <v>19</v>
      </c>
      <c r="J1437" s="1">
        <v>1</v>
      </c>
      <c r="K1437" s="1" t="s">
        <v>21</v>
      </c>
      <c r="L1437" s="7">
        <v>1</v>
      </c>
      <c r="M1437" s="6">
        <f t="shared" ca="1" si="22"/>
        <v>1300</v>
      </c>
    </row>
    <row r="1438" spans="1:13" x14ac:dyDescent="0.25">
      <c r="A1438" s="1" t="s">
        <v>43</v>
      </c>
      <c r="B1438" s="1" t="s">
        <v>44</v>
      </c>
      <c r="C1438" s="7" t="s">
        <v>45</v>
      </c>
      <c r="E1438" t="s">
        <v>41</v>
      </c>
      <c r="F1438" s="2">
        <v>43740</v>
      </c>
      <c r="G1438" t="s">
        <v>19</v>
      </c>
      <c r="H1438" s="1" t="s">
        <v>46</v>
      </c>
      <c r="I1438" t="s">
        <v>19</v>
      </c>
      <c r="J1438" s="1">
        <v>1</v>
      </c>
      <c r="K1438" s="1" t="s">
        <v>21</v>
      </c>
      <c r="L1438" s="7">
        <v>1</v>
      </c>
      <c r="M1438" s="6">
        <f t="shared" ca="1" si="22"/>
        <v>1300</v>
      </c>
    </row>
    <row r="1439" spans="1:13" x14ac:dyDescent="0.25">
      <c r="A1439" s="1" t="s">
        <v>43</v>
      </c>
      <c r="B1439" s="1" t="s">
        <v>44</v>
      </c>
      <c r="C1439" s="7" t="s">
        <v>45</v>
      </c>
      <c r="E1439" t="s">
        <v>41</v>
      </c>
      <c r="F1439" s="2">
        <v>43741</v>
      </c>
      <c r="G1439" t="s">
        <v>19</v>
      </c>
      <c r="H1439" s="1" t="s">
        <v>46</v>
      </c>
      <c r="I1439" t="s">
        <v>19</v>
      </c>
      <c r="J1439" s="1">
        <v>1</v>
      </c>
      <c r="K1439" s="1" t="s">
        <v>21</v>
      </c>
      <c r="L1439" s="7">
        <v>1</v>
      </c>
      <c r="M1439" s="6">
        <f t="shared" ca="1" si="22"/>
        <v>1300</v>
      </c>
    </row>
    <row r="1440" spans="1:13" x14ac:dyDescent="0.25">
      <c r="A1440" s="1" t="s">
        <v>43</v>
      </c>
      <c r="B1440" s="1" t="s">
        <v>44</v>
      </c>
      <c r="C1440" s="7" t="s">
        <v>45</v>
      </c>
      <c r="E1440" t="s">
        <v>41</v>
      </c>
      <c r="F1440" s="2">
        <v>43742</v>
      </c>
      <c r="G1440" t="s">
        <v>19</v>
      </c>
      <c r="H1440" s="1" t="s">
        <v>46</v>
      </c>
      <c r="I1440" t="s">
        <v>19</v>
      </c>
      <c r="J1440" s="1">
        <v>1</v>
      </c>
      <c r="K1440" s="1" t="s">
        <v>21</v>
      </c>
      <c r="L1440" s="7">
        <v>1</v>
      </c>
      <c r="M1440" s="6">
        <f t="shared" ca="1" si="22"/>
        <v>1300</v>
      </c>
    </row>
    <row r="1441" spans="1:13" x14ac:dyDescent="0.25">
      <c r="A1441" s="1" t="s">
        <v>43</v>
      </c>
      <c r="B1441" s="1" t="s">
        <v>44</v>
      </c>
      <c r="C1441" s="7" t="s">
        <v>45</v>
      </c>
      <c r="E1441" t="s">
        <v>41</v>
      </c>
      <c r="F1441" s="2">
        <v>43745</v>
      </c>
      <c r="G1441" t="s">
        <v>19</v>
      </c>
      <c r="H1441" s="1" t="s">
        <v>46</v>
      </c>
      <c r="I1441" t="s">
        <v>19</v>
      </c>
      <c r="J1441" s="1">
        <v>1</v>
      </c>
      <c r="K1441" s="1" t="s">
        <v>21</v>
      </c>
      <c r="L1441" s="7">
        <v>1</v>
      </c>
      <c r="M1441" s="6">
        <f t="shared" ca="1" si="22"/>
        <v>1300</v>
      </c>
    </row>
    <row r="1442" spans="1:13" x14ac:dyDescent="0.25">
      <c r="A1442" s="1" t="s">
        <v>43</v>
      </c>
      <c r="B1442" s="1" t="s">
        <v>44</v>
      </c>
      <c r="C1442" s="7" t="s">
        <v>45</v>
      </c>
      <c r="E1442" t="s">
        <v>41</v>
      </c>
      <c r="F1442" s="2">
        <v>43746</v>
      </c>
      <c r="G1442" t="s">
        <v>19</v>
      </c>
      <c r="H1442" s="1" t="s">
        <v>46</v>
      </c>
      <c r="I1442" t="s">
        <v>19</v>
      </c>
      <c r="J1442" s="1">
        <v>1</v>
      </c>
      <c r="K1442" s="1" t="s">
        <v>21</v>
      </c>
      <c r="L1442" s="7">
        <v>1</v>
      </c>
      <c r="M1442" s="6">
        <f t="shared" ca="1" si="22"/>
        <v>1300</v>
      </c>
    </row>
    <row r="1443" spans="1:13" x14ac:dyDescent="0.25">
      <c r="A1443" s="1" t="s">
        <v>43</v>
      </c>
      <c r="B1443" s="1" t="s">
        <v>44</v>
      </c>
      <c r="C1443" s="7" t="s">
        <v>45</v>
      </c>
      <c r="E1443" t="s">
        <v>41</v>
      </c>
      <c r="F1443" s="2">
        <v>43747</v>
      </c>
      <c r="G1443" t="s">
        <v>19</v>
      </c>
      <c r="H1443" s="1" t="s">
        <v>46</v>
      </c>
      <c r="I1443" t="s">
        <v>19</v>
      </c>
      <c r="J1443" s="1">
        <v>1</v>
      </c>
      <c r="K1443" s="1" t="s">
        <v>21</v>
      </c>
      <c r="L1443" s="7">
        <v>1</v>
      </c>
      <c r="M1443" s="6">
        <f t="shared" ca="1" si="22"/>
        <v>1300</v>
      </c>
    </row>
    <row r="1444" spans="1:13" x14ac:dyDescent="0.25">
      <c r="A1444" s="1" t="s">
        <v>43</v>
      </c>
      <c r="B1444" s="1" t="s">
        <v>44</v>
      </c>
      <c r="C1444" s="7" t="s">
        <v>45</v>
      </c>
      <c r="E1444" t="s">
        <v>41</v>
      </c>
      <c r="F1444" s="2">
        <v>43748</v>
      </c>
      <c r="G1444" t="s">
        <v>19</v>
      </c>
      <c r="H1444" s="1" t="s">
        <v>46</v>
      </c>
      <c r="I1444" t="s">
        <v>19</v>
      </c>
      <c r="J1444" s="1">
        <v>1</v>
      </c>
      <c r="K1444" s="1" t="s">
        <v>21</v>
      </c>
      <c r="L1444" s="7">
        <v>1</v>
      </c>
      <c r="M1444" s="6">
        <f t="shared" ca="1" si="22"/>
        <v>1300</v>
      </c>
    </row>
    <row r="1445" spans="1:13" x14ac:dyDescent="0.25">
      <c r="A1445" s="1" t="s">
        <v>43</v>
      </c>
      <c r="B1445" s="1" t="s">
        <v>44</v>
      </c>
      <c r="C1445" s="7" t="s">
        <v>45</v>
      </c>
      <c r="E1445" t="s">
        <v>41</v>
      </c>
      <c r="F1445" s="2">
        <v>43749</v>
      </c>
      <c r="G1445" t="s">
        <v>19</v>
      </c>
      <c r="H1445" s="1" t="s">
        <v>46</v>
      </c>
      <c r="I1445" t="s">
        <v>19</v>
      </c>
      <c r="J1445" s="1">
        <v>1</v>
      </c>
      <c r="K1445" s="1" t="s">
        <v>21</v>
      </c>
      <c r="L1445" s="7">
        <v>1</v>
      </c>
      <c r="M1445" s="6">
        <f t="shared" ca="1" si="22"/>
        <v>1300</v>
      </c>
    </row>
    <row r="1446" spans="1:13" x14ac:dyDescent="0.25">
      <c r="A1446" s="1" t="s">
        <v>43</v>
      </c>
      <c r="B1446" s="1" t="s">
        <v>44</v>
      </c>
      <c r="C1446" s="7" t="s">
        <v>45</v>
      </c>
      <c r="E1446" t="s">
        <v>41</v>
      </c>
      <c r="F1446" s="2">
        <v>43752</v>
      </c>
      <c r="G1446" t="s">
        <v>19</v>
      </c>
      <c r="H1446" s="1" t="s">
        <v>46</v>
      </c>
      <c r="I1446" t="s">
        <v>19</v>
      </c>
      <c r="J1446" s="1">
        <v>1</v>
      </c>
      <c r="K1446" s="1" t="s">
        <v>21</v>
      </c>
      <c r="L1446" s="7">
        <v>1</v>
      </c>
      <c r="M1446" s="6">
        <f t="shared" ca="1" si="22"/>
        <v>1300</v>
      </c>
    </row>
    <row r="1447" spans="1:13" x14ac:dyDescent="0.25">
      <c r="A1447" s="1" t="s">
        <v>43</v>
      </c>
      <c r="B1447" s="1" t="s">
        <v>44</v>
      </c>
      <c r="C1447" s="7" t="s">
        <v>45</v>
      </c>
      <c r="E1447" t="s">
        <v>41</v>
      </c>
      <c r="F1447" s="2">
        <v>43753</v>
      </c>
      <c r="G1447" t="s">
        <v>19</v>
      </c>
      <c r="H1447" s="1" t="s">
        <v>46</v>
      </c>
      <c r="I1447" t="s">
        <v>19</v>
      </c>
      <c r="J1447" s="1">
        <v>1</v>
      </c>
      <c r="K1447" s="1" t="s">
        <v>21</v>
      </c>
      <c r="L1447" s="7">
        <v>1</v>
      </c>
      <c r="M1447" s="6">
        <f t="shared" ca="1" si="22"/>
        <v>1300</v>
      </c>
    </row>
    <row r="1448" spans="1:13" x14ac:dyDescent="0.25">
      <c r="A1448" s="1" t="s">
        <v>43</v>
      </c>
      <c r="B1448" s="1" t="s">
        <v>44</v>
      </c>
      <c r="C1448" s="7" t="s">
        <v>45</v>
      </c>
      <c r="E1448" t="s">
        <v>41</v>
      </c>
      <c r="F1448" s="2">
        <v>43754</v>
      </c>
      <c r="G1448" t="s">
        <v>19</v>
      </c>
      <c r="H1448" s="1" t="s">
        <v>46</v>
      </c>
      <c r="I1448" t="s">
        <v>19</v>
      </c>
      <c r="J1448" s="1">
        <v>1</v>
      </c>
      <c r="K1448" s="1" t="s">
        <v>21</v>
      </c>
      <c r="L1448" s="7">
        <v>1</v>
      </c>
      <c r="M1448" s="6">
        <f t="shared" ca="1" si="22"/>
        <v>1300</v>
      </c>
    </row>
    <row r="1449" spans="1:13" x14ac:dyDescent="0.25">
      <c r="A1449" s="1" t="s">
        <v>43</v>
      </c>
      <c r="B1449" s="1" t="s">
        <v>44</v>
      </c>
      <c r="C1449" s="7" t="s">
        <v>45</v>
      </c>
      <c r="E1449" t="s">
        <v>41</v>
      </c>
      <c r="F1449" s="2">
        <v>43755</v>
      </c>
      <c r="G1449" t="s">
        <v>19</v>
      </c>
      <c r="H1449" s="1" t="s">
        <v>46</v>
      </c>
      <c r="I1449" t="s">
        <v>19</v>
      </c>
      <c r="J1449" s="1">
        <v>1</v>
      </c>
      <c r="K1449" s="1" t="s">
        <v>21</v>
      </c>
      <c r="L1449" s="7">
        <v>1</v>
      </c>
      <c r="M1449" s="6">
        <f t="shared" ca="1" si="22"/>
        <v>1300</v>
      </c>
    </row>
    <row r="1450" spans="1:13" x14ac:dyDescent="0.25">
      <c r="A1450" s="1" t="s">
        <v>43</v>
      </c>
      <c r="B1450" s="1" t="s">
        <v>44</v>
      </c>
      <c r="C1450" s="7" t="s">
        <v>45</v>
      </c>
      <c r="E1450" t="s">
        <v>41</v>
      </c>
      <c r="F1450" s="2">
        <v>43756</v>
      </c>
      <c r="G1450" t="s">
        <v>19</v>
      </c>
      <c r="H1450" s="1" t="s">
        <v>46</v>
      </c>
      <c r="I1450" t="s">
        <v>19</v>
      </c>
      <c r="J1450" s="1">
        <v>1</v>
      </c>
      <c r="K1450" s="1" t="s">
        <v>21</v>
      </c>
      <c r="L1450" s="7">
        <v>1</v>
      </c>
      <c r="M1450" s="6">
        <f t="shared" ca="1" si="22"/>
        <v>1300</v>
      </c>
    </row>
    <row r="1451" spans="1:13" x14ac:dyDescent="0.25">
      <c r="A1451" s="1" t="s">
        <v>43</v>
      </c>
      <c r="B1451" s="1" t="s">
        <v>44</v>
      </c>
      <c r="C1451" s="7" t="s">
        <v>45</v>
      </c>
      <c r="E1451" t="s">
        <v>41</v>
      </c>
      <c r="F1451" s="2">
        <v>43759</v>
      </c>
      <c r="G1451" t="s">
        <v>19</v>
      </c>
      <c r="H1451" s="1" t="s">
        <v>46</v>
      </c>
      <c r="I1451" t="s">
        <v>19</v>
      </c>
      <c r="J1451" s="1">
        <v>1</v>
      </c>
      <c r="K1451" s="1" t="s">
        <v>21</v>
      </c>
      <c r="L1451" s="7">
        <v>1</v>
      </c>
      <c r="M1451" s="6">
        <f t="shared" ca="1" si="22"/>
        <v>1300</v>
      </c>
    </row>
    <row r="1452" spans="1:13" x14ac:dyDescent="0.25">
      <c r="A1452" s="1" t="s">
        <v>43</v>
      </c>
      <c r="B1452" s="1" t="s">
        <v>44</v>
      </c>
      <c r="C1452" s="7" t="s">
        <v>45</v>
      </c>
      <c r="E1452" t="s">
        <v>41</v>
      </c>
      <c r="F1452" s="2">
        <v>43760</v>
      </c>
      <c r="G1452" t="s">
        <v>19</v>
      </c>
      <c r="H1452" s="1" t="s">
        <v>46</v>
      </c>
      <c r="I1452" t="s">
        <v>19</v>
      </c>
      <c r="J1452" s="1">
        <v>1</v>
      </c>
      <c r="K1452" s="1" t="s">
        <v>21</v>
      </c>
      <c r="L1452" s="7">
        <v>1</v>
      </c>
      <c r="M1452" s="6">
        <f t="shared" ca="1" si="22"/>
        <v>1300</v>
      </c>
    </row>
    <row r="1453" spans="1:13" x14ac:dyDescent="0.25">
      <c r="A1453" s="1" t="s">
        <v>43</v>
      </c>
      <c r="B1453" s="1" t="s">
        <v>44</v>
      </c>
      <c r="C1453" s="7" t="s">
        <v>45</v>
      </c>
      <c r="E1453" t="s">
        <v>41</v>
      </c>
      <c r="F1453" s="2">
        <v>43761</v>
      </c>
      <c r="G1453" t="s">
        <v>19</v>
      </c>
      <c r="H1453" s="1" t="s">
        <v>46</v>
      </c>
      <c r="I1453" t="s">
        <v>19</v>
      </c>
      <c r="J1453" s="1">
        <v>1</v>
      </c>
      <c r="K1453" s="1" t="s">
        <v>21</v>
      </c>
      <c r="L1453" s="7">
        <v>1</v>
      </c>
      <c r="M1453" s="6">
        <f t="shared" ca="1" si="22"/>
        <v>1300</v>
      </c>
    </row>
    <row r="1454" spans="1:13" x14ac:dyDescent="0.25">
      <c r="A1454" s="1" t="s">
        <v>43</v>
      </c>
      <c r="B1454" s="1" t="s">
        <v>44</v>
      </c>
      <c r="C1454" s="7" t="s">
        <v>45</v>
      </c>
      <c r="E1454" t="s">
        <v>41</v>
      </c>
      <c r="F1454" s="2">
        <v>43762</v>
      </c>
      <c r="G1454" t="s">
        <v>19</v>
      </c>
      <c r="H1454" s="1" t="s">
        <v>46</v>
      </c>
      <c r="I1454" t="s">
        <v>19</v>
      </c>
      <c r="J1454" s="1">
        <v>1</v>
      </c>
      <c r="K1454" s="1" t="s">
        <v>21</v>
      </c>
      <c r="L1454" s="7">
        <v>1</v>
      </c>
      <c r="M1454" s="6">
        <f t="shared" ca="1" si="22"/>
        <v>1300</v>
      </c>
    </row>
    <row r="1455" spans="1:13" x14ac:dyDescent="0.25">
      <c r="A1455" s="1" t="s">
        <v>43</v>
      </c>
      <c r="B1455" s="1" t="s">
        <v>44</v>
      </c>
      <c r="C1455" s="7" t="s">
        <v>45</v>
      </c>
      <c r="E1455" t="s">
        <v>41</v>
      </c>
      <c r="F1455" s="2">
        <v>43763</v>
      </c>
      <c r="G1455" t="s">
        <v>19</v>
      </c>
      <c r="H1455" s="1" t="s">
        <v>46</v>
      </c>
      <c r="I1455" t="s">
        <v>19</v>
      </c>
      <c r="J1455" s="1">
        <v>1</v>
      </c>
      <c r="K1455" s="1" t="s">
        <v>21</v>
      </c>
      <c r="L1455" s="7">
        <v>1</v>
      </c>
      <c r="M1455" s="6">
        <f t="shared" ca="1" si="22"/>
        <v>1300</v>
      </c>
    </row>
    <row r="1456" spans="1:13" x14ac:dyDescent="0.25">
      <c r="A1456" s="1" t="s">
        <v>84</v>
      </c>
      <c r="B1456" s="1" t="s">
        <v>85</v>
      </c>
      <c r="C1456" s="7" t="s">
        <v>86</v>
      </c>
      <c r="E1456" t="s">
        <v>14</v>
      </c>
      <c r="F1456" s="2">
        <v>43739</v>
      </c>
      <c r="G1456" t="s">
        <v>60</v>
      </c>
      <c r="H1456" s="1" t="s">
        <v>87</v>
      </c>
      <c r="I1456" t="s">
        <v>17</v>
      </c>
      <c r="J1456" s="1">
        <v>1</v>
      </c>
      <c r="K1456" s="1" t="s">
        <v>21</v>
      </c>
      <c r="L1456" s="7">
        <v>1</v>
      </c>
      <c r="M1456" s="6">
        <f t="shared" ca="1" si="22"/>
        <v>851.063829787234</v>
      </c>
    </row>
    <row r="1457" spans="1:13" x14ac:dyDescent="0.25">
      <c r="A1457" s="1" t="s">
        <v>84</v>
      </c>
      <c r="B1457" s="1" t="s">
        <v>85</v>
      </c>
      <c r="C1457" s="7" t="s">
        <v>86</v>
      </c>
      <c r="E1457" t="s">
        <v>14</v>
      </c>
      <c r="F1457" s="2">
        <v>43740</v>
      </c>
      <c r="G1457" t="s">
        <v>60</v>
      </c>
      <c r="H1457" s="1" t="s">
        <v>87</v>
      </c>
      <c r="I1457" t="s">
        <v>17</v>
      </c>
      <c r="J1457" s="1">
        <v>1</v>
      </c>
      <c r="K1457" s="1" t="s">
        <v>21</v>
      </c>
      <c r="L1457" s="7">
        <v>1</v>
      </c>
      <c r="M1457" s="6">
        <f t="shared" ca="1" si="22"/>
        <v>851.063829787234</v>
      </c>
    </row>
    <row r="1458" spans="1:13" x14ac:dyDescent="0.25">
      <c r="A1458" s="1" t="s">
        <v>84</v>
      </c>
      <c r="B1458" s="1" t="s">
        <v>85</v>
      </c>
      <c r="C1458" s="7" t="s">
        <v>86</v>
      </c>
      <c r="E1458" t="s">
        <v>14</v>
      </c>
      <c r="F1458" s="2">
        <v>43741</v>
      </c>
      <c r="G1458" t="s">
        <v>60</v>
      </c>
      <c r="H1458" s="1" t="s">
        <v>87</v>
      </c>
      <c r="I1458" t="s">
        <v>17</v>
      </c>
      <c r="J1458" s="1">
        <v>1</v>
      </c>
      <c r="K1458" s="1" t="s">
        <v>21</v>
      </c>
      <c r="L1458" s="7">
        <v>1</v>
      </c>
      <c r="M1458" s="6">
        <f t="shared" ca="1" si="22"/>
        <v>851.063829787234</v>
      </c>
    </row>
    <row r="1459" spans="1:13" x14ac:dyDescent="0.25">
      <c r="A1459" s="1" t="s">
        <v>84</v>
      </c>
      <c r="B1459" s="1" t="s">
        <v>85</v>
      </c>
      <c r="C1459" s="7" t="s">
        <v>86</v>
      </c>
      <c r="E1459" t="s">
        <v>14</v>
      </c>
      <c r="F1459" s="2">
        <v>43742</v>
      </c>
      <c r="G1459" t="s">
        <v>60</v>
      </c>
      <c r="H1459" s="1" t="s">
        <v>87</v>
      </c>
      <c r="I1459" t="s">
        <v>17</v>
      </c>
      <c r="J1459" s="1">
        <v>1</v>
      </c>
      <c r="K1459" s="1" t="s">
        <v>21</v>
      </c>
      <c r="L1459" s="7">
        <v>1</v>
      </c>
      <c r="M1459" s="6">
        <f t="shared" ca="1" si="22"/>
        <v>851.063829787234</v>
      </c>
    </row>
    <row r="1460" spans="1:13" x14ac:dyDescent="0.25">
      <c r="A1460" s="1" t="s">
        <v>84</v>
      </c>
      <c r="B1460" s="1" t="s">
        <v>85</v>
      </c>
      <c r="C1460" s="7" t="s">
        <v>86</v>
      </c>
      <c r="E1460" t="s">
        <v>14</v>
      </c>
      <c r="F1460" s="2">
        <v>43745</v>
      </c>
      <c r="G1460" t="s">
        <v>60</v>
      </c>
      <c r="H1460" s="1" t="s">
        <v>87</v>
      </c>
      <c r="I1460" t="s">
        <v>17</v>
      </c>
      <c r="J1460" s="1">
        <v>1</v>
      </c>
      <c r="K1460" s="1" t="s">
        <v>21</v>
      </c>
      <c r="L1460" s="7">
        <v>1</v>
      </c>
      <c r="M1460" s="6">
        <f t="shared" ca="1" si="22"/>
        <v>851.063829787234</v>
      </c>
    </row>
    <row r="1461" spans="1:13" x14ac:dyDescent="0.25">
      <c r="A1461" s="1" t="s">
        <v>84</v>
      </c>
      <c r="B1461" s="1" t="s">
        <v>85</v>
      </c>
      <c r="C1461" s="7" t="s">
        <v>86</v>
      </c>
      <c r="E1461" t="s">
        <v>14</v>
      </c>
      <c r="F1461" s="2">
        <v>43746</v>
      </c>
      <c r="G1461" t="s">
        <v>60</v>
      </c>
      <c r="H1461" s="1" t="s">
        <v>87</v>
      </c>
      <c r="I1461" t="s">
        <v>17</v>
      </c>
      <c r="J1461" s="1">
        <v>1</v>
      </c>
      <c r="K1461" s="1" t="s">
        <v>21</v>
      </c>
      <c r="L1461" s="7">
        <v>1</v>
      </c>
      <c r="M1461" s="6">
        <f t="shared" ca="1" si="22"/>
        <v>851.063829787234</v>
      </c>
    </row>
    <row r="1462" spans="1:13" x14ac:dyDescent="0.25">
      <c r="A1462" s="1" t="s">
        <v>84</v>
      </c>
      <c r="B1462" s="1" t="s">
        <v>85</v>
      </c>
      <c r="C1462" s="7" t="s">
        <v>86</v>
      </c>
      <c r="E1462" t="s">
        <v>14</v>
      </c>
      <c r="F1462" s="2">
        <v>43747</v>
      </c>
      <c r="G1462" t="s">
        <v>60</v>
      </c>
      <c r="H1462" s="1" t="s">
        <v>87</v>
      </c>
      <c r="I1462" t="s">
        <v>17</v>
      </c>
      <c r="J1462" s="1">
        <v>1</v>
      </c>
      <c r="K1462" s="1" t="s">
        <v>21</v>
      </c>
      <c r="L1462" s="7">
        <v>1</v>
      </c>
      <c r="M1462" s="6">
        <f t="shared" ca="1" si="22"/>
        <v>851.063829787234</v>
      </c>
    </row>
    <row r="1463" spans="1:13" x14ac:dyDescent="0.25">
      <c r="A1463" s="1" t="s">
        <v>84</v>
      </c>
      <c r="B1463" s="1" t="s">
        <v>85</v>
      </c>
      <c r="C1463" s="7" t="s">
        <v>86</v>
      </c>
      <c r="E1463" t="s">
        <v>14</v>
      </c>
      <c r="F1463" s="2">
        <v>43748</v>
      </c>
      <c r="G1463" t="s">
        <v>60</v>
      </c>
      <c r="H1463" s="1" t="s">
        <v>87</v>
      </c>
      <c r="I1463" t="s">
        <v>17</v>
      </c>
      <c r="J1463" s="1">
        <v>1</v>
      </c>
      <c r="K1463" s="1" t="s">
        <v>21</v>
      </c>
      <c r="L1463" s="7">
        <v>1</v>
      </c>
      <c r="M1463" s="6">
        <f t="shared" ca="1" si="22"/>
        <v>851.063829787234</v>
      </c>
    </row>
    <row r="1464" spans="1:13" x14ac:dyDescent="0.25">
      <c r="A1464" s="1" t="s">
        <v>84</v>
      </c>
      <c r="B1464" s="1" t="s">
        <v>85</v>
      </c>
      <c r="C1464" s="7" t="s">
        <v>86</v>
      </c>
      <c r="E1464" t="s">
        <v>14</v>
      </c>
      <c r="F1464" s="2">
        <v>43749</v>
      </c>
      <c r="G1464" t="s">
        <v>60</v>
      </c>
      <c r="H1464" s="1" t="s">
        <v>87</v>
      </c>
      <c r="I1464" t="s">
        <v>17</v>
      </c>
      <c r="J1464" s="1">
        <v>1</v>
      </c>
      <c r="K1464" s="1" t="s">
        <v>21</v>
      </c>
      <c r="L1464" s="7">
        <v>1</v>
      </c>
      <c r="M1464" s="6">
        <f t="shared" ca="1" si="22"/>
        <v>851.063829787234</v>
      </c>
    </row>
    <row r="1465" spans="1:13" x14ac:dyDescent="0.25">
      <c r="A1465" s="1" t="s">
        <v>84</v>
      </c>
      <c r="B1465" s="1" t="s">
        <v>85</v>
      </c>
      <c r="C1465" s="7" t="s">
        <v>86</v>
      </c>
      <c r="E1465" t="s">
        <v>14</v>
      </c>
      <c r="F1465" s="2">
        <v>43752</v>
      </c>
      <c r="G1465" t="s">
        <v>60</v>
      </c>
      <c r="H1465" s="1" t="s">
        <v>87</v>
      </c>
      <c r="I1465" t="s">
        <v>17</v>
      </c>
      <c r="J1465" s="1">
        <v>1</v>
      </c>
      <c r="K1465" s="1" t="s">
        <v>21</v>
      </c>
      <c r="L1465" s="7">
        <v>1</v>
      </c>
      <c r="M1465" s="6">
        <f t="shared" ca="1" si="22"/>
        <v>851.063829787234</v>
      </c>
    </row>
    <row r="1466" spans="1:13" x14ac:dyDescent="0.25">
      <c r="A1466" s="1" t="s">
        <v>84</v>
      </c>
      <c r="B1466" s="1" t="s">
        <v>85</v>
      </c>
      <c r="C1466" s="7" t="s">
        <v>86</v>
      </c>
      <c r="E1466" t="s">
        <v>14</v>
      </c>
      <c r="F1466" s="2">
        <v>43753</v>
      </c>
      <c r="G1466" t="s">
        <v>60</v>
      </c>
      <c r="H1466" s="1" t="s">
        <v>87</v>
      </c>
      <c r="I1466" t="s">
        <v>17</v>
      </c>
      <c r="J1466" s="1">
        <v>1</v>
      </c>
      <c r="K1466" s="1" t="s">
        <v>21</v>
      </c>
      <c r="L1466" s="7">
        <v>1</v>
      </c>
      <c r="M1466" s="6">
        <f t="shared" ca="1" si="22"/>
        <v>851.063829787234</v>
      </c>
    </row>
    <row r="1467" spans="1:13" x14ac:dyDescent="0.25">
      <c r="A1467" s="1" t="s">
        <v>84</v>
      </c>
      <c r="B1467" s="1" t="s">
        <v>85</v>
      </c>
      <c r="C1467" s="7" t="s">
        <v>86</v>
      </c>
      <c r="E1467" t="s">
        <v>14</v>
      </c>
      <c r="F1467" s="2">
        <v>43754</v>
      </c>
      <c r="G1467" t="s">
        <v>60</v>
      </c>
      <c r="H1467" s="1" t="s">
        <v>87</v>
      </c>
      <c r="I1467" t="s">
        <v>17</v>
      </c>
      <c r="J1467" s="1">
        <v>1</v>
      </c>
      <c r="K1467" s="1" t="s">
        <v>21</v>
      </c>
      <c r="L1467" s="7">
        <v>1</v>
      </c>
      <c r="M1467" s="6">
        <f t="shared" ca="1" si="22"/>
        <v>851.063829787234</v>
      </c>
    </row>
    <row r="1468" spans="1:13" x14ac:dyDescent="0.25">
      <c r="A1468" s="1" t="s">
        <v>84</v>
      </c>
      <c r="B1468" s="1" t="s">
        <v>85</v>
      </c>
      <c r="C1468" s="7" t="s">
        <v>86</v>
      </c>
      <c r="E1468" t="s">
        <v>14</v>
      </c>
      <c r="F1468" s="2">
        <v>43755</v>
      </c>
      <c r="G1468" t="s">
        <v>60</v>
      </c>
      <c r="H1468" s="1" t="s">
        <v>87</v>
      </c>
      <c r="I1468" t="s">
        <v>17</v>
      </c>
      <c r="J1468" s="1">
        <v>1</v>
      </c>
      <c r="K1468" s="1" t="s">
        <v>21</v>
      </c>
      <c r="L1468" s="7">
        <v>1</v>
      </c>
      <c r="M1468" s="6">
        <f t="shared" ca="1" si="22"/>
        <v>851.063829787234</v>
      </c>
    </row>
    <row r="1469" spans="1:13" x14ac:dyDescent="0.25">
      <c r="A1469" s="1" t="s">
        <v>84</v>
      </c>
      <c r="B1469" s="1" t="s">
        <v>85</v>
      </c>
      <c r="C1469" s="7" t="s">
        <v>86</v>
      </c>
      <c r="E1469" t="s">
        <v>14</v>
      </c>
      <c r="F1469" s="2">
        <v>43756</v>
      </c>
      <c r="G1469" t="s">
        <v>60</v>
      </c>
      <c r="H1469" s="1" t="s">
        <v>87</v>
      </c>
      <c r="I1469" t="s">
        <v>17</v>
      </c>
      <c r="J1469" s="1">
        <v>1</v>
      </c>
      <c r="K1469" s="1" t="s">
        <v>21</v>
      </c>
      <c r="L1469" s="7">
        <v>1</v>
      </c>
      <c r="M1469" s="6">
        <f t="shared" ca="1" si="22"/>
        <v>851.063829787234</v>
      </c>
    </row>
    <row r="1470" spans="1:13" x14ac:dyDescent="0.25">
      <c r="A1470" s="1" t="s">
        <v>84</v>
      </c>
      <c r="B1470" s="1" t="s">
        <v>85</v>
      </c>
      <c r="C1470" s="7" t="s">
        <v>86</v>
      </c>
      <c r="E1470" t="s">
        <v>14</v>
      </c>
      <c r="F1470" s="2">
        <v>43759</v>
      </c>
      <c r="G1470" t="s">
        <v>60</v>
      </c>
      <c r="H1470" s="1" t="s">
        <v>87</v>
      </c>
      <c r="I1470" t="s">
        <v>17</v>
      </c>
      <c r="J1470" s="1">
        <v>1</v>
      </c>
      <c r="K1470" s="1" t="s">
        <v>21</v>
      </c>
      <c r="L1470" s="7">
        <v>1</v>
      </c>
      <c r="M1470" s="6">
        <f t="shared" ca="1" si="22"/>
        <v>851.063829787234</v>
      </c>
    </row>
    <row r="1471" spans="1:13" x14ac:dyDescent="0.25">
      <c r="A1471" s="1" t="s">
        <v>84</v>
      </c>
      <c r="B1471" s="1" t="s">
        <v>85</v>
      </c>
      <c r="C1471" s="7" t="s">
        <v>86</v>
      </c>
      <c r="E1471" t="s">
        <v>14</v>
      </c>
      <c r="F1471" s="2">
        <v>43760</v>
      </c>
      <c r="G1471" t="s">
        <v>60</v>
      </c>
      <c r="H1471" s="1" t="s">
        <v>87</v>
      </c>
      <c r="I1471" t="s">
        <v>17</v>
      </c>
      <c r="J1471" s="1">
        <v>1</v>
      </c>
      <c r="K1471" s="1" t="s">
        <v>21</v>
      </c>
      <c r="L1471" s="7">
        <v>1</v>
      </c>
      <c r="M1471" s="6">
        <f t="shared" ca="1" si="22"/>
        <v>851.063829787234</v>
      </c>
    </row>
    <row r="1472" spans="1:13" x14ac:dyDescent="0.25">
      <c r="A1472" s="1" t="s">
        <v>84</v>
      </c>
      <c r="B1472" s="1" t="s">
        <v>85</v>
      </c>
      <c r="C1472" s="7" t="s">
        <v>86</v>
      </c>
      <c r="E1472" t="s">
        <v>14</v>
      </c>
      <c r="F1472" s="2">
        <v>43761</v>
      </c>
      <c r="G1472" t="s">
        <v>60</v>
      </c>
      <c r="H1472" s="1" t="s">
        <v>87</v>
      </c>
      <c r="I1472" t="s">
        <v>17</v>
      </c>
      <c r="J1472" s="1">
        <v>1</v>
      </c>
      <c r="K1472" s="1" t="s">
        <v>21</v>
      </c>
      <c r="L1472" s="7">
        <v>1</v>
      </c>
      <c r="M1472" s="6">
        <f t="shared" ca="1" si="22"/>
        <v>851.063829787234</v>
      </c>
    </row>
    <row r="1473" spans="1:13" x14ac:dyDescent="0.25">
      <c r="A1473" s="1" t="s">
        <v>84</v>
      </c>
      <c r="B1473" s="1" t="s">
        <v>85</v>
      </c>
      <c r="C1473" s="7" t="s">
        <v>86</v>
      </c>
      <c r="E1473" t="s">
        <v>14</v>
      </c>
      <c r="F1473" s="2">
        <v>43762</v>
      </c>
      <c r="G1473" t="s">
        <v>60</v>
      </c>
      <c r="H1473" s="1" t="s">
        <v>87</v>
      </c>
      <c r="I1473" t="s">
        <v>17</v>
      </c>
      <c r="J1473" s="1">
        <v>1</v>
      </c>
      <c r="K1473" s="1" t="s">
        <v>21</v>
      </c>
      <c r="L1473" s="7">
        <v>1</v>
      </c>
      <c r="M1473" s="6">
        <f t="shared" ca="1" si="22"/>
        <v>851.063829787234</v>
      </c>
    </row>
    <row r="1474" spans="1:13" x14ac:dyDescent="0.25">
      <c r="A1474" s="1" t="s">
        <v>84</v>
      </c>
      <c r="B1474" s="1" t="s">
        <v>85</v>
      </c>
      <c r="C1474" s="7" t="s">
        <v>86</v>
      </c>
      <c r="E1474" t="s">
        <v>14</v>
      </c>
      <c r="F1474" s="2">
        <v>43763</v>
      </c>
      <c r="G1474" t="s">
        <v>60</v>
      </c>
      <c r="H1474" s="1" t="s">
        <v>87</v>
      </c>
      <c r="I1474" t="s">
        <v>17</v>
      </c>
      <c r="J1474" s="1">
        <v>1</v>
      </c>
      <c r="K1474" s="1" t="s">
        <v>21</v>
      </c>
      <c r="L1474" s="7">
        <v>1</v>
      </c>
      <c r="M1474" s="6">
        <f t="shared" ca="1" si="22"/>
        <v>851.063829787234</v>
      </c>
    </row>
    <row r="1475" spans="1:13" x14ac:dyDescent="0.25">
      <c r="A1475" s="1" t="s">
        <v>84</v>
      </c>
      <c r="B1475" s="1" t="s">
        <v>85</v>
      </c>
      <c r="C1475" s="7" t="s">
        <v>86</v>
      </c>
      <c r="E1475" t="s">
        <v>14</v>
      </c>
      <c r="F1475" s="2">
        <v>43766</v>
      </c>
      <c r="G1475" t="s">
        <v>60</v>
      </c>
      <c r="H1475" s="1" t="s">
        <v>87</v>
      </c>
      <c r="I1475" t="s">
        <v>17</v>
      </c>
      <c r="J1475" s="1">
        <v>1</v>
      </c>
      <c r="K1475" s="1" t="s">
        <v>21</v>
      </c>
      <c r="L1475" s="7">
        <v>1</v>
      </c>
      <c r="M1475" s="6">
        <f t="shared" ref="M1475:M1538" ca="1" si="23">L1475*INDIRECT(C1475)</f>
        <v>851.063829787234</v>
      </c>
    </row>
    <row r="1476" spans="1:13" x14ac:dyDescent="0.25">
      <c r="A1476" s="1" t="s">
        <v>84</v>
      </c>
      <c r="B1476" s="1" t="s">
        <v>85</v>
      </c>
      <c r="C1476" s="7" t="s">
        <v>86</v>
      </c>
      <c r="E1476" t="s">
        <v>14</v>
      </c>
      <c r="F1476" s="2">
        <v>43767</v>
      </c>
      <c r="G1476" t="s">
        <v>60</v>
      </c>
      <c r="H1476" s="1" t="s">
        <v>87</v>
      </c>
      <c r="I1476" t="s">
        <v>17</v>
      </c>
      <c r="J1476" s="1">
        <v>1</v>
      </c>
      <c r="K1476" s="1" t="s">
        <v>21</v>
      </c>
      <c r="L1476" s="7">
        <v>1</v>
      </c>
      <c r="M1476" s="6">
        <f t="shared" ca="1" si="23"/>
        <v>851.063829787234</v>
      </c>
    </row>
    <row r="1477" spans="1:13" x14ac:dyDescent="0.25">
      <c r="A1477" s="1" t="s">
        <v>84</v>
      </c>
      <c r="B1477" s="1" t="s">
        <v>85</v>
      </c>
      <c r="C1477" s="7" t="s">
        <v>86</v>
      </c>
      <c r="E1477" t="s">
        <v>14</v>
      </c>
      <c r="F1477" s="2">
        <v>43768</v>
      </c>
      <c r="G1477" t="s">
        <v>60</v>
      </c>
      <c r="H1477" s="1" t="s">
        <v>87</v>
      </c>
      <c r="I1477" t="s">
        <v>17</v>
      </c>
      <c r="J1477" s="1">
        <v>1</v>
      </c>
      <c r="K1477" s="1" t="s">
        <v>21</v>
      </c>
      <c r="L1477" s="7">
        <v>1</v>
      </c>
      <c r="M1477" s="6">
        <f t="shared" ca="1" si="23"/>
        <v>851.063829787234</v>
      </c>
    </row>
    <row r="1478" spans="1:13" x14ac:dyDescent="0.25">
      <c r="A1478" s="1" t="s">
        <v>84</v>
      </c>
      <c r="B1478" s="1" t="s">
        <v>85</v>
      </c>
      <c r="C1478" s="7" t="s">
        <v>86</v>
      </c>
      <c r="E1478" t="s">
        <v>14</v>
      </c>
      <c r="F1478" s="2">
        <v>43769</v>
      </c>
      <c r="G1478" t="s">
        <v>60</v>
      </c>
      <c r="H1478" s="1" t="s">
        <v>87</v>
      </c>
      <c r="I1478" t="s">
        <v>17</v>
      </c>
      <c r="J1478" s="1">
        <v>1</v>
      </c>
      <c r="K1478" s="1" t="s">
        <v>21</v>
      </c>
      <c r="L1478" s="7">
        <v>1</v>
      </c>
      <c r="M1478" s="6">
        <f t="shared" ca="1" si="23"/>
        <v>851.063829787234</v>
      </c>
    </row>
    <row r="1479" spans="1:13" x14ac:dyDescent="0.25">
      <c r="A1479" s="1" t="s">
        <v>84</v>
      </c>
      <c r="B1479" s="1" t="s">
        <v>85</v>
      </c>
      <c r="C1479" s="7" t="s">
        <v>86</v>
      </c>
      <c r="E1479" t="s">
        <v>14</v>
      </c>
      <c r="F1479" s="2">
        <v>43773</v>
      </c>
      <c r="G1479" t="s">
        <v>60</v>
      </c>
      <c r="H1479" s="1" t="s">
        <v>87</v>
      </c>
      <c r="I1479" t="s">
        <v>17</v>
      </c>
      <c r="J1479" s="1">
        <v>1</v>
      </c>
      <c r="K1479" s="1" t="s">
        <v>21</v>
      </c>
      <c r="L1479" s="7">
        <v>1</v>
      </c>
      <c r="M1479" s="6">
        <f t="shared" ca="1" si="23"/>
        <v>851.063829787234</v>
      </c>
    </row>
    <row r="1480" spans="1:13" x14ac:dyDescent="0.25">
      <c r="A1480" s="1" t="s">
        <v>84</v>
      </c>
      <c r="B1480" s="1" t="s">
        <v>85</v>
      </c>
      <c r="C1480" s="7" t="s">
        <v>86</v>
      </c>
      <c r="E1480" t="s">
        <v>14</v>
      </c>
      <c r="F1480" s="2">
        <v>43774</v>
      </c>
      <c r="G1480" t="s">
        <v>60</v>
      </c>
      <c r="H1480" s="1" t="s">
        <v>87</v>
      </c>
      <c r="I1480" t="s">
        <v>17</v>
      </c>
      <c r="J1480" s="1">
        <v>1</v>
      </c>
      <c r="K1480" s="1" t="s">
        <v>21</v>
      </c>
      <c r="L1480" s="7">
        <v>1</v>
      </c>
      <c r="M1480" s="6">
        <f t="shared" ca="1" si="23"/>
        <v>851.063829787234</v>
      </c>
    </row>
    <row r="1481" spans="1:13" x14ac:dyDescent="0.25">
      <c r="A1481" s="1" t="s">
        <v>84</v>
      </c>
      <c r="B1481" s="1" t="s">
        <v>85</v>
      </c>
      <c r="C1481" s="7" t="s">
        <v>86</v>
      </c>
      <c r="E1481" t="s">
        <v>14</v>
      </c>
      <c r="F1481" s="2">
        <v>43775</v>
      </c>
      <c r="G1481" t="s">
        <v>60</v>
      </c>
      <c r="H1481" s="1" t="s">
        <v>87</v>
      </c>
      <c r="I1481" t="s">
        <v>17</v>
      </c>
      <c r="J1481" s="1">
        <v>1</v>
      </c>
      <c r="K1481" s="1" t="s">
        <v>21</v>
      </c>
      <c r="L1481" s="7">
        <v>1</v>
      </c>
      <c r="M1481" s="6">
        <f t="shared" ca="1" si="23"/>
        <v>851.063829787234</v>
      </c>
    </row>
    <row r="1482" spans="1:13" x14ac:dyDescent="0.25">
      <c r="A1482" s="1" t="s">
        <v>84</v>
      </c>
      <c r="B1482" s="1" t="s">
        <v>85</v>
      </c>
      <c r="C1482" s="7" t="s">
        <v>86</v>
      </c>
      <c r="E1482" t="s">
        <v>14</v>
      </c>
      <c r="F1482" s="2">
        <v>43776</v>
      </c>
      <c r="G1482" t="s">
        <v>60</v>
      </c>
      <c r="H1482" s="1" t="s">
        <v>87</v>
      </c>
      <c r="I1482" t="s">
        <v>17</v>
      </c>
      <c r="J1482" s="1">
        <v>1</v>
      </c>
      <c r="K1482" s="1" t="s">
        <v>21</v>
      </c>
      <c r="L1482" s="7">
        <v>1</v>
      </c>
      <c r="M1482" s="6">
        <f t="shared" ca="1" si="23"/>
        <v>851.063829787234</v>
      </c>
    </row>
    <row r="1483" spans="1:13" x14ac:dyDescent="0.25">
      <c r="A1483" s="1" t="s">
        <v>84</v>
      </c>
      <c r="B1483" s="1" t="s">
        <v>85</v>
      </c>
      <c r="C1483" s="7" t="s">
        <v>86</v>
      </c>
      <c r="E1483" t="s">
        <v>14</v>
      </c>
      <c r="F1483" s="2">
        <v>43777</v>
      </c>
      <c r="G1483" t="s">
        <v>60</v>
      </c>
      <c r="H1483" s="1" t="s">
        <v>87</v>
      </c>
      <c r="I1483" t="s">
        <v>17</v>
      </c>
      <c r="J1483" s="1">
        <v>1</v>
      </c>
      <c r="K1483" s="1" t="s">
        <v>21</v>
      </c>
      <c r="L1483" s="7">
        <v>1</v>
      </c>
      <c r="M1483" s="6">
        <f t="shared" ca="1" si="23"/>
        <v>851.063829787234</v>
      </c>
    </row>
    <row r="1484" spans="1:13" x14ac:dyDescent="0.25">
      <c r="A1484" s="1" t="s">
        <v>84</v>
      </c>
      <c r="B1484" s="1" t="s">
        <v>85</v>
      </c>
      <c r="C1484" s="7" t="s">
        <v>86</v>
      </c>
      <c r="E1484" t="s">
        <v>14</v>
      </c>
      <c r="F1484" s="2">
        <v>43781</v>
      </c>
      <c r="G1484" t="s">
        <v>60</v>
      </c>
      <c r="H1484" s="1" t="s">
        <v>87</v>
      </c>
      <c r="I1484" t="s">
        <v>17</v>
      </c>
      <c r="J1484" s="1">
        <v>1</v>
      </c>
      <c r="K1484" s="1" t="s">
        <v>21</v>
      </c>
      <c r="L1484" s="7">
        <v>1</v>
      </c>
      <c r="M1484" s="6">
        <f t="shared" ca="1" si="23"/>
        <v>851.063829787234</v>
      </c>
    </row>
    <row r="1485" spans="1:13" x14ac:dyDescent="0.25">
      <c r="A1485" s="1" t="s">
        <v>84</v>
      </c>
      <c r="B1485" s="1" t="s">
        <v>85</v>
      </c>
      <c r="C1485" s="7" t="s">
        <v>86</v>
      </c>
      <c r="E1485" t="s">
        <v>14</v>
      </c>
      <c r="F1485" s="2">
        <v>43782</v>
      </c>
      <c r="G1485" t="s">
        <v>60</v>
      </c>
      <c r="H1485" s="1" t="s">
        <v>87</v>
      </c>
      <c r="I1485" t="s">
        <v>17</v>
      </c>
      <c r="J1485" s="1">
        <v>1</v>
      </c>
      <c r="K1485" s="1" t="s">
        <v>21</v>
      </c>
      <c r="L1485" s="7">
        <v>1</v>
      </c>
      <c r="M1485" s="6">
        <f t="shared" ca="1" si="23"/>
        <v>851.063829787234</v>
      </c>
    </row>
    <row r="1486" spans="1:13" x14ac:dyDescent="0.25">
      <c r="A1486" s="1" t="s">
        <v>84</v>
      </c>
      <c r="B1486" s="1" t="s">
        <v>85</v>
      </c>
      <c r="C1486" s="7" t="s">
        <v>86</v>
      </c>
      <c r="E1486" t="s">
        <v>14</v>
      </c>
      <c r="F1486" s="2">
        <v>43783</v>
      </c>
      <c r="G1486" t="s">
        <v>60</v>
      </c>
      <c r="H1486" s="1" t="s">
        <v>87</v>
      </c>
      <c r="I1486" t="s">
        <v>17</v>
      </c>
      <c r="J1486" s="1">
        <v>1</v>
      </c>
      <c r="K1486" s="1" t="s">
        <v>21</v>
      </c>
      <c r="L1486" s="7">
        <v>1</v>
      </c>
      <c r="M1486" s="6">
        <f t="shared" ca="1" si="23"/>
        <v>851.063829787234</v>
      </c>
    </row>
    <row r="1487" spans="1:13" x14ac:dyDescent="0.25">
      <c r="A1487" s="1" t="s">
        <v>84</v>
      </c>
      <c r="B1487" s="1" t="s">
        <v>85</v>
      </c>
      <c r="C1487" s="7" t="s">
        <v>86</v>
      </c>
      <c r="E1487" t="s">
        <v>14</v>
      </c>
      <c r="F1487" s="2">
        <v>43784</v>
      </c>
      <c r="G1487" t="s">
        <v>60</v>
      </c>
      <c r="H1487" s="1" t="s">
        <v>87</v>
      </c>
      <c r="I1487" t="s">
        <v>17</v>
      </c>
      <c r="J1487" s="1">
        <v>1</v>
      </c>
      <c r="K1487" s="1" t="s">
        <v>21</v>
      </c>
      <c r="L1487" s="7">
        <v>1</v>
      </c>
      <c r="M1487" s="6">
        <f t="shared" ca="1" si="23"/>
        <v>851.063829787234</v>
      </c>
    </row>
    <row r="1488" spans="1:13" x14ac:dyDescent="0.25">
      <c r="A1488" s="1" t="s">
        <v>84</v>
      </c>
      <c r="B1488" s="1" t="s">
        <v>85</v>
      </c>
      <c r="C1488" s="7" t="s">
        <v>86</v>
      </c>
      <c r="E1488" t="s">
        <v>14</v>
      </c>
      <c r="F1488" s="2">
        <v>43787</v>
      </c>
      <c r="G1488" t="s">
        <v>60</v>
      </c>
      <c r="H1488" s="1" t="s">
        <v>87</v>
      </c>
      <c r="I1488" t="s">
        <v>17</v>
      </c>
      <c r="J1488" s="1">
        <v>1</v>
      </c>
      <c r="K1488" s="1" t="s">
        <v>21</v>
      </c>
      <c r="L1488" s="7">
        <v>1</v>
      </c>
      <c r="M1488" s="6">
        <f t="shared" ca="1" si="23"/>
        <v>851.063829787234</v>
      </c>
    </row>
    <row r="1489" spans="1:13" x14ac:dyDescent="0.25">
      <c r="A1489" s="1" t="s">
        <v>84</v>
      </c>
      <c r="B1489" s="1" t="s">
        <v>85</v>
      </c>
      <c r="C1489" s="7" t="s">
        <v>86</v>
      </c>
      <c r="E1489" t="s">
        <v>14</v>
      </c>
      <c r="F1489" s="2">
        <v>43788</v>
      </c>
      <c r="G1489" t="s">
        <v>60</v>
      </c>
      <c r="H1489" s="1" t="s">
        <v>87</v>
      </c>
      <c r="I1489" t="s">
        <v>17</v>
      </c>
      <c r="J1489" s="1">
        <v>1</v>
      </c>
      <c r="K1489" s="1" t="s">
        <v>21</v>
      </c>
      <c r="L1489" s="7">
        <v>1</v>
      </c>
      <c r="M1489" s="6">
        <f t="shared" ca="1" si="23"/>
        <v>851.063829787234</v>
      </c>
    </row>
    <row r="1490" spans="1:13" x14ac:dyDescent="0.25">
      <c r="A1490" s="1" t="s">
        <v>84</v>
      </c>
      <c r="B1490" s="1" t="s">
        <v>85</v>
      </c>
      <c r="C1490" s="7" t="s">
        <v>86</v>
      </c>
      <c r="E1490" t="s">
        <v>14</v>
      </c>
      <c r="F1490" s="2">
        <v>43789</v>
      </c>
      <c r="G1490" t="s">
        <v>60</v>
      </c>
      <c r="H1490" s="1" t="s">
        <v>87</v>
      </c>
      <c r="I1490" t="s">
        <v>17</v>
      </c>
      <c r="J1490" s="1">
        <v>1</v>
      </c>
      <c r="K1490" s="1" t="s">
        <v>21</v>
      </c>
      <c r="L1490" s="7">
        <v>1</v>
      </c>
      <c r="M1490" s="6">
        <f t="shared" ca="1" si="23"/>
        <v>851.063829787234</v>
      </c>
    </row>
    <row r="1491" spans="1:13" x14ac:dyDescent="0.25">
      <c r="A1491" s="1" t="s">
        <v>84</v>
      </c>
      <c r="B1491" s="1" t="s">
        <v>85</v>
      </c>
      <c r="C1491" s="7" t="s">
        <v>86</v>
      </c>
      <c r="E1491" t="s">
        <v>14</v>
      </c>
      <c r="F1491" s="2">
        <v>43790</v>
      </c>
      <c r="G1491" t="s">
        <v>60</v>
      </c>
      <c r="H1491" s="1" t="s">
        <v>87</v>
      </c>
      <c r="I1491" t="s">
        <v>17</v>
      </c>
      <c r="J1491" s="1">
        <v>1</v>
      </c>
      <c r="K1491" s="1" t="s">
        <v>21</v>
      </c>
      <c r="L1491" s="7">
        <v>1</v>
      </c>
      <c r="M1491" s="6">
        <f t="shared" ca="1" si="23"/>
        <v>851.063829787234</v>
      </c>
    </row>
    <row r="1492" spans="1:13" x14ac:dyDescent="0.25">
      <c r="A1492" s="1" t="s">
        <v>84</v>
      </c>
      <c r="B1492" s="1" t="s">
        <v>85</v>
      </c>
      <c r="C1492" s="7" t="s">
        <v>86</v>
      </c>
      <c r="E1492" t="s">
        <v>14</v>
      </c>
      <c r="F1492" s="2">
        <v>43791</v>
      </c>
      <c r="G1492" t="s">
        <v>60</v>
      </c>
      <c r="H1492" s="1" t="s">
        <v>87</v>
      </c>
      <c r="I1492" t="s">
        <v>17</v>
      </c>
      <c r="J1492" s="1">
        <v>1</v>
      </c>
      <c r="K1492" s="1" t="s">
        <v>21</v>
      </c>
      <c r="L1492" s="7">
        <v>1</v>
      </c>
      <c r="M1492" s="6">
        <f t="shared" ca="1" si="23"/>
        <v>851.063829787234</v>
      </c>
    </row>
    <row r="1493" spans="1:13" x14ac:dyDescent="0.25">
      <c r="A1493" s="1" t="s">
        <v>84</v>
      </c>
      <c r="B1493" s="1" t="s">
        <v>85</v>
      </c>
      <c r="C1493" s="7" t="s">
        <v>86</v>
      </c>
      <c r="E1493" t="s">
        <v>14</v>
      </c>
      <c r="F1493" s="2">
        <v>43794</v>
      </c>
      <c r="G1493" t="s">
        <v>60</v>
      </c>
      <c r="H1493" s="1" t="s">
        <v>87</v>
      </c>
      <c r="I1493" t="s">
        <v>17</v>
      </c>
      <c r="J1493" s="1">
        <v>1</v>
      </c>
      <c r="K1493" s="1" t="s">
        <v>21</v>
      </c>
      <c r="L1493" s="7">
        <v>1</v>
      </c>
      <c r="M1493" s="6">
        <f t="shared" ca="1" si="23"/>
        <v>851.063829787234</v>
      </c>
    </row>
    <row r="1494" spans="1:13" x14ac:dyDescent="0.25">
      <c r="A1494" s="1" t="s">
        <v>84</v>
      </c>
      <c r="B1494" s="1" t="s">
        <v>85</v>
      </c>
      <c r="C1494" s="7" t="s">
        <v>86</v>
      </c>
      <c r="E1494" t="s">
        <v>14</v>
      </c>
      <c r="F1494" s="2">
        <v>43795</v>
      </c>
      <c r="G1494" t="s">
        <v>60</v>
      </c>
      <c r="H1494" s="1" t="s">
        <v>87</v>
      </c>
      <c r="I1494" t="s">
        <v>17</v>
      </c>
      <c r="J1494" s="1">
        <v>1</v>
      </c>
      <c r="K1494" s="1" t="s">
        <v>21</v>
      </c>
      <c r="L1494" s="7">
        <v>1</v>
      </c>
      <c r="M1494" s="6">
        <f t="shared" ca="1" si="23"/>
        <v>851.063829787234</v>
      </c>
    </row>
    <row r="1495" spans="1:13" x14ac:dyDescent="0.25">
      <c r="A1495" s="1" t="s">
        <v>84</v>
      </c>
      <c r="B1495" s="1" t="s">
        <v>85</v>
      </c>
      <c r="C1495" s="7" t="s">
        <v>86</v>
      </c>
      <c r="E1495" t="s">
        <v>14</v>
      </c>
      <c r="F1495" s="2">
        <v>43796</v>
      </c>
      <c r="G1495" t="s">
        <v>60</v>
      </c>
      <c r="H1495" s="1" t="s">
        <v>87</v>
      </c>
      <c r="I1495" t="s">
        <v>17</v>
      </c>
      <c r="J1495" s="1">
        <v>1</v>
      </c>
      <c r="K1495" s="1" t="s">
        <v>21</v>
      </c>
      <c r="L1495" s="7">
        <v>1</v>
      </c>
      <c r="M1495" s="6">
        <f t="shared" ca="1" si="23"/>
        <v>851.063829787234</v>
      </c>
    </row>
    <row r="1496" spans="1:13" x14ac:dyDescent="0.25">
      <c r="A1496" s="1" t="s">
        <v>84</v>
      </c>
      <c r="B1496" s="1" t="s">
        <v>85</v>
      </c>
      <c r="C1496" s="7" t="s">
        <v>86</v>
      </c>
      <c r="E1496" t="s">
        <v>14</v>
      </c>
      <c r="F1496" s="2">
        <v>43797</v>
      </c>
      <c r="G1496" t="s">
        <v>60</v>
      </c>
      <c r="H1496" s="1" t="s">
        <v>87</v>
      </c>
      <c r="I1496" t="s">
        <v>17</v>
      </c>
      <c r="J1496" s="1">
        <v>1</v>
      </c>
      <c r="K1496" s="1" t="s">
        <v>21</v>
      </c>
      <c r="L1496" s="7">
        <v>1</v>
      </c>
      <c r="M1496" s="6">
        <f t="shared" ca="1" si="23"/>
        <v>851.063829787234</v>
      </c>
    </row>
    <row r="1497" spans="1:13" x14ac:dyDescent="0.25">
      <c r="A1497" s="1" t="s">
        <v>84</v>
      </c>
      <c r="B1497" s="1" t="s">
        <v>85</v>
      </c>
      <c r="C1497" s="7" t="s">
        <v>86</v>
      </c>
      <c r="E1497" t="s">
        <v>14</v>
      </c>
      <c r="F1497" s="2">
        <v>43798</v>
      </c>
      <c r="G1497" t="s">
        <v>60</v>
      </c>
      <c r="H1497" s="1" t="s">
        <v>87</v>
      </c>
      <c r="I1497" t="s">
        <v>17</v>
      </c>
      <c r="J1497" s="1">
        <v>1</v>
      </c>
      <c r="K1497" s="1" t="s">
        <v>21</v>
      </c>
      <c r="L1497" s="7">
        <v>1</v>
      </c>
      <c r="M1497" s="6">
        <f t="shared" ca="1" si="23"/>
        <v>851.063829787234</v>
      </c>
    </row>
    <row r="1498" spans="1:13" x14ac:dyDescent="0.25">
      <c r="A1498" s="1" t="s">
        <v>38</v>
      </c>
      <c r="B1498" s="1" t="s">
        <v>39</v>
      </c>
      <c r="C1498" s="7" t="s">
        <v>40</v>
      </c>
      <c r="E1498" t="s">
        <v>41</v>
      </c>
      <c r="F1498" s="2">
        <v>43739</v>
      </c>
      <c r="G1498" t="s">
        <v>19</v>
      </c>
      <c r="H1498" s="1" t="s">
        <v>42</v>
      </c>
      <c r="I1498" t="s">
        <v>19</v>
      </c>
      <c r="J1498" s="1">
        <v>1</v>
      </c>
      <c r="K1498" s="1" t="s">
        <v>21</v>
      </c>
      <c r="L1498" s="7">
        <v>1</v>
      </c>
      <c r="M1498" s="6">
        <f t="shared" ca="1" si="23"/>
        <v>1700</v>
      </c>
    </row>
    <row r="1499" spans="1:13" x14ac:dyDescent="0.25">
      <c r="A1499" s="1" t="s">
        <v>38</v>
      </c>
      <c r="B1499" s="1" t="s">
        <v>39</v>
      </c>
      <c r="C1499" s="7" t="s">
        <v>40</v>
      </c>
      <c r="E1499" t="s">
        <v>41</v>
      </c>
      <c r="F1499" s="2">
        <v>43740</v>
      </c>
      <c r="G1499" t="s">
        <v>19</v>
      </c>
      <c r="H1499" s="1" t="s">
        <v>42</v>
      </c>
      <c r="I1499" t="s">
        <v>19</v>
      </c>
      <c r="J1499" s="1">
        <v>1</v>
      </c>
      <c r="K1499" s="1" t="s">
        <v>21</v>
      </c>
      <c r="L1499" s="7">
        <v>1</v>
      </c>
      <c r="M1499" s="6">
        <f t="shared" ca="1" si="23"/>
        <v>1700</v>
      </c>
    </row>
    <row r="1500" spans="1:13" x14ac:dyDescent="0.25">
      <c r="A1500" s="1" t="s">
        <v>38</v>
      </c>
      <c r="B1500" s="1" t="s">
        <v>39</v>
      </c>
      <c r="C1500" s="7" t="s">
        <v>40</v>
      </c>
      <c r="E1500" t="s">
        <v>41</v>
      </c>
      <c r="F1500" s="2">
        <v>43741</v>
      </c>
      <c r="G1500" t="s">
        <v>19</v>
      </c>
      <c r="H1500" s="1" t="s">
        <v>42</v>
      </c>
      <c r="I1500" t="s">
        <v>19</v>
      </c>
      <c r="J1500" s="1">
        <v>1</v>
      </c>
      <c r="K1500" s="1" t="s">
        <v>21</v>
      </c>
      <c r="L1500" s="7">
        <v>1</v>
      </c>
      <c r="M1500" s="6">
        <f t="shared" ca="1" si="23"/>
        <v>1700</v>
      </c>
    </row>
    <row r="1501" spans="1:13" x14ac:dyDescent="0.25">
      <c r="A1501" s="1" t="s">
        <v>38</v>
      </c>
      <c r="B1501" s="1" t="s">
        <v>39</v>
      </c>
      <c r="C1501" s="7" t="s">
        <v>40</v>
      </c>
      <c r="E1501" t="s">
        <v>41</v>
      </c>
      <c r="F1501" s="2">
        <v>43742</v>
      </c>
      <c r="G1501" t="s">
        <v>19</v>
      </c>
      <c r="H1501" s="1" t="s">
        <v>42</v>
      </c>
      <c r="I1501" t="s">
        <v>19</v>
      </c>
      <c r="J1501" s="1">
        <v>1</v>
      </c>
      <c r="K1501" s="1" t="s">
        <v>21</v>
      </c>
      <c r="L1501" s="7">
        <v>1</v>
      </c>
      <c r="M1501" s="6">
        <f t="shared" ca="1" si="23"/>
        <v>1700</v>
      </c>
    </row>
    <row r="1502" spans="1:13" x14ac:dyDescent="0.25">
      <c r="A1502" s="1" t="s">
        <v>38</v>
      </c>
      <c r="B1502" s="1" t="s">
        <v>39</v>
      </c>
      <c r="C1502" s="7" t="s">
        <v>40</v>
      </c>
      <c r="E1502" t="s">
        <v>41</v>
      </c>
      <c r="F1502" s="2">
        <v>43745</v>
      </c>
      <c r="G1502" t="s">
        <v>19</v>
      </c>
      <c r="H1502" s="1" t="s">
        <v>42</v>
      </c>
      <c r="I1502" t="s">
        <v>19</v>
      </c>
      <c r="J1502" s="1">
        <v>1</v>
      </c>
      <c r="K1502" s="1" t="s">
        <v>21</v>
      </c>
      <c r="L1502" s="7">
        <v>1</v>
      </c>
      <c r="M1502" s="6">
        <f t="shared" ca="1" si="23"/>
        <v>1700</v>
      </c>
    </row>
    <row r="1503" spans="1:13" x14ac:dyDescent="0.25">
      <c r="A1503" s="1" t="s">
        <v>38</v>
      </c>
      <c r="B1503" s="1" t="s">
        <v>39</v>
      </c>
      <c r="C1503" s="7" t="s">
        <v>40</v>
      </c>
      <c r="E1503" t="s">
        <v>41</v>
      </c>
      <c r="F1503" s="2">
        <v>43746</v>
      </c>
      <c r="G1503" t="s">
        <v>19</v>
      </c>
      <c r="H1503" s="1" t="s">
        <v>42</v>
      </c>
      <c r="I1503" t="s">
        <v>19</v>
      </c>
      <c r="J1503" s="1">
        <v>1</v>
      </c>
      <c r="K1503" s="1" t="s">
        <v>21</v>
      </c>
      <c r="L1503" s="7">
        <v>1</v>
      </c>
      <c r="M1503" s="6">
        <f t="shared" ca="1" si="23"/>
        <v>1700</v>
      </c>
    </row>
    <row r="1504" spans="1:13" x14ac:dyDescent="0.25">
      <c r="A1504" s="1" t="s">
        <v>38</v>
      </c>
      <c r="B1504" s="1" t="s">
        <v>39</v>
      </c>
      <c r="C1504" s="7" t="s">
        <v>40</v>
      </c>
      <c r="E1504" t="s">
        <v>41</v>
      </c>
      <c r="F1504" s="2">
        <v>43747</v>
      </c>
      <c r="G1504" t="s">
        <v>19</v>
      </c>
      <c r="H1504" s="1" t="s">
        <v>42</v>
      </c>
      <c r="I1504" t="s">
        <v>19</v>
      </c>
      <c r="J1504" s="1">
        <v>1</v>
      </c>
      <c r="K1504" s="1" t="s">
        <v>21</v>
      </c>
      <c r="L1504" s="7">
        <v>1</v>
      </c>
      <c r="M1504" s="6">
        <f t="shared" ca="1" si="23"/>
        <v>1700</v>
      </c>
    </row>
    <row r="1505" spans="1:13" x14ac:dyDescent="0.25">
      <c r="A1505" s="1" t="s">
        <v>38</v>
      </c>
      <c r="B1505" s="1" t="s">
        <v>39</v>
      </c>
      <c r="C1505" s="7" t="s">
        <v>40</v>
      </c>
      <c r="E1505" t="s">
        <v>41</v>
      </c>
      <c r="F1505" s="2">
        <v>43748</v>
      </c>
      <c r="G1505" t="s">
        <v>19</v>
      </c>
      <c r="H1505" s="1" t="s">
        <v>42</v>
      </c>
      <c r="I1505" t="s">
        <v>19</v>
      </c>
      <c r="J1505" s="1">
        <v>1</v>
      </c>
      <c r="K1505" s="1" t="s">
        <v>21</v>
      </c>
      <c r="L1505" s="7">
        <v>1</v>
      </c>
      <c r="M1505" s="6">
        <f t="shared" ca="1" si="23"/>
        <v>1700</v>
      </c>
    </row>
    <row r="1506" spans="1:13" x14ac:dyDescent="0.25">
      <c r="A1506" s="1" t="s">
        <v>38</v>
      </c>
      <c r="B1506" s="1" t="s">
        <v>39</v>
      </c>
      <c r="C1506" s="7" t="s">
        <v>40</v>
      </c>
      <c r="E1506" t="s">
        <v>41</v>
      </c>
      <c r="F1506" s="2">
        <v>43749</v>
      </c>
      <c r="G1506" t="s">
        <v>19</v>
      </c>
      <c r="H1506" s="1" t="s">
        <v>42</v>
      </c>
      <c r="I1506" t="s">
        <v>19</v>
      </c>
      <c r="J1506" s="1">
        <v>1</v>
      </c>
      <c r="K1506" s="1" t="s">
        <v>21</v>
      </c>
      <c r="L1506" s="7">
        <v>1</v>
      </c>
      <c r="M1506" s="6">
        <f t="shared" ca="1" si="23"/>
        <v>1700</v>
      </c>
    </row>
    <row r="1507" spans="1:13" x14ac:dyDescent="0.25">
      <c r="A1507" s="1" t="s">
        <v>38</v>
      </c>
      <c r="B1507" s="1" t="s">
        <v>39</v>
      </c>
      <c r="C1507" s="7" t="s">
        <v>40</v>
      </c>
      <c r="E1507" t="s">
        <v>41</v>
      </c>
      <c r="F1507" s="2">
        <v>43752</v>
      </c>
      <c r="G1507" t="s">
        <v>19</v>
      </c>
      <c r="H1507" s="1" t="s">
        <v>42</v>
      </c>
      <c r="I1507" t="s">
        <v>19</v>
      </c>
      <c r="J1507" s="1">
        <v>1</v>
      </c>
      <c r="K1507" s="1" t="s">
        <v>21</v>
      </c>
      <c r="L1507" s="7">
        <v>1</v>
      </c>
      <c r="M1507" s="6">
        <f t="shared" ca="1" si="23"/>
        <v>1700</v>
      </c>
    </row>
    <row r="1508" spans="1:13" x14ac:dyDescent="0.25">
      <c r="A1508" s="1" t="s">
        <v>38</v>
      </c>
      <c r="B1508" s="1" t="s">
        <v>39</v>
      </c>
      <c r="C1508" s="7" t="s">
        <v>40</v>
      </c>
      <c r="E1508" t="s">
        <v>41</v>
      </c>
      <c r="F1508" s="2">
        <v>43753</v>
      </c>
      <c r="G1508" t="s">
        <v>19</v>
      </c>
      <c r="H1508" s="1" t="s">
        <v>42</v>
      </c>
      <c r="I1508" t="s">
        <v>19</v>
      </c>
      <c r="J1508" s="1">
        <v>1</v>
      </c>
      <c r="K1508" s="1" t="s">
        <v>21</v>
      </c>
      <c r="L1508" s="7">
        <v>1</v>
      </c>
      <c r="M1508" s="6">
        <f t="shared" ca="1" si="23"/>
        <v>1700</v>
      </c>
    </row>
    <row r="1509" spans="1:13" x14ac:dyDescent="0.25">
      <c r="A1509" s="1" t="s">
        <v>38</v>
      </c>
      <c r="B1509" s="1" t="s">
        <v>39</v>
      </c>
      <c r="C1509" s="7" t="s">
        <v>40</v>
      </c>
      <c r="E1509" t="s">
        <v>41</v>
      </c>
      <c r="F1509" s="2">
        <v>43754</v>
      </c>
      <c r="G1509" t="s">
        <v>19</v>
      </c>
      <c r="H1509" s="1" t="s">
        <v>42</v>
      </c>
      <c r="I1509" t="s">
        <v>19</v>
      </c>
      <c r="J1509" s="1">
        <v>1</v>
      </c>
      <c r="K1509" s="1" t="s">
        <v>21</v>
      </c>
      <c r="L1509" s="7">
        <v>1</v>
      </c>
      <c r="M1509" s="6">
        <f t="shared" ca="1" si="23"/>
        <v>1700</v>
      </c>
    </row>
    <row r="1510" spans="1:13" x14ac:dyDescent="0.25">
      <c r="A1510" s="1" t="s">
        <v>38</v>
      </c>
      <c r="B1510" s="1" t="s">
        <v>39</v>
      </c>
      <c r="C1510" s="7" t="s">
        <v>40</v>
      </c>
      <c r="E1510" t="s">
        <v>41</v>
      </c>
      <c r="F1510" s="2">
        <v>43755</v>
      </c>
      <c r="G1510" t="s">
        <v>19</v>
      </c>
      <c r="H1510" s="1" t="s">
        <v>42</v>
      </c>
      <c r="I1510" t="s">
        <v>19</v>
      </c>
      <c r="J1510" s="1">
        <v>1</v>
      </c>
      <c r="K1510" s="1" t="s">
        <v>21</v>
      </c>
      <c r="L1510" s="7">
        <v>1</v>
      </c>
      <c r="M1510" s="6">
        <f t="shared" ca="1" si="23"/>
        <v>1700</v>
      </c>
    </row>
    <row r="1511" spans="1:13" x14ac:dyDescent="0.25">
      <c r="A1511" s="1" t="s">
        <v>38</v>
      </c>
      <c r="B1511" s="1" t="s">
        <v>39</v>
      </c>
      <c r="C1511" s="7" t="s">
        <v>40</v>
      </c>
      <c r="E1511" t="s">
        <v>41</v>
      </c>
      <c r="F1511" s="2">
        <v>43756</v>
      </c>
      <c r="G1511" t="s">
        <v>19</v>
      </c>
      <c r="H1511" s="1" t="s">
        <v>42</v>
      </c>
      <c r="I1511" t="s">
        <v>19</v>
      </c>
      <c r="J1511" s="1">
        <v>1</v>
      </c>
      <c r="K1511" s="1" t="s">
        <v>21</v>
      </c>
      <c r="L1511" s="7">
        <v>1</v>
      </c>
      <c r="M1511" s="6">
        <f t="shared" ca="1" si="23"/>
        <v>1700</v>
      </c>
    </row>
    <row r="1512" spans="1:13" x14ac:dyDescent="0.25">
      <c r="A1512" s="1" t="s">
        <v>38</v>
      </c>
      <c r="B1512" s="1" t="s">
        <v>39</v>
      </c>
      <c r="C1512" s="7" t="s">
        <v>40</v>
      </c>
      <c r="E1512" t="s">
        <v>41</v>
      </c>
      <c r="F1512" s="2">
        <v>43759</v>
      </c>
      <c r="G1512" t="s">
        <v>19</v>
      </c>
      <c r="H1512" s="1" t="s">
        <v>42</v>
      </c>
      <c r="I1512" t="s">
        <v>19</v>
      </c>
      <c r="J1512" s="1">
        <v>1</v>
      </c>
      <c r="K1512" s="1" t="s">
        <v>21</v>
      </c>
      <c r="L1512" s="7">
        <v>1</v>
      </c>
      <c r="M1512" s="6">
        <f t="shared" ca="1" si="23"/>
        <v>1700</v>
      </c>
    </row>
    <row r="1513" spans="1:13" x14ac:dyDescent="0.25">
      <c r="A1513" s="1" t="s">
        <v>38</v>
      </c>
      <c r="B1513" s="1" t="s">
        <v>39</v>
      </c>
      <c r="C1513" s="7" t="s">
        <v>40</v>
      </c>
      <c r="E1513" t="s">
        <v>41</v>
      </c>
      <c r="F1513" s="2">
        <v>43760</v>
      </c>
      <c r="G1513" t="s">
        <v>19</v>
      </c>
      <c r="H1513" s="1" t="s">
        <v>42</v>
      </c>
      <c r="I1513" t="s">
        <v>19</v>
      </c>
      <c r="J1513" s="1">
        <v>1</v>
      </c>
      <c r="K1513" s="1" t="s">
        <v>21</v>
      </c>
      <c r="L1513" s="7">
        <v>1</v>
      </c>
      <c r="M1513" s="6">
        <f t="shared" ca="1" si="23"/>
        <v>1700</v>
      </c>
    </row>
    <row r="1514" spans="1:13" x14ac:dyDescent="0.25">
      <c r="A1514" s="1" t="s">
        <v>38</v>
      </c>
      <c r="B1514" s="1" t="s">
        <v>39</v>
      </c>
      <c r="C1514" s="7" t="s">
        <v>40</v>
      </c>
      <c r="E1514" t="s">
        <v>41</v>
      </c>
      <c r="F1514" s="2">
        <v>43761</v>
      </c>
      <c r="G1514" t="s">
        <v>19</v>
      </c>
      <c r="H1514" s="1" t="s">
        <v>42</v>
      </c>
      <c r="I1514" t="s">
        <v>19</v>
      </c>
      <c r="J1514" s="1">
        <v>1</v>
      </c>
      <c r="K1514" s="1" t="s">
        <v>21</v>
      </c>
      <c r="L1514" s="7">
        <v>1</v>
      </c>
      <c r="M1514" s="6">
        <f t="shared" ca="1" si="23"/>
        <v>1700</v>
      </c>
    </row>
    <row r="1515" spans="1:13" x14ac:dyDescent="0.25">
      <c r="A1515" s="1" t="s">
        <v>38</v>
      </c>
      <c r="B1515" s="1" t="s">
        <v>39</v>
      </c>
      <c r="C1515" s="7" t="s">
        <v>40</v>
      </c>
      <c r="E1515" t="s">
        <v>41</v>
      </c>
      <c r="F1515" s="2">
        <v>43762</v>
      </c>
      <c r="G1515" t="s">
        <v>19</v>
      </c>
      <c r="H1515" s="1" t="s">
        <v>42</v>
      </c>
      <c r="I1515" t="s">
        <v>19</v>
      </c>
      <c r="J1515" s="1">
        <v>1</v>
      </c>
      <c r="K1515" s="1" t="s">
        <v>21</v>
      </c>
      <c r="L1515" s="7">
        <v>1</v>
      </c>
      <c r="M1515" s="6">
        <f t="shared" ca="1" si="23"/>
        <v>1700</v>
      </c>
    </row>
    <row r="1516" spans="1:13" x14ac:dyDescent="0.25">
      <c r="A1516" s="1" t="s">
        <v>38</v>
      </c>
      <c r="B1516" s="1" t="s">
        <v>39</v>
      </c>
      <c r="C1516" s="7" t="s">
        <v>40</v>
      </c>
      <c r="E1516" t="s">
        <v>41</v>
      </c>
      <c r="F1516" s="2">
        <v>43763</v>
      </c>
      <c r="G1516" t="s">
        <v>19</v>
      </c>
      <c r="H1516" s="1" t="s">
        <v>42</v>
      </c>
      <c r="I1516" t="s">
        <v>19</v>
      </c>
      <c r="J1516" s="1">
        <v>1</v>
      </c>
      <c r="K1516" s="1" t="s">
        <v>21</v>
      </c>
      <c r="L1516" s="7">
        <v>1</v>
      </c>
      <c r="M1516" s="6">
        <f t="shared" ca="1" si="23"/>
        <v>1700</v>
      </c>
    </row>
    <row r="1517" spans="1:13" x14ac:dyDescent="0.25">
      <c r="A1517" s="1" t="s">
        <v>54</v>
      </c>
      <c r="B1517" s="1" t="s">
        <v>55</v>
      </c>
      <c r="C1517" s="7" t="s">
        <v>56</v>
      </c>
      <c r="E1517" t="s">
        <v>14</v>
      </c>
      <c r="F1517" s="2">
        <v>43773</v>
      </c>
      <c r="G1517" t="s">
        <v>15</v>
      </c>
      <c r="H1517" s="1" t="s">
        <v>18</v>
      </c>
      <c r="I1517" t="s">
        <v>17</v>
      </c>
      <c r="J1517" s="1">
        <v>15</v>
      </c>
      <c r="K1517" s="1" t="s">
        <v>15</v>
      </c>
      <c r="L1517" s="7">
        <v>0.875</v>
      </c>
      <c r="M1517" s="6">
        <f t="shared" ca="1" si="23"/>
        <v>1021.5597074468084</v>
      </c>
    </row>
    <row r="1518" spans="1:13" x14ac:dyDescent="0.25">
      <c r="A1518" s="1" t="s">
        <v>54</v>
      </c>
      <c r="B1518" s="1" t="s">
        <v>55</v>
      </c>
      <c r="C1518" s="7" t="s">
        <v>56</v>
      </c>
      <c r="E1518" t="s">
        <v>14</v>
      </c>
      <c r="F1518" s="2">
        <v>43774</v>
      </c>
      <c r="G1518" t="s">
        <v>15</v>
      </c>
      <c r="H1518" s="1" t="s">
        <v>18</v>
      </c>
      <c r="I1518" t="s">
        <v>17</v>
      </c>
      <c r="J1518" s="1">
        <v>15</v>
      </c>
      <c r="K1518" s="1" t="s">
        <v>15</v>
      </c>
      <c r="L1518" s="7">
        <v>0.5</v>
      </c>
      <c r="M1518" s="6">
        <f t="shared" ca="1" si="23"/>
        <v>583.74840425531909</v>
      </c>
    </row>
    <row r="1519" spans="1:13" x14ac:dyDescent="0.25">
      <c r="A1519" s="1" t="s">
        <v>54</v>
      </c>
      <c r="B1519" s="1" t="s">
        <v>55</v>
      </c>
      <c r="C1519" s="7" t="s">
        <v>56</v>
      </c>
      <c r="E1519" t="s">
        <v>14</v>
      </c>
      <c r="F1519" s="2">
        <v>43775</v>
      </c>
      <c r="G1519" t="s">
        <v>15</v>
      </c>
      <c r="H1519" s="1" t="s">
        <v>18</v>
      </c>
      <c r="I1519" t="s">
        <v>17</v>
      </c>
      <c r="J1519" s="1">
        <v>15</v>
      </c>
      <c r="K1519" s="1" t="s">
        <v>15</v>
      </c>
      <c r="L1519" s="7">
        <v>0.25</v>
      </c>
      <c r="M1519" s="6">
        <f t="shared" ca="1" si="23"/>
        <v>291.87420212765954</v>
      </c>
    </row>
    <row r="1520" spans="1:13" x14ac:dyDescent="0.25">
      <c r="A1520" s="1" t="s">
        <v>54</v>
      </c>
      <c r="B1520" s="1" t="s">
        <v>55</v>
      </c>
      <c r="C1520" s="7" t="s">
        <v>56</v>
      </c>
      <c r="E1520" t="s">
        <v>14</v>
      </c>
      <c r="F1520" s="2">
        <v>43776</v>
      </c>
      <c r="G1520" t="s">
        <v>15</v>
      </c>
      <c r="H1520" s="1" t="s">
        <v>18</v>
      </c>
      <c r="I1520" t="s">
        <v>17</v>
      </c>
      <c r="J1520" s="1">
        <v>15</v>
      </c>
      <c r="K1520" s="1" t="s">
        <v>15</v>
      </c>
      <c r="L1520" s="7">
        <v>0.25</v>
      </c>
      <c r="M1520" s="6">
        <f t="shared" ca="1" si="23"/>
        <v>291.87420212765954</v>
      </c>
    </row>
    <row r="1521" spans="1:13" x14ac:dyDescent="0.25">
      <c r="A1521" s="1" t="s">
        <v>54</v>
      </c>
      <c r="B1521" s="1" t="s">
        <v>55</v>
      </c>
      <c r="C1521" s="7" t="s">
        <v>56</v>
      </c>
      <c r="E1521" t="s">
        <v>14</v>
      </c>
      <c r="F1521" s="2">
        <v>43777</v>
      </c>
      <c r="G1521" t="s">
        <v>15</v>
      </c>
      <c r="H1521" s="1" t="s">
        <v>18</v>
      </c>
      <c r="I1521" t="s">
        <v>17</v>
      </c>
      <c r="J1521" s="1">
        <v>15</v>
      </c>
      <c r="K1521" s="1" t="s">
        <v>15</v>
      </c>
      <c r="L1521" s="7">
        <v>0.125</v>
      </c>
      <c r="M1521" s="6">
        <f t="shared" ca="1" si="23"/>
        <v>145.93710106382977</v>
      </c>
    </row>
    <row r="1522" spans="1:13" x14ac:dyDescent="0.25">
      <c r="A1522" s="1" t="s">
        <v>54</v>
      </c>
      <c r="B1522" s="1" t="s">
        <v>55</v>
      </c>
      <c r="C1522" s="7" t="s">
        <v>56</v>
      </c>
      <c r="E1522" t="s">
        <v>14</v>
      </c>
      <c r="F1522" s="2">
        <v>43783</v>
      </c>
      <c r="G1522" t="s">
        <v>15</v>
      </c>
      <c r="H1522" s="1" t="s">
        <v>18</v>
      </c>
      <c r="I1522" t="s">
        <v>17</v>
      </c>
      <c r="J1522" s="1">
        <v>15</v>
      </c>
      <c r="K1522" s="1" t="s">
        <v>15</v>
      </c>
      <c r="L1522" s="7">
        <v>0.5</v>
      </c>
      <c r="M1522" s="6">
        <f t="shared" ca="1" si="23"/>
        <v>583.74840425531909</v>
      </c>
    </row>
    <row r="1523" spans="1:13" x14ac:dyDescent="0.25">
      <c r="A1523" s="1" t="s">
        <v>54</v>
      </c>
      <c r="B1523" s="1" t="s">
        <v>55</v>
      </c>
      <c r="C1523" s="7" t="s">
        <v>56</v>
      </c>
      <c r="E1523" t="s">
        <v>14</v>
      </c>
      <c r="F1523" s="2">
        <v>43784</v>
      </c>
      <c r="G1523" t="s">
        <v>15</v>
      </c>
      <c r="H1523" s="1" t="s">
        <v>18</v>
      </c>
      <c r="I1523" t="s">
        <v>17</v>
      </c>
      <c r="J1523" s="1">
        <v>15</v>
      </c>
      <c r="K1523" s="1" t="s">
        <v>15</v>
      </c>
      <c r="L1523" s="7">
        <v>0.25</v>
      </c>
      <c r="M1523" s="6">
        <f t="shared" ca="1" si="23"/>
        <v>291.87420212765954</v>
      </c>
    </row>
    <row r="1524" spans="1:13" x14ac:dyDescent="0.25">
      <c r="A1524" s="1" t="s">
        <v>54</v>
      </c>
      <c r="B1524" s="1" t="s">
        <v>55</v>
      </c>
      <c r="C1524" s="7" t="s">
        <v>56</v>
      </c>
      <c r="E1524" t="s">
        <v>14</v>
      </c>
      <c r="F1524" s="2">
        <v>43794</v>
      </c>
      <c r="G1524" t="s">
        <v>15</v>
      </c>
      <c r="H1524" s="1" t="s">
        <v>18</v>
      </c>
      <c r="I1524" t="s">
        <v>17</v>
      </c>
      <c r="J1524" s="1">
        <v>15</v>
      </c>
      <c r="K1524" s="1" t="s">
        <v>15</v>
      </c>
      <c r="L1524" s="7">
        <v>0.625</v>
      </c>
      <c r="M1524" s="6">
        <f t="shared" ca="1" si="23"/>
        <v>729.68550531914889</v>
      </c>
    </row>
    <row r="1525" spans="1:13" x14ac:dyDescent="0.25">
      <c r="A1525" s="1" t="s">
        <v>54</v>
      </c>
      <c r="B1525" s="1" t="s">
        <v>55</v>
      </c>
      <c r="C1525" s="7" t="s">
        <v>56</v>
      </c>
      <c r="E1525" t="s">
        <v>14</v>
      </c>
      <c r="F1525" s="2">
        <v>43796</v>
      </c>
      <c r="G1525" t="s">
        <v>15</v>
      </c>
      <c r="H1525" s="1" t="s">
        <v>18</v>
      </c>
      <c r="I1525" t="s">
        <v>17</v>
      </c>
      <c r="J1525" s="1">
        <v>15</v>
      </c>
      <c r="K1525" s="1" t="s">
        <v>15</v>
      </c>
      <c r="L1525" s="7">
        <v>0.5</v>
      </c>
      <c r="M1525" s="6">
        <f t="shared" ca="1" si="23"/>
        <v>583.74840425531909</v>
      </c>
    </row>
    <row r="1526" spans="1:13" x14ac:dyDescent="0.25">
      <c r="A1526" s="1" t="s">
        <v>54</v>
      </c>
      <c r="B1526" s="1" t="s">
        <v>55</v>
      </c>
      <c r="C1526" s="7" t="s">
        <v>56</v>
      </c>
      <c r="E1526" t="s">
        <v>14</v>
      </c>
      <c r="F1526" s="2">
        <v>43797</v>
      </c>
      <c r="G1526" t="s">
        <v>15</v>
      </c>
      <c r="H1526" s="1" t="s">
        <v>18</v>
      </c>
      <c r="I1526" t="s">
        <v>17</v>
      </c>
      <c r="J1526" s="1">
        <v>15</v>
      </c>
      <c r="K1526" s="1" t="s">
        <v>15</v>
      </c>
      <c r="L1526" s="7">
        <v>0.625</v>
      </c>
      <c r="M1526" s="6">
        <f t="shared" ca="1" si="23"/>
        <v>729.68550531914889</v>
      </c>
    </row>
    <row r="1527" spans="1:13" x14ac:dyDescent="0.25">
      <c r="A1527" s="1" t="s">
        <v>54</v>
      </c>
      <c r="B1527" s="1" t="s">
        <v>55</v>
      </c>
      <c r="C1527" s="7" t="s">
        <v>56</v>
      </c>
      <c r="E1527" t="s">
        <v>14</v>
      </c>
      <c r="F1527" s="2">
        <v>43798</v>
      </c>
      <c r="G1527" t="s">
        <v>15</v>
      </c>
      <c r="H1527" s="1" t="s">
        <v>18</v>
      </c>
      <c r="I1527" t="s">
        <v>17</v>
      </c>
      <c r="J1527" s="1">
        <v>15</v>
      </c>
      <c r="K1527" s="1" t="s">
        <v>15</v>
      </c>
      <c r="L1527" s="7">
        <v>0.625</v>
      </c>
      <c r="M1527" s="6">
        <f t="shared" ca="1" si="23"/>
        <v>729.68550531914889</v>
      </c>
    </row>
    <row r="1528" spans="1:13" x14ac:dyDescent="0.25">
      <c r="A1528" s="1" t="s">
        <v>54</v>
      </c>
      <c r="B1528" s="1" t="s">
        <v>55</v>
      </c>
      <c r="C1528" s="7" t="s">
        <v>56</v>
      </c>
      <c r="E1528" t="s">
        <v>14</v>
      </c>
      <c r="F1528" s="2">
        <v>43773</v>
      </c>
      <c r="G1528" t="s">
        <v>57</v>
      </c>
      <c r="H1528" s="1" t="s">
        <v>82</v>
      </c>
      <c r="I1528" t="s">
        <v>34</v>
      </c>
      <c r="J1528" s="1">
        <v>1</v>
      </c>
      <c r="K1528" s="1" t="s">
        <v>21</v>
      </c>
      <c r="L1528" s="7">
        <v>0.125</v>
      </c>
      <c r="M1528" s="6">
        <f t="shared" ca="1" si="23"/>
        <v>145.93710106382977</v>
      </c>
    </row>
    <row r="1529" spans="1:13" x14ac:dyDescent="0.25">
      <c r="A1529" s="1" t="s">
        <v>54</v>
      </c>
      <c r="B1529" s="1" t="s">
        <v>55</v>
      </c>
      <c r="C1529" s="7" t="s">
        <v>56</v>
      </c>
      <c r="E1529" t="s">
        <v>14</v>
      </c>
      <c r="F1529" s="2">
        <v>43776</v>
      </c>
      <c r="G1529" t="s">
        <v>57</v>
      </c>
      <c r="H1529" s="1" t="s">
        <v>82</v>
      </c>
      <c r="I1529" t="s">
        <v>34</v>
      </c>
      <c r="J1529" s="1">
        <v>1</v>
      </c>
      <c r="K1529" s="1" t="s">
        <v>21</v>
      </c>
      <c r="L1529" s="7">
        <v>0.75</v>
      </c>
      <c r="M1529" s="6">
        <f t="shared" ca="1" si="23"/>
        <v>875.62260638297857</v>
      </c>
    </row>
    <row r="1530" spans="1:13" x14ac:dyDescent="0.25">
      <c r="A1530" s="1" t="s">
        <v>54</v>
      </c>
      <c r="B1530" s="1" t="s">
        <v>55</v>
      </c>
      <c r="C1530" s="7" t="s">
        <v>56</v>
      </c>
      <c r="E1530" t="s">
        <v>14</v>
      </c>
      <c r="F1530" s="2">
        <v>43777</v>
      </c>
      <c r="G1530" t="s">
        <v>57</v>
      </c>
      <c r="H1530" s="1" t="s">
        <v>82</v>
      </c>
      <c r="I1530" t="s">
        <v>34</v>
      </c>
      <c r="J1530" s="1">
        <v>1</v>
      </c>
      <c r="K1530" s="1" t="s">
        <v>21</v>
      </c>
      <c r="L1530" s="7">
        <v>0.125</v>
      </c>
      <c r="M1530" s="6">
        <f t="shared" ca="1" si="23"/>
        <v>145.93710106382977</v>
      </c>
    </row>
    <row r="1531" spans="1:13" x14ac:dyDescent="0.25">
      <c r="A1531" s="1" t="s">
        <v>54</v>
      </c>
      <c r="B1531" s="1" t="s">
        <v>55</v>
      </c>
      <c r="C1531" s="7" t="s">
        <v>56</v>
      </c>
      <c r="E1531" t="s">
        <v>14</v>
      </c>
      <c r="F1531" s="2">
        <v>43781</v>
      </c>
      <c r="G1531" t="s">
        <v>57</v>
      </c>
      <c r="H1531" s="1" t="s">
        <v>82</v>
      </c>
      <c r="I1531" t="s">
        <v>34</v>
      </c>
      <c r="J1531" s="1">
        <v>1</v>
      </c>
      <c r="K1531" s="1" t="s">
        <v>21</v>
      </c>
      <c r="L1531" s="7">
        <v>1</v>
      </c>
      <c r="M1531" s="6">
        <f t="shared" ca="1" si="23"/>
        <v>1167.4968085106382</v>
      </c>
    </row>
    <row r="1532" spans="1:13" x14ac:dyDescent="0.25">
      <c r="A1532" s="1" t="s">
        <v>54</v>
      </c>
      <c r="B1532" s="1" t="s">
        <v>55</v>
      </c>
      <c r="C1532" s="7" t="s">
        <v>56</v>
      </c>
      <c r="E1532" t="s">
        <v>14</v>
      </c>
      <c r="F1532" s="2">
        <v>43795</v>
      </c>
      <c r="G1532" t="s">
        <v>57</v>
      </c>
      <c r="H1532" s="1" t="s">
        <v>82</v>
      </c>
      <c r="I1532" t="s">
        <v>34</v>
      </c>
      <c r="J1532" s="1">
        <v>1</v>
      </c>
      <c r="K1532" s="1" t="s">
        <v>21</v>
      </c>
      <c r="L1532" s="7">
        <v>1</v>
      </c>
      <c r="M1532" s="6">
        <f t="shared" ca="1" si="23"/>
        <v>1167.4968085106382</v>
      </c>
    </row>
    <row r="1533" spans="1:13" x14ac:dyDescent="0.25">
      <c r="A1533" s="1" t="s">
        <v>54</v>
      </c>
      <c r="B1533" s="1" t="s">
        <v>55</v>
      </c>
      <c r="C1533" s="7" t="s">
        <v>56</v>
      </c>
      <c r="E1533" t="s">
        <v>14</v>
      </c>
      <c r="F1533" s="2">
        <v>43774</v>
      </c>
      <c r="G1533" t="s">
        <v>15</v>
      </c>
      <c r="H1533" s="1" t="s">
        <v>59</v>
      </c>
      <c r="I1533" t="s">
        <v>17</v>
      </c>
      <c r="J1533" s="1">
        <v>15</v>
      </c>
      <c r="K1533" s="1" t="s">
        <v>15</v>
      </c>
      <c r="L1533" s="7">
        <v>0.5</v>
      </c>
      <c r="M1533" s="6">
        <f t="shared" ca="1" si="23"/>
        <v>583.74840425531909</v>
      </c>
    </row>
    <row r="1534" spans="1:13" x14ac:dyDescent="0.25">
      <c r="A1534" s="1" t="s">
        <v>54</v>
      </c>
      <c r="B1534" s="1" t="s">
        <v>55</v>
      </c>
      <c r="C1534" s="7" t="s">
        <v>56</v>
      </c>
      <c r="E1534" t="s">
        <v>14</v>
      </c>
      <c r="F1534" s="2">
        <v>43782</v>
      </c>
      <c r="G1534" t="s">
        <v>15</v>
      </c>
      <c r="H1534" s="1" t="s">
        <v>59</v>
      </c>
      <c r="I1534" t="s">
        <v>17</v>
      </c>
      <c r="J1534" s="1">
        <v>15</v>
      </c>
      <c r="K1534" s="1" t="s">
        <v>15</v>
      </c>
      <c r="L1534" s="7">
        <v>0.5</v>
      </c>
      <c r="M1534" s="6">
        <f t="shared" ca="1" si="23"/>
        <v>583.74840425531909</v>
      </c>
    </row>
    <row r="1535" spans="1:13" x14ac:dyDescent="0.25">
      <c r="A1535" s="1" t="s">
        <v>54</v>
      </c>
      <c r="B1535" s="1" t="s">
        <v>55</v>
      </c>
      <c r="C1535" s="7" t="s">
        <v>56</v>
      </c>
      <c r="E1535" t="s">
        <v>14</v>
      </c>
      <c r="F1535" s="2">
        <v>43775</v>
      </c>
      <c r="G1535" t="s">
        <v>22</v>
      </c>
      <c r="H1535" s="1" t="s">
        <v>23</v>
      </c>
      <c r="I1535" t="s">
        <v>17</v>
      </c>
      <c r="J1535" s="1">
        <v>8</v>
      </c>
      <c r="K1535" s="1" t="s">
        <v>24</v>
      </c>
      <c r="L1535" s="7">
        <v>0.75</v>
      </c>
      <c r="M1535" s="6">
        <f t="shared" ca="1" si="23"/>
        <v>875.62260638297857</v>
      </c>
    </row>
    <row r="1536" spans="1:13" x14ac:dyDescent="0.25">
      <c r="A1536" s="1" t="s">
        <v>54</v>
      </c>
      <c r="B1536" s="1" t="s">
        <v>55</v>
      </c>
      <c r="C1536" s="7" t="s">
        <v>56</v>
      </c>
      <c r="E1536" t="s">
        <v>14</v>
      </c>
      <c r="F1536" s="2">
        <v>43777</v>
      </c>
      <c r="G1536" t="s">
        <v>22</v>
      </c>
      <c r="H1536" s="1" t="s">
        <v>23</v>
      </c>
      <c r="I1536" t="s">
        <v>17</v>
      </c>
      <c r="J1536" s="1">
        <v>8</v>
      </c>
      <c r="K1536" s="1" t="s">
        <v>24</v>
      </c>
      <c r="L1536" s="7">
        <v>0.75</v>
      </c>
      <c r="M1536" s="6">
        <f t="shared" ca="1" si="23"/>
        <v>875.62260638297857</v>
      </c>
    </row>
    <row r="1537" spans="1:13" x14ac:dyDescent="0.25">
      <c r="A1537" s="1" t="s">
        <v>54</v>
      </c>
      <c r="B1537" s="1" t="s">
        <v>55</v>
      </c>
      <c r="C1537" s="7" t="s">
        <v>56</v>
      </c>
      <c r="E1537" t="s">
        <v>14</v>
      </c>
      <c r="F1537" s="2">
        <v>43782</v>
      </c>
      <c r="G1537" t="s">
        <v>22</v>
      </c>
      <c r="H1537" s="1" t="s">
        <v>23</v>
      </c>
      <c r="I1537" t="s">
        <v>17</v>
      </c>
      <c r="J1537" s="1">
        <v>8</v>
      </c>
      <c r="K1537" s="1" t="s">
        <v>24</v>
      </c>
      <c r="L1537" s="7">
        <v>0.5</v>
      </c>
      <c r="M1537" s="6">
        <f t="shared" ca="1" si="23"/>
        <v>583.74840425531909</v>
      </c>
    </row>
    <row r="1538" spans="1:13" x14ac:dyDescent="0.25">
      <c r="A1538" s="1" t="s">
        <v>54</v>
      </c>
      <c r="B1538" s="1" t="s">
        <v>55</v>
      </c>
      <c r="C1538" s="7" t="s">
        <v>56</v>
      </c>
      <c r="E1538" t="s">
        <v>14</v>
      </c>
      <c r="F1538" s="2">
        <v>43783</v>
      </c>
      <c r="G1538" t="s">
        <v>22</v>
      </c>
      <c r="H1538" s="1" t="s">
        <v>23</v>
      </c>
      <c r="I1538" t="s">
        <v>17</v>
      </c>
      <c r="J1538" s="1">
        <v>8</v>
      </c>
      <c r="K1538" s="1" t="s">
        <v>24</v>
      </c>
      <c r="L1538" s="7">
        <v>0.5</v>
      </c>
      <c r="M1538" s="6">
        <f t="shared" ca="1" si="23"/>
        <v>583.74840425531909</v>
      </c>
    </row>
    <row r="1539" spans="1:13" x14ac:dyDescent="0.25">
      <c r="A1539" s="1" t="s">
        <v>54</v>
      </c>
      <c r="B1539" s="1" t="s">
        <v>55</v>
      </c>
      <c r="C1539" s="7" t="s">
        <v>56</v>
      </c>
      <c r="E1539" t="s">
        <v>14</v>
      </c>
      <c r="F1539" s="2">
        <v>43784</v>
      </c>
      <c r="G1539" t="s">
        <v>22</v>
      </c>
      <c r="H1539" s="1" t="s">
        <v>23</v>
      </c>
      <c r="I1539" t="s">
        <v>17</v>
      </c>
      <c r="J1539" s="1">
        <v>8</v>
      </c>
      <c r="K1539" s="1" t="s">
        <v>24</v>
      </c>
      <c r="L1539" s="7">
        <v>0.25</v>
      </c>
      <c r="M1539" s="6">
        <f t="shared" ref="M1539:M1602" ca="1" si="24">L1539*INDIRECT(C1539)</f>
        <v>291.87420212765954</v>
      </c>
    </row>
    <row r="1540" spans="1:13" x14ac:dyDescent="0.25">
      <c r="A1540" s="1" t="s">
        <v>54</v>
      </c>
      <c r="B1540" s="1" t="s">
        <v>55</v>
      </c>
      <c r="C1540" s="7" t="s">
        <v>56</v>
      </c>
      <c r="E1540" t="s">
        <v>14</v>
      </c>
      <c r="F1540" s="2">
        <v>43794</v>
      </c>
      <c r="G1540" t="s">
        <v>22</v>
      </c>
      <c r="H1540" s="1" t="s">
        <v>23</v>
      </c>
      <c r="I1540" t="s">
        <v>17</v>
      </c>
      <c r="J1540" s="1">
        <v>8</v>
      </c>
      <c r="K1540" s="1" t="s">
        <v>24</v>
      </c>
      <c r="L1540" s="7">
        <v>0.375</v>
      </c>
      <c r="M1540" s="6">
        <f t="shared" ca="1" si="24"/>
        <v>437.81130319148929</v>
      </c>
    </row>
    <row r="1541" spans="1:13" x14ac:dyDescent="0.25">
      <c r="A1541" s="1" t="s">
        <v>54</v>
      </c>
      <c r="B1541" s="1" t="s">
        <v>55</v>
      </c>
      <c r="C1541" s="7" t="s">
        <v>56</v>
      </c>
      <c r="E1541" t="s">
        <v>14</v>
      </c>
      <c r="F1541" s="2">
        <v>43796</v>
      </c>
      <c r="G1541" t="s">
        <v>22</v>
      </c>
      <c r="H1541" s="1" t="s">
        <v>23</v>
      </c>
      <c r="I1541" t="s">
        <v>17</v>
      </c>
      <c r="J1541" s="1">
        <v>8</v>
      </c>
      <c r="K1541" s="1" t="s">
        <v>24</v>
      </c>
      <c r="L1541" s="7">
        <v>0.5</v>
      </c>
      <c r="M1541" s="6">
        <f t="shared" ca="1" si="24"/>
        <v>583.74840425531909</v>
      </c>
    </row>
    <row r="1542" spans="1:13" x14ac:dyDescent="0.25">
      <c r="A1542" s="1" t="s">
        <v>54</v>
      </c>
      <c r="B1542" s="1" t="s">
        <v>55</v>
      </c>
      <c r="C1542" s="7" t="s">
        <v>56</v>
      </c>
      <c r="E1542" t="s">
        <v>14</v>
      </c>
      <c r="F1542" s="2">
        <v>43797</v>
      </c>
      <c r="G1542" t="s">
        <v>22</v>
      </c>
      <c r="H1542" s="1" t="s">
        <v>23</v>
      </c>
      <c r="I1542" t="s">
        <v>17</v>
      </c>
      <c r="J1542" s="1">
        <v>8</v>
      </c>
      <c r="K1542" s="1" t="s">
        <v>24</v>
      </c>
      <c r="L1542" s="7">
        <v>0.375</v>
      </c>
      <c r="M1542" s="6">
        <f t="shared" ca="1" si="24"/>
        <v>437.81130319148929</v>
      </c>
    </row>
    <row r="1543" spans="1:13" x14ac:dyDescent="0.25">
      <c r="A1543" s="1" t="s">
        <v>54</v>
      </c>
      <c r="B1543" s="1" t="s">
        <v>55</v>
      </c>
      <c r="C1543" s="7" t="s">
        <v>56</v>
      </c>
      <c r="E1543" t="s">
        <v>14</v>
      </c>
      <c r="F1543" s="2">
        <v>43798</v>
      </c>
      <c r="G1543" t="s">
        <v>22</v>
      </c>
      <c r="H1543" s="1" t="s">
        <v>23</v>
      </c>
      <c r="I1543" t="s">
        <v>17</v>
      </c>
      <c r="J1543" s="1">
        <v>8</v>
      </c>
      <c r="K1543" s="1" t="s">
        <v>24</v>
      </c>
      <c r="L1543" s="7">
        <v>0.375</v>
      </c>
      <c r="M1543" s="6">
        <f t="shared" ca="1" si="24"/>
        <v>437.81130319148929</v>
      </c>
    </row>
    <row r="1544" spans="1:13" x14ac:dyDescent="0.25">
      <c r="A1544" s="1" t="s">
        <v>54</v>
      </c>
      <c r="B1544" s="1" t="s">
        <v>55</v>
      </c>
      <c r="C1544" s="7" t="s">
        <v>56</v>
      </c>
      <c r="E1544" t="s">
        <v>14</v>
      </c>
      <c r="F1544" s="2">
        <v>43784</v>
      </c>
      <c r="G1544" t="s">
        <v>52</v>
      </c>
      <c r="H1544" s="1" t="s">
        <v>23</v>
      </c>
      <c r="I1544" t="s">
        <v>17</v>
      </c>
      <c r="J1544" s="1">
        <v>2</v>
      </c>
      <c r="K1544" s="1" t="s">
        <v>53</v>
      </c>
      <c r="L1544" s="7">
        <v>0.5</v>
      </c>
      <c r="M1544" s="6">
        <f t="shared" ca="1" si="24"/>
        <v>583.74840425531909</v>
      </c>
    </row>
    <row r="1545" spans="1:13" x14ac:dyDescent="0.25">
      <c r="A1545" s="1" t="s">
        <v>54</v>
      </c>
      <c r="B1545" s="1" t="s">
        <v>55</v>
      </c>
      <c r="C1545" s="7" t="s">
        <v>56</v>
      </c>
      <c r="E1545" t="s">
        <v>14</v>
      </c>
      <c r="F1545" s="2">
        <v>43787</v>
      </c>
      <c r="G1545" t="s">
        <v>52</v>
      </c>
      <c r="H1545" s="1" t="s">
        <v>23</v>
      </c>
      <c r="I1545" t="s">
        <v>17</v>
      </c>
      <c r="J1545" s="1">
        <v>2</v>
      </c>
      <c r="K1545" s="1" t="s">
        <v>53</v>
      </c>
      <c r="L1545" s="7">
        <v>1</v>
      </c>
      <c r="M1545" s="6">
        <f t="shared" ca="1" si="24"/>
        <v>1167.4968085106382</v>
      </c>
    </row>
    <row r="1546" spans="1:13" x14ac:dyDescent="0.25">
      <c r="A1546" s="1" t="s">
        <v>54</v>
      </c>
      <c r="B1546" s="1" t="s">
        <v>55</v>
      </c>
      <c r="C1546" s="7" t="s">
        <v>56</v>
      </c>
      <c r="E1546" t="s">
        <v>14</v>
      </c>
      <c r="F1546" s="2">
        <v>43788</v>
      </c>
      <c r="G1546" t="s">
        <v>52</v>
      </c>
      <c r="H1546" s="1" t="s">
        <v>23</v>
      </c>
      <c r="I1546" t="s">
        <v>17</v>
      </c>
      <c r="J1546" s="1">
        <v>2</v>
      </c>
      <c r="K1546" s="1" t="s">
        <v>53</v>
      </c>
      <c r="L1546" s="7">
        <v>1</v>
      </c>
      <c r="M1546" s="6">
        <f t="shared" ca="1" si="24"/>
        <v>1167.4968085106382</v>
      </c>
    </row>
    <row r="1547" spans="1:13" x14ac:dyDescent="0.25">
      <c r="A1547" s="1" t="s">
        <v>54</v>
      </c>
      <c r="B1547" s="1" t="s">
        <v>55</v>
      </c>
      <c r="C1547" s="7" t="s">
        <v>56</v>
      </c>
      <c r="E1547" t="s">
        <v>14</v>
      </c>
      <c r="F1547" s="2">
        <v>43789</v>
      </c>
      <c r="G1547" t="s">
        <v>52</v>
      </c>
      <c r="H1547" s="1" t="s">
        <v>23</v>
      </c>
      <c r="I1547" t="s">
        <v>17</v>
      </c>
      <c r="J1547" s="1">
        <v>2</v>
      </c>
      <c r="K1547" s="1" t="s">
        <v>53</v>
      </c>
      <c r="L1547" s="7">
        <v>1</v>
      </c>
      <c r="M1547" s="6">
        <f t="shared" ca="1" si="24"/>
        <v>1167.4968085106382</v>
      </c>
    </row>
    <row r="1548" spans="1:13" x14ac:dyDescent="0.25">
      <c r="A1548" s="1" t="s">
        <v>54</v>
      </c>
      <c r="B1548" s="1" t="s">
        <v>55</v>
      </c>
      <c r="C1548" s="7" t="s">
        <v>56</v>
      </c>
      <c r="E1548" t="s">
        <v>14</v>
      </c>
      <c r="F1548" s="2">
        <v>43790</v>
      </c>
      <c r="G1548" t="s">
        <v>52</v>
      </c>
      <c r="H1548" s="1" t="s">
        <v>23</v>
      </c>
      <c r="I1548" t="s">
        <v>17</v>
      </c>
      <c r="J1548" s="1">
        <v>2</v>
      </c>
      <c r="K1548" s="1" t="s">
        <v>53</v>
      </c>
      <c r="L1548" s="7">
        <v>1</v>
      </c>
      <c r="M1548" s="6">
        <f t="shared" ca="1" si="24"/>
        <v>1167.4968085106382</v>
      </c>
    </row>
    <row r="1549" spans="1:13" x14ac:dyDescent="0.25">
      <c r="A1549" s="1" t="s">
        <v>54</v>
      </c>
      <c r="B1549" s="1" t="s">
        <v>55</v>
      </c>
      <c r="C1549" s="7" t="s">
        <v>56</v>
      </c>
      <c r="E1549" t="s">
        <v>14</v>
      </c>
      <c r="F1549" s="2">
        <v>43791</v>
      </c>
      <c r="G1549" t="s">
        <v>52</v>
      </c>
      <c r="H1549" s="1" t="s">
        <v>23</v>
      </c>
      <c r="I1549" t="s">
        <v>17</v>
      </c>
      <c r="J1549" s="1">
        <v>2</v>
      </c>
      <c r="K1549" s="1" t="s">
        <v>53</v>
      </c>
      <c r="L1549" s="7">
        <v>1</v>
      </c>
      <c r="M1549" s="6">
        <f t="shared" ca="1" si="24"/>
        <v>1167.4968085106382</v>
      </c>
    </row>
    <row r="1550" spans="1:13" x14ac:dyDescent="0.25">
      <c r="A1550" s="1" t="s">
        <v>67</v>
      </c>
      <c r="B1550" s="1" t="s">
        <v>68</v>
      </c>
      <c r="C1550" s="7" t="s">
        <v>69</v>
      </c>
      <c r="E1550" t="s">
        <v>14</v>
      </c>
      <c r="F1550" s="2">
        <v>43742</v>
      </c>
      <c r="G1550" t="s">
        <v>60</v>
      </c>
      <c r="H1550" s="1" t="s">
        <v>61</v>
      </c>
      <c r="I1550" t="s">
        <v>17</v>
      </c>
      <c r="J1550" s="1">
        <v>1</v>
      </c>
      <c r="K1550" s="1" t="s">
        <v>21</v>
      </c>
      <c r="L1550" s="7">
        <v>1</v>
      </c>
      <c r="M1550" s="6">
        <f t="shared" ca="1" si="24"/>
        <v>912.66874468085098</v>
      </c>
    </row>
    <row r="1551" spans="1:13" x14ac:dyDescent="0.25">
      <c r="A1551" s="1" t="s">
        <v>67</v>
      </c>
      <c r="B1551" s="1" t="s">
        <v>68</v>
      </c>
      <c r="C1551" s="7" t="s">
        <v>69</v>
      </c>
      <c r="E1551" t="s">
        <v>14</v>
      </c>
      <c r="F1551" s="2">
        <v>43761</v>
      </c>
      <c r="G1551" t="s">
        <v>60</v>
      </c>
      <c r="H1551" s="1" t="s">
        <v>61</v>
      </c>
      <c r="I1551" t="s">
        <v>17</v>
      </c>
      <c r="J1551" s="1">
        <v>1</v>
      </c>
      <c r="K1551" s="1" t="s">
        <v>21</v>
      </c>
      <c r="L1551" s="7">
        <v>0.5</v>
      </c>
      <c r="M1551" s="6">
        <f t="shared" ca="1" si="24"/>
        <v>456.33437234042549</v>
      </c>
    </row>
    <row r="1552" spans="1:13" x14ac:dyDescent="0.25">
      <c r="A1552" s="1" t="s">
        <v>67</v>
      </c>
      <c r="B1552" s="1" t="s">
        <v>68</v>
      </c>
      <c r="C1552" s="7" t="s">
        <v>69</v>
      </c>
      <c r="E1552" t="s">
        <v>14</v>
      </c>
      <c r="F1552" s="2">
        <v>43749</v>
      </c>
      <c r="G1552" t="s">
        <v>22</v>
      </c>
      <c r="H1552" s="1" t="s">
        <v>23</v>
      </c>
      <c r="I1552" t="s">
        <v>17</v>
      </c>
      <c r="J1552" s="1">
        <v>8</v>
      </c>
      <c r="K1552" s="1" t="s">
        <v>24</v>
      </c>
      <c r="L1552" s="7">
        <v>1</v>
      </c>
      <c r="M1552" s="6">
        <f t="shared" ca="1" si="24"/>
        <v>912.66874468085098</v>
      </c>
    </row>
    <row r="1553" spans="1:13" x14ac:dyDescent="0.25">
      <c r="A1553" s="1" t="s">
        <v>67</v>
      </c>
      <c r="B1553" s="1" t="s">
        <v>68</v>
      </c>
      <c r="C1553" s="7" t="s">
        <v>69</v>
      </c>
      <c r="E1553" t="s">
        <v>14</v>
      </c>
      <c r="F1553" s="2">
        <v>43768</v>
      </c>
      <c r="G1553" t="s">
        <v>52</v>
      </c>
      <c r="H1553" s="1" t="s">
        <v>23</v>
      </c>
      <c r="I1553" t="s">
        <v>17</v>
      </c>
      <c r="J1553" s="1">
        <v>2</v>
      </c>
      <c r="K1553" s="1" t="s">
        <v>53</v>
      </c>
      <c r="L1553" s="7">
        <v>1</v>
      </c>
      <c r="M1553" s="6">
        <f t="shared" ca="1" si="24"/>
        <v>912.66874468085098</v>
      </c>
    </row>
    <row r="1554" spans="1:13" x14ac:dyDescent="0.25">
      <c r="A1554" s="1" t="s">
        <v>67</v>
      </c>
      <c r="B1554" s="1" t="s">
        <v>68</v>
      </c>
      <c r="C1554" s="7" t="s">
        <v>69</v>
      </c>
      <c r="E1554" t="s">
        <v>14</v>
      </c>
      <c r="F1554" s="2">
        <v>43769</v>
      </c>
      <c r="G1554" t="s">
        <v>52</v>
      </c>
      <c r="H1554" s="1" t="s">
        <v>23</v>
      </c>
      <c r="I1554" t="s">
        <v>17</v>
      </c>
      <c r="J1554" s="1">
        <v>3</v>
      </c>
      <c r="K1554" s="1" t="s">
        <v>65</v>
      </c>
      <c r="L1554" s="7">
        <v>1</v>
      </c>
      <c r="M1554" s="6">
        <f t="shared" ca="1" si="24"/>
        <v>912.66874468085098</v>
      </c>
    </row>
    <row r="1555" spans="1:13" x14ac:dyDescent="0.25">
      <c r="A1555" s="1" t="s">
        <v>67</v>
      </c>
      <c r="B1555" s="1" t="s">
        <v>68</v>
      </c>
      <c r="C1555" s="7" t="s">
        <v>69</v>
      </c>
      <c r="E1555" t="s">
        <v>14</v>
      </c>
      <c r="F1555" s="2">
        <v>43739</v>
      </c>
      <c r="G1555" t="s">
        <v>19</v>
      </c>
      <c r="H1555" s="1" t="s">
        <v>73</v>
      </c>
      <c r="I1555" t="s">
        <v>19</v>
      </c>
      <c r="J1555" s="1">
        <v>1</v>
      </c>
      <c r="K1555" s="1" t="s">
        <v>21</v>
      </c>
      <c r="L1555" s="7">
        <v>1</v>
      </c>
      <c r="M1555" s="6">
        <f t="shared" ca="1" si="24"/>
        <v>912.66874468085098</v>
      </c>
    </row>
    <row r="1556" spans="1:13" x14ac:dyDescent="0.25">
      <c r="A1556" s="1" t="s">
        <v>67</v>
      </c>
      <c r="B1556" s="1" t="s">
        <v>68</v>
      </c>
      <c r="C1556" s="7" t="s">
        <v>69</v>
      </c>
      <c r="E1556" t="s">
        <v>14</v>
      </c>
      <c r="F1556" s="2">
        <v>43740</v>
      </c>
      <c r="G1556" t="s">
        <v>19</v>
      </c>
      <c r="H1556" s="1" t="s">
        <v>73</v>
      </c>
      <c r="I1556" t="s">
        <v>19</v>
      </c>
      <c r="J1556" s="1">
        <v>1</v>
      </c>
      <c r="K1556" s="1" t="s">
        <v>21</v>
      </c>
      <c r="L1556" s="7">
        <v>1</v>
      </c>
      <c r="M1556" s="6">
        <f t="shared" ca="1" si="24"/>
        <v>912.66874468085098</v>
      </c>
    </row>
    <row r="1557" spans="1:13" x14ac:dyDescent="0.25">
      <c r="A1557" s="1" t="s">
        <v>67</v>
      </c>
      <c r="B1557" s="1" t="s">
        <v>68</v>
      </c>
      <c r="C1557" s="7" t="s">
        <v>69</v>
      </c>
      <c r="E1557" t="s">
        <v>14</v>
      </c>
      <c r="F1557" s="2">
        <v>43741</v>
      </c>
      <c r="G1557" t="s">
        <v>19</v>
      </c>
      <c r="H1557" s="1" t="s">
        <v>73</v>
      </c>
      <c r="I1557" t="s">
        <v>19</v>
      </c>
      <c r="J1557" s="1">
        <v>1</v>
      </c>
      <c r="K1557" s="1" t="s">
        <v>21</v>
      </c>
      <c r="L1557" s="7">
        <v>1</v>
      </c>
      <c r="M1557" s="6">
        <f t="shared" ca="1" si="24"/>
        <v>912.66874468085098</v>
      </c>
    </row>
    <row r="1558" spans="1:13" x14ac:dyDescent="0.25">
      <c r="A1558" s="1" t="s">
        <v>67</v>
      </c>
      <c r="B1558" s="1" t="s">
        <v>68</v>
      </c>
      <c r="C1558" s="7" t="s">
        <v>69</v>
      </c>
      <c r="E1558" t="s">
        <v>14</v>
      </c>
      <c r="F1558" s="2">
        <v>43745</v>
      </c>
      <c r="G1558" t="s">
        <v>19</v>
      </c>
      <c r="H1558" s="1" t="s">
        <v>73</v>
      </c>
      <c r="I1558" t="s">
        <v>19</v>
      </c>
      <c r="J1558" s="1">
        <v>1</v>
      </c>
      <c r="K1558" s="1" t="s">
        <v>21</v>
      </c>
      <c r="L1558" s="7">
        <v>1</v>
      </c>
      <c r="M1558" s="6">
        <f t="shared" ca="1" si="24"/>
        <v>912.66874468085098</v>
      </c>
    </row>
    <row r="1559" spans="1:13" x14ac:dyDescent="0.25">
      <c r="A1559" s="1" t="s">
        <v>67</v>
      </c>
      <c r="B1559" s="1" t="s">
        <v>68</v>
      </c>
      <c r="C1559" s="7" t="s">
        <v>69</v>
      </c>
      <c r="E1559" t="s">
        <v>14</v>
      </c>
      <c r="F1559" s="2">
        <v>43746</v>
      </c>
      <c r="G1559" t="s">
        <v>19</v>
      </c>
      <c r="H1559" s="1" t="s">
        <v>73</v>
      </c>
      <c r="I1559" t="s">
        <v>19</v>
      </c>
      <c r="J1559" s="1">
        <v>1</v>
      </c>
      <c r="K1559" s="1" t="s">
        <v>21</v>
      </c>
      <c r="L1559" s="7">
        <v>1</v>
      </c>
      <c r="M1559" s="6">
        <f t="shared" ca="1" si="24"/>
        <v>912.66874468085098</v>
      </c>
    </row>
    <row r="1560" spans="1:13" x14ac:dyDescent="0.25">
      <c r="A1560" s="1" t="s">
        <v>67</v>
      </c>
      <c r="B1560" s="1" t="s">
        <v>68</v>
      </c>
      <c r="C1560" s="7" t="s">
        <v>69</v>
      </c>
      <c r="E1560" t="s">
        <v>14</v>
      </c>
      <c r="F1560" s="2">
        <v>43747</v>
      </c>
      <c r="G1560" t="s">
        <v>19</v>
      </c>
      <c r="H1560" s="1" t="s">
        <v>73</v>
      </c>
      <c r="I1560" t="s">
        <v>19</v>
      </c>
      <c r="J1560" s="1">
        <v>1</v>
      </c>
      <c r="K1560" s="1" t="s">
        <v>21</v>
      </c>
      <c r="L1560" s="7">
        <v>1</v>
      </c>
      <c r="M1560" s="6">
        <f t="shared" ca="1" si="24"/>
        <v>912.66874468085098</v>
      </c>
    </row>
    <row r="1561" spans="1:13" x14ac:dyDescent="0.25">
      <c r="A1561" s="1" t="s">
        <v>67</v>
      </c>
      <c r="B1561" s="1" t="s">
        <v>68</v>
      </c>
      <c r="C1561" s="7" t="s">
        <v>69</v>
      </c>
      <c r="E1561" t="s">
        <v>14</v>
      </c>
      <c r="F1561" s="2">
        <v>43748</v>
      </c>
      <c r="G1561" t="s">
        <v>19</v>
      </c>
      <c r="H1561" s="1" t="s">
        <v>73</v>
      </c>
      <c r="I1561" t="s">
        <v>19</v>
      </c>
      <c r="J1561" s="1">
        <v>1</v>
      </c>
      <c r="K1561" s="1" t="s">
        <v>21</v>
      </c>
      <c r="L1561" s="7">
        <v>1</v>
      </c>
      <c r="M1561" s="6">
        <f t="shared" ca="1" si="24"/>
        <v>912.66874468085098</v>
      </c>
    </row>
    <row r="1562" spans="1:13" x14ac:dyDescent="0.25">
      <c r="A1562" s="1" t="s">
        <v>67</v>
      </c>
      <c r="B1562" s="1" t="s">
        <v>68</v>
      </c>
      <c r="C1562" s="7" t="s">
        <v>69</v>
      </c>
      <c r="E1562" t="s">
        <v>14</v>
      </c>
      <c r="F1562" s="2">
        <v>43752</v>
      </c>
      <c r="G1562" t="s">
        <v>19</v>
      </c>
      <c r="H1562" s="1" t="s">
        <v>73</v>
      </c>
      <c r="I1562" t="s">
        <v>19</v>
      </c>
      <c r="J1562" s="1">
        <v>1</v>
      </c>
      <c r="K1562" s="1" t="s">
        <v>21</v>
      </c>
      <c r="L1562" s="7">
        <v>1</v>
      </c>
      <c r="M1562" s="6">
        <f t="shared" ca="1" si="24"/>
        <v>912.66874468085098</v>
      </c>
    </row>
    <row r="1563" spans="1:13" x14ac:dyDescent="0.25">
      <c r="A1563" s="1" t="s">
        <v>67</v>
      </c>
      <c r="B1563" s="1" t="s">
        <v>68</v>
      </c>
      <c r="C1563" s="7" t="s">
        <v>69</v>
      </c>
      <c r="E1563" t="s">
        <v>14</v>
      </c>
      <c r="F1563" s="2">
        <v>43753</v>
      </c>
      <c r="G1563" t="s">
        <v>19</v>
      </c>
      <c r="H1563" s="1" t="s">
        <v>73</v>
      </c>
      <c r="I1563" t="s">
        <v>19</v>
      </c>
      <c r="J1563" s="1">
        <v>1</v>
      </c>
      <c r="K1563" s="1" t="s">
        <v>21</v>
      </c>
      <c r="L1563" s="7">
        <v>1</v>
      </c>
      <c r="M1563" s="6">
        <f t="shared" ca="1" si="24"/>
        <v>912.66874468085098</v>
      </c>
    </row>
    <row r="1564" spans="1:13" x14ac:dyDescent="0.25">
      <c r="A1564" s="1" t="s">
        <v>67</v>
      </c>
      <c r="B1564" s="1" t="s">
        <v>68</v>
      </c>
      <c r="C1564" s="7" t="s">
        <v>69</v>
      </c>
      <c r="E1564" t="s">
        <v>14</v>
      </c>
      <c r="F1564" s="2">
        <v>43754</v>
      </c>
      <c r="G1564" t="s">
        <v>19</v>
      </c>
      <c r="H1564" s="1" t="s">
        <v>73</v>
      </c>
      <c r="I1564" t="s">
        <v>19</v>
      </c>
      <c r="J1564" s="1">
        <v>1</v>
      </c>
      <c r="K1564" s="1" t="s">
        <v>21</v>
      </c>
      <c r="L1564" s="7">
        <v>1</v>
      </c>
      <c r="M1564" s="6">
        <f t="shared" ca="1" si="24"/>
        <v>912.66874468085098</v>
      </c>
    </row>
    <row r="1565" spans="1:13" x14ac:dyDescent="0.25">
      <c r="A1565" s="1" t="s">
        <v>67</v>
      </c>
      <c r="B1565" s="1" t="s">
        <v>68</v>
      </c>
      <c r="C1565" s="7" t="s">
        <v>69</v>
      </c>
      <c r="E1565" t="s">
        <v>14</v>
      </c>
      <c r="F1565" s="2">
        <v>43755</v>
      </c>
      <c r="G1565" t="s">
        <v>19</v>
      </c>
      <c r="H1565" s="1" t="s">
        <v>73</v>
      </c>
      <c r="I1565" t="s">
        <v>19</v>
      </c>
      <c r="J1565" s="1">
        <v>1</v>
      </c>
      <c r="K1565" s="1" t="s">
        <v>21</v>
      </c>
      <c r="L1565" s="7">
        <v>1</v>
      </c>
      <c r="M1565" s="6">
        <f t="shared" ca="1" si="24"/>
        <v>912.66874468085098</v>
      </c>
    </row>
    <row r="1566" spans="1:13" x14ac:dyDescent="0.25">
      <c r="A1566" s="1" t="s">
        <v>67</v>
      </c>
      <c r="B1566" s="1" t="s">
        <v>68</v>
      </c>
      <c r="C1566" s="7" t="s">
        <v>69</v>
      </c>
      <c r="E1566" t="s">
        <v>14</v>
      </c>
      <c r="F1566" s="2">
        <v>43756</v>
      </c>
      <c r="G1566" t="s">
        <v>19</v>
      </c>
      <c r="H1566" s="1" t="s">
        <v>73</v>
      </c>
      <c r="I1566" t="s">
        <v>19</v>
      </c>
      <c r="J1566" s="1">
        <v>1</v>
      </c>
      <c r="K1566" s="1" t="s">
        <v>21</v>
      </c>
      <c r="L1566" s="7">
        <v>1</v>
      </c>
      <c r="M1566" s="6">
        <f t="shared" ca="1" si="24"/>
        <v>912.66874468085098</v>
      </c>
    </row>
    <row r="1567" spans="1:13" x14ac:dyDescent="0.25">
      <c r="A1567" s="1" t="s">
        <v>67</v>
      </c>
      <c r="B1567" s="1" t="s">
        <v>68</v>
      </c>
      <c r="C1567" s="7" t="s">
        <v>69</v>
      </c>
      <c r="E1567" t="s">
        <v>14</v>
      </c>
      <c r="F1567" s="2">
        <v>43759</v>
      </c>
      <c r="G1567" t="s">
        <v>19</v>
      </c>
      <c r="H1567" s="1" t="s">
        <v>73</v>
      </c>
      <c r="I1567" t="s">
        <v>19</v>
      </c>
      <c r="J1567" s="1">
        <v>1</v>
      </c>
      <c r="K1567" s="1" t="s">
        <v>21</v>
      </c>
      <c r="L1567" s="7">
        <v>1</v>
      </c>
      <c r="M1567" s="6">
        <f t="shared" ca="1" si="24"/>
        <v>912.66874468085098</v>
      </c>
    </row>
    <row r="1568" spans="1:13" x14ac:dyDescent="0.25">
      <c r="A1568" s="1" t="s">
        <v>67</v>
      </c>
      <c r="B1568" s="1" t="s">
        <v>68</v>
      </c>
      <c r="C1568" s="7" t="s">
        <v>69</v>
      </c>
      <c r="E1568" t="s">
        <v>14</v>
      </c>
      <c r="F1568" s="2">
        <v>43760</v>
      </c>
      <c r="G1568" t="s">
        <v>19</v>
      </c>
      <c r="H1568" s="1" t="s">
        <v>73</v>
      </c>
      <c r="I1568" t="s">
        <v>19</v>
      </c>
      <c r="J1568" s="1">
        <v>1</v>
      </c>
      <c r="K1568" s="1" t="s">
        <v>21</v>
      </c>
      <c r="L1568" s="7">
        <v>1</v>
      </c>
      <c r="M1568" s="6">
        <f t="shared" ca="1" si="24"/>
        <v>912.66874468085098</v>
      </c>
    </row>
    <row r="1569" spans="1:13" x14ac:dyDescent="0.25">
      <c r="A1569" s="1" t="s">
        <v>67</v>
      </c>
      <c r="B1569" s="1" t="s">
        <v>68</v>
      </c>
      <c r="C1569" s="7" t="s">
        <v>69</v>
      </c>
      <c r="E1569" t="s">
        <v>14</v>
      </c>
      <c r="F1569" s="2">
        <v>43761</v>
      </c>
      <c r="G1569" t="s">
        <v>19</v>
      </c>
      <c r="H1569" s="1" t="s">
        <v>73</v>
      </c>
      <c r="I1569" t="s">
        <v>19</v>
      </c>
      <c r="J1569" s="1">
        <v>1</v>
      </c>
      <c r="K1569" s="1" t="s">
        <v>21</v>
      </c>
      <c r="L1569" s="7">
        <v>1</v>
      </c>
      <c r="M1569" s="6">
        <f t="shared" ca="1" si="24"/>
        <v>912.66874468085098</v>
      </c>
    </row>
    <row r="1570" spans="1:13" x14ac:dyDescent="0.25">
      <c r="A1570" s="1" t="s">
        <v>67</v>
      </c>
      <c r="B1570" s="1" t="s">
        <v>68</v>
      </c>
      <c r="C1570" s="7" t="s">
        <v>69</v>
      </c>
      <c r="E1570" t="s">
        <v>14</v>
      </c>
      <c r="F1570" s="2">
        <v>43762</v>
      </c>
      <c r="G1570" t="s">
        <v>19</v>
      </c>
      <c r="H1570" s="1" t="s">
        <v>73</v>
      </c>
      <c r="I1570" t="s">
        <v>19</v>
      </c>
      <c r="J1570" s="1">
        <v>1</v>
      </c>
      <c r="K1570" s="1" t="s">
        <v>21</v>
      </c>
      <c r="L1570" s="7">
        <v>1</v>
      </c>
      <c r="M1570" s="6">
        <f t="shared" ca="1" si="24"/>
        <v>912.66874468085098</v>
      </c>
    </row>
    <row r="1571" spans="1:13" x14ac:dyDescent="0.25">
      <c r="A1571" s="1" t="s">
        <v>67</v>
      </c>
      <c r="B1571" s="1" t="s">
        <v>68</v>
      </c>
      <c r="C1571" s="7" t="s">
        <v>69</v>
      </c>
      <c r="E1571" t="s">
        <v>14</v>
      </c>
      <c r="F1571" s="2">
        <v>43763</v>
      </c>
      <c r="G1571" t="s">
        <v>19</v>
      </c>
      <c r="H1571" s="1" t="s">
        <v>73</v>
      </c>
      <c r="I1571" t="s">
        <v>19</v>
      </c>
      <c r="J1571" s="1">
        <v>1</v>
      </c>
      <c r="K1571" s="1" t="s">
        <v>21</v>
      </c>
      <c r="L1571" s="7">
        <v>1</v>
      </c>
      <c r="M1571" s="6">
        <f t="shared" ca="1" si="24"/>
        <v>912.66874468085098</v>
      </c>
    </row>
    <row r="1572" spans="1:13" x14ac:dyDescent="0.25">
      <c r="A1572" s="1" t="s">
        <v>67</v>
      </c>
      <c r="B1572" s="1" t="s">
        <v>68</v>
      </c>
      <c r="C1572" s="7" t="s">
        <v>69</v>
      </c>
      <c r="E1572" t="s">
        <v>14</v>
      </c>
      <c r="F1572" s="2">
        <v>43766</v>
      </c>
      <c r="G1572" t="s">
        <v>19</v>
      </c>
      <c r="H1572" s="1" t="s">
        <v>73</v>
      </c>
      <c r="I1572" t="s">
        <v>19</v>
      </c>
      <c r="J1572" s="1">
        <v>1</v>
      </c>
      <c r="K1572" s="1" t="s">
        <v>21</v>
      </c>
      <c r="L1572" s="7">
        <v>1</v>
      </c>
      <c r="M1572" s="6">
        <f t="shared" ca="1" si="24"/>
        <v>912.66874468085098</v>
      </c>
    </row>
    <row r="1573" spans="1:13" x14ac:dyDescent="0.25">
      <c r="A1573" s="1" t="s">
        <v>67</v>
      </c>
      <c r="B1573" s="1" t="s">
        <v>68</v>
      </c>
      <c r="C1573" s="7" t="s">
        <v>69</v>
      </c>
      <c r="E1573" t="s">
        <v>14</v>
      </c>
      <c r="F1573" s="2">
        <v>43767</v>
      </c>
      <c r="G1573" t="s">
        <v>19</v>
      </c>
      <c r="H1573" s="1" t="s">
        <v>73</v>
      </c>
      <c r="I1573" t="s">
        <v>19</v>
      </c>
      <c r="J1573" s="1">
        <v>1</v>
      </c>
      <c r="K1573" s="1" t="s">
        <v>21</v>
      </c>
      <c r="L1573" s="7">
        <v>1</v>
      </c>
      <c r="M1573" s="6">
        <f t="shared" ca="1" si="24"/>
        <v>912.66874468085098</v>
      </c>
    </row>
    <row r="1574" spans="1:13" x14ac:dyDescent="0.25">
      <c r="A1574" s="1" t="s">
        <v>67</v>
      </c>
      <c r="B1574" s="1" t="s">
        <v>68</v>
      </c>
      <c r="C1574" s="7" t="s">
        <v>69</v>
      </c>
      <c r="E1574" t="s">
        <v>14</v>
      </c>
      <c r="F1574" s="2">
        <v>43768</v>
      </c>
      <c r="G1574" t="s">
        <v>19</v>
      </c>
      <c r="H1574" s="1" t="s">
        <v>73</v>
      </c>
      <c r="I1574" t="s">
        <v>19</v>
      </c>
      <c r="J1574" s="1">
        <v>1</v>
      </c>
      <c r="K1574" s="1" t="s">
        <v>21</v>
      </c>
      <c r="L1574" s="7">
        <v>1</v>
      </c>
      <c r="M1574" s="6">
        <f t="shared" ca="1" si="24"/>
        <v>912.66874468085098</v>
      </c>
    </row>
    <row r="1575" spans="1:13" x14ac:dyDescent="0.25">
      <c r="A1575" s="1" t="s">
        <v>67</v>
      </c>
      <c r="B1575" s="1" t="s">
        <v>68</v>
      </c>
      <c r="C1575" s="7" t="s">
        <v>69</v>
      </c>
      <c r="E1575" t="s">
        <v>14</v>
      </c>
      <c r="F1575" s="2">
        <v>43769</v>
      </c>
      <c r="G1575" t="s">
        <v>19</v>
      </c>
      <c r="H1575" s="1" t="s">
        <v>73</v>
      </c>
      <c r="I1575" t="s">
        <v>19</v>
      </c>
      <c r="J1575" s="1">
        <v>1</v>
      </c>
      <c r="K1575" s="1" t="s">
        <v>21</v>
      </c>
      <c r="L1575" s="7">
        <v>1</v>
      </c>
      <c r="M1575" s="6">
        <f t="shared" ca="1" si="24"/>
        <v>912.66874468085098</v>
      </c>
    </row>
    <row r="1576" spans="1:13" x14ac:dyDescent="0.25">
      <c r="A1576" s="1" t="s">
        <v>62</v>
      </c>
      <c r="B1576" s="1" t="s">
        <v>63</v>
      </c>
      <c r="C1576" s="7" t="s">
        <v>64</v>
      </c>
      <c r="E1576" t="s">
        <v>14</v>
      </c>
      <c r="F1576" s="2">
        <v>43739</v>
      </c>
      <c r="G1576" t="s">
        <v>19</v>
      </c>
      <c r="H1576" s="1" t="s">
        <v>66</v>
      </c>
      <c r="I1576" t="s">
        <v>19</v>
      </c>
      <c r="J1576" s="1">
        <v>1</v>
      </c>
      <c r="K1576" s="1" t="s">
        <v>21</v>
      </c>
      <c r="L1576" s="7">
        <v>1</v>
      </c>
      <c r="M1576" s="6">
        <f t="shared" ca="1" si="24"/>
        <v>1038.563829787234</v>
      </c>
    </row>
    <row r="1577" spans="1:13" x14ac:dyDescent="0.25">
      <c r="A1577" s="1" t="s">
        <v>62</v>
      </c>
      <c r="B1577" s="1" t="s">
        <v>63</v>
      </c>
      <c r="C1577" s="7" t="s">
        <v>64</v>
      </c>
      <c r="E1577" t="s">
        <v>14</v>
      </c>
      <c r="F1577" s="2">
        <v>43740</v>
      </c>
      <c r="G1577" t="s">
        <v>19</v>
      </c>
      <c r="H1577" s="1" t="s">
        <v>66</v>
      </c>
      <c r="I1577" t="s">
        <v>19</v>
      </c>
      <c r="J1577" s="1">
        <v>1</v>
      </c>
      <c r="K1577" s="1" t="s">
        <v>21</v>
      </c>
      <c r="L1577" s="7">
        <v>1</v>
      </c>
      <c r="M1577" s="6">
        <f t="shared" ca="1" si="24"/>
        <v>1038.563829787234</v>
      </c>
    </row>
    <row r="1578" spans="1:13" x14ac:dyDescent="0.25">
      <c r="A1578" s="1" t="s">
        <v>62</v>
      </c>
      <c r="B1578" s="1" t="s">
        <v>63</v>
      </c>
      <c r="C1578" s="7" t="s">
        <v>64</v>
      </c>
      <c r="E1578" t="s">
        <v>14</v>
      </c>
      <c r="F1578" s="2">
        <v>43741</v>
      </c>
      <c r="G1578" t="s">
        <v>19</v>
      </c>
      <c r="H1578" s="1" t="s">
        <v>66</v>
      </c>
      <c r="I1578" t="s">
        <v>19</v>
      </c>
      <c r="J1578" s="1">
        <v>1</v>
      </c>
      <c r="K1578" s="1" t="s">
        <v>21</v>
      </c>
      <c r="L1578" s="7">
        <v>1</v>
      </c>
      <c r="M1578" s="6">
        <f t="shared" ca="1" si="24"/>
        <v>1038.563829787234</v>
      </c>
    </row>
    <row r="1579" spans="1:13" x14ac:dyDescent="0.25">
      <c r="A1579" s="1" t="s">
        <v>62</v>
      </c>
      <c r="B1579" s="1" t="s">
        <v>63</v>
      </c>
      <c r="C1579" s="7" t="s">
        <v>64</v>
      </c>
      <c r="E1579" t="s">
        <v>14</v>
      </c>
      <c r="F1579" s="2">
        <v>43742</v>
      </c>
      <c r="G1579" t="s">
        <v>19</v>
      </c>
      <c r="H1579" s="1" t="s">
        <v>66</v>
      </c>
      <c r="I1579" t="s">
        <v>19</v>
      </c>
      <c r="J1579" s="1">
        <v>1</v>
      </c>
      <c r="K1579" s="1" t="s">
        <v>21</v>
      </c>
      <c r="L1579" s="7">
        <v>1</v>
      </c>
      <c r="M1579" s="6">
        <f t="shared" ca="1" si="24"/>
        <v>1038.563829787234</v>
      </c>
    </row>
    <row r="1580" spans="1:13" x14ac:dyDescent="0.25">
      <c r="A1580" s="1" t="s">
        <v>62</v>
      </c>
      <c r="B1580" s="1" t="s">
        <v>63</v>
      </c>
      <c r="C1580" s="7" t="s">
        <v>64</v>
      </c>
      <c r="E1580" t="s">
        <v>14</v>
      </c>
      <c r="F1580" s="2">
        <v>43745</v>
      </c>
      <c r="G1580" t="s">
        <v>19</v>
      </c>
      <c r="H1580" s="1" t="s">
        <v>66</v>
      </c>
      <c r="I1580" t="s">
        <v>19</v>
      </c>
      <c r="J1580" s="1">
        <v>1</v>
      </c>
      <c r="K1580" s="1" t="s">
        <v>21</v>
      </c>
      <c r="L1580" s="7">
        <v>1</v>
      </c>
      <c r="M1580" s="6">
        <f t="shared" ca="1" si="24"/>
        <v>1038.563829787234</v>
      </c>
    </row>
    <row r="1581" spans="1:13" x14ac:dyDescent="0.25">
      <c r="A1581" s="1" t="s">
        <v>62</v>
      </c>
      <c r="B1581" s="1" t="s">
        <v>63</v>
      </c>
      <c r="C1581" s="7" t="s">
        <v>64</v>
      </c>
      <c r="E1581" t="s">
        <v>14</v>
      </c>
      <c r="F1581" s="2">
        <v>43746</v>
      </c>
      <c r="G1581" t="s">
        <v>19</v>
      </c>
      <c r="H1581" s="1" t="s">
        <v>66</v>
      </c>
      <c r="I1581" t="s">
        <v>19</v>
      </c>
      <c r="J1581" s="1">
        <v>1</v>
      </c>
      <c r="K1581" s="1" t="s">
        <v>21</v>
      </c>
      <c r="L1581" s="7">
        <v>1</v>
      </c>
      <c r="M1581" s="6">
        <f t="shared" ca="1" si="24"/>
        <v>1038.563829787234</v>
      </c>
    </row>
    <row r="1582" spans="1:13" x14ac:dyDescent="0.25">
      <c r="A1582" s="1" t="s">
        <v>62</v>
      </c>
      <c r="B1582" s="1" t="s">
        <v>63</v>
      </c>
      <c r="C1582" s="7" t="s">
        <v>64</v>
      </c>
      <c r="E1582" t="s">
        <v>14</v>
      </c>
      <c r="F1582" s="2">
        <v>43747</v>
      </c>
      <c r="G1582" t="s">
        <v>19</v>
      </c>
      <c r="H1582" s="1" t="s">
        <v>66</v>
      </c>
      <c r="I1582" t="s">
        <v>19</v>
      </c>
      <c r="J1582" s="1">
        <v>1</v>
      </c>
      <c r="K1582" s="1" t="s">
        <v>21</v>
      </c>
      <c r="L1582" s="7">
        <v>1</v>
      </c>
      <c r="M1582" s="6">
        <f t="shared" ca="1" si="24"/>
        <v>1038.563829787234</v>
      </c>
    </row>
    <row r="1583" spans="1:13" x14ac:dyDescent="0.25">
      <c r="A1583" s="1" t="s">
        <v>62</v>
      </c>
      <c r="B1583" s="1" t="s">
        <v>63</v>
      </c>
      <c r="C1583" s="7" t="s">
        <v>64</v>
      </c>
      <c r="E1583" t="s">
        <v>14</v>
      </c>
      <c r="F1583" s="2">
        <v>43748</v>
      </c>
      <c r="G1583" t="s">
        <v>19</v>
      </c>
      <c r="H1583" s="1" t="s">
        <v>66</v>
      </c>
      <c r="I1583" t="s">
        <v>19</v>
      </c>
      <c r="J1583" s="1">
        <v>1</v>
      </c>
      <c r="K1583" s="1" t="s">
        <v>21</v>
      </c>
      <c r="L1583" s="7">
        <v>1</v>
      </c>
      <c r="M1583" s="6">
        <f t="shared" ca="1" si="24"/>
        <v>1038.563829787234</v>
      </c>
    </row>
    <row r="1584" spans="1:13" x14ac:dyDescent="0.25">
      <c r="A1584" s="1" t="s">
        <v>62</v>
      </c>
      <c r="B1584" s="1" t="s">
        <v>63</v>
      </c>
      <c r="C1584" s="7" t="s">
        <v>64</v>
      </c>
      <c r="E1584" t="s">
        <v>14</v>
      </c>
      <c r="F1584" s="2">
        <v>43753</v>
      </c>
      <c r="G1584" t="s">
        <v>19</v>
      </c>
      <c r="H1584" s="1" t="s">
        <v>66</v>
      </c>
      <c r="I1584" t="s">
        <v>19</v>
      </c>
      <c r="J1584" s="1">
        <v>1</v>
      </c>
      <c r="K1584" s="1" t="s">
        <v>21</v>
      </c>
      <c r="L1584" s="7">
        <v>1</v>
      </c>
      <c r="M1584" s="6">
        <f t="shared" ca="1" si="24"/>
        <v>1038.563829787234</v>
      </c>
    </row>
    <row r="1585" spans="1:13" x14ac:dyDescent="0.25">
      <c r="A1585" s="1" t="s">
        <v>62</v>
      </c>
      <c r="B1585" s="1" t="s">
        <v>63</v>
      </c>
      <c r="C1585" s="7" t="s">
        <v>64</v>
      </c>
      <c r="E1585" t="s">
        <v>14</v>
      </c>
      <c r="F1585" s="2">
        <v>43754</v>
      </c>
      <c r="G1585" t="s">
        <v>19</v>
      </c>
      <c r="H1585" s="1" t="s">
        <v>66</v>
      </c>
      <c r="I1585" t="s">
        <v>19</v>
      </c>
      <c r="J1585" s="1">
        <v>1</v>
      </c>
      <c r="K1585" s="1" t="s">
        <v>21</v>
      </c>
      <c r="L1585" s="7">
        <v>1</v>
      </c>
      <c r="M1585" s="6">
        <f t="shared" ca="1" si="24"/>
        <v>1038.563829787234</v>
      </c>
    </row>
    <row r="1586" spans="1:13" x14ac:dyDescent="0.25">
      <c r="A1586" s="1" t="s">
        <v>62</v>
      </c>
      <c r="B1586" s="1" t="s">
        <v>63</v>
      </c>
      <c r="C1586" s="7" t="s">
        <v>64</v>
      </c>
      <c r="E1586" t="s">
        <v>14</v>
      </c>
      <c r="F1586" s="2">
        <v>43755</v>
      </c>
      <c r="G1586" t="s">
        <v>19</v>
      </c>
      <c r="H1586" s="1" t="s">
        <v>66</v>
      </c>
      <c r="I1586" t="s">
        <v>19</v>
      </c>
      <c r="J1586" s="1">
        <v>1</v>
      </c>
      <c r="K1586" s="1" t="s">
        <v>21</v>
      </c>
      <c r="L1586" s="7">
        <v>1</v>
      </c>
      <c r="M1586" s="6">
        <f t="shared" ca="1" si="24"/>
        <v>1038.563829787234</v>
      </c>
    </row>
    <row r="1587" spans="1:13" x14ac:dyDescent="0.25">
      <c r="A1587" s="1" t="s">
        <v>62</v>
      </c>
      <c r="B1587" s="1" t="s">
        <v>63</v>
      </c>
      <c r="C1587" s="7" t="s">
        <v>64</v>
      </c>
      <c r="E1587" t="s">
        <v>14</v>
      </c>
      <c r="F1587" s="2">
        <v>43756</v>
      </c>
      <c r="G1587" t="s">
        <v>19</v>
      </c>
      <c r="H1587" s="1" t="s">
        <v>66</v>
      </c>
      <c r="I1587" t="s">
        <v>19</v>
      </c>
      <c r="J1587" s="1">
        <v>1</v>
      </c>
      <c r="K1587" s="1" t="s">
        <v>21</v>
      </c>
      <c r="L1587" s="7">
        <v>1</v>
      </c>
      <c r="M1587" s="6">
        <f t="shared" ca="1" si="24"/>
        <v>1038.563829787234</v>
      </c>
    </row>
    <row r="1588" spans="1:13" x14ac:dyDescent="0.25">
      <c r="A1588" s="1" t="s">
        <v>62</v>
      </c>
      <c r="B1588" s="1" t="s">
        <v>63</v>
      </c>
      <c r="C1588" s="7" t="s">
        <v>64</v>
      </c>
      <c r="E1588" t="s">
        <v>14</v>
      </c>
      <c r="F1588" s="2">
        <v>43759</v>
      </c>
      <c r="G1588" t="s">
        <v>19</v>
      </c>
      <c r="H1588" s="1" t="s">
        <v>66</v>
      </c>
      <c r="I1588" t="s">
        <v>19</v>
      </c>
      <c r="J1588" s="1">
        <v>1</v>
      </c>
      <c r="K1588" s="1" t="s">
        <v>21</v>
      </c>
      <c r="L1588" s="7">
        <v>1</v>
      </c>
      <c r="M1588" s="6">
        <f t="shared" ca="1" si="24"/>
        <v>1038.563829787234</v>
      </c>
    </row>
    <row r="1589" spans="1:13" x14ac:dyDescent="0.25">
      <c r="A1589" s="1" t="s">
        <v>62</v>
      </c>
      <c r="B1589" s="1" t="s">
        <v>63</v>
      </c>
      <c r="C1589" s="7" t="s">
        <v>64</v>
      </c>
      <c r="E1589" t="s">
        <v>14</v>
      </c>
      <c r="F1589" s="2">
        <v>43760</v>
      </c>
      <c r="G1589" t="s">
        <v>19</v>
      </c>
      <c r="H1589" s="1" t="s">
        <v>66</v>
      </c>
      <c r="I1589" t="s">
        <v>19</v>
      </c>
      <c r="J1589" s="1">
        <v>1</v>
      </c>
      <c r="K1589" s="1" t="s">
        <v>21</v>
      </c>
      <c r="L1589" s="7">
        <v>1</v>
      </c>
      <c r="M1589" s="6">
        <f t="shared" ca="1" si="24"/>
        <v>1038.563829787234</v>
      </c>
    </row>
    <row r="1590" spans="1:13" x14ac:dyDescent="0.25">
      <c r="A1590" s="1" t="s">
        <v>62</v>
      </c>
      <c r="B1590" s="1" t="s">
        <v>63</v>
      </c>
      <c r="C1590" s="7" t="s">
        <v>64</v>
      </c>
      <c r="E1590" t="s">
        <v>14</v>
      </c>
      <c r="F1590" s="2">
        <v>43761</v>
      </c>
      <c r="G1590" t="s">
        <v>19</v>
      </c>
      <c r="H1590" s="1" t="s">
        <v>66</v>
      </c>
      <c r="I1590" t="s">
        <v>19</v>
      </c>
      <c r="J1590" s="1">
        <v>1</v>
      </c>
      <c r="K1590" s="1" t="s">
        <v>21</v>
      </c>
      <c r="L1590" s="7">
        <v>1</v>
      </c>
      <c r="M1590" s="6">
        <f t="shared" ca="1" si="24"/>
        <v>1038.563829787234</v>
      </c>
    </row>
    <row r="1591" spans="1:13" x14ac:dyDescent="0.25">
      <c r="A1591" s="1" t="s">
        <v>62</v>
      </c>
      <c r="B1591" s="1" t="s">
        <v>63</v>
      </c>
      <c r="C1591" s="7" t="s">
        <v>64</v>
      </c>
      <c r="E1591" t="s">
        <v>14</v>
      </c>
      <c r="F1591" s="2">
        <v>43749</v>
      </c>
      <c r="G1591" t="s">
        <v>52</v>
      </c>
      <c r="H1591" s="1" t="s">
        <v>23</v>
      </c>
      <c r="I1591" t="s">
        <v>17</v>
      </c>
      <c r="J1591" s="1">
        <v>2</v>
      </c>
      <c r="K1591" s="1" t="s">
        <v>53</v>
      </c>
      <c r="L1591" s="7">
        <v>1</v>
      </c>
      <c r="M1591" s="6">
        <f t="shared" ca="1" si="24"/>
        <v>1038.563829787234</v>
      </c>
    </row>
    <row r="1592" spans="1:13" x14ac:dyDescent="0.25">
      <c r="A1592" s="1" t="s">
        <v>62</v>
      </c>
      <c r="B1592" s="1" t="s">
        <v>63</v>
      </c>
      <c r="C1592" s="7" t="s">
        <v>64</v>
      </c>
      <c r="E1592" t="s">
        <v>14</v>
      </c>
      <c r="F1592" s="2">
        <v>43752</v>
      </c>
      <c r="G1592" t="s">
        <v>52</v>
      </c>
      <c r="H1592" s="1" t="s">
        <v>23</v>
      </c>
      <c r="I1592" t="s">
        <v>17</v>
      </c>
      <c r="J1592" s="1">
        <v>2</v>
      </c>
      <c r="K1592" s="1" t="s">
        <v>53</v>
      </c>
      <c r="L1592" s="7">
        <v>1</v>
      </c>
      <c r="M1592" s="6">
        <f t="shared" ca="1" si="24"/>
        <v>1038.563829787234</v>
      </c>
    </row>
    <row r="1593" spans="1:13" x14ac:dyDescent="0.25">
      <c r="A1593" s="1" t="s">
        <v>62</v>
      </c>
      <c r="B1593" s="1" t="s">
        <v>63</v>
      </c>
      <c r="C1593" s="7" t="s">
        <v>64</v>
      </c>
      <c r="E1593" t="s">
        <v>14</v>
      </c>
      <c r="F1593" s="2">
        <v>43759</v>
      </c>
      <c r="G1593" t="s">
        <v>52</v>
      </c>
      <c r="H1593" s="1" t="s">
        <v>23</v>
      </c>
      <c r="I1593" t="s">
        <v>17</v>
      </c>
      <c r="J1593" s="1">
        <v>2</v>
      </c>
      <c r="K1593" s="1" t="s">
        <v>53</v>
      </c>
      <c r="L1593" s="7">
        <v>1</v>
      </c>
      <c r="M1593" s="6">
        <f t="shared" ca="1" si="24"/>
        <v>1038.563829787234</v>
      </c>
    </row>
    <row r="1594" spans="1:13" x14ac:dyDescent="0.25">
      <c r="A1594" s="1" t="s">
        <v>62</v>
      </c>
      <c r="B1594" s="1" t="s">
        <v>63</v>
      </c>
      <c r="C1594" s="7" t="s">
        <v>64</v>
      </c>
      <c r="E1594" t="s">
        <v>14</v>
      </c>
      <c r="F1594" s="2">
        <v>43760</v>
      </c>
      <c r="G1594" t="s">
        <v>52</v>
      </c>
      <c r="H1594" s="1" t="s">
        <v>23</v>
      </c>
      <c r="I1594" t="s">
        <v>17</v>
      </c>
      <c r="J1594" s="1">
        <v>2</v>
      </c>
      <c r="K1594" s="1" t="s">
        <v>53</v>
      </c>
      <c r="L1594" s="7">
        <v>1</v>
      </c>
      <c r="M1594" s="6">
        <f t="shared" ca="1" si="24"/>
        <v>1038.563829787234</v>
      </c>
    </row>
    <row r="1595" spans="1:13" x14ac:dyDescent="0.25">
      <c r="A1595" s="1" t="s">
        <v>62</v>
      </c>
      <c r="B1595" s="1" t="s">
        <v>63</v>
      </c>
      <c r="C1595" s="7" t="s">
        <v>64</v>
      </c>
      <c r="E1595" t="s">
        <v>14</v>
      </c>
      <c r="F1595" s="2">
        <v>43761</v>
      </c>
      <c r="G1595" t="s">
        <v>52</v>
      </c>
      <c r="H1595" s="1" t="s">
        <v>23</v>
      </c>
      <c r="I1595" t="s">
        <v>17</v>
      </c>
      <c r="J1595" s="1">
        <v>2</v>
      </c>
      <c r="K1595" s="1" t="s">
        <v>53</v>
      </c>
      <c r="L1595" s="7">
        <v>1</v>
      </c>
      <c r="M1595" s="6">
        <f t="shared" ca="1" si="24"/>
        <v>1038.563829787234</v>
      </c>
    </row>
    <row r="1596" spans="1:13" x14ac:dyDescent="0.25">
      <c r="A1596" s="1" t="s">
        <v>62</v>
      </c>
      <c r="B1596" s="1" t="s">
        <v>63</v>
      </c>
      <c r="C1596" s="7" t="s">
        <v>64</v>
      </c>
      <c r="E1596" t="s">
        <v>14</v>
      </c>
      <c r="F1596" s="2">
        <v>43762</v>
      </c>
      <c r="G1596" t="s">
        <v>52</v>
      </c>
      <c r="H1596" s="1" t="s">
        <v>23</v>
      </c>
      <c r="I1596" t="s">
        <v>17</v>
      </c>
      <c r="J1596" s="1">
        <v>2</v>
      </c>
      <c r="K1596" s="1" t="s">
        <v>53</v>
      </c>
      <c r="L1596" s="7">
        <v>1</v>
      </c>
      <c r="M1596" s="6">
        <f t="shared" ca="1" si="24"/>
        <v>1038.563829787234</v>
      </c>
    </row>
    <row r="1597" spans="1:13" x14ac:dyDescent="0.25">
      <c r="A1597" s="1" t="s">
        <v>62</v>
      </c>
      <c r="B1597" s="1" t="s">
        <v>63</v>
      </c>
      <c r="C1597" s="7" t="s">
        <v>64</v>
      </c>
      <c r="E1597" t="s">
        <v>14</v>
      </c>
      <c r="F1597" s="2">
        <v>43763</v>
      </c>
      <c r="G1597" t="s">
        <v>52</v>
      </c>
      <c r="H1597" s="1" t="s">
        <v>23</v>
      </c>
      <c r="I1597" t="s">
        <v>17</v>
      </c>
      <c r="J1597" s="1">
        <v>2</v>
      </c>
      <c r="K1597" s="1" t="s">
        <v>53</v>
      </c>
      <c r="L1597" s="7">
        <v>1</v>
      </c>
      <c r="M1597" s="6">
        <f t="shared" ca="1" si="24"/>
        <v>1038.563829787234</v>
      </c>
    </row>
    <row r="1598" spans="1:13" x14ac:dyDescent="0.25">
      <c r="A1598" s="1" t="s">
        <v>62</v>
      </c>
      <c r="B1598" s="1" t="s">
        <v>63</v>
      </c>
      <c r="C1598" s="7" t="s">
        <v>64</v>
      </c>
      <c r="E1598" t="s">
        <v>14</v>
      </c>
      <c r="F1598" s="2">
        <v>43766</v>
      </c>
      <c r="G1598" t="s">
        <v>52</v>
      </c>
      <c r="H1598" s="1" t="s">
        <v>23</v>
      </c>
      <c r="I1598" t="s">
        <v>17</v>
      </c>
      <c r="J1598" s="1">
        <v>2</v>
      </c>
      <c r="K1598" s="1" t="s">
        <v>53</v>
      </c>
      <c r="L1598" s="7">
        <v>1</v>
      </c>
      <c r="M1598" s="6">
        <f t="shared" ca="1" si="24"/>
        <v>1038.563829787234</v>
      </c>
    </row>
    <row r="1599" spans="1:13" x14ac:dyDescent="0.25">
      <c r="A1599" s="1" t="s">
        <v>62</v>
      </c>
      <c r="B1599" s="1" t="s">
        <v>63</v>
      </c>
      <c r="C1599" s="7" t="s">
        <v>64</v>
      </c>
      <c r="E1599" t="s">
        <v>14</v>
      </c>
      <c r="F1599" s="2">
        <v>43767</v>
      </c>
      <c r="G1599" t="s">
        <v>52</v>
      </c>
      <c r="H1599" s="1" t="s">
        <v>23</v>
      </c>
      <c r="I1599" t="s">
        <v>17</v>
      </c>
      <c r="J1599" s="1">
        <v>2</v>
      </c>
      <c r="K1599" s="1" t="s">
        <v>53</v>
      </c>
      <c r="L1599" s="7">
        <v>1</v>
      </c>
      <c r="M1599" s="6">
        <f t="shared" ca="1" si="24"/>
        <v>1038.563829787234</v>
      </c>
    </row>
    <row r="1600" spans="1:13" x14ac:dyDescent="0.25">
      <c r="A1600" s="1" t="s">
        <v>62</v>
      </c>
      <c r="B1600" s="1" t="s">
        <v>63</v>
      </c>
      <c r="C1600" s="7" t="s">
        <v>64</v>
      </c>
      <c r="E1600" t="s">
        <v>14</v>
      </c>
      <c r="F1600" s="2">
        <v>43768</v>
      </c>
      <c r="G1600" t="s">
        <v>52</v>
      </c>
      <c r="H1600" s="1" t="s">
        <v>23</v>
      </c>
      <c r="I1600" t="s">
        <v>17</v>
      </c>
      <c r="J1600" s="1">
        <v>2</v>
      </c>
      <c r="K1600" s="1" t="s">
        <v>53</v>
      </c>
      <c r="L1600" s="7">
        <v>1</v>
      </c>
      <c r="M1600" s="6">
        <f t="shared" ca="1" si="24"/>
        <v>1038.563829787234</v>
      </c>
    </row>
    <row r="1601" spans="1:13" x14ac:dyDescent="0.25">
      <c r="A1601" s="1" t="s">
        <v>62</v>
      </c>
      <c r="B1601" s="1" t="s">
        <v>63</v>
      </c>
      <c r="C1601" s="7" t="s">
        <v>64</v>
      </c>
      <c r="E1601" t="s">
        <v>14</v>
      </c>
      <c r="F1601" s="2">
        <v>43769</v>
      </c>
      <c r="G1601" t="s">
        <v>52</v>
      </c>
      <c r="H1601" s="1" t="s">
        <v>23</v>
      </c>
      <c r="I1601" t="s">
        <v>17</v>
      </c>
      <c r="J1601" s="1">
        <v>2</v>
      </c>
      <c r="K1601" s="1" t="s">
        <v>53</v>
      </c>
      <c r="L1601" s="7">
        <v>1</v>
      </c>
      <c r="M1601" s="6">
        <f t="shared" ca="1" si="24"/>
        <v>1038.563829787234</v>
      </c>
    </row>
    <row r="1602" spans="1:13" x14ac:dyDescent="0.25">
      <c r="A1602" s="1" t="s">
        <v>11</v>
      </c>
      <c r="B1602" s="1" t="s">
        <v>12</v>
      </c>
      <c r="C1602" s="7" t="s">
        <v>13</v>
      </c>
      <c r="E1602" t="s">
        <v>14</v>
      </c>
      <c r="F1602" s="2">
        <v>43739</v>
      </c>
      <c r="G1602" t="s">
        <v>19</v>
      </c>
      <c r="H1602" s="1" t="s">
        <v>20</v>
      </c>
      <c r="I1602" t="s">
        <v>19</v>
      </c>
      <c r="J1602" s="1">
        <v>1</v>
      </c>
      <c r="K1602" s="1" t="s">
        <v>21</v>
      </c>
      <c r="L1602" s="7">
        <v>1</v>
      </c>
      <c r="M1602" s="6">
        <f t="shared" ca="1" si="24"/>
        <v>818.26215957446811</v>
      </c>
    </row>
    <row r="1603" spans="1:13" x14ac:dyDescent="0.25">
      <c r="A1603" s="1" t="s">
        <v>11</v>
      </c>
      <c r="B1603" s="1" t="s">
        <v>12</v>
      </c>
      <c r="C1603" s="7" t="s">
        <v>13</v>
      </c>
      <c r="E1603" t="s">
        <v>14</v>
      </c>
      <c r="F1603" s="2">
        <v>43740</v>
      </c>
      <c r="G1603" t="s">
        <v>19</v>
      </c>
      <c r="H1603" s="1" t="s">
        <v>20</v>
      </c>
      <c r="I1603" t="s">
        <v>19</v>
      </c>
      <c r="J1603" s="1">
        <v>1</v>
      </c>
      <c r="K1603" s="1" t="s">
        <v>21</v>
      </c>
      <c r="L1603" s="7">
        <v>1</v>
      </c>
      <c r="M1603" s="6">
        <f t="shared" ref="M1603:M1666" ca="1" si="25">L1603*INDIRECT(C1603)</f>
        <v>818.26215957446811</v>
      </c>
    </row>
    <row r="1604" spans="1:13" x14ac:dyDescent="0.25">
      <c r="A1604" s="1" t="s">
        <v>11</v>
      </c>
      <c r="B1604" s="1" t="s">
        <v>12</v>
      </c>
      <c r="C1604" s="7" t="s">
        <v>13</v>
      </c>
      <c r="E1604" t="s">
        <v>14</v>
      </c>
      <c r="F1604" s="2">
        <v>43741</v>
      </c>
      <c r="G1604" t="s">
        <v>19</v>
      </c>
      <c r="H1604" s="1" t="s">
        <v>20</v>
      </c>
      <c r="I1604" t="s">
        <v>19</v>
      </c>
      <c r="J1604" s="1">
        <v>1</v>
      </c>
      <c r="K1604" s="1" t="s">
        <v>21</v>
      </c>
      <c r="L1604" s="7">
        <v>1</v>
      </c>
      <c r="M1604" s="6">
        <f t="shared" ca="1" si="25"/>
        <v>818.26215957446811</v>
      </c>
    </row>
    <row r="1605" spans="1:13" x14ac:dyDescent="0.25">
      <c r="A1605" s="1" t="s">
        <v>11</v>
      </c>
      <c r="B1605" s="1" t="s">
        <v>12</v>
      </c>
      <c r="C1605" s="7" t="s">
        <v>13</v>
      </c>
      <c r="E1605" t="s">
        <v>14</v>
      </c>
      <c r="F1605" s="2">
        <v>43742</v>
      </c>
      <c r="G1605" t="s">
        <v>19</v>
      </c>
      <c r="H1605" s="1" t="s">
        <v>20</v>
      </c>
      <c r="I1605" t="s">
        <v>19</v>
      </c>
      <c r="J1605" s="1">
        <v>1</v>
      </c>
      <c r="K1605" s="1" t="s">
        <v>21</v>
      </c>
      <c r="L1605" s="7">
        <v>1</v>
      </c>
      <c r="M1605" s="6">
        <f t="shared" ca="1" si="25"/>
        <v>818.26215957446811</v>
      </c>
    </row>
    <row r="1606" spans="1:13" x14ac:dyDescent="0.25">
      <c r="A1606" s="1" t="s">
        <v>11</v>
      </c>
      <c r="B1606" s="1" t="s">
        <v>12</v>
      </c>
      <c r="C1606" s="7" t="s">
        <v>13</v>
      </c>
      <c r="E1606" t="s">
        <v>14</v>
      </c>
      <c r="F1606" s="2">
        <v>43745</v>
      </c>
      <c r="G1606" t="s">
        <v>19</v>
      </c>
      <c r="H1606" s="1" t="s">
        <v>20</v>
      </c>
      <c r="I1606" t="s">
        <v>19</v>
      </c>
      <c r="J1606" s="1">
        <v>1</v>
      </c>
      <c r="K1606" s="1" t="s">
        <v>21</v>
      </c>
      <c r="L1606" s="7">
        <v>1</v>
      </c>
      <c r="M1606" s="6">
        <f t="shared" ca="1" si="25"/>
        <v>818.26215957446811</v>
      </c>
    </row>
    <row r="1607" spans="1:13" x14ac:dyDescent="0.25">
      <c r="A1607" s="1" t="s">
        <v>11</v>
      </c>
      <c r="B1607" s="1" t="s">
        <v>12</v>
      </c>
      <c r="C1607" s="7" t="s">
        <v>13</v>
      </c>
      <c r="E1607" t="s">
        <v>14</v>
      </c>
      <c r="F1607" s="2">
        <v>43746</v>
      </c>
      <c r="G1607" t="s">
        <v>19</v>
      </c>
      <c r="H1607" s="1" t="s">
        <v>20</v>
      </c>
      <c r="I1607" t="s">
        <v>19</v>
      </c>
      <c r="J1607" s="1">
        <v>1</v>
      </c>
      <c r="K1607" s="1" t="s">
        <v>21</v>
      </c>
      <c r="L1607" s="7">
        <v>1</v>
      </c>
      <c r="M1607" s="6">
        <f t="shared" ca="1" si="25"/>
        <v>818.26215957446811</v>
      </c>
    </row>
    <row r="1608" spans="1:13" x14ac:dyDescent="0.25">
      <c r="A1608" s="1" t="s">
        <v>11</v>
      </c>
      <c r="B1608" s="1" t="s">
        <v>12</v>
      </c>
      <c r="C1608" s="7" t="s">
        <v>13</v>
      </c>
      <c r="E1608" t="s">
        <v>14</v>
      </c>
      <c r="F1608" s="2">
        <v>43747</v>
      </c>
      <c r="G1608" t="s">
        <v>19</v>
      </c>
      <c r="H1608" s="1" t="s">
        <v>20</v>
      </c>
      <c r="I1608" t="s">
        <v>19</v>
      </c>
      <c r="J1608" s="1">
        <v>1</v>
      </c>
      <c r="K1608" s="1" t="s">
        <v>21</v>
      </c>
      <c r="L1608" s="7">
        <v>1</v>
      </c>
      <c r="M1608" s="6">
        <f t="shared" ca="1" si="25"/>
        <v>818.26215957446811</v>
      </c>
    </row>
    <row r="1609" spans="1:13" x14ac:dyDescent="0.25">
      <c r="A1609" s="1" t="s">
        <v>11</v>
      </c>
      <c r="B1609" s="1" t="s">
        <v>12</v>
      </c>
      <c r="C1609" s="7" t="s">
        <v>13</v>
      </c>
      <c r="E1609" t="s">
        <v>14</v>
      </c>
      <c r="F1609" s="2">
        <v>43748</v>
      </c>
      <c r="G1609" t="s">
        <v>19</v>
      </c>
      <c r="H1609" s="1" t="s">
        <v>20</v>
      </c>
      <c r="I1609" t="s">
        <v>19</v>
      </c>
      <c r="J1609" s="1">
        <v>1</v>
      </c>
      <c r="K1609" s="1" t="s">
        <v>21</v>
      </c>
      <c r="L1609" s="7">
        <v>1</v>
      </c>
      <c r="M1609" s="6">
        <f t="shared" ca="1" si="25"/>
        <v>818.26215957446811</v>
      </c>
    </row>
    <row r="1610" spans="1:13" x14ac:dyDescent="0.25">
      <c r="A1610" s="1" t="s">
        <v>11</v>
      </c>
      <c r="B1610" s="1" t="s">
        <v>12</v>
      </c>
      <c r="C1610" s="7" t="s">
        <v>13</v>
      </c>
      <c r="E1610" t="s">
        <v>14</v>
      </c>
      <c r="F1610" s="2">
        <v>43752</v>
      </c>
      <c r="G1610" t="s">
        <v>19</v>
      </c>
      <c r="H1610" s="1" t="s">
        <v>20</v>
      </c>
      <c r="I1610" t="s">
        <v>19</v>
      </c>
      <c r="J1610" s="1">
        <v>1</v>
      </c>
      <c r="K1610" s="1" t="s">
        <v>21</v>
      </c>
      <c r="L1610" s="7">
        <v>1</v>
      </c>
      <c r="M1610" s="6">
        <f t="shared" ca="1" si="25"/>
        <v>818.26215957446811</v>
      </c>
    </row>
    <row r="1611" spans="1:13" x14ac:dyDescent="0.25">
      <c r="A1611" s="1" t="s">
        <v>11</v>
      </c>
      <c r="B1611" s="1" t="s">
        <v>12</v>
      </c>
      <c r="C1611" s="7" t="s">
        <v>13</v>
      </c>
      <c r="E1611" t="s">
        <v>14</v>
      </c>
      <c r="F1611" s="2">
        <v>43753</v>
      </c>
      <c r="G1611" t="s">
        <v>19</v>
      </c>
      <c r="H1611" s="1" t="s">
        <v>20</v>
      </c>
      <c r="I1611" t="s">
        <v>19</v>
      </c>
      <c r="J1611" s="1">
        <v>1</v>
      </c>
      <c r="K1611" s="1" t="s">
        <v>21</v>
      </c>
      <c r="L1611" s="7">
        <v>1</v>
      </c>
      <c r="M1611" s="6">
        <f t="shared" ca="1" si="25"/>
        <v>818.26215957446811</v>
      </c>
    </row>
    <row r="1612" spans="1:13" x14ac:dyDescent="0.25">
      <c r="A1612" s="1" t="s">
        <v>11</v>
      </c>
      <c r="B1612" s="1" t="s">
        <v>12</v>
      </c>
      <c r="C1612" s="7" t="s">
        <v>13</v>
      </c>
      <c r="E1612" t="s">
        <v>14</v>
      </c>
      <c r="F1612" s="2">
        <v>43754</v>
      </c>
      <c r="G1612" t="s">
        <v>19</v>
      </c>
      <c r="H1612" s="1" t="s">
        <v>20</v>
      </c>
      <c r="I1612" t="s">
        <v>19</v>
      </c>
      <c r="J1612" s="1">
        <v>1</v>
      </c>
      <c r="K1612" s="1" t="s">
        <v>21</v>
      </c>
      <c r="L1612" s="7">
        <v>1</v>
      </c>
      <c r="M1612" s="6">
        <f t="shared" ca="1" si="25"/>
        <v>818.26215957446811</v>
      </c>
    </row>
    <row r="1613" spans="1:13" x14ac:dyDescent="0.25">
      <c r="A1613" s="1" t="s">
        <v>11</v>
      </c>
      <c r="B1613" s="1" t="s">
        <v>12</v>
      </c>
      <c r="C1613" s="7" t="s">
        <v>13</v>
      </c>
      <c r="E1613" t="s">
        <v>14</v>
      </c>
      <c r="F1613" s="2">
        <v>43755</v>
      </c>
      <c r="G1613" t="s">
        <v>19</v>
      </c>
      <c r="H1613" s="1" t="s">
        <v>20</v>
      </c>
      <c r="I1613" t="s">
        <v>19</v>
      </c>
      <c r="J1613" s="1">
        <v>1</v>
      </c>
      <c r="K1613" s="1" t="s">
        <v>21</v>
      </c>
      <c r="L1613" s="7">
        <v>1</v>
      </c>
      <c r="M1613" s="6">
        <f t="shared" ca="1" si="25"/>
        <v>818.26215957446811</v>
      </c>
    </row>
    <row r="1614" spans="1:13" x14ac:dyDescent="0.25">
      <c r="A1614" s="1" t="s">
        <v>11</v>
      </c>
      <c r="B1614" s="1" t="s">
        <v>12</v>
      </c>
      <c r="C1614" s="7" t="s">
        <v>13</v>
      </c>
      <c r="E1614" t="s">
        <v>14</v>
      </c>
      <c r="F1614" s="2">
        <v>43756</v>
      </c>
      <c r="G1614" t="s">
        <v>19</v>
      </c>
      <c r="H1614" s="1" t="s">
        <v>20</v>
      </c>
      <c r="I1614" t="s">
        <v>19</v>
      </c>
      <c r="J1614" s="1">
        <v>1</v>
      </c>
      <c r="K1614" s="1" t="s">
        <v>21</v>
      </c>
      <c r="L1614" s="7">
        <v>0.5</v>
      </c>
      <c r="M1614" s="6">
        <f t="shared" ca="1" si="25"/>
        <v>409.13107978723406</v>
      </c>
    </row>
    <row r="1615" spans="1:13" x14ac:dyDescent="0.25">
      <c r="A1615" s="1" t="s">
        <v>11</v>
      </c>
      <c r="B1615" s="1" t="s">
        <v>12</v>
      </c>
      <c r="C1615" s="7" t="s">
        <v>13</v>
      </c>
      <c r="E1615" t="s">
        <v>14</v>
      </c>
      <c r="F1615" s="2">
        <v>43759</v>
      </c>
      <c r="G1615" t="s">
        <v>19</v>
      </c>
      <c r="H1615" s="1" t="s">
        <v>20</v>
      </c>
      <c r="I1615" t="s">
        <v>19</v>
      </c>
      <c r="J1615" s="1">
        <v>1</v>
      </c>
      <c r="K1615" s="1" t="s">
        <v>21</v>
      </c>
      <c r="L1615" s="7">
        <v>1</v>
      </c>
      <c r="M1615" s="6">
        <f t="shared" ca="1" si="25"/>
        <v>818.26215957446811</v>
      </c>
    </row>
    <row r="1616" spans="1:13" x14ac:dyDescent="0.25">
      <c r="A1616" s="1" t="s">
        <v>11</v>
      </c>
      <c r="B1616" s="1" t="s">
        <v>12</v>
      </c>
      <c r="C1616" s="7" t="s">
        <v>13</v>
      </c>
      <c r="E1616" t="s">
        <v>14</v>
      </c>
      <c r="F1616" s="2">
        <v>43760</v>
      </c>
      <c r="G1616" t="s">
        <v>19</v>
      </c>
      <c r="H1616" s="1" t="s">
        <v>20</v>
      </c>
      <c r="I1616" t="s">
        <v>19</v>
      </c>
      <c r="J1616" s="1">
        <v>1</v>
      </c>
      <c r="K1616" s="1" t="s">
        <v>21</v>
      </c>
      <c r="L1616" s="7">
        <v>1</v>
      </c>
      <c r="M1616" s="6">
        <f t="shared" ca="1" si="25"/>
        <v>818.26215957446811</v>
      </c>
    </row>
    <row r="1617" spans="1:13" x14ac:dyDescent="0.25">
      <c r="A1617" s="1" t="s">
        <v>11</v>
      </c>
      <c r="B1617" s="1" t="s">
        <v>12</v>
      </c>
      <c r="C1617" s="7" t="s">
        <v>13</v>
      </c>
      <c r="E1617" t="s">
        <v>14</v>
      </c>
      <c r="F1617" s="2">
        <v>43761</v>
      </c>
      <c r="G1617" t="s">
        <v>19</v>
      </c>
      <c r="H1617" s="1" t="s">
        <v>20</v>
      </c>
      <c r="I1617" t="s">
        <v>19</v>
      </c>
      <c r="J1617" s="1">
        <v>1</v>
      </c>
      <c r="K1617" s="1" t="s">
        <v>21</v>
      </c>
      <c r="L1617" s="7">
        <v>1</v>
      </c>
      <c r="M1617" s="6">
        <f t="shared" ca="1" si="25"/>
        <v>818.26215957446811</v>
      </c>
    </row>
    <row r="1618" spans="1:13" x14ac:dyDescent="0.25">
      <c r="A1618" s="1" t="s">
        <v>11</v>
      </c>
      <c r="B1618" s="1" t="s">
        <v>12</v>
      </c>
      <c r="C1618" s="7" t="s">
        <v>13</v>
      </c>
      <c r="E1618" t="s">
        <v>14</v>
      </c>
      <c r="F1618" s="2">
        <v>43762</v>
      </c>
      <c r="G1618" t="s">
        <v>19</v>
      </c>
      <c r="H1618" s="1" t="s">
        <v>20</v>
      </c>
      <c r="I1618" t="s">
        <v>19</v>
      </c>
      <c r="J1618" s="1">
        <v>1</v>
      </c>
      <c r="K1618" s="1" t="s">
        <v>21</v>
      </c>
      <c r="L1618" s="7">
        <v>1</v>
      </c>
      <c r="M1618" s="6">
        <f t="shared" ca="1" si="25"/>
        <v>818.26215957446811</v>
      </c>
    </row>
    <row r="1619" spans="1:13" x14ac:dyDescent="0.25">
      <c r="A1619" s="1" t="s">
        <v>11</v>
      </c>
      <c r="B1619" s="1" t="s">
        <v>12</v>
      </c>
      <c r="C1619" s="7" t="s">
        <v>13</v>
      </c>
      <c r="E1619" t="s">
        <v>14</v>
      </c>
      <c r="F1619" s="2">
        <v>43763</v>
      </c>
      <c r="G1619" t="s">
        <v>19</v>
      </c>
      <c r="H1619" s="1" t="s">
        <v>20</v>
      </c>
      <c r="I1619" t="s">
        <v>19</v>
      </c>
      <c r="J1619" s="1">
        <v>1</v>
      </c>
      <c r="K1619" s="1" t="s">
        <v>21</v>
      </c>
      <c r="L1619" s="7">
        <v>0.5</v>
      </c>
      <c r="M1619" s="6">
        <f t="shared" ca="1" si="25"/>
        <v>409.13107978723406</v>
      </c>
    </row>
    <row r="1620" spans="1:13" x14ac:dyDescent="0.25">
      <c r="A1620" s="1" t="s">
        <v>11</v>
      </c>
      <c r="B1620" s="1" t="s">
        <v>12</v>
      </c>
      <c r="C1620" s="7" t="s">
        <v>13</v>
      </c>
      <c r="E1620" t="s">
        <v>14</v>
      </c>
      <c r="F1620" s="2">
        <v>43766</v>
      </c>
      <c r="G1620" t="s">
        <v>19</v>
      </c>
      <c r="H1620" s="1" t="s">
        <v>20</v>
      </c>
      <c r="I1620" t="s">
        <v>19</v>
      </c>
      <c r="J1620" s="1">
        <v>1</v>
      </c>
      <c r="K1620" s="1" t="s">
        <v>21</v>
      </c>
      <c r="L1620" s="7">
        <v>1</v>
      </c>
      <c r="M1620" s="6">
        <f t="shared" ca="1" si="25"/>
        <v>818.26215957446811</v>
      </c>
    </row>
    <row r="1621" spans="1:13" x14ac:dyDescent="0.25">
      <c r="A1621" s="1" t="s">
        <v>11</v>
      </c>
      <c r="B1621" s="1" t="s">
        <v>12</v>
      </c>
      <c r="C1621" s="7" t="s">
        <v>13</v>
      </c>
      <c r="E1621" t="s">
        <v>14</v>
      </c>
      <c r="F1621" s="2">
        <v>43767</v>
      </c>
      <c r="G1621" t="s">
        <v>19</v>
      </c>
      <c r="H1621" s="1" t="s">
        <v>20</v>
      </c>
      <c r="I1621" t="s">
        <v>19</v>
      </c>
      <c r="J1621" s="1">
        <v>1</v>
      </c>
      <c r="K1621" s="1" t="s">
        <v>21</v>
      </c>
      <c r="L1621" s="7">
        <v>1</v>
      </c>
      <c r="M1621" s="6">
        <f t="shared" ca="1" si="25"/>
        <v>818.26215957446811</v>
      </c>
    </row>
    <row r="1622" spans="1:13" x14ac:dyDescent="0.25">
      <c r="A1622" s="1" t="s">
        <v>11</v>
      </c>
      <c r="B1622" s="1" t="s">
        <v>12</v>
      </c>
      <c r="C1622" s="7" t="s">
        <v>13</v>
      </c>
      <c r="E1622" t="s">
        <v>14</v>
      </c>
      <c r="F1622" s="2">
        <v>43768</v>
      </c>
      <c r="G1622" t="s">
        <v>19</v>
      </c>
      <c r="H1622" s="1" t="s">
        <v>20</v>
      </c>
      <c r="I1622" t="s">
        <v>19</v>
      </c>
      <c r="J1622" s="1">
        <v>1</v>
      </c>
      <c r="K1622" s="1" t="s">
        <v>21</v>
      </c>
      <c r="L1622" s="7">
        <v>1</v>
      </c>
      <c r="M1622" s="6">
        <f t="shared" ca="1" si="25"/>
        <v>818.26215957446811</v>
      </c>
    </row>
    <row r="1623" spans="1:13" x14ac:dyDescent="0.25">
      <c r="A1623" s="1" t="s">
        <v>11</v>
      </c>
      <c r="B1623" s="1" t="s">
        <v>12</v>
      </c>
      <c r="C1623" s="7" t="s">
        <v>13</v>
      </c>
      <c r="E1623" t="s">
        <v>14</v>
      </c>
      <c r="F1623" s="2">
        <v>43769</v>
      </c>
      <c r="G1623" t="s">
        <v>19</v>
      </c>
      <c r="H1623" s="1" t="s">
        <v>20</v>
      </c>
      <c r="I1623" t="s">
        <v>19</v>
      </c>
      <c r="J1623" s="1">
        <v>1</v>
      </c>
      <c r="K1623" s="1" t="s">
        <v>21</v>
      </c>
      <c r="L1623" s="7">
        <v>1</v>
      </c>
      <c r="M1623" s="6">
        <f t="shared" ca="1" si="25"/>
        <v>818.26215957446811</v>
      </c>
    </row>
    <row r="1624" spans="1:13" x14ac:dyDescent="0.25">
      <c r="A1624" s="1" t="s">
        <v>11</v>
      </c>
      <c r="B1624" s="1" t="s">
        <v>12</v>
      </c>
      <c r="C1624" s="7" t="s">
        <v>13</v>
      </c>
      <c r="E1624" t="s">
        <v>14</v>
      </c>
      <c r="F1624" s="2">
        <v>43749</v>
      </c>
      <c r="G1624" t="s">
        <v>22</v>
      </c>
      <c r="H1624" s="1" t="s">
        <v>23</v>
      </c>
      <c r="I1624" t="s">
        <v>17</v>
      </c>
      <c r="J1624" s="1">
        <v>8</v>
      </c>
      <c r="K1624" s="1" t="s">
        <v>24</v>
      </c>
      <c r="L1624" s="7">
        <v>1</v>
      </c>
      <c r="M1624" s="6">
        <f t="shared" ca="1" si="25"/>
        <v>818.26215957446811</v>
      </c>
    </row>
    <row r="1625" spans="1:13" x14ac:dyDescent="0.25">
      <c r="A1625" s="1" t="s">
        <v>11</v>
      </c>
      <c r="B1625" s="1" t="s">
        <v>12</v>
      </c>
      <c r="C1625" s="7" t="s">
        <v>13</v>
      </c>
      <c r="E1625" t="s">
        <v>14</v>
      </c>
      <c r="F1625" s="2">
        <v>43756</v>
      </c>
      <c r="G1625" t="s">
        <v>22</v>
      </c>
      <c r="H1625" s="1" t="s">
        <v>23</v>
      </c>
      <c r="I1625" t="s">
        <v>17</v>
      </c>
      <c r="J1625" s="1">
        <v>8</v>
      </c>
      <c r="K1625" s="1" t="s">
        <v>24</v>
      </c>
      <c r="L1625" s="7">
        <v>0.5</v>
      </c>
      <c r="M1625" s="6">
        <f t="shared" ca="1" si="25"/>
        <v>409.13107978723406</v>
      </c>
    </row>
    <row r="1626" spans="1:13" x14ac:dyDescent="0.25">
      <c r="A1626" s="1" t="s">
        <v>11</v>
      </c>
      <c r="B1626" s="1" t="s">
        <v>12</v>
      </c>
      <c r="C1626" s="7" t="s">
        <v>13</v>
      </c>
      <c r="E1626" t="s">
        <v>14</v>
      </c>
      <c r="F1626" s="2">
        <v>43763</v>
      </c>
      <c r="G1626" t="s">
        <v>22</v>
      </c>
      <c r="H1626" s="1" t="s">
        <v>23</v>
      </c>
      <c r="I1626" t="s">
        <v>17</v>
      </c>
      <c r="J1626" s="1">
        <v>8</v>
      </c>
      <c r="K1626" s="1" t="s">
        <v>24</v>
      </c>
      <c r="L1626" s="7">
        <v>0.5</v>
      </c>
      <c r="M1626" s="6">
        <f t="shared" ca="1" si="25"/>
        <v>409.13107978723406</v>
      </c>
    </row>
    <row r="1627" spans="1:13" x14ac:dyDescent="0.25">
      <c r="A1627" s="1" t="s">
        <v>35</v>
      </c>
      <c r="B1627" s="1" t="s">
        <v>36</v>
      </c>
      <c r="C1627" s="7" t="s">
        <v>37</v>
      </c>
      <c r="E1627" t="s">
        <v>14</v>
      </c>
      <c r="F1627" s="2">
        <v>43787</v>
      </c>
      <c r="G1627" t="s">
        <v>22</v>
      </c>
      <c r="H1627" s="1" t="s">
        <v>23</v>
      </c>
      <c r="I1627" t="s">
        <v>17</v>
      </c>
      <c r="J1627" s="1">
        <v>8</v>
      </c>
      <c r="K1627" s="1" t="s">
        <v>24</v>
      </c>
      <c r="L1627" s="7">
        <v>1</v>
      </c>
      <c r="M1627" s="6">
        <f t="shared" ca="1" si="25"/>
        <v>1435.1063829787233</v>
      </c>
    </row>
    <row r="1628" spans="1:13" x14ac:dyDescent="0.25">
      <c r="A1628" s="1" t="s">
        <v>35</v>
      </c>
      <c r="B1628" s="1" t="s">
        <v>36</v>
      </c>
      <c r="C1628" s="7" t="s">
        <v>37</v>
      </c>
      <c r="E1628" t="s">
        <v>14</v>
      </c>
      <c r="F1628" s="2">
        <v>43788</v>
      </c>
      <c r="G1628" t="s">
        <v>22</v>
      </c>
      <c r="H1628" s="1" t="s">
        <v>23</v>
      </c>
      <c r="I1628" t="s">
        <v>17</v>
      </c>
      <c r="J1628" s="1">
        <v>8</v>
      </c>
      <c r="K1628" s="1" t="s">
        <v>24</v>
      </c>
      <c r="L1628" s="7">
        <v>1</v>
      </c>
      <c r="M1628" s="6">
        <f t="shared" ca="1" si="25"/>
        <v>1435.1063829787233</v>
      </c>
    </row>
    <row r="1629" spans="1:13" x14ac:dyDescent="0.25">
      <c r="A1629" s="1" t="s">
        <v>35</v>
      </c>
      <c r="B1629" s="1" t="s">
        <v>36</v>
      </c>
      <c r="C1629" s="7" t="s">
        <v>37</v>
      </c>
      <c r="E1629" t="s">
        <v>14</v>
      </c>
      <c r="F1629" s="2">
        <v>43789</v>
      </c>
      <c r="G1629" t="s">
        <v>22</v>
      </c>
      <c r="H1629" s="1" t="s">
        <v>23</v>
      </c>
      <c r="I1629" t="s">
        <v>17</v>
      </c>
      <c r="J1629" s="1">
        <v>8</v>
      </c>
      <c r="K1629" s="1" t="s">
        <v>24</v>
      </c>
      <c r="L1629" s="7">
        <v>1</v>
      </c>
      <c r="M1629" s="6">
        <f t="shared" ca="1" si="25"/>
        <v>1435.1063829787233</v>
      </c>
    </row>
    <row r="1630" spans="1:13" x14ac:dyDescent="0.25">
      <c r="A1630" s="1" t="s">
        <v>35</v>
      </c>
      <c r="B1630" s="1" t="s">
        <v>36</v>
      </c>
      <c r="C1630" s="7" t="s">
        <v>37</v>
      </c>
      <c r="E1630" t="s">
        <v>14</v>
      </c>
      <c r="F1630" s="2">
        <v>43770</v>
      </c>
      <c r="G1630" t="s">
        <v>32</v>
      </c>
      <c r="H1630" s="1" t="s">
        <v>88</v>
      </c>
      <c r="I1630" t="s">
        <v>34</v>
      </c>
      <c r="J1630" s="1">
        <v>1</v>
      </c>
      <c r="K1630" s="1" t="s">
        <v>21</v>
      </c>
      <c r="L1630" s="7">
        <v>1</v>
      </c>
      <c r="M1630" s="6">
        <f t="shared" ca="1" si="25"/>
        <v>1435.1063829787233</v>
      </c>
    </row>
    <row r="1631" spans="1:13" x14ac:dyDescent="0.25">
      <c r="A1631" s="1" t="s">
        <v>35</v>
      </c>
      <c r="B1631" s="1" t="s">
        <v>36</v>
      </c>
      <c r="C1631" s="7" t="s">
        <v>37</v>
      </c>
      <c r="E1631" t="s">
        <v>14</v>
      </c>
      <c r="F1631" s="2">
        <v>43773</v>
      </c>
      <c r="G1631" t="s">
        <v>32</v>
      </c>
      <c r="H1631" s="1" t="s">
        <v>88</v>
      </c>
      <c r="I1631" t="s">
        <v>34</v>
      </c>
      <c r="J1631" s="1">
        <v>1</v>
      </c>
      <c r="K1631" s="1" t="s">
        <v>21</v>
      </c>
      <c r="L1631" s="7">
        <v>1</v>
      </c>
      <c r="M1631" s="6">
        <f t="shared" ca="1" si="25"/>
        <v>1435.1063829787233</v>
      </c>
    </row>
    <row r="1632" spans="1:13" x14ac:dyDescent="0.25">
      <c r="A1632" s="1" t="s">
        <v>35</v>
      </c>
      <c r="B1632" s="1" t="s">
        <v>36</v>
      </c>
      <c r="C1632" s="7" t="s">
        <v>37</v>
      </c>
      <c r="E1632" t="s">
        <v>14</v>
      </c>
      <c r="F1632" s="2">
        <v>43774</v>
      </c>
      <c r="G1632" t="s">
        <v>32</v>
      </c>
      <c r="H1632" s="1" t="s">
        <v>88</v>
      </c>
      <c r="I1632" t="s">
        <v>34</v>
      </c>
      <c r="J1632" s="1">
        <v>1</v>
      </c>
      <c r="K1632" s="1" t="s">
        <v>21</v>
      </c>
      <c r="L1632" s="7">
        <v>1</v>
      </c>
      <c r="M1632" s="6">
        <f t="shared" ca="1" si="25"/>
        <v>1435.1063829787233</v>
      </c>
    </row>
    <row r="1633" spans="1:13" x14ac:dyDescent="0.25">
      <c r="A1633" s="1" t="s">
        <v>35</v>
      </c>
      <c r="B1633" s="1" t="s">
        <v>36</v>
      </c>
      <c r="C1633" s="7" t="s">
        <v>37</v>
      </c>
      <c r="E1633" t="s">
        <v>14</v>
      </c>
      <c r="F1633" s="2">
        <v>43775</v>
      </c>
      <c r="G1633" t="s">
        <v>32</v>
      </c>
      <c r="H1633" s="1" t="s">
        <v>88</v>
      </c>
      <c r="I1633" t="s">
        <v>34</v>
      </c>
      <c r="J1633" s="1">
        <v>1</v>
      </c>
      <c r="K1633" s="1" t="s">
        <v>21</v>
      </c>
      <c r="L1633" s="7">
        <v>1</v>
      </c>
      <c r="M1633" s="6">
        <f t="shared" ca="1" si="25"/>
        <v>1435.1063829787233</v>
      </c>
    </row>
    <row r="1634" spans="1:13" x14ac:dyDescent="0.25">
      <c r="A1634" s="1" t="s">
        <v>35</v>
      </c>
      <c r="B1634" s="1" t="s">
        <v>36</v>
      </c>
      <c r="C1634" s="7" t="s">
        <v>37</v>
      </c>
      <c r="E1634" t="s">
        <v>14</v>
      </c>
      <c r="F1634" s="2">
        <v>43776</v>
      </c>
      <c r="G1634" t="s">
        <v>32</v>
      </c>
      <c r="H1634" s="1" t="s">
        <v>88</v>
      </c>
      <c r="I1634" t="s">
        <v>34</v>
      </c>
      <c r="J1634" s="1">
        <v>1</v>
      </c>
      <c r="K1634" s="1" t="s">
        <v>21</v>
      </c>
      <c r="L1634" s="7">
        <v>1</v>
      </c>
      <c r="M1634" s="6">
        <f t="shared" ca="1" si="25"/>
        <v>1435.1063829787233</v>
      </c>
    </row>
    <row r="1635" spans="1:13" x14ac:dyDescent="0.25">
      <c r="A1635" s="1" t="s">
        <v>35</v>
      </c>
      <c r="B1635" s="1" t="s">
        <v>36</v>
      </c>
      <c r="C1635" s="7" t="s">
        <v>37</v>
      </c>
      <c r="E1635" t="s">
        <v>14</v>
      </c>
      <c r="F1635" s="2">
        <v>43777</v>
      </c>
      <c r="G1635" t="s">
        <v>32</v>
      </c>
      <c r="H1635" s="1" t="s">
        <v>88</v>
      </c>
      <c r="I1635" t="s">
        <v>34</v>
      </c>
      <c r="J1635" s="1">
        <v>1</v>
      </c>
      <c r="K1635" s="1" t="s">
        <v>21</v>
      </c>
      <c r="L1635" s="7">
        <v>1</v>
      </c>
      <c r="M1635" s="6">
        <f t="shared" ca="1" si="25"/>
        <v>1435.1063829787233</v>
      </c>
    </row>
    <row r="1636" spans="1:13" x14ac:dyDescent="0.25">
      <c r="A1636" s="1" t="s">
        <v>35</v>
      </c>
      <c r="B1636" s="1" t="s">
        <v>36</v>
      </c>
      <c r="C1636" s="7" t="s">
        <v>37</v>
      </c>
      <c r="E1636" t="s">
        <v>14</v>
      </c>
      <c r="F1636" s="2">
        <v>43780</v>
      </c>
      <c r="G1636" t="s">
        <v>32</v>
      </c>
      <c r="H1636" s="1" t="s">
        <v>88</v>
      </c>
      <c r="I1636" t="s">
        <v>34</v>
      </c>
      <c r="J1636" s="1">
        <v>1</v>
      </c>
      <c r="K1636" s="1" t="s">
        <v>21</v>
      </c>
      <c r="L1636" s="7">
        <v>1</v>
      </c>
      <c r="M1636" s="6">
        <f t="shared" ca="1" si="25"/>
        <v>1435.1063829787233</v>
      </c>
    </row>
    <row r="1637" spans="1:13" x14ac:dyDescent="0.25">
      <c r="A1637" s="1" t="s">
        <v>35</v>
      </c>
      <c r="B1637" s="1" t="s">
        <v>36</v>
      </c>
      <c r="C1637" s="7" t="s">
        <v>37</v>
      </c>
      <c r="E1637" t="s">
        <v>14</v>
      </c>
      <c r="F1637" s="2">
        <v>43781</v>
      </c>
      <c r="G1637" t="s">
        <v>32</v>
      </c>
      <c r="H1637" s="1" t="s">
        <v>88</v>
      </c>
      <c r="I1637" t="s">
        <v>34</v>
      </c>
      <c r="J1637" s="1">
        <v>1</v>
      </c>
      <c r="K1637" s="1" t="s">
        <v>21</v>
      </c>
      <c r="L1637" s="7">
        <v>1</v>
      </c>
      <c r="M1637" s="6">
        <f t="shared" ca="1" si="25"/>
        <v>1435.1063829787233</v>
      </c>
    </row>
    <row r="1638" spans="1:13" x14ac:dyDescent="0.25">
      <c r="A1638" s="1" t="s">
        <v>35</v>
      </c>
      <c r="B1638" s="1" t="s">
        <v>36</v>
      </c>
      <c r="C1638" s="7" t="s">
        <v>37</v>
      </c>
      <c r="E1638" t="s">
        <v>14</v>
      </c>
      <c r="F1638" s="2">
        <v>43782</v>
      </c>
      <c r="G1638" t="s">
        <v>32</v>
      </c>
      <c r="H1638" s="1" t="s">
        <v>88</v>
      </c>
      <c r="I1638" t="s">
        <v>34</v>
      </c>
      <c r="J1638" s="1">
        <v>1</v>
      </c>
      <c r="K1638" s="1" t="s">
        <v>21</v>
      </c>
      <c r="L1638" s="7">
        <v>1</v>
      </c>
      <c r="M1638" s="6">
        <f t="shared" ca="1" si="25"/>
        <v>1435.1063829787233</v>
      </c>
    </row>
    <row r="1639" spans="1:13" x14ac:dyDescent="0.25">
      <c r="A1639" s="1" t="s">
        <v>35</v>
      </c>
      <c r="B1639" s="1" t="s">
        <v>36</v>
      </c>
      <c r="C1639" s="7" t="s">
        <v>37</v>
      </c>
      <c r="E1639" t="s">
        <v>14</v>
      </c>
      <c r="F1639" s="2">
        <v>43783</v>
      </c>
      <c r="G1639" t="s">
        <v>32</v>
      </c>
      <c r="H1639" s="1" t="s">
        <v>88</v>
      </c>
      <c r="I1639" t="s">
        <v>34</v>
      </c>
      <c r="J1639" s="1">
        <v>1</v>
      </c>
      <c r="K1639" s="1" t="s">
        <v>21</v>
      </c>
      <c r="L1639" s="7">
        <v>1</v>
      </c>
      <c r="M1639" s="6">
        <f t="shared" ca="1" si="25"/>
        <v>1435.1063829787233</v>
      </c>
    </row>
    <row r="1640" spans="1:13" x14ac:dyDescent="0.25">
      <c r="A1640" s="1" t="s">
        <v>35</v>
      </c>
      <c r="B1640" s="1" t="s">
        <v>36</v>
      </c>
      <c r="C1640" s="7" t="s">
        <v>37</v>
      </c>
      <c r="E1640" t="s">
        <v>14</v>
      </c>
      <c r="F1640" s="2">
        <v>43784</v>
      </c>
      <c r="G1640" t="s">
        <v>32</v>
      </c>
      <c r="H1640" s="1" t="s">
        <v>88</v>
      </c>
      <c r="I1640" t="s">
        <v>34</v>
      </c>
      <c r="J1640" s="1">
        <v>1</v>
      </c>
      <c r="K1640" s="1" t="s">
        <v>21</v>
      </c>
      <c r="L1640" s="7">
        <v>1</v>
      </c>
      <c r="M1640" s="6">
        <f t="shared" ca="1" si="25"/>
        <v>1435.1063829787233</v>
      </c>
    </row>
    <row r="1641" spans="1:13" x14ac:dyDescent="0.25">
      <c r="A1641" s="1" t="s">
        <v>35</v>
      </c>
      <c r="B1641" s="1" t="s">
        <v>36</v>
      </c>
      <c r="C1641" s="7" t="s">
        <v>37</v>
      </c>
      <c r="E1641" t="s">
        <v>14</v>
      </c>
      <c r="F1641" s="2">
        <v>43790</v>
      </c>
      <c r="G1641" t="s">
        <v>32</v>
      </c>
      <c r="H1641" s="1" t="s">
        <v>88</v>
      </c>
      <c r="I1641" t="s">
        <v>34</v>
      </c>
      <c r="J1641" s="1">
        <v>1</v>
      </c>
      <c r="K1641" s="1" t="s">
        <v>21</v>
      </c>
      <c r="L1641" s="7">
        <v>1</v>
      </c>
      <c r="M1641" s="6">
        <f t="shared" ca="1" si="25"/>
        <v>1435.1063829787233</v>
      </c>
    </row>
    <row r="1642" spans="1:13" x14ac:dyDescent="0.25">
      <c r="A1642" s="1" t="s">
        <v>35</v>
      </c>
      <c r="B1642" s="1" t="s">
        <v>36</v>
      </c>
      <c r="C1642" s="7" t="s">
        <v>37</v>
      </c>
      <c r="E1642" t="s">
        <v>14</v>
      </c>
      <c r="F1642" s="2">
        <v>43791</v>
      </c>
      <c r="G1642" t="s">
        <v>32</v>
      </c>
      <c r="H1642" s="1" t="s">
        <v>88</v>
      </c>
      <c r="I1642" t="s">
        <v>34</v>
      </c>
      <c r="J1642" s="1">
        <v>1</v>
      </c>
      <c r="K1642" s="1" t="s">
        <v>21</v>
      </c>
      <c r="L1642" s="7">
        <v>1</v>
      </c>
      <c r="M1642" s="6">
        <f t="shared" ca="1" si="25"/>
        <v>1435.1063829787233</v>
      </c>
    </row>
    <row r="1643" spans="1:13" x14ac:dyDescent="0.25">
      <c r="A1643" s="1" t="s">
        <v>35</v>
      </c>
      <c r="B1643" s="1" t="s">
        <v>36</v>
      </c>
      <c r="C1643" s="7" t="s">
        <v>37</v>
      </c>
      <c r="E1643" t="s">
        <v>14</v>
      </c>
      <c r="F1643" s="2">
        <v>43794</v>
      </c>
      <c r="G1643" t="s">
        <v>32</v>
      </c>
      <c r="H1643" s="1" t="s">
        <v>88</v>
      </c>
      <c r="I1643" t="s">
        <v>34</v>
      </c>
      <c r="J1643" s="1">
        <v>1</v>
      </c>
      <c r="K1643" s="1" t="s">
        <v>21</v>
      </c>
      <c r="L1643" s="7">
        <v>1</v>
      </c>
      <c r="M1643" s="6">
        <f t="shared" ca="1" si="25"/>
        <v>1435.1063829787233</v>
      </c>
    </row>
    <row r="1644" spans="1:13" x14ac:dyDescent="0.25">
      <c r="A1644" s="1" t="s">
        <v>35</v>
      </c>
      <c r="B1644" s="1" t="s">
        <v>36</v>
      </c>
      <c r="C1644" s="7" t="s">
        <v>37</v>
      </c>
      <c r="E1644" t="s">
        <v>14</v>
      </c>
      <c r="F1644" s="2">
        <v>43795</v>
      </c>
      <c r="G1644" t="s">
        <v>32</v>
      </c>
      <c r="H1644" s="1" t="s">
        <v>88</v>
      </c>
      <c r="I1644" t="s">
        <v>34</v>
      </c>
      <c r="J1644" s="1">
        <v>1</v>
      </c>
      <c r="K1644" s="1" t="s">
        <v>21</v>
      </c>
      <c r="L1644" s="7">
        <v>1</v>
      </c>
      <c r="M1644" s="6">
        <f t="shared" ca="1" si="25"/>
        <v>1435.1063829787233</v>
      </c>
    </row>
    <row r="1645" spans="1:13" x14ac:dyDescent="0.25">
      <c r="A1645" s="1" t="s">
        <v>35</v>
      </c>
      <c r="B1645" s="1" t="s">
        <v>36</v>
      </c>
      <c r="C1645" s="7" t="s">
        <v>37</v>
      </c>
      <c r="E1645" t="s">
        <v>14</v>
      </c>
      <c r="F1645" s="2">
        <v>43796</v>
      </c>
      <c r="G1645" t="s">
        <v>32</v>
      </c>
      <c r="H1645" s="1" t="s">
        <v>88</v>
      </c>
      <c r="I1645" t="s">
        <v>34</v>
      </c>
      <c r="J1645" s="1">
        <v>1</v>
      </c>
      <c r="K1645" s="1" t="s">
        <v>21</v>
      </c>
      <c r="L1645" s="7">
        <v>1</v>
      </c>
      <c r="M1645" s="6">
        <f t="shared" ca="1" si="25"/>
        <v>1435.1063829787233</v>
      </c>
    </row>
    <row r="1646" spans="1:13" x14ac:dyDescent="0.25">
      <c r="A1646" s="1" t="s">
        <v>35</v>
      </c>
      <c r="B1646" s="1" t="s">
        <v>36</v>
      </c>
      <c r="C1646" s="7" t="s">
        <v>37</v>
      </c>
      <c r="E1646" t="s">
        <v>14</v>
      </c>
      <c r="F1646" s="2">
        <v>43797</v>
      </c>
      <c r="G1646" t="s">
        <v>32</v>
      </c>
      <c r="H1646" s="1" t="s">
        <v>88</v>
      </c>
      <c r="I1646" t="s">
        <v>34</v>
      </c>
      <c r="J1646" s="1">
        <v>1</v>
      </c>
      <c r="K1646" s="1" t="s">
        <v>21</v>
      </c>
      <c r="L1646" s="7">
        <v>1</v>
      </c>
      <c r="M1646" s="6">
        <f t="shared" ca="1" si="25"/>
        <v>1435.1063829787233</v>
      </c>
    </row>
    <row r="1647" spans="1:13" x14ac:dyDescent="0.25">
      <c r="A1647" s="1" t="s">
        <v>35</v>
      </c>
      <c r="B1647" s="1" t="s">
        <v>36</v>
      </c>
      <c r="C1647" s="7" t="s">
        <v>37</v>
      </c>
      <c r="E1647" t="s">
        <v>14</v>
      </c>
      <c r="F1647" s="2">
        <v>43798</v>
      </c>
      <c r="G1647" t="s">
        <v>32</v>
      </c>
      <c r="H1647" s="1" t="s">
        <v>88</v>
      </c>
      <c r="I1647" t="s">
        <v>34</v>
      </c>
      <c r="J1647" s="1">
        <v>1</v>
      </c>
      <c r="K1647" s="1" t="s">
        <v>21</v>
      </c>
      <c r="L1647" s="7">
        <v>1</v>
      </c>
      <c r="M1647" s="6">
        <f t="shared" ca="1" si="25"/>
        <v>1435.1063829787233</v>
      </c>
    </row>
    <row r="1648" spans="1:13" x14ac:dyDescent="0.25">
      <c r="A1648" s="1" t="s">
        <v>54</v>
      </c>
      <c r="B1648" s="1" t="s">
        <v>55</v>
      </c>
      <c r="C1648" s="7" t="s">
        <v>56</v>
      </c>
      <c r="E1648" t="s">
        <v>14</v>
      </c>
      <c r="F1648" s="2">
        <v>43739</v>
      </c>
      <c r="G1648" t="s">
        <v>57</v>
      </c>
      <c r="H1648" s="1" t="s">
        <v>82</v>
      </c>
      <c r="I1648" t="s">
        <v>34</v>
      </c>
      <c r="J1648" s="1">
        <v>1</v>
      </c>
      <c r="K1648" s="1" t="s">
        <v>21</v>
      </c>
      <c r="L1648" s="7">
        <v>1</v>
      </c>
      <c r="M1648" s="6">
        <f t="shared" ca="1" si="25"/>
        <v>1167.4968085106382</v>
      </c>
    </row>
    <row r="1649" spans="1:13" x14ac:dyDescent="0.25">
      <c r="A1649" s="1" t="s">
        <v>54</v>
      </c>
      <c r="B1649" s="1" t="s">
        <v>55</v>
      </c>
      <c r="C1649" s="7" t="s">
        <v>56</v>
      </c>
      <c r="E1649" t="s">
        <v>14</v>
      </c>
      <c r="F1649" s="2">
        <v>43740</v>
      </c>
      <c r="G1649" t="s">
        <v>57</v>
      </c>
      <c r="H1649" s="1" t="s">
        <v>82</v>
      </c>
      <c r="I1649" t="s">
        <v>34</v>
      </c>
      <c r="J1649" s="1">
        <v>1</v>
      </c>
      <c r="K1649" s="1" t="s">
        <v>21</v>
      </c>
      <c r="L1649" s="7">
        <v>1</v>
      </c>
      <c r="M1649" s="6">
        <f t="shared" ca="1" si="25"/>
        <v>1167.4968085106382</v>
      </c>
    </row>
    <row r="1650" spans="1:13" x14ac:dyDescent="0.25">
      <c r="A1650" s="1" t="s">
        <v>54</v>
      </c>
      <c r="B1650" s="1" t="s">
        <v>55</v>
      </c>
      <c r="C1650" s="7" t="s">
        <v>56</v>
      </c>
      <c r="E1650" t="s">
        <v>14</v>
      </c>
      <c r="F1650" s="2">
        <v>43745</v>
      </c>
      <c r="G1650" t="s">
        <v>57</v>
      </c>
      <c r="H1650" s="1" t="s">
        <v>82</v>
      </c>
      <c r="I1650" t="s">
        <v>34</v>
      </c>
      <c r="J1650" s="1">
        <v>1</v>
      </c>
      <c r="K1650" s="1" t="s">
        <v>21</v>
      </c>
      <c r="L1650" s="7">
        <v>1</v>
      </c>
      <c r="M1650" s="6">
        <f t="shared" ca="1" si="25"/>
        <v>1167.4968085106382</v>
      </c>
    </row>
    <row r="1651" spans="1:13" x14ac:dyDescent="0.25">
      <c r="A1651" s="1" t="s">
        <v>54</v>
      </c>
      <c r="B1651" s="1" t="s">
        <v>55</v>
      </c>
      <c r="C1651" s="7" t="s">
        <v>56</v>
      </c>
      <c r="E1651" t="s">
        <v>14</v>
      </c>
      <c r="F1651" s="2">
        <v>43746</v>
      </c>
      <c r="G1651" t="s">
        <v>57</v>
      </c>
      <c r="H1651" s="1" t="s">
        <v>82</v>
      </c>
      <c r="I1651" t="s">
        <v>34</v>
      </c>
      <c r="J1651" s="1">
        <v>1</v>
      </c>
      <c r="K1651" s="1" t="s">
        <v>21</v>
      </c>
      <c r="L1651" s="7">
        <v>1</v>
      </c>
      <c r="M1651" s="6">
        <f t="shared" ca="1" si="25"/>
        <v>1167.4968085106382</v>
      </c>
    </row>
    <row r="1652" spans="1:13" x14ac:dyDescent="0.25">
      <c r="A1652" s="1" t="s">
        <v>54</v>
      </c>
      <c r="B1652" s="1" t="s">
        <v>55</v>
      </c>
      <c r="C1652" s="7" t="s">
        <v>56</v>
      </c>
      <c r="E1652" t="s">
        <v>14</v>
      </c>
      <c r="F1652" s="2">
        <v>43747</v>
      </c>
      <c r="G1652" t="s">
        <v>57</v>
      </c>
      <c r="H1652" s="1" t="s">
        <v>82</v>
      </c>
      <c r="I1652" t="s">
        <v>34</v>
      </c>
      <c r="J1652" s="1">
        <v>1</v>
      </c>
      <c r="K1652" s="1" t="s">
        <v>21</v>
      </c>
      <c r="L1652" s="7">
        <v>1</v>
      </c>
      <c r="M1652" s="6">
        <f t="shared" ca="1" si="25"/>
        <v>1167.4968085106382</v>
      </c>
    </row>
    <row r="1653" spans="1:13" x14ac:dyDescent="0.25">
      <c r="A1653" s="1" t="s">
        <v>54</v>
      </c>
      <c r="B1653" s="1" t="s">
        <v>55</v>
      </c>
      <c r="C1653" s="7" t="s">
        <v>56</v>
      </c>
      <c r="E1653" t="s">
        <v>14</v>
      </c>
      <c r="F1653" s="2">
        <v>43752</v>
      </c>
      <c r="G1653" t="s">
        <v>57</v>
      </c>
      <c r="H1653" s="1" t="s">
        <v>82</v>
      </c>
      <c r="I1653" t="s">
        <v>34</v>
      </c>
      <c r="J1653" s="1">
        <v>1</v>
      </c>
      <c r="K1653" s="1" t="s">
        <v>21</v>
      </c>
      <c r="L1653" s="7">
        <v>0.25</v>
      </c>
      <c r="M1653" s="6">
        <f t="shared" ca="1" si="25"/>
        <v>291.87420212765954</v>
      </c>
    </row>
    <row r="1654" spans="1:13" x14ac:dyDescent="0.25">
      <c r="A1654" s="1" t="s">
        <v>54</v>
      </c>
      <c r="B1654" s="1" t="s">
        <v>55</v>
      </c>
      <c r="C1654" s="7" t="s">
        <v>56</v>
      </c>
      <c r="E1654" t="s">
        <v>14</v>
      </c>
      <c r="F1654" s="2">
        <v>43753</v>
      </c>
      <c r="G1654" t="s">
        <v>57</v>
      </c>
      <c r="H1654" s="1" t="s">
        <v>82</v>
      </c>
      <c r="I1654" t="s">
        <v>34</v>
      </c>
      <c r="J1654" s="1">
        <v>1</v>
      </c>
      <c r="K1654" s="1" t="s">
        <v>21</v>
      </c>
      <c r="L1654" s="7">
        <v>1</v>
      </c>
      <c r="M1654" s="6">
        <f t="shared" ca="1" si="25"/>
        <v>1167.4968085106382</v>
      </c>
    </row>
    <row r="1655" spans="1:13" x14ac:dyDescent="0.25">
      <c r="A1655" s="1" t="s">
        <v>54</v>
      </c>
      <c r="B1655" s="1" t="s">
        <v>55</v>
      </c>
      <c r="C1655" s="7" t="s">
        <v>56</v>
      </c>
      <c r="E1655" t="s">
        <v>14</v>
      </c>
      <c r="F1655" s="2">
        <v>43754</v>
      </c>
      <c r="G1655" t="s">
        <v>57</v>
      </c>
      <c r="H1655" s="1" t="s">
        <v>82</v>
      </c>
      <c r="I1655" t="s">
        <v>34</v>
      </c>
      <c r="J1655" s="1">
        <v>1</v>
      </c>
      <c r="K1655" s="1" t="s">
        <v>21</v>
      </c>
      <c r="L1655" s="7">
        <v>1</v>
      </c>
      <c r="M1655" s="6">
        <f t="shared" ca="1" si="25"/>
        <v>1167.4968085106382</v>
      </c>
    </row>
    <row r="1656" spans="1:13" x14ac:dyDescent="0.25">
      <c r="A1656" s="1" t="s">
        <v>54</v>
      </c>
      <c r="B1656" s="1" t="s">
        <v>55</v>
      </c>
      <c r="C1656" s="7" t="s">
        <v>56</v>
      </c>
      <c r="E1656" t="s">
        <v>14</v>
      </c>
      <c r="F1656" s="2">
        <v>43755</v>
      </c>
      <c r="G1656" t="s">
        <v>57</v>
      </c>
      <c r="H1656" s="1" t="s">
        <v>82</v>
      </c>
      <c r="I1656" t="s">
        <v>34</v>
      </c>
      <c r="J1656" s="1">
        <v>1</v>
      </c>
      <c r="K1656" s="1" t="s">
        <v>21</v>
      </c>
      <c r="L1656" s="7">
        <v>0.5</v>
      </c>
      <c r="M1656" s="6">
        <f t="shared" ca="1" si="25"/>
        <v>583.74840425531909</v>
      </c>
    </row>
    <row r="1657" spans="1:13" x14ac:dyDescent="0.25">
      <c r="A1657" s="1" t="s">
        <v>54</v>
      </c>
      <c r="B1657" s="1" t="s">
        <v>55</v>
      </c>
      <c r="C1657" s="7" t="s">
        <v>56</v>
      </c>
      <c r="E1657" t="s">
        <v>14</v>
      </c>
      <c r="F1657" s="2">
        <v>43760</v>
      </c>
      <c r="G1657" t="s">
        <v>57</v>
      </c>
      <c r="H1657" s="1" t="s">
        <v>82</v>
      </c>
      <c r="I1657" t="s">
        <v>34</v>
      </c>
      <c r="J1657" s="1">
        <v>1</v>
      </c>
      <c r="K1657" s="1" t="s">
        <v>21</v>
      </c>
      <c r="L1657" s="7">
        <v>0.375</v>
      </c>
      <c r="M1657" s="6">
        <f t="shared" ca="1" si="25"/>
        <v>437.81130319148929</v>
      </c>
    </row>
    <row r="1658" spans="1:13" x14ac:dyDescent="0.25">
      <c r="A1658" s="1" t="s">
        <v>54</v>
      </c>
      <c r="B1658" s="1" t="s">
        <v>55</v>
      </c>
      <c r="C1658" s="7" t="s">
        <v>56</v>
      </c>
      <c r="E1658" t="s">
        <v>14</v>
      </c>
      <c r="F1658" s="2">
        <v>43762</v>
      </c>
      <c r="G1658" t="s">
        <v>57</v>
      </c>
      <c r="H1658" s="1" t="s">
        <v>82</v>
      </c>
      <c r="I1658" t="s">
        <v>34</v>
      </c>
      <c r="J1658" s="1">
        <v>1</v>
      </c>
      <c r="K1658" s="1" t="s">
        <v>21</v>
      </c>
      <c r="L1658" s="7">
        <v>0.5</v>
      </c>
      <c r="M1658" s="6">
        <f t="shared" ca="1" si="25"/>
        <v>583.74840425531909</v>
      </c>
    </row>
    <row r="1659" spans="1:13" x14ac:dyDescent="0.25">
      <c r="A1659" s="1" t="s">
        <v>54</v>
      </c>
      <c r="B1659" s="1" t="s">
        <v>55</v>
      </c>
      <c r="C1659" s="7" t="s">
        <v>56</v>
      </c>
      <c r="E1659" t="s">
        <v>14</v>
      </c>
      <c r="F1659" s="2">
        <v>43741</v>
      </c>
      <c r="G1659" t="s">
        <v>15</v>
      </c>
      <c r="H1659" s="1" t="s">
        <v>18</v>
      </c>
      <c r="I1659" t="s">
        <v>17</v>
      </c>
      <c r="J1659" s="1">
        <v>15</v>
      </c>
      <c r="K1659" s="1" t="s">
        <v>15</v>
      </c>
      <c r="L1659" s="7">
        <v>0.25</v>
      </c>
      <c r="M1659" s="6">
        <f t="shared" ca="1" si="25"/>
        <v>291.87420212765954</v>
      </c>
    </row>
    <row r="1660" spans="1:13" x14ac:dyDescent="0.25">
      <c r="A1660" s="1" t="s">
        <v>54</v>
      </c>
      <c r="B1660" s="1" t="s">
        <v>55</v>
      </c>
      <c r="C1660" s="7" t="s">
        <v>56</v>
      </c>
      <c r="E1660" t="s">
        <v>14</v>
      </c>
      <c r="F1660" s="2">
        <v>43742</v>
      </c>
      <c r="G1660" t="s">
        <v>15</v>
      </c>
      <c r="H1660" s="1" t="s">
        <v>18</v>
      </c>
      <c r="I1660" t="s">
        <v>17</v>
      </c>
      <c r="J1660" s="1">
        <v>15</v>
      </c>
      <c r="K1660" s="1" t="s">
        <v>15</v>
      </c>
      <c r="L1660" s="7">
        <v>0.75</v>
      </c>
      <c r="M1660" s="6">
        <f t="shared" ca="1" si="25"/>
        <v>875.62260638297857</v>
      </c>
    </row>
    <row r="1661" spans="1:13" x14ac:dyDescent="0.25">
      <c r="A1661" s="1" t="s">
        <v>54</v>
      </c>
      <c r="B1661" s="1" t="s">
        <v>55</v>
      </c>
      <c r="C1661" s="7" t="s">
        <v>56</v>
      </c>
      <c r="E1661" t="s">
        <v>14</v>
      </c>
      <c r="F1661" s="2">
        <v>43752</v>
      </c>
      <c r="G1661" t="s">
        <v>15</v>
      </c>
      <c r="H1661" s="1" t="s">
        <v>18</v>
      </c>
      <c r="I1661" t="s">
        <v>17</v>
      </c>
      <c r="J1661" s="1">
        <v>15</v>
      </c>
      <c r="K1661" s="1" t="s">
        <v>15</v>
      </c>
      <c r="L1661" s="7">
        <v>0.375</v>
      </c>
      <c r="M1661" s="6">
        <f t="shared" ca="1" si="25"/>
        <v>437.81130319148929</v>
      </c>
    </row>
    <row r="1662" spans="1:13" x14ac:dyDescent="0.25">
      <c r="A1662" s="1" t="s">
        <v>54</v>
      </c>
      <c r="B1662" s="1" t="s">
        <v>55</v>
      </c>
      <c r="C1662" s="7" t="s">
        <v>56</v>
      </c>
      <c r="E1662" t="s">
        <v>14</v>
      </c>
      <c r="F1662" s="2">
        <v>43755</v>
      </c>
      <c r="G1662" t="s">
        <v>15</v>
      </c>
      <c r="H1662" s="1" t="s">
        <v>18</v>
      </c>
      <c r="I1662" t="s">
        <v>17</v>
      </c>
      <c r="J1662" s="1">
        <v>15</v>
      </c>
      <c r="K1662" s="1" t="s">
        <v>15</v>
      </c>
      <c r="L1662" s="7">
        <v>0.75</v>
      </c>
      <c r="M1662" s="6">
        <f t="shared" ca="1" si="25"/>
        <v>875.62260638297857</v>
      </c>
    </row>
    <row r="1663" spans="1:13" x14ac:dyDescent="0.25">
      <c r="A1663" s="1" t="s">
        <v>54</v>
      </c>
      <c r="B1663" s="1" t="s">
        <v>55</v>
      </c>
      <c r="C1663" s="7" t="s">
        <v>56</v>
      </c>
      <c r="E1663" t="s">
        <v>14</v>
      </c>
      <c r="F1663" s="2">
        <v>43756</v>
      </c>
      <c r="G1663" t="s">
        <v>15</v>
      </c>
      <c r="H1663" s="1" t="s">
        <v>18</v>
      </c>
      <c r="I1663" t="s">
        <v>17</v>
      </c>
      <c r="J1663" s="1">
        <v>15</v>
      </c>
      <c r="K1663" s="1" t="s">
        <v>15</v>
      </c>
      <c r="L1663" s="7">
        <v>0.5</v>
      </c>
      <c r="M1663" s="6">
        <f t="shared" ca="1" si="25"/>
        <v>583.74840425531909</v>
      </c>
    </row>
    <row r="1664" spans="1:13" x14ac:dyDescent="0.25">
      <c r="A1664" s="1" t="s">
        <v>54</v>
      </c>
      <c r="B1664" s="1" t="s">
        <v>55</v>
      </c>
      <c r="C1664" s="7" t="s">
        <v>56</v>
      </c>
      <c r="E1664" t="s">
        <v>14</v>
      </c>
      <c r="F1664" s="2">
        <v>43759</v>
      </c>
      <c r="G1664" t="s">
        <v>15</v>
      </c>
      <c r="H1664" s="1" t="s">
        <v>18</v>
      </c>
      <c r="I1664" t="s">
        <v>17</v>
      </c>
      <c r="J1664" s="1">
        <v>15</v>
      </c>
      <c r="K1664" s="1" t="s">
        <v>15</v>
      </c>
      <c r="L1664" s="7">
        <v>1</v>
      </c>
      <c r="M1664" s="6">
        <f t="shared" ca="1" si="25"/>
        <v>1167.4968085106382</v>
      </c>
    </row>
    <row r="1665" spans="1:13" x14ac:dyDescent="0.25">
      <c r="A1665" s="1" t="s">
        <v>54</v>
      </c>
      <c r="B1665" s="1" t="s">
        <v>55</v>
      </c>
      <c r="C1665" s="7" t="s">
        <v>56</v>
      </c>
      <c r="E1665" t="s">
        <v>14</v>
      </c>
      <c r="F1665" s="2">
        <v>43761</v>
      </c>
      <c r="G1665" t="s">
        <v>15</v>
      </c>
      <c r="H1665" s="1" t="s">
        <v>18</v>
      </c>
      <c r="I1665" t="s">
        <v>17</v>
      </c>
      <c r="J1665" s="1">
        <v>15</v>
      </c>
      <c r="K1665" s="1" t="s">
        <v>15</v>
      </c>
      <c r="L1665" s="7">
        <v>0.25</v>
      </c>
      <c r="M1665" s="6">
        <f t="shared" ca="1" si="25"/>
        <v>291.87420212765954</v>
      </c>
    </row>
    <row r="1666" spans="1:13" x14ac:dyDescent="0.25">
      <c r="A1666" s="1" t="s">
        <v>54</v>
      </c>
      <c r="B1666" s="1" t="s">
        <v>55</v>
      </c>
      <c r="C1666" s="7" t="s">
        <v>56</v>
      </c>
      <c r="E1666" t="s">
        <v>14</v>
      </c>
      <c r="F1666" s="2">
        <v>43762</v>
      </c>
      <c r="G1666" t="s">
        <v>15</v>
      </c>
      <c r="H1666" s="1" t="s">
        <v>18</v>
      </c>
      <c r="I1666" t="s">
        <v>17</v>
      </c>
      <c r="J1666" s="1">
        <v>15</v>
      </c>
      <c r="K1666" s="1" t="s">
        <v>15</v>
      </c>
      <c r="L1666" s="7">
        <v>1</v>
      </c>
      <c r="M1666" s="6">
        <f t="shared" ca="1" si="25"/>
        <v>1167.4968085106382</v>
      </c>
    </row>
    <row r="1667" spans="1:13" x14ac:dyDescent="0.25">
      <c r="A1667" s="1" t="s">
        <v>54</v>
      </c>
      <c r="B1667" s="1" t="s">
        <v>55</v>
      </c>
      <c r="C1667" s="7" t="s">
        <v>56</v>
      </c>
      <c r="E1667" t="s">
        <v>14</v>
      </c>
      <c r="F1667" s="2">
        <v>43763</v>
      </c>
      <c r="G1667" t="s">
        <v>15</v>
      </c>
      <c r="H1667" s="1" t="s">
        <v>18</v>
      </c>
      <c r="I1667" t="s">
        <v>17</v>
      </c>
      <c r="J1667" s="1">
        <v>15</v>
      </c>
      <c r="K1667" s="1" t="s">
        <v>15</v>
      </c>
      <c r="L1667" s="7">
        <v>0.75</v>
      </c>
      <c r="M1667" s="6">
        <f t="shared" ref="M1667:M1706" ca="1" si="26">L1667*INDIRECT(C1667)</f>
        <v>875.62260638297857</v>
      </c>
    </row>
    <row r="1668" spans="1:13" x14ac:dyDescent="0.25">
      <c r="A1668" s="1" t="s">
        <v>54</v>
      </c>
      <c r="B1668" s="1" t="s">
        <v>55</v>
      </c>
      <c r="C1668" s="7" t="s">
        <v>56</v>
      </c>
      <c r="E1668" t="s">
        <v>14</v>
      </c>
      <c r="F1668" s="2">
        <v>43741</v>
      </c>
      <c r="G1668" t="s">
        <v>22</v>
      </c>
      <c r="H1668" s="1" t="s">
        <v>23</v>
      </c>
      <c r="I1668" t="s">
        <v>17</v>
      </c>
      <c r="J1668" s="1">
        <v>8</v>
      </c>
      <c r="K1668" s="1" t="s">
        <v>24</v>
      </c>
      <c r="L1668" s="7">
        <v>0.75</v>
      </c>
      <c r="M1668" s="6">
        <f t="shared" ca="1" si="26"/>
        <v>875.62260638297857</v>
      </c>
    </row>
    <row r="1669" spans="1:13" x14ac:dyDescent="0.25">
      <c r="A1669" s="1" t="s">
        <v>54</v>
      </c>
      <c r="B1669" s="1" t="s">
        <v>55</v>
      </c>
      <c r="C1669" s="7" t="s">
        <v>56</v>
      </c>
      <c r="E1669" t="s">
        <v>14</v>
      </c>
      <c r="F1669" s="2">
        <v>43742</v>
      </c>
      <c r="G1669" t="s">
        <v>22</v>
      </c>
      <c r="H1669" s="1" t="s">
        <v>23</v>
      </c>
      <c r="I1669" t="s">
        <v>17</v>
      </c>
      <c r="J1669" s="1">
        <v>8</v>
      </c>
      <c r="K1669" s="1" t="s">
        <v>24</v>
      </c>
      <c r="L1669" s="7">
        <v>0.25</v>
      </c>
      <c r="M1669" s="6">
        <f t="shared" ca="1" si="26"/>
        <v>291.87420212765954</v>
      </c>
    </row>
    <row r="1670" spans="1:13" x14ac:dyDescent="0.25">
      <c r="A1670" s="1" t="s">
        <v>54</v>
      </c>
      <c r="B1670" s="1" t="s">
        <v>55</v>
      </c>
      <c r="C1670" s="7" t="s">
        <v>56</v>
      </c>
      <c r="E1670" t="s">
        <v>14</v>
      </c>
      <c r="F1670" s="2">
        <v>43748</v>
      </c>
      <c r="G1670" t="s">
        <v>22</v>
      </c>
      <c r="H1670" s="1" t="s">
        <v>23</v>
      </c>
      <c r="I1670" t="s">
        <v>17</v>
      </c>
      <c r="J1670" s="1">
        <v>8</v>
      </c>
      <c r="K1670" s="1" t="s">
        <v>24</v>
      </c>
      <c r="L1670" s="7">
        <v>1</v>
      </c>
      <c r="M1670" s="6">
        <f t="shared" ca="1" si="26"/>
        <v>1167.4968085106382</v>
      </c>
    </row>
    <row r="1671" spans="1:13" x14ac:dyDescent="0.25">
      <c r="A1671" s="1" t="s">
        <v>54</v>
      </c>
      <c r="B1671" s="1" t="s">
        <v>55</v>
      </c>
      <c r="C1671" s="7" t="s">
        <v>56</v>
      </c>
      <c r="E1671" t="s">
        <v>14</v>
      </c>
      <c r="F1671" s="2">
        <v>43749</v>
      </c>
      <c r="G1671" t="s">
        <v>22</v>
      </c>
      <c r="H1671" s="1" t="s">
        <v>23</v>
      </c>
      <c r="I1671" t="s">
        <v>17</v>
      </c>
      <c r="J1671" s="1">
        <v>8</v>
      </c>
      <c r="K1671" s="1" t="s">
        <v>24</v>
      </c>
      <c r="L1671" s="7">
        <v>1</v>
      </c>
      <c r="M1671" s="6">
        <f t="shared" ca="1" si="26"/>
        <v>1167.4968085106382</v>
      </c>
    </row>
    <row r="1672" spans="1:13" x14ac:dyDescent="0.25">
      <c r="A1672" s="1" t="s">
        <v>54</v>
      </c>
      <c r="B1672" s="1" t="s">
        <v>55</v>
      </c>
      <c r="C1672" s="7" t="s">
        <v>56</v>
      </c>
      <c r="E1672" t="s">
        <v>14</v>
      </c>
      <c r="F1672" s="2">
        <v>43752</v>
      </c>
      <c r="G1672" t="s">
        <v>22</v>
      </c>
      <c r="H1672" s="1" t="s">
        <v>23</v>
      </c>
      <c r="I1672" t="s">
        <v>17</v>
      </c>
      <c r="J1672" s="1">
        <v>8</v>
      </c>
      <c r="K1672" s="1" t="s">
        <v>24</v>
      </c>
      <c r="L1672" s="7">
        <v>0.5</v>
      </c>
      <c r="M1672" s="6">
        <f t="shared" ca="1" si="26"/>
        <v>583.74840425531909</v>
      </c>
    </row>
    <row r="1673" spans="1:13" x14ac:dyDescent="0.25">
      <c r="A1673" s="1" t="s">
        <v>54</v>
      </c>
      <c r="B1673" s="1" t="s">
        <v>55</v>
      </c>
      <c r="C1673" s="7" t="s">
        <v>56</v>
      </c>
      <c r="E1673" t="s">
        <v>14</v>
      </c>
      <c r="F1673" s="2">
        <v>43756</v>
      </c>
      <c r="G1673" t="s">
        <v>22</v>
      </c>
      <c r="H1673" s="1" t="s">
        <v>23</v>
      </c>
      <c r="I1673" t="s">
        <v>17</v>
      </c>
      <c r="J1673" s="1">
        <v>8</v>
      </c>
      <c r="K1673" s="1" t="s">
        <v>24</v>
      </c>
      <c r="L1673" s="7">
        <v>0.5</v>
      </c>
      <c r="M1673" s="6">
        <f t="shared" ca="1" si="26"/>
        <v>583.74840425531909</v>
      </c>
    </row>
    <row r="1674" spans="1:13" x14ac:dyDescent="0.25">
      <c r="A1674" s="1" t="s">
        <v>54</v>
      </c>
      <c r="B1674" s="1" t="s">
        <v>55</v>
      </c>
      <c r="C1674" s="7" t="s">
        <v>56</v>
      </c>
      <c r="E1674" t="s">
        <v>14</v>
      </c>
      <c r="F1674" s="2">
        <v>43760</v>
      </c>
      <c r="G1674" t="s">
        <v>22</v>
      </c>
      <c r="H1674" s="1" t="s">
        <v>23</v>
      </c>
      <c r="I1674" t="s">
        <v>17</v>
      </c>
      <c r="J1674" s="1">
        <v>8</v>
      </c>
      <c r="K1674" s="1" t="s">
        <v>24</v>
      </c>
      <c r="L1674" s="7">
        <v>0.625</v>
      </c>
      <c r="M1674" s="6">
        <f t="shared" ca="1" si="26"/>
        <v>729.68550531914889</v>
      </c>
    </row>
    <row r="1675" spans="1:13" x14ac:dyDescent="0.25">
      <c r="A1675" s="1" t="s">
        <v>54</v>
      </c>
      <c r="B1675" s="1" t="s">
        <v>55</v>
      </c>
      <c r="C1675" s="7" t="s">
        <v>56</v>
      </c>
      <c r="E1675" t="s">
        <v>14</v>
      </c>
      <c r="F1675" s="2">
        <v>43761</v>
      </c>
      <c r="G1675" t="s">
        <v>22</v>
      </c>
      <c r="H1675" s="1" t="s">
        <v>23</v>
      </c>
      <c r="I1675" t="s">
        <v>17</v>
      </c>
      <c r="J1675" s="1">
        <v>8</v>
      </c>
      <c r="K1675" s="1" t="s">
        <v>24</v>
      </c>
      <c r="L1675" s="7">
        <v>0.25</v>
      </c>
      <c r="M1675" s="6">
        <f t="shared" ca="1" si="26"/>
        <v>291.87420212765954</v>
      </c>
    </row>
    <row r="1676" spans="1:13" x14ac:dyDescent="0.25">
      <c r="A1676" s="1" t="s">
        <v>54</v>
      </c>
      <c r="B1676" s="1" t="s">
        <v>55</v>
      </c>
      <c r="C1676" s="7" t="s">
        <v>56</v>
      </c>
      <c r="E1676" t="s">
        <v>14</v>
      </c>
      <c r="F1676" s="2">
        <v>43763</v>
      </c>
      <c r="G1676" t="s">
        <v>22</v>
      </c>
      <c r="H1676" s="1" t="s">
        <v>23</v>
      </c>
      <c r="I1676" t="s">
        <v>17</v>
      </c>
      <c r="J1676" s="1">
        <v>8</v>
      </c>
      <c r="K1676" s="1" t="s">
        <v>24</v>
      </c>
      <c r="L1676" s="7">
        <v>0.25</v>
      </c>
      <c r="M1676" s="6">
        <f t="shared" ca="1" si="26"/>
        <v>291.87420212765954</v>
      </c>
    </row>
    <row r="1677" spans="1:13" x14ac:dyDescent="0.25">
      <c r="A1677" s="1" t="s">
        <v>54</v>
      </c>
      <c r="B1677" s="1" t="s">
        <v>55</v>
      </c>
      <c r="C1677" s="7" t="s">
        <v>56</v>
      </c>
      <c r="E1677" t="s">
        <v>14</v>
      </c>
      <c r="F1677" s="2">
        <v>43766</v>
      </c>
      <c r="G1677" t="s">
        <v>52</v>
      </c>
      <c r="H1677" s="1" t="s">
        <v>23</v>
      </c>
      <c r="I1677" t="s">
        <v>17</v>
      </c>
      <c r="J1677" s="1">
        <v>2</v>
      </c>
      <c r="K1677" s="1" t="s">
        <v>53</v>
      </c>
      <c r="L1677" s="7">
        <v>1</v>
      </c>
      <c r="M1677" s="6">
        <f t="shared" ca="1" si="26"/>
        <v>1167.4968085106382</v>
      </c>
    </row>
    <row r="1678" spans="1:13" x14ac:dyDescent="0.25">
      <c r="A1678" s="1" t="s">
        <v>54</v>
      </c>
      <c r="B1678" s="1" t="s">
        <v>55</v>
      </c>
      <c r="C1678" s="7" t="s">
        <v>56</v>
      </c>
      <c r="E1678" t="s">
        <v>14</v>
      </c>
      <c r="F1678" s="2">
        <v>43767</v>
      </c>
      <c r="G1678" t="s">
        <v>52</v>
      </c>
      <c r="H1678" s="1" t="s">
        <v>23</v>
      </c>
      <c r="I1678" t="s">
        <v>17</v>
      </c>
      <c r="J1678" s="1">
        <v>2</v>
      </c>
      <c r="K1678" s="1" t="s">
        <v>53</v>
      </c>
      <c r="L1678" s="7">
        <v>1</v>
      </c>
      <c r="M1678" s="6">
        <f t="shared" ca="1" si="26"/>
        <v>1167.4968085106382</v>
      </c>
    </row>
    <row r="1679" spans="1:13" x14ac:dyDescent="0.25">
      <c r="A1679" s="1" t="s">
        <v>54</v>
      </c>
      <c r="B1679" s="1" t="s">
        <v>55</v>
      </c>
      <c r="C1679" s="7" t="s">
        <v>56</v>
      </c>
      <c r="E1679" t="s">
        <v>14</v>
      </c>
      <c r="F1679" s="2">
        <v>43768</v>
      </c>
      <c r="G1679" t="s">
        <v>52</v>
      </c>
      <c r="H1679" s="1" t="s">
        <v>23</v>
      </c>
      <c r="I1679" t="s">
        <v>17</v>
      </c>
      <c r="J1679" s="1">
        <v>2</v>
      </c>
      <c r="K1679" s="1" t="s">
        <v>53</v>
      </c>
      <c r="L1679" s="7">
        <v>1</v>
      </c>
      <c r="M1679" s="6">
        <f t="shared" ca="1" si="26"/>
        <v>1167.4968085106382</v>
      </c>
    </row>
    <row r="1680" spans="1:13" x14ac:dyDescent="0.25">
      <c r="A1680" s="1" t="s">
        <v>54</v>
      </c>
      <c r="B1680" s="1" t="s">
        <v>55</v>
      </c>
      <c r="C1680" s="7" t="s">
        <v>56</v>
      </c>
      <c r="E1680" t="s">
        <v>14</v>
      </c>
      <c r="F1680" s="2">
        <v>43769</v>
      </c>
      <c r="G1680" t="s">
        <v>52</v>
      </c>
      <c r="H1680" s="1" t="s">
        <v>23</v>
      </c>
      <c r="I1680" t="s">
        <v>17</v>
      </c>
      <c r="J1680" s="1">
        <v>2</v>
      </c>
      <c r="K1680" s="1" t="s">
        <v>53</v>
      </c>
      <c r="L1680" s="7">
        <v>1</v>
      </c>
      <c r="M1680" s="6">
        <f t="shared" ca="1" si="26"/>
        <v>1167.4968085106382</v>
      </c>
    </row>
    <row r="1681" spans="1:13" x14ac:dyDescent="0.25">
      <c r="A1681" s="1" t="s">
        <v>54</v>
      </c>
      <c r="B1681" s="1" t="s">
        <v>55</v>
      </c>
      <c r="C1681" s="7" t="s">
        <v>56</v>
      </c>
      <c r="E1681" t="s">
        <v>14</v>
      </c>
      <c r="F1681" s="2">
        <v>43761</v>
      </c>
      <c r="G1681" t="s">
        <v>60</v>
      </c>
      <c r="H1681" s="1" t="s">
        <v>61</v>
      </c>
      <c r="I1681" t="s">
        <v>17</v>
      </c>
      <c r="J1681" s="1">
        <v>1</v>
      </c>
      <c r="K1681" s="1" t="s">
        <v>21</v>
      </c>
      <c r="L1681" s="7">
        <v>0.5</v>
      </c>
      <c r="M1681" s="6">
        <f t="shared" ca="1" si="26"/>
        <v>583.74840425531909</v>
      </c>
    </row>
    <row r="1682" spans="1:13" x14ac:dyDescent="0.25">
      <c r="A1682" s="1" t="s">
        <v>11</v>
      </c>
      <c r="B1682" s="1" t="s">
        <v>12</v>
      </c>
      <c r="C1682" s="7" t="s">
        <v>13</v>
      </c>
      <c r="E1682" t="s">
        <v>14</v>
      </c>
      <c r="F1682" s="2">
        <v>43739</v>
      </c>
      <c r="G1682" t="s">
        <v>19</v>
      </c>
      <c r="H1682" s="1" t="s">
        <v>20</v>
      </c>
      <c r="I1682" t="s">
        <v>19</v>
      </c>
      <c r="J1682" s="1">
        <v>1</v>
      </c>
      <c r="K1682" s="1" t="s">
        <v>21</v>
      </c>
      <c r="L1682" s="7">
        <v>1</v>
      </c>
      <c r="M1682" s="6">
        <f t="shared" ca="1" si="26"/>
        <v>818.26215957446811</v>
      </c>
    </row>
    <row r="1683" spans="1:13" x14ac:dyDescent="0.25">
      <c r="A1683" s="1" t="s">
        <v>11</v>
      </c>
      <c r="B1683" s="1" t="s">
        <v>12</v>
      </c>
      <c r="C1683" s="7" t="s">
        <v>13</v>
      </c>
      <c r="E1683" t="s">
        <v>14</v>
      </c>
      <c r="F1683" s="2">
        <v>43740</v>
      </c>
      <c r="G1683" t="s">
        <v>19</v>
      </c>
      <c r="H1683" s="1" t="s">
        <v>20</v>
      </c>
      <c r="I1683" t="s">
        <v>19</v>
      </c>
      <c r="J1683" s="1">
        <v>1</v>
      </c>
      <c r="K1683" s="1" t="s">
        <v>21</v>
      </c>
      <c r="L1683" s="7">
        <v>1</v>
      </c>
      <c r="M1683" s="6">
        <f t="shared" ca="1" si="26"/>
        <v>818.26215957446811</v>
      </c>
    </row>
    <row r="1684" spans="1:13" x14ac:dyDescent="0.25">
      <c r="A1684" s="1" t="s">
        <v>11</v>
      </c>
      <c r="B1684" s="1" t="s">
        <v>12</v>
      </c>
      <c r="C1684" s="7" t="s">
        <v>13</v>
      </c>
      <c r="E1684" t="s">
        <v>14</v>
      </c>
      <c r="F1684" s="2">
        <v>43741</v>
      </c>
      <c r="G1684" t="s">
        <v>19</v>
      </c>
      <c r="H1684" s="1" t="s">
        <v>20</v>
      </c>
      <c r="I1684" t="s">
        <v>19</v>
      </c>
      <c r="J1684" s="1">
        <v>1</v>
      </c>
      <c r="K1684" s="1" t="s">
        <v>21</v>
      </c>
      <c r="L1684" s="7">
        <v>1</v>
      </c>
      <c r="M1684" s="6">
        <f t="shared" ca="1" si="26"/>
        <v>818.26215957446811</v>
      </c>
    </row>
    <row r="1685" spans="1:13" x14ac:dyDescent="0.25">
      <c r="A1685" s="1" t="s">
        <v>11</v>
      </c>
      <c r="B1685" s="1" t="s">
        <v>12</v>
      </c>
      <c r="C1685" s="7" t="s">
        <v>13</v>
      </c>
      <c r="E1685" t="s">
        <v>14</v>
      </c>
      <c r="F1685" s="2">
        <v>43742</v>
      </c>
      <c r="G1685" t="s">
        <v>19</v>
      </c>
      <c r="H1685" s="1" t="s">
        <v>20</v>
      </c>
      <c r="I1685" t="s">
        <v>19</v>
      </c>
      <c r="J1685" s="1">
        <v>1</v>
      </c>
      <c r="K1685" s="1" t="s">
        <v>21</v>
      </c>
      <c r="L1685" s="7">
        <v>1</v>
      </c>
      <c r="M1685" s="6">
        <f t="shared" ca="1" si="26"/>
        <v>818.26215957446811</v>
      </c>
    </row>
    <row r="1686" spans="1:13" x14ac:dyDescent="0.25">
      <c r="A1686" s="1" t="s">
        <v>11</v>
      </c>
      <c r="B1686" s="1" t="s">
        <v>12</v>
      </c>
      <c r="C1686" s="7" t="s">
        <v>13</v>
      </c>
      <c r="E1686" t="s">
        <v>14</v>
      </c>
      <c r="F1686" s="2">
        <v>43745</v>
      </c>
      <c r="G1686" t="s">
        <v>19</v>
      </c>
      <c r="H1686" s="1" t="s">
        <v>20</v>
      </c>
      <c r="I1686" t="s">
        <v>19</v>
      </c>
      <c r="J1686" s="1">
        <v>1</v>
      </c>
      <c r="K1686" s="1" t="s">
        <v>21</v>
      </c>
      <c r="L1686" s="7">
        <v>1</v>
      </c>
      <c r="M1686" s="6">
        <f t="shared" ca="1" si="26"/>
        <v>818.26215957446811</v>
      </c>
    </row>
    <row r="1687" spans="1:13" x14ac:dyDescent="0.25">
      <c r="A1687" s="1" t="s">
        <v>11</v>
      </c>
      <c r="B1687" s="1" t="s">
        <v>12</v>
      </c>
      <c r="C1687" s="7" t="s">
        <v>13</v>
      </c>
      <c r="E1687" t="s">
        <v>14</v>
      </c>
      <c r="F1687" s="2">
        <v>43746</v>
      </c>
      <c r="G1687" t="s">
        <v>19</v>
      </c>
      <c r="H1687" s="1" t="s">
        <v>20</v>
      </c>
      <c r="I1687" t="s">
        <v>19</v>
      </c>
      <c r="J1687" s="1">
        <v>1</v>
      </c>
      <c r="K1687" s="1" t="s">
        <v>21</v>
      </c>
      <c r="L1687" s="7">
        <v>1</v>
      </c>
      <c r="M1687" s="6">
        <f t="shared" ca="1" si="26"/>
        <v>818.26215957446811</v>
      </c>
    </row>
    <row r="1688" spans="1:13" x14ac:dyDescent="0.25">
      <c r="A1688" s="1" t="s">
        <v>11</v>
      </c>
      <c r="B1688" s="1" t="s">
        <v>12</v>
      </c>
      <c r="C1688" s="7" t="s">
        <v>13</v>
      </c>
      <c r="E1688" t="s">
        <v>14</v>
      </c>
      <c r="F1688" s="2">
        <v>43747</v>
      </c>
      <c r="G1688" t="s">
        <v>19</v>
      </c>
      <c r="H1688" s="1" t="s">
        <v>20</v>
      </c>
      <c r="I1688" t="s">
        <v>19</v>
      </c>
      <c r="J1688" s="1">
        <v>1</v>
      </c>
      <c r="K1688" s="1" t="s">
        <v>21</v>
      </c>
      <c r="L1688" s="7">
        <v>1</v>
      </c>
      <c r="M1688" s="6">
        <f t="shared" ca="1" si="26"/>
        <v>818.26215957446811</v>
      </c>
    </row>
    <row r="1689" spans="1:13" x14ac:dyDescent="0.25">
      <c r="A1689" s="1" t="s">
        <v>11</v>
      </c>
      <c r="B1689" s="1" t="s">
        <v>12</v>
      </c>
      <c r="C1689" s="7" t="s">
        <v>13</v>
      </c>
      <c r="E1689" t="s">
        <v>14</v>
      </c>
      <c r="F1689" s="2">
        <v>43748</v>
      </c>
      <c r="G1689" t="s">
        <v>19</v>
      </c>
      <c r="H1689" s="1" t="s">
        <v>20</v>
      </c>
      <c r="I1689" t="s">
        <v>19</v>
      </c>
      <c r="J1689" s="1">
        <v>1</v>
      </c>
      <c r="K1689" s="1" t="s">
        <v>21</v>
      </c>
      <c r="L1689" s="7">
        <v>1</v>
      </c>
      <c r="M1689" s="6">
        <f t="shared" ca="1" si="26"/>
        <v>818.26215957446811</v>
      </c>
    </row>
    <row r="1690" spans="1:13" x14ac:dyDescent="0.25">
      <c r="A1690" s="1" t="s">
        <v>11</v>
      </c>
      <c r="B1690" s="1" t="s">
        <v>12</v>
      </c>
      <c r="C1690" s="7" t="s">
        <v>13</v>
      </c>
      <c r="E1690" t="s">
        <v>14</v>
      </c>
      <c r="F1690" s="2">
        <v>43752</v>
      </c>
      <c r="G1690" t="s">
        <v>19</v>
      </c>
      <c r="H1690" s="1" t="s">
        <v>20</v>
      </c>
      <c r="I1690" t="s">
        <v>19</v>
      </c>
      <c r="J1690" s="1">
        <v>1</v>
      </c>
      <c r="K1690" s="1" t="s">
        <v>21</v>
      </c>
      <c r="L1690" s="7">
        <v>1</v>
      </c>
      <c r="M1690" s="6">
        <f t="shared" ca="1" si="26"/>
        <v>818.26215957446811</v>
      </c>
    </row>
    <row r="1691" spans="1:13" x14ac:dyDescent="0.25">
      <c r="A1691" s="1" t="s">
        <v>11</v>
      </c>
      <c r="B1691" s="1" t="s">
        <v>12</v>
      </c>
      <c r="C1691" s="7" t="s">
        <v>13</v>
      </c>
      <c r="E1691" t="s">
        <v>14</v>
      </c>
      <c r="F1691" s="2">
        <v>43753</v>
      </c>
      <c r="G1691" t="s">
        <v>19</v>
      </c>
      <c r="H1691" s="1" t="s">
        <v>20</v>
      </c>
      <c r="I1691" t="s">
        <v>19</v>
      </c>
      <c r="J1691" s="1">
        <v>1</v>
      </c>
      <c r="K1691" s="1" t="s">
        <v>21</v>
      </c>
      <c r="L1691" s="7">
        <v>1</v>
      </c>
      <c r="M1691" s="6">
        <f t="shared" ca="1" si="26"/>
        <v>818.26215957446811</v>
      </c>
    </row>
    <row r="1692" spans="1:13" x14ac:dyDescent="0.25">
      <c r="A1692" s="1" t="s">
        <v>11</v>
      </c>
      <c r="B1692" s="1" t="s">
        <v>12</v>
      </c>
      <c r="C1692" s="7" t="s">
        <v>13</v>
      </c>
      <c r="E1692" t="s">
        <v>14</v>
      </c>
      <c r="F1692" s="2">
        <v>43754</v>
      </c>
      <c r="G1692" t="s">
        <v>19</v>
      </c>
      <c r="H1692" s="1" t="s">
        <v>20</v>
      </c>
      <c r="I1692" t="s">
        <v>19</v>
      </c>
      <c r="J1692" s="1">
        <v>1</v>
      </c>
      <c r="K1692" s="1" t="s">
        <v>21</v>
      </c>
      <c r="L1692" s="7">
        <v>1</v>
      </c>
      <c r="M1692" s="6">
        <f t="shared" ca="1" si="26"/>
        <v>818.26215957446811</v>
      </c>
    </row>
    <row r="1693" spans="1:13" x14ac:dyDescent="0.25">
      <c r="A1693" s="1" t="s">
        <v>11</v>
      </c>
      <c r="B1693" s="1" t="s">
        <v>12</v>
      </c>
      <c r="C1693" s="7" t="s">
        <v>13</v>
      </c>
      <c r="E1693" t="s">
        <v>14</v>
      </c>
      <c r="F1693" s="2">
        <v>43755</v>
      </c>
      <c r="G1693" t="s">
        <v>19</v>
      </c>
      <c r="H1693" s="1" t="s">
        <v>20</v>
      </c>
      <c r="I1693" t="s">
        <v>19</v>
      </c>
      <c r="J1693" s="1">
        <v>1</v>
      </c>
      <c r="K1693" s="1" t="s">
        <v>21</v>
      </c>
      <c r="L1693" s="7">
        <v>1</v>
      </c>
      <c r="M1693" s="6">
        <f t="shared" ca="1" si="26"/>
        <v>818.26215957446811</v>
      </c>
    </row>
    <row r="1694" spans="1:13" x14ac:dyDescent="0.25">
      <c r="A1694" s="1" t="s">
        <v>11</v>
      </c>
      <c r="B1694" s="1" t="s">
        <v>12</v>
      </c>
      <c r="C1694" s="7" t="s">
        <v>13</v>
      </c>
      <c r="E1694" t="s">
        <v>14</v>
      </c>
      <c r="F1694" s="2">
        <v>43756</v>
      </c>
      <c r="G1694" t="s">
        <v>19</v>
      </c>
      <c r="H1694" s="1" t="s">
        <v>20</v>
      </c>
      <c r="I1694" t="s">
        <v>19</v>
      </c>
      <c r="J1694" s="1">
        <v>1</v>
      </c>
      <c r="K1694" s="1" t="s">
        <v>21</v>
      </c>
      <c r="L1694" s="7">
        <v>0.5</v>
      </c>
      <c r="M1694" s="6">
        <f t="shared" ca="1" si="26"/>
        <v>409.13107978723406</v>
      </c>
    </row>
    <row r="1695" spans="1:13" x14ac:dyDescent="0.25">
      <c r="A1695" s="1" t="s">
        <v>11</v>
      </c>
      <c r="B1695" s="1" t="s">
        <v>12</v>
      </c>
      <c r="C1695" s="7" t="s">
        <v>13</v>
      </c>
      <c r="E1695" t="s">
        <v>14</v>
      </c>
      <c r="F1695" s="2">
        <v>43759</v>
      </c>
      <c r="G1695" t="s">
        <v>19</v>
      </c>
      <c r="H1695" s="1" t="s">
        <v>20</v>
      </c>
      <c r="I1695" t="s">
        <v>19</v>
      </c>
      <c r="J1695" s="1">
        <v>1</v>
      </c>
      <c r="K1695" s="1" t="s">
        <v>21</v>
      </c>
      <c r="L1695" s="7">
        <v>1</v>
      </c>
      <c r="M1695" s="6">
        <f t="shared" ca="1" si="26"/>
        <v>818.26215957446811</v>
      </c>
    </row>
    <row r="1696" spans="1:13" x14ac:dyDescent="0.25">
      <c r="A1696" s="1" t="s">
        <v>11</v>
      </c>
      <c r="B1696" s="1" t="s">
        <v>12</v>
      </c>
      <c r="C1696" s="7" t="s">
        <v>13</v>
      </c>
      <c r="E1696" t="s">
        <v>14</v>
      </c>
      <c r="F1696" s="2">
        <v>43760</v>
      </c>
      <c r="G1696" t="s">
        <v>19</v>
      </c>
      <c r="H1696" s="1" t="s">
        <v>20</v>
      </c>
      <c r="I1696" t="s">
        <v>19</v>
      </c>
      <c r="J1696" s="1">
        <v>1</v>
      </c>
      <c r="K1696" s="1" t="s">
        <v>21</v>
      </c>
      <c r="L1696" s="7">
        <v>1</v>
      </c>
      <c r="M1696" s="6">
        <f t="shared" ca="1" si="26"/>
        <v>818.26215957446811</v>
      </c>
    </row>
    <row r="1697" spans="1:13" x14ac:dyDescent="0.25">
      <c r="A1697" s="1" t="s">
        <v>11</v>
      </c>
      <c r="B1697" s="1" t="s">
        <v>12</v>
      </c>
      <c r="C1697" s="7" t="s">
        <v>13</v>
      </c>
      <c r="E1697" t="s">
        <v>14</v>
      </c>
      <c r="F1697" s="2">
        <v>43761</v>
      </c>
      <c r="G1697" t="s">
        <v>19</v>
      </c>
      <c r="H1697" s="1" t="s">
        <v>20</v>
      </c>
      <c r="I1697" t="s">
        <v>19</v>
      </c>
      <c r="J1697" s="1">
        <v>1</v>
      </c>
      <c r="K1697" s="1" t="s">
        <v>21</v>
      </c>
      <c r="L1697" s="7">
        <v>1</v>
      </c>
      <c r="M1697" s="6">
        <f t="shared" ca="1" si="26"/>
        <v>818.26215957446811</v>
      </c>
    </row>
    <row r="1698" spans="1:13" x14ac:dyDescent="0.25">
      <c r="A1698" s="1" t="s">
        <v>11</v>
      </c>
      <c r="B1698" s="1" t="s">
        <v>12</v>
      </c>
      <c r="C1698" s="7" t="s">
        <v>13</v>
      </c>
      <c r="E1698" t="s">
        <v>14</v>
      </c>
      <c r="F1698" s="2">
        <v>43762</v>
      </c>
      <c r="G1698" t="s">
        <v>19</v>
      </c>
      <c r="H1698" s="1" t="s">
        <v>20</v>
      </c>
      <c r="I1698" t="s">
        <v>19</v>
      </c>
      <c r="J1698" s="1">
        <v>1</v>
      </c>
      <c r="K1698" s="1" t="s">
        <v>21</v>
      </c>
      <c r="L1698" s="7">
        <v>1</v>
      </c>
      <c r="M1698" s="6">
        <f t="shared" ca="1" si="26"/>
        <v>818.26215957446811</v>
      </c>
    </row>
    <row r="1699" spans="1:13" x14ac:dyDescent="0.25">
      <c r="A1699" s="1" t="s">
        <v>11</v>
      </c>
      <c r="B1699" s="1" t="s">
        <v>12</v>
      </c>
      <c r="C1699" s="7" t="s">
        <v>13</v>
      </c>
      <c r="E1699" t="s">
        <v>14</v>
      </c>
      <c r="F1699" s="2">
        <v>43763</v>
      </c>
      <c r="G1699" t="s">
        <v>19</v>
      </c>
      <c r="H1699" s="1" t="s">
        <v>20</v>
      </c>
      <c r="I1699" t="s">
        <v>19</v>
      </c>
      <c r="J1699" s="1">
        <v>1</v>
      </c>
      <c r="K1699" s="1" t="s">
        <v>21</v>
      </c>
      <c r="L1699" s="7">
        <v>0.5</v>
      </c>
      <c r="M1699" s="6">
        <f t="shared" ca="1" si="26"/>
        <v>409.13107978723406</v>
      </c>
    </row>
    <row r="1700" spans="1:13" x14ac:dyDescent="0.25">
      <c r="A1700" s="1" t="s">
        <v>11</v>
      </c>
      <c r="B1700" s="1" t="s">
        <v>12</v>
      </c>
      <c r="C1700" s="7" t="s">
        <v>13</v>
      </c>
      <c r="E1700" t="s">
        <v>14</v>
      </c>
      <c r="F1700" s="2">
        <v>43766</v>
      </c>
      <c r="G1700" t="s">
        <v>19</v>
      </c>
      <c r="H1700" s="1" t="s">
        <v>20</v>
      </c>
      <c r="I1700" t="s">
        <v>19</v>
      </c>
      <c r="J1700" s="1">
        <v>1</v>
      </c>
      <c r="K1700" s="1" t="s">
        <v>21</v>
      </c>
      <c r="L1700" s="7">
        <v>1</v>
      </c>
      <c r="M1700" s="6">
        <f t="shared" ca="1" si="26"/>
        <v>818.26215957446811</v>
      </c>
    </row>
    <row r="1701" spans="1:13" x14ac:dyDescent="0.25">
      <c r="A1701" s="1" t="s">
        <v>11</v>
      </c>
      <c r="B1701" s="1" t="s">
        <v>12</v>
      </c>
      <c r="C1701" s="7" t="s">
        <v>13</v>
      </c>
      <c r="E1701" t="s">
        <v>14</v>
      </c>
      <c r="F1701" s="2">
        <v>43767</v>
      </c>
      <c r="G1701" t="s">
        <v>19</v>
      </c>
      <c r="H1701" s="1" t="s">
        <v>20</v>
      </c>
      <c r="I1701" t="s">
        <v>19</v>
      </c>
      <c r="J1701" s="1">
        <v>1</v>
      </c>
      <c r="K1701" s="1" t="s">
        <v>21</v>
      </c>
      <c r="L1701" s="7">
        <v>1</v>
      </c>
      <c r="M1701" s="6">
        <f t="shared" ca="1" si="26"/>
        <v>818.26215957446811</v>
      </c>
    </row>
    <row r="1702" spans="1:13" x14ac:dyDescent="0.25">
      <c r="A1702" s="1" t="s">
        <v>11</v>
      </c>
      <c r="B1702" s="1" t="s">
        <v>12</v>
      </c>
      <c r="C1702" s="7" t="s">
        <v>13</v>
      </c>
      <c r="E1702" t="s">
        <v>14</v>
      </c>
      <c r="F1702" s="2">
        <v>43768</v>
      </c>
      <c r="G1702" t="s">
        <v>19</v>
      </c>
      <c r="H1702" s="1" t="s">
        <v>20</v>
      </c>
      <c r="I1702" t="s">
        <v>19</v>
      </c>
      <c r="J1702" s="1">
        <v>1</v>
      </c>
      <c r="K1702" s="1" t="s">
        <v>21</v>
      </c>
      <c r="L1702" s="7">
        <v>1</v>
      </c>
      <c r="M1702" s="6">
        <f t="shared" ca="1" si="26"/>
        <v>818.26215957446811</v>
      </c>
    </row>
    <row r="1703" spans="1:13" x14ac:dyDescent="0.25">
      <c r="A1703" s="1" t="s">
        <v>11</v>
      </c>
      <c r="B1703" s="1" t="s">
        <v>12</v>
      </c>
      <c r="C1703" s="7" t="s">
        <v>13</v>
      </c>
      <c r="E1703" t="s">
        <v>14</v>
      </c>
      <c r="F1703" s="2">
        <v>43769</v>
      </c>
      <c r="G1703" t="s">
        <v>19</v>
      </c>
      <c r="H1703" s="1" t="s">
        <v>20</v>
      </c>
      <c r="I1703" t="s">
        <v>19</v>
      </c>
      <c r="J1703" s="1">
        <v>1</v>
      </c>
      <c r="K1703" s="1" t="s">
        <v>21</v>
      </c>
      <c r="L1703" s="7">
        <v>1</v>
      </c>
      <c r="M1703" s="6">
        <f t="shared" ca="1" si="26"/>
        <v>818.26215957446811</v>
      </c>
    </row>
    <row r="1704" spans="1:13" x14ac:dyDescent="0.25">
      <c r="A1704" s="1" t="s">
        <v>11</v>
      </c>
      <c r="B1704" s="1" t="s">
        <v>12</v>
      </c>
      <c r="C1704" s="7" t="s">
        <v>13</v>
      </c>
      <c r="E1704" t="s">
        <v>14</v>
      </c>
      <c r="F1704" s="2">
        <v>43749</v>
      </c>
      <c r="G1704" t="s">
        <v>22</v>
      </c>
      <c r="H1704" s="1" t="s">
        <v>23</v>
      </c>
      <c r="I1704" t="s">
        <v>17</v>
      </c>
      <c r="J1704" s="1">
        <v>8</v>
      </c>
      <c r="K1704" s="1" t="s">
        <v>24</v>
      </c>
      <c r="L1704" s="7">
        <v>1</v>
      </c>
      <c r="M1704" s="6">
        <f t="shared" ca="1" si="26"/>
        <v>818.26215957446811</v>
      </c>
    </row>
    <row r="1705" spans="1:13" x14ac:dyDescent="0.25">
      <c r="A1705" s="1" t="s">
        <v>11</v>
      </c>
      <c r="B1705" s="1" t="s">
        <v>12</v>
      </c>
      <c r="C1705" s="7" t="s">
        <v>13</v>
      </c>
      <c r="E1705" t="s">
        <v>14</v>
      </c>
      <c r="F1705" s="2">
        <v>43756</v>
      </c>
      <c r="G1705" t="s">
        <v>22</v>
      </c>
      <c r="H1705" s="1" t="s">
        <v>23</v>
      </c>
      <c r="I1705" t="s">
        <v>17</v>
      </c>
      <c r="J1705" s="1">
        <v>8</v>
      </c>
      <c r="K1705" s="1" t="s">
        <v>24</v>
      </c>
      <c r="L1705" s="7">
        <v>0.5</v>
      </c>
      <c r="M1705" s="6">
        <f t="shared" ca="1" si="26"/>
        <v>409.13107978723406</v>
      </c>
    </row>
    <row r="1706" spans="1:13" x14ac:dyDescent="0.25">
      <c r="A1706" s="1" t="s">
        <v>11</v>
      </c>
      <c r="B1706" s="1" t="s">
        <v>12</v>
      </c>
      <c r="C1706" s="7" t="s">
        <v>13</v>
      </c>
      <c r="E1706" t="s">
        <v>14</v>
      </c>
      <c r="F1706" s="2">
        <v>43763</v>
      </c>
      <c r="G1706" t="s">
        <v>22</v>
      </c>
      <c r="H1706" s="1" t="s">
        <v>23</v>
      </c>
      <c r="I1706" t="s">
        <v>17</v>
      </c>
      <c r="J1706" s="1">
        <v>8</v>
      </c>
      <c r="K1706" s="1" t="s">
        <v>24</v>
      </c>
      <c r="L1706" s="7">
        <v>0.5</v>
      </c>
      <c r="M1706" s="6">
        <f t="shared" ca="1" si="26"/>
        <v>409.13107978723406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3"/>
  <sheetViews>
    <sheetView workbookViewId="0">
      <selection activeCell="E4" sqref="E4"/>
    </sheetView>
  </sheetViews>
  <sheetFormatPr baseColWidth="10" defaultRowHeight="15.75" x14ac:dyDescent="0.25"/>
  <cols>
    <col min="1" max="1" width="10.875" style="7"/>
    <col min="2" max="2" width="18.375" style="1" customWidth="1"/>
    <col min="3" max="3" width="10.875" style="1"/>
    <col min="4" max="4" width="21" style="1" customWidth="1"/>
    <col min="5" max="5" width="15.125" style="7" customWidth="1"/>
  </cols>
  <sheetData>
    <row r="1" spans="1:5" x14ac:dyDescent="0.25">
      <c r="A1" s="7" t="s">
        <v>2</v>
      </c>
      <c r="B1" s="1" t="s">
        <v>92</v>
      </c>
      <c r="C1" s="1" t="s">
        <v>93</v>
      </c>
      <c r="D1" s="1" t="s">
        <v>94</v>
      </c>
      <c r="E1" s="7" t="s">
        <v>95</v>
      </c>
    </row>
    <row r="2" spans="1:5" x14ac:dyDescent="0.25">
      <c r="A2" s="7" t="s">
        <v>40</v>
      </c>
      <c r="E2" s="7">
        <v>1700</v>
      </c>
    </row>
    <row r="3" spans="1:5" x14ac:dyDescent="0.25">
      <c r="A3" s="7" t="s">
        <v>45</v>
      </c>
      <c r="E3" s="7">
        <v>1300</v>
      </c>
    </row>
    <row r="4" spans="1:5" x14ac:dyDescent="0.25">
      <c r="A4" s="7" t="s">
        <v>13</v>
      </c>
      <c r="B4" s="1">
        <v>10833.33</v>
      </c>
      <c r="C4" s="3">
        <v>0.42</v>
      </c>
      <c r="D4" s="4">
        <f>(B4*C4)+B4</f>
        <v>15383.328600000001</v>
      </c>
      <c r="E4" s="8">
        <f>D4/18.8</f>
        <v>818.26215957446811</v>
      </c>
    </row>
    <row r="5" spans="1:5" x14ac:dyDescent="0.25">
      <c r="A5" s="7" t="s">
        <v>31</v>
      </c>
      <c r="B5" s="1">
        <v>10833.33</v>
      </c>
      <c r="C5" s="3">
        <v>0.42</v>
      </c>
      <c r="D5" s="4">
        <f t="shared" ref="D5:D13" si="0">(B5*C5)+B5</f>
        <v>15383.328600000001</v>
      </c>
      <c r="E5" s="8">
        <f>D5/18.8</f>
        <v>818.26215957446811</v>
      </c>
    </row>
    <row r="6" spans="1:5" x14ac:dyDescent="0.25">
      <c r="A6" s="7" t="s">
        <v>37</v>
      </c>
      <c r="B6" s="1">
        <v>19000</v>
      </c>
      <c r="C6" s="3">
        <v>0.42</v>
      </c>
      <c r="D6" s="4">
        <f>(B6*C6)+B6</f>
        <v>26980</v>
      </c>
      <c r="E6" s="8">
        <f>D6/18.8</f>
        <v>1435.1063829787233</v>
      </c>
    </row>
    <row r="7" spans="1:5" x14ac:dyDescent="0.25">
      <c r="A7" s="7" t="s">
        <v>56</v>
      </c>
      <c r="B7" s="1">
        <v>15457</v>
      </c>
      <c r="C7" s="3">
        <v>0.42</v>
      </c>
      <c r="D7" s="4">
        <f t="shared" si="0"/>
        <v>21948.94</v>
      </c>
      <c r="E7" s="8">
        <f t="shared" ref="E7:E13" si="1">D7/18.8</f>
        <v>1167.4968085106382</v>
      </c>
    </row>
    <row r="8" spans="1:5" x14ac:dyDescent="0.25">
      <c r="A8" s="7" t="s">
        <v>69</v>
      </c>
      <c r="B8" s="1">
        <v>12083.22</v>
      </c>
      <c r="C8" s="3">
        <v>0.42</v>
      </c>
      <c r="D8" s="4">
        <f t="shared" si="0"/>
        <v>17158.172399999999</v>
      </c>
      <c r="E8" s="8">
        <f t="shared" si="1"/>
        <v>912.66874468085098</v>
      </c>
    </row>
    <row r="9" spans="1:5" x14ac:dyDescent="0.25">
      <c r="A9" s="7" t="s">
        <v>64</v>
      </c>
      <c r="B9" s="5">
        <v>13750</v>
      </c>
      <c r="C9" s="3">
        <v>0.42</v>
      </c>
      <c r="D9" s="4">
        <f t="shared" si="0"/>
        <v>19525</v>
      </c>
      <c r="E9" s="8">
        <f t="shared" si="1"/>
        <v>1038.563829787234</v>
      </c>
    </row>
    <row r="10" spans="1:5" x14ac:dyDescent="0.25">
      <c r="A10" s="7" t="s">
        <v>27</v>
      </c>
      <c r="B10" s="1">
        <v>12000</v>
      </c>
      <c r="C10" s="3">
        <v>0</v>
      </c>
      <c r="D10" s="4">
        <f t="shared" si="0"/>
        <v>12000</v>
      </c>
      <c r="E10" s="8">
        <f t="shared" si="1"/>
        <v>638.29787234042556</v>
      </c>
    </row>
    <row r="11" spans="1:5" x14ac:dyDescent="0.25">
      <c r="A11" s="7" t="s">
        <v>49</v>
      </c>
      <c r="B11" s="1">
        <v>10833.33</v>
      </c>
      <c r="C11" s="3"/>
      <c r="D11" s="4">
        <v>15006.65</v>
      </c>
      <c r="E11" s="8">
        <f t="shared" si="1"/>
        <v>798.22606382978722</v>
      </c>
    </row>
    <row r="12" spans="1:5" x14ac:dyDescent="0.25">
      <c r="A12" s="7" t="s">
        <v>78</v>
      </c>
      <c r="B12" s="1">
        <v>3750</v>
      </c>
      <c r="C12" s="3">
        <v>0.42</v>
      </c>
      <c r="D12" s="4">
        <f t="shared" si="0"/>
        <v>5325</v>
      </c>
      <c r="E12" s="8">
        <f t="shared" si="1"/>
        <v>283.24468085106383</v>
      </c>
    </row>
    <row r="13" spans="1:5" x14ac:dyDescent="0.25">
      <c r="A13" s="7" t="s">
        <v>86</v>
      </c>
      <c r="B13" s="1">
        <v>16000</v>
      </c>
      <c r="C13" s="3">
        <v>0</v>
      </c>
      <c r="D13" s="4">
        <f t="shared" si="0"/>
        <v>16000</v>
      </c>
      <c r="E13" s="8">
        <f t="shared" si="1"/>
        <v>851.063829787234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E173"/>
  <sheetViews>
    <sheetView topLeftCell="A2" workbookViewId="0">
      <selection activeCell="G12" sqref="G12"/>
    </sheetView>
  </sheetViews>
  <sheetFormatPr baseColWidth="10" defaultRowHeight="15.75" x14ac:dyDescent="0.25"/>
  <cols>
    <col min="1" max="1" width="16.5" customWidth="1"/>
    <col min="2" max="2" width="18.25" bestFit="1" customWidth="1"/>
    <col min="5" max="5" width="21.75" customWidth="1"/>
    <col min="6" max="6" width="24.875" customWidth="1"/>
    <col min="7" max="7" width="21" customWidth="1"/>
    <col min="8" max="8" width="11.75" bestFit="1" customWidth="1"/>
    <col min="11" max="11" width="12.875" customWidth="1"/>
    <col min="12" max="12" width="15.25" customWidth="1"/>
    <col min="13" max="13" width="15" customWidth="1"/>
    <col min="14" max="14" width="24.875" customWidth="1"/>
    <col min="16" max="16" width="16.5" customWidth="1"/>
    <col min="17" max="17" width="15.5" customWidth="1"/>
    <col min="18" max="18" width="18.625" customWidth="1"/>
    <col min="20" max="20" width="11.875" customWidth="1"/>
    <col min="21" max="21" width="17.25" customWidth="1"/>
    <col min="22" max="22" width="14.5" customWidth="1"/>
    <col min="23" max="23" width="15.125" customWidth="1"/>
    <col min="24" max="24" width="11.25" customWidth="1"/>
    <col min="25" max="25" width="17.625" customWidth="1"/>
    <col min="26" max="26" width="18.5" customWidth="1"/>
    <col min="27" max="27" width="13.625" customWidth="1"/>
    <col min="28" max="28" width="22.5" customWidth="1"/>
    <col min="29" max="29" width="18.375" customWidth="1"/>
    <col min="31" max="31" width="19.375" customWidth="1"/>
  </cols>
  <sheetData>
    <row r="1" spans="1:31" x14ac:dyDescent="0.25">
      <c r="A1" s="1" t="s">
        <v>104</v>
      </c>
      <c r="B1" t="s">
        <v>105</v>
      </c>
      <c r="C1" s="1" t="s">
        <v>106</v>
      </c>
      <c r="D1" s="1" t="s">
        <v>107</v>
      </c>
      <c r="E1" t="s">
        <v>108</v>
      </c>
      <c r="F1" s="1" t="s">
        <v>109</v>
      </c>
      <c r="G1" s="1" t="s">
        <v>110</v>
      </c>
      <c r="H1" t="s">
        <v>6</v>
      </c>
      <c r="I1" s="1" t="s">
        <v>4</v>
      </c>
      <c r="J1" s="1" t="s">
        <v>111</v>
      </c>
      <c r="K1" s="1" t="s">
        <v>112</v>
      </c>
      <c r="L1" s="1" t="s">
        <v>113</v>
      </c>
      <c r="M1" t="s">
        <v>114</v>
      </c>
      <c r="N1" s="1" t="s">
        <v>115</v>
      </c>
      <c r="O1" t="s">
        <v>116</v>
      </c>
      <c r="P1" s="1" t="s">
        <v>117</v>
      </c>
      <c r="Q1" s="1" t="s">
        <v>118</v>
      </c>
      <c r="R1" s="1" t="s">
        <v>119</v>
      </c>
      <c r="S1" s="1" t="s">
        <v>120</v>
      </c>
      <c r="T1" s="1" t="s">
        <v>121</v>
      </c>
      <c r="U1" s="1" t="s">
        <v>122</v>
      </c>
      <c r="V1" s="1" t="s">
        <v>123</v>
      </c>
      <c r="W1" s="1" t="s">
        <v>124</v>
      </c>
      <c r="X1" s="1" t="s">
        <v>125</v>
      </c>
      <c r="Y1" s="1" t="s">
        <v>126</v>
      </c>
      <c r="Z1" s="1" t="s">
        <v>127</v>
      </c>
      <c r="AA1" s="1" t="s">
        <v>128</v>
      </c>
      <c r="AB1" s="1" t="s">
        <v>129</v>
      </c>
      <c r="AC1" s="1" t="s">
        <v>130</v>
      </c>
      <c r="AD1" t="s">
        <v>131</v>
      </c>
      <c r="AE1" s="13" t="s">
        <v>132</v>
      </c>
    </row>
    <row r="2" spans="1:31" x14ac:dyDescent="0.25">
      <c r="A2" s="1" t="s">
        <v>133</v>
      </c>
      <c r="B2" s="9">
        <v>43830</v>
      </c>
      <c r="C2" s="14">
        <v>43800</v>
      </c>
      <c r="D2" s="14">
        <v>43830</v>
      </c>
      <c r="E2" t="s">
        <v>134</v>
      </c>
      <c r="F2" s="1" t="s">
        <v>135</v>
      </c>
      <c r="G2" s="1" t="s">
        <v>136</v>
      </c>
      <c r="H2" t="s">
        <v>351</v>
      </c>
      <c r="I2" s="1" t="s">
        <v>138</v>
      </c>
      <c r="J2" s="1" t="s">
        <v>137</v>
      </c>
      <c r="K2" s="1" t="s">
        <v>139</v>
      </c>
      <c r="L2" s="1" t="s">
        <v>140</v>
      </c>
      <c r="M2" t="s">
        <v>34</v>
      </c>
      <c r="N2" s="1" t="s">
        <v>141</v>
      </c>
      <c r="O2" t="s">
        <v>142</v>
      </c>
      <c r="P2" s="14">
        <v>43860</v>
      </c>
      <c r="Q2" s="1"/>
      <c r="R2" s="1" t="s">
        <v>143</v>
      </c>
      <c r="S2" s="1" t="s">
        <v>144</v>
      </c>
      <c r="T2" s="1" t="s">
        <v>145</v>
      </c>
      <c r="U2" s="1" t="s">
        <v>146</v>
      </c>
      <c r="V2" s="1">
        <v>1500</v>
      </c>
      <c r="W2" s="1">
        <v>5.5</v>
      </c>
      <c r="X2" s="1">
        <v>0</v>
      </c>
      <c r="Y2" s="1">
        <v>8250</v>
      </c>
      <c r="Z2" s="1">
        <v>8250</v>
      </c>
      <c r="AA2" s="1" t="s">
        <v>147</v>
      </c>
      <c r="AB2" s="1" t="s">
        <v>148</v>
      </c>
      <c r="AC2" s="1" t="s">
        <v>148</v>
      </c>
      <c r="AD2" t="s">
        <v>149</v>
      </c>
      <c r="AE2" s="13">
        <f>IF(S2="GPB United Kingdom Pounds",Z2*1.15,Z2)</f>
        <v>9487.5</v>
      </c>
    </row>
    <row r="3" spans="1:31" x14ac:dyDescent="0.25">
      <c r="A3" s="1" t="s">
        <v>133</v>
      </c>
      <c r="B3" s="9">
        <v>43830</v>
      </c>
      <c r="C3" s="14">
        <v>43800</v>
      </c>
      <c r="D3" s="14">
        <v>43830</v>
      </c>
      <c r="E3" t="s">
        <v>134</v>
      </c>
      <c r="F3" s="1" t="s">
        <v>135</v>
      </c>
      <c r="G3" s="1" t="s">
        <v>136</v>
      </c>
      <c r="H3" t="s">
        <v>351</v>
      </c>
      <c r="I3" s="1" t="s">
        <v>138</v>
      </c>
      <c r="J3" s="1" t="s">
        <v>137</v>
      </c>
      <c r="K3" s="1" t="s">
        <v>139</v>
      </c>
      <c r="L3" s="1" t="s">
        <v>140</v>
      </c>
      <c r="M3" t="s">
        <v>34</v>
      </c>
      <c r="N3" s="1" t="s">
        <v>141</v>
      </c>
      <c r="O3" t="s">
        <v>142</v>
      </c>
      <c r="P3" s="14">
        <v>43860</v>
      </c>
      <c r="Q3" s="1"/>
      <c r="R3" s="1" t="s">
        <v>143</v>
      </c>
      <c r="S3" s="1" t="s">
        <v>144</v>
      </c>
      <c r="T3" s="1"/>
      <c r="U3" s="1" t="s">
        <v>150</v>
      </c>
      <c r="V3" s="1">
        <v>797.31</v>
      </c>
      <c r="W3" s="1">
        <v>1</v>
      </c>
      <c r="X3" s="1">
        <v>0</v>
      </c>
      <c r="Y3" s="1">
        <v>797.31</v>
      </c>
      <c r="Z3" s="1">
        <v>797.31</v>
      </c>
      <c r="AA3" s="1" t="s">
        <v>147</v>
      </c>
      <c r="AB3" s="1" t="s">
        <v>148</v>
      </c>
      <c r="AC3" s="1" t="s">
        <v>148</v>
      </c>
      <c r="AD3" t="s">
        <v>149</v>
      </c>
      <c r="AE3" s="13">
        <f t="shared" ref="AE3:AE66" si="0">IF(S3="GPB United Kingdom Pounds",Z3*1.15,Z3)</f>
        <v>916.90649999999982</v>
      </c>
    </row>
    <row r="4" spans="1:31" x14ac:dyDescent="0.25">
      <c r="A4" s="1" t="s">
        <v>151</v>
      </c>
      <c r="B4" s="9">
        <v>43830</v>
      </c>
      <c r="C4" s="14">
        <v>43800</v>
      </c>
      <c r="D4" s="14">
        <v>43830</v>
      </c>
      <c r="E4" t="s">
        <v>152</v>
      </c>
      <c r="F4" s="1" t="s">
        <v>153</v>
      </c>
      <c r="G4" s="1" t="s">
        <v>154</v>
      </c>
      <c r="H4" t="s">
        <v>350</v>
      </c>
      <c r="I4" s="1" t="s">
        <v>138</v>
      </c>
      <c r="J4" s="1" t="s">
        <v>155</v>
      </c>
      <c r="K4" s="1" t="s">
        <v>139</v>
      </c>
      <c r="L4" s="1" t="s">
        <v>140</v>
      </c>
      <c r="M4" t="s">
        <v>34</v>
      </c>
      <c r="N4" s="1" t="s">
        <v>141</v>
      </c>
      <c r="O4" t="s">
        <v>142</v>
      </c>
      <c r="P4" s="14">
        <v>43860</v>
      </c>
      <c r="Q4" s="1"/>
      <c r="R4" s="1" t="s">
        <v>143</v>
      </c>
      <c r="S4" s="1" t="s">
        <v>144</v>
      </c>
      <c r="T4" s="1" t="s">
        <v>145</v>
      </c>
      <c r="U4" s="1" t="s">
        <v>156</v>
      </c>
      <c r="V4" s="1">
        <v>1300</v>
      </c>
      <c r="W4" s="1">
        <v>15</v>
      </c>
      <c r="X4" s="1">
        <v>0</v>
      </c>
      <c r="Y4" s="1">
        <v>19500</v>
      </c>
      <c r="Z4" s="1">
        <v>19500</v>
      </c>
      <c r="AA4" s="1"/>
      <c r="AB4" s="1" t="s">
        <v>148</v>
      </c>
      <c r="AC4" s="1" t="s">
        <v>148</v>
      </c>
      <c r="AD4" t="s">
        <v>149</v>
      </c>
      <c r="AE4" s="13">
        <f t="shared" si="0"/>
        <v>22425</v>
      </c>
    </row>
    <row r="5" spans="1:31" x14ac:dyDescent="0.25">
      <c r="A5" s="1" t="s">
        <v>151</v>
      </c>
      <c r="B5" s="9">
        <v>43830</v>
      </c>
      <c r="C5" s="14">
        <v>43800</v>
      </c>
      <c r="D5" s="14">
        <v>43830</v>
      </c>
      <c r="E5" t="s">
        <v>152</v>
      </c>
      <c r="F5" s="1" t="s">
        <v>153</v>
      </c>
      <c r="G5" s="1" t="s">
        <v>154</v>
      </c>
      <c r="H5" t="s">
        <v>350</v>
      </c>
      <c r="I5" s="1" t="s">
        <v>138</v>
      </c>
      <c r="J5" s="1" t="s">
        <v>155</v>
      </c>
      <c r="K5" s="1" t="s">
        <v>139</v>
      </c>
      <c r="L5" s="1" t="s">
        <v>140</v>
      </c>
      <c r="M5" t="s">
        <v>34</v>
      </c>
      <c r="N5" s="1" t="s">
        <v>141</v>
      </c>
      <c r="O5" t="s">
        <v>142</v>
      </c>
      <c r="P5" s="14">
        <v>43860</v>
      </c>
      <c r="Q5" s="1"/>
      <c r="R5" s="1" t="s">
        <v>143</v>
      </c>
      <c r="S5" s="1" t="s">
        <v>144</v>
      </c>
      <c r="T5" s="1"/>
      <c r="U5" s="1" t="s">
        <v>150</v>
      </c>
      <c r="V5" s="1">
        <v>2063.87</v>
      </c>
      <c r="W5" s="1">
        <v>1</v>
      </c>
      <c r="X5" s="1">
        <v>0</v>
      </c>
      <c r="Y5" s="1">
        <v>2063.87</v>
      </c>
      <c r="Z5" s="1">
        <v>2063.87</v>
      </c>
      <c r="AA5" s="1"/>
      <c r="AB5" s="1" t="s">
        <v>148</v>
      </c>
      <c r="AC5" s="1" t="s">
        <v>148</v>
      </c>
      <c r="AD5" t="s">
        <v>149</v>
      </c>
      <c r="AE5" s="13">
        <f t="shared" si="0"/>
        <v>2373.4504999999995</v>
      </c>
    </row>
    <row r="6" spans="1:31" x14ac:dyDescent="0.25">
      <c r="A6" s="1" t="s">
        <v>157</v>
      </c>
      <c r="B6" s="9">
        <v>43830</v>
      </c>
      <c r="C6" s="14">
        <v>43800</v>
      </c>
      <c r="D6" s="14">
        <v>43830</v>
      </c>
      <c r="E6" t="s">
        <v>158</v>
      </c>
      <c r="F6" s="1" t="s">
        <v>153</v>
      </c>
      <c r="G6" s="1" t="s">
        <v>154</v>
      </c>
      <c r="H6" t="s">
        <v>350</v>
      </c>
      <c r="I6" s="1" t="s">
        <v>138</v>
      </c>
      <c r="J6" s="1" t="s">
        <v>155</v>
      </c>
      <c r="K6" s="1" t="s">
        <v>139</v>
      </c>
      <c r="L6" s="1" t="s">
        <v>140</v>
      </c>
      <c r="M6" t="s">
        <v>34</v>
      </c>
      <c r="N6" s="1" t="s">
        <v>141</v>
      </c>
      <c r="O6" t="s">
        <v>142</v>
      </c>
      <c r="P6" s="14">
        <v>43860</v>
      </c>
      <c r="Q6" s="1"/>
      <c r="R6" s="1" t="s">
        <v>143</v>
      </c>
      <c r="S6" s="1" t="s">
        <v>144</v>
      </c>
      <c r="T6" s="1" t="s">
        <v>145</v>
      </c>
      <c r="U6" s="1" t="s">
        <v>159</v>
      </c>
      <c r="V6" s="1">
        <v>1500</v>
      </c>
      <c r="W6" s="1">
        <v>15</v>
      </c>
      <c r="X6" s="1">
        <v>0</v>
      </c>
      <c r="Y6" s="1">
        <v>22500</v>
      </c>
      <c r="Z6" s="1">
        <v>22500</v>
      </c>
      <c r="AA6" s="1"/>
      <c r="AB6" s="1" t="s">
        <v>148</v>
      </c>
      <c r="AC6" s="1" t="s">
        <v>148</v>
      </c>
      <c r="AD6" t="s">
        <v>149</v>
      </c>
      <c r="AE6" s="13">
        <f t="shared" si="0"/>
        <v>25874.999999999996</v>
      </c>
    </row>
    <row r="7" spans="1:31" x14ac:dyDescent="0.25">
      <c r="A7" s="1" t="s">
        <v>157</v>
      </c>
      <c r="B7" s="9">
        <v>43830</v>
      </c>
      <c r="C7" s="14">
        <v>43800</v>
      </c>
      <c r="D7" s="14">
        <v>43830</v>
      </c>
      <c r="E7" t="s">
        <v>158</v>
      </c>
      <c r="F7" s="1" t="s">
        <v>153</v>
      </c>
      <c r="G7" s="1" t="s">
        <v>154</v>
      </c>
      <c r="H7" t="s">
        <v>350</v>
      </c>
      <c r="I7" s="1" t="s">
        <v>138</v>
      </c>
      <c r="J7" s="1" t="s">
        <v>155</v>
      </c>
      <c r="K7" s="1" t="s">
        <v>139</v>
      </c>
      <c r="L7" s="1" t="s">
        <v>140</v>
      </c>
      <c r="M7" t="s">
        <v>34</v>
      </c>
      <c r="N7" s="1" t="s">
        <v>141</v>
      </c>
      <c r="O7" t="s">
        <v>142</v>
      </c>
      <c r="P7" s="14">
        <v>43860</v>
      </c>
      <c r="Q7" s="1"/>
      <c r="R7" s="1" t="s">
        <v>143</v>
      </c>
      <c r="S7" s="1" t="s">
        <v>144</v>
      </c>
      <c r="T7" s="1"/>
      <c r="U7" s="1" t="s">
        <v>150</v>
      </c>
      <c r="V7" s="1">
        <v>2595.62</v>
      </c>
      <c r="W7" s="1">
        <v>1</v>
      </c>
      <c r="X7" s="1">
        <v>0</v>
      </c>
      <c r="Y7" s="1">
        <v>2595.62</v>
      </c>
      <c r="Z7" s="1">
        <v>2595.62</v>
      </c>
      <c r="AA7" s="1"/>
      <c r="AB7" s="1" t="s">
        <v>148</v>
      </c>
      <c r="AC7" s="1" t="s">
        <v>148</v>
      </c>
      <c r="AD7" t="s">
        <v>149</v>
      </c>
      <c r="AE7" s="13">
        <f t="shared" si="0"/>
        <v>2984.9629999999997</v>
      </c>
    </row>
    <row r="8" spans="1:31" x14ac:dyDescent="0.25">
      <c r="A8" s="1" t="s">
        <v>160</v>
      </c>
      <c r="B8" s="9">
        <v>43799</v>
      </c>
      <c r="C8" s="14">
        <v>43770</v>
      </c>
      <c r="D8" s="14">
        <v>43799</v>
      </c>
      <c r="E8" t="s">
        <v>161</v>
      </c>
      <c r="F8" s="1" t="s">
        <v>135</v>
      </c>
      <c r="G8" s="1" t="s">
        <v>136</v>
      </c>
      <c r="H8" t="s">
        <v>351</v>
      </c>
      <c r="I8" s="1" t="s">
        <v>138</v>
      </c>
      <c r="J8" s="1" t="s">
        <v>137</v>
      </c>
      <c r="K8" s="1" t="s">
        <v>139</v>
      </c>
      <c r="L8" s="1" t="s">
        <v>140</v>
      </c>
      <c r="M8" t="s">
        <v>34</v>
      </c>
      <c r="N8" s="1" t="s">
        <v>141</v>
      </c>
      <c r="O8" t="s">
        <v>162</v>
      </c>
      <c r="P8" s="14">
        <v>43829</v>
      </c>
      <c r="Q8" s="14">
        <v>43832</v>
      </c>
      <c r="R8" s="1" t="s">
        <v>143</v>
      </c>
      <c r="S8" s="1" t="s">
        <v>144</v>
      </c>
      <c r="T8" s="1"/>
      <c r="U8" s="1" t="s">
        <v>146</v>
      </c>
      <c r="V8" s="1">
        <v>1500</v>
      </c>
      <c r="W8" s="1">
        <v>3</v>
      </c>
      <c r="X8" s="1">
        <v>0</v>
      </c>
      <c r="Y8" s="1">
        <v>4500</v>
      </c>
      <c r="Z8" s="1">
        <v>4500</v>
      </c>
      <c r="AA8" s="1" t="s">
        <v>147</v>
      </c>
      <c r="AB8" s="1" t="s">
        <v>148</v>
      </c>
      <c r="AC8" s="1" t="s">
        <v>148</v>
      </c>
      <c r="AD8" t="s">
        <v>149</v>
      </c>
      <c r="AE8" s="13">
        <f t="shared" si="0"/>
        <v>5175</v>
      </c>
    </row>
    <row r="9" spans="1:31" x14ac:dyDescent="0.25">
      <c r="A9" s="1" t="s">
        <v>160</v>
      </c>
      <c r="B9" s="9">
        <v>43799</v>
      </c>
      <c r="C9" s="14">
        <v>43770</v>
      </c>
      <c r="D9" s="14">
        <v>43799</v>
      </c>
      <c r="E9" t="s">
        <v>161</v>
      </c>
      <c r="F9" s="1" t="s">
        <v>135</v>
      </c>
      <c r="G9" s="1" t="s">
        <v>136</v>
      </c>
      <c r="H9" t="s">
        <v>351</v>
      </c>
      <c r="I9" s="1" t="s">
        <v>138</v>
      </c>
      <c r="J9" s="1" t="s">
        <v>137</v>
      </c>
      <c r="K9" s="1" t="s">
        <v>139</v>
      </c>
      <c r="L9" s="1" t="s">
        <v>140</v>
      </c>
      <c r="M9" t="s">
        <v>34</v>
      </c>
      <c r="N9" s="1" t="s">
        <v>141</v>
      </c>
      <c r="O9" t="s">
        <v>162</v>
      </c>
      <c r="P9" s="14">
        <v>43829</v>
      </c>
      <c r="Q9" s="14">
        <v>43832</v>
      </c>
      <c r="R9" s="1" t="s">
        <v>143</v>
      </c>
      <c r="S9" s="1" t="s">
        <v>144</v>
      </c>
      <c r="T9" s="1"/>
      <c r="U9" s="1" t="s">
        <v>163</v>
      </c>
      <c r="V9" s="1">
        <v>561.17999999999995</v>
      </c>
      <c r="W9" s="1">
        <v>1</v>
      </c>
      <c r="X9" s="1">
        <v>0</v>
      </c>
      <c r="Y9" s="1">
        <v>561.17999999999995</v>
      </c>
      <c r="Z9" s="1">
        <v>561.17999999999995</v>
      </c>
      <c r="AA9" s="1" t="s">
        <v>147</v>
      </c>
      <c r="AB9" s="1" t="s">
        <v>148</v>
      </c>
      <c r="AC9" s="1" t="s">
        <v>148</v>
      </c>
      <c r="AD9" t="s">
        <v>149</v>
      </c>
      <c r="AE9" s="13">
        <f t="shared" si="0"/>
        <v>645.35699999999986</v>
      </c>
    </row>
    <row r="10" spans="1:31" x14ac:dyDescent="0.25">
      <c r="A10" s="1" t="s">
        <v>164</v>
      </c>
      <c r="B10" s="9">
        <v>43799</v>
      </c>
      <c r="C10" s="14">
        <v>43770</v>
      </c>
      <c r="D10" s="14">
        <v>43799</v>
      </c>
      <c r="E10" t="s">
        <v>165</v>
      </c>
      <c r="F10" s="1" t="s">
        <v>153</v>
      </c>
      <c r="G10" s="1" t="s">
        <v>154</v>
      </c>
      <c r="H10" t="s">
        <v>350</v>
      </c>
      <c r="I10" s="1" t="s">
        <v>138</v>
      </c>
      <c r="J10" s="1" t="s">
        <v>155</v>
      </c>
      <c r="K10" s="1" t="s">
        <v>139</v>
      </c>
      <c r="L10" s="1" t="s">
        <v>140</v>
      </c>
      <c r="M10" t="s">
        <v>34</v>
      </c>
      <c r="N10" s="1" t="s">
        <v>141</v>
      </c>
      <c r="O10" t="s">
        <v>162</v>
      </c>
      <c r="P10" s="14">
        <v>43829</v>
      </c>
      <c r="Q10" s="14">
        <v>43832</v>
      </c>
      <c r="R10" s="1" t="s">
        <v>143</v>
      </c>
      <c r="S10" s="1" t="s">
        <v>144</v>
      </c>
      <c r="T10" s="1" t="s">
        <v>145</v>
      </c>
      <c r="U10" s="1" t="s">
        <v>159</v>
      </c>
      <c r="V10" s="1">
        <v>1500</v>
      </c>
      <c r="W10" s="1">
        <v>18</v>
      </c>
      <c r="X10" s="1">
        <v>0</v>
      </c>
      <c r="Y10" s="1">
        <v>27000</v>
      </c>
      <c r="Z10" s="1">
        <v>27000</v>
      </c>
      <c r="AA10" s="1"/>
      <c r="AB10" s="1" t="s">
        <v>148</v>
      </c>
      <c r="AC10" s="1" t="s">
        <v>148</v>
      </c>
      <c r="AD10" t="s">
        <v>149</v>
      </c>
      <c r="AE10" s="13">
        <f t="shared" si="0"/>
        <v>31049.999999999996</v>
      </c>
    </row>
    <row r="11" spans="1:31" x14ac:dyDescent="0.25">
      <c r="A11" s="1" t="s">
        <v>164</v>
      </c>
      <c r="B11" s="9">
        <v>43799</v>
      </c>
      <c r="C11" s="14">
        <v>43770</v>
      </c>
      <c r="D11" s="14">
        <v>43799</v>
      </c>
      <c r="E11" t="s">
        <v>165</v>
      </c>
      <c r="F11" s="1" t="s">
        <v>153</v>
      </c>
      <c r="G11" s="1" t="s">
        <v>154</v>
      </c>
      <c r="H11" t="s">
        <v>350</v>
      </c>
      <c r="I11" s="1" t="s">
        <v>138</v>
      </c>
      <c r="J11" s="1" t="s">
        <v>155</v>
      </c>
      <c r="K11" s="1" t="s">
        <v>139</v>
      </c>
      <c r="L11" s="1" t="s">
        <v>140</v>
      </c>
      <c r="M11" t="s">
        <v>34</v>
      </c>
      <c r="N11" s="1" t="s">
        <v>141</v>
      </c>
      <c r="O11" t="s">
        <v>162</v>
      </c>
      <c r="P11" s="14">
        <v>43829</v>
      </c>
      <c r="Q11" s="14">
        <v>43832</v>
      </c>
      <c r="R11" s="1" t="s">
        <v>143</v>
      </c>
      <c r="S11" s="1" t="s">
        <v>144</v>
      </c>
      <c r="T11" s="1" t="s">
        <v>166</v>
      </c>
      <c r="U11" s="1" t="s">
        <v>163</v>
      </c>
      <c r="V11" s="1">
        <v>1595.08</v>
      </c>
      <c r="W11" s="1">
        <v>1</v>
      </c>
      <c r="X11" s="1">
        <v>0</v>
      </c>
      <c r="Y11" s="1">
        <v>1595.08</v>
      </c>
      <c r="Z11" s="1">
        <v>1595.08</v>
      </c>
      <c r="AA11" s="1"/>
      <c r="AB11" s="1" t="s">
        <v>148</v>
      </c>
      <c r="AC11" s="1" t="s">
        <v>148</v>
      </c>
      <c r="AD11" t="s">
        <v>149</v>
      </c>
      <c r="AE11" s="13">
        <f t="shared" si="0"/>
        <v>1834.3419999999999</v>
      </c>
    </row>
    <row r="12" spans="1:31" x14ac:dyDescent="0.25">
      <c r="A12" s="1" t="s">
        <v>167</v>
      </c>
      <c r="B12" s="9">
        <v>43799</v>
      </c>
      <c r="C12" s="14">
        <v>43770</v>
      </c>
      <c r="D12" s="14">
        <v>43799</v>
      </c>
      <c r="E12" t="s">
        <v>168</v>
      </c>
      <c r="F12" s="1" t="s">
        <v>153</v>
      </c>
      <c r="G12" s="1" t="s">
        <v>154</v>
      </c>
      <c r="H12" t="s">
        <v>350</v>
      </c>
      <c r="I12" s="1" t="s">
        <v>138</v>
      </c>
      <c r="J12" s="1" t="s">
        <v>155</v>
      </c>
      <c r="K12" s="1" t="s">
        <v>139</v>
      </c>
      <c r="L12" s="1" t="s">
        <v>140</v>
      </c>
      <c r="M12" t="s">
        <v>34</v>
      </c>
      <c r="N12" s="1" t="s">
        <v>141</v>
      </c>
      <c r="O12" t="s">
        <v>162</v>
      </c>
      <c r="P12" s="14">
        <v>43829</v>
      </c>
      <c r="Q12" s="14">
        <v>43833</v>
      </c>
      <c r="R12" s="1" t="s">
        <v>143</v>
      </c>
      <c r="S12" s="1" t="s">
        <v>144</v>
      </c>
      <c r="T12" s="1" t="s">
        <v>145</v>
      </c>
      <c r="U12" s="1" t="s">
        <v>156</v>
      </c>
      <c r="V12" s="1">
        <v>1300</v>
      </c>
      <c r="W12" s="1">
        <v>19</v>
      </c>
      <c r="X12" s="1">
        <v>0</v>
      </c>
      <c r="Y12" s="1">
        <v>24700</v>
      </c>
      <c r="Z12" s="1">
        <v>24700</v>
      </c>
      <c r="AA12" s="1"/>
      <c r="AB12" s="1" t="s">
        <v>148</v>
      </c>
      <c r="AC12" s="1" t="s">
        <v>148</v>
      </c>
      <c r="AD12" t="s">
        <v>149</v>
      </c>
      <c r="AE12" s="13">
        <f t="shared" si="0"/>
        <v>28404.999999999996</v>
      </c>
    </row>
    <row r="13" spans="1:31" x14ac:dyDescent="0.25">
      <c r="A13" s="1" t="s">
        <v>167</v>
      </c>
      <c r="B13" s="9">
        <v>43799</v>
      </c>
      <c r="C13" s="14">
        <v>43770</v>
      </c>
      <c r="D13" s="14">
        <v>43799</v>
      </c>
      <c r="E13" t="s">
        <v>168</v>
      </c>
      <c r="F13" s="1" t="s">
        <v>153</v>
      </c>
      <c r="G13" s="1" t="s">
        <v>154</v>
      </c>
      <c r="H13" t="s">
        <v>350</v>
      </c>
      <c r="I13" s="1" t="s">
        <v>138</v>
      </c>
      <c r="J13" s="1" t="s">
        <v>155</v>
      </c>
      <c r="K13" s="1" t="s">
        <v>139</v>
      </c>
      <c r="L13" s="1" t="s">
        <v>140</v>
      </c>
      <c r="M13" t="s">
        <v>34</v>
      </c>
      <c r="N13" s="1" t="s">
        <v>141</v>
      </c>
      <c r="O13" t="s">
        <v>162</v>
      </c>
      <c r="P13" s="14">
        <v>43829</v>
      </c>
      <c r="Q13" s="14">
        <v>43833</v>
      </c>
      <c r="R13" s="1" t="s">
        <v>143</v>
      </c>
      <c r="S13" s="1" t="s">
        <v>144</v>
      </c>
      <c r="T13" s="1" t="s">
        <v>166</v>
      </c>
      <c r="U13" s="1" t="s">
        <v>163</v>
      </c>
      <c r="V13" s="1">
        <v>5745.53</v>
      </c>
      <c r="W13" s="1">
        <v>1</v>
      </c>
      <c r="X13" s="1">
        <v>0</v>
      </c>
      <c r="Y13" s="1">
        <v>5745.53</v>
      </c>
      <c r="Z13" s="1">
        <v>5745.53</v>
      </c>
      <c r="AA13" s="1"/>
      <c r="AB13" s="1" t="s">
        <v>148</v>
      </c>
      <c r="AC13" s="1" t="s">
        <v>148</v>
      </c>
      <c r="AD13" t="s">
        <v>149</v>
      </c>
      <c r="AE13" s="13">
        <f t="shared" si="0"/>
        <v>6607.3594999999996</v>
      </c>
    </row>
    <row r="14" spans="1:31" x14ac:dyDescent="0.25">
      <c r="A14" s="1" t="s">
        <v>169</v>
      </c>
      <c r="B14" s="9">
        <v>43769</v>
      </c>
      <c r="C14" s="14">
        <v>43739</v>
      </c>
      <c r="D14" s="14">
        <v>43769</v>
      </c>
      <c r="E14">
        <v>726403</v>
      </c>
      <c r="F14" s="1" t="s">
        <v>170</v>
      </c>
      <c r="G14" s="1" t="s">
        <v>171</v>
      </c>
      <c r="H14" t="s">
        <v>19</v>
      </c>
      <c r="I14" s="1" t="s">
        <v>138</v>
      </c>
      <c r="J14" s="1"/>
      <c r="K14" s="1" t="s">
        <v>172</v>
      </c>
      <c r="L14" s="1" t="s">
        <v>173</v>
      </c>
      <c r="M14" t="s">
        <v>19</v>
      </c>
      <c r="N14" s="1" t="s">
        <v>174</v>
      </c>
      <c r="O14" t="s">
        <v>162</v>
      </c>
      <c r="P14" s="14">
        <v>43799</v>
      </c>
      <c r="Q14" s="14">
        <v>43769</v>
      </c>
      <c r="R14" s="1" t="s">
        <v>143</v>
      </c>
      <c r="S14" s="1" t="s">
        <v>175</v>
      </c>
      <c r="T14" s="1" t="s">
        <v>145</v>
      </c>
      <c r="U14" s="1" t="s">
        <v>176</v>
      </c>
      <c r="V14" s="1">
        <v>1620</v>
      </c>
      <c r="W14" s="1">
        <v>21</v>
      </c>
      <c r="X14" s="1">
        <v>0</v>
      </c>
      <c r="Y14" s="1">
        <v>34020</v>
      </c>
      <c r="Z14" s="1">
        <v>34020</v>
      </c>
      <c r="AA14" s="1" t="s">
        <v>147</v>
      </c>
      <c r="AB14" s="1" t="s">
        <v>148</v>
      </c>
      <c r="AC14" s="1" t="s">
        <v>148</v>
      </c>
      <c r="AD14" t="s">
        <v>149</v>
      </c>
      <c r="AE14" s="13">
        <f t="shared" si="0"/>
        <v>34020</v>
      </c>
    </row>
    <row r="15" spans="1:31" x14ac:dyDescent="0.25">
      <c r="A15" s="1" t="s">
        <v>169</v>
      </c>
      <c r="B15" s="9">
        <v>43769</v>
      </c>
      <c r="C15" s="14">
        <v>43739</v>
      </c>
      <c r="D15" s="14">
        <v>43769</v>
      </c>
      <c r="E15">
        <v>726403</v>
      </c>
      <c r="F15" s="1" t="s">
        <v>170</v>
      </c>
      <c r="G15" s="1" t="s">
        <v>171</v>
      </c>
      <c r="H15" t="s">
        <v>19</v>
      </c>
      <c r="I15" s="1" t="s">
        <v>138</v>
      </c>
      <c r="J15" s="1"/>
      <c r="K15" s="1" t="s">
        <v>172</v>
      </c>
      <c r="L15" s="1" t="s">
        <v>173</v>
      </c>
      <c r="M15" t="s">
        <v>19</v>
      </c>
      <c r="N15" s="1" t="s">
        <v>174</v>
      </c>
      <c r="O15" t="s">
        <v>162</v>
      </c>
      <c r="P15" s="14">
        <v>43799</v>
      </c>
      <c r="Q15" s="14">
        <v>43769</v>
      </c>
      <c r="R15" s="1" t="s">
        <v>143</v>
      </c>
      <c r="S15" s="1" t="s">
        <v>175</v>
      </c>
      <c r="T15" s="1"/>
      <c r="U15" s="1" t="s">
        <v>177</v>
      </c>
      <c r="V15" s="1">
        <v>-134.4</v>
      </c>
      <c r="W15" s="1">
        <v>1</v>
      </c>
      <c r="X15" s="1">
        <v>0</v>
      </c>
      <c r="Y15" s="1">
        <v>-134.4</v>
      </c>
      <c r="Z15" s="1">
        <v>-134.4</v>
      </c>
      <c r="AA15" s="1" t="s">
        <v>147</v>
      </c>
      <c r="AB15" s="1" t="s">
        <v>148</v>
      </c>
      <c r="AC15" s="1" t="s">
        <v>148</v>
      </c>
      <c r="AD15" t="s">
        <v>149</v>
      </c>
      <c r="AE15" s="13">
        <f t="shared" si="0"/>
        <v>-134.4</v>
      </c>
    </row>
    <row r="16" spans="1:31" x14ac:dyDescent="0.25">
      <c r="A16" s="1" t="s">
        <v>169</v>
      </c>
      <c r="B16" s="9">
        <v>43769</v>
      </c>
      <c r="C16" s="14">
        <v>43739</v>
      </c>
      <c r="D16" s="14">
        <v>43769</v>
      </c>
      <c r="E16">
        <v>726403</v>
      </c>
      <c r="F16" s="1" t="s">
        <v>170</v>
      </c>
      <c r="G16" s="1" t="s">
        <v>171</v>
      </c>
      <c r="H16" t="s">
        <v>19</v>
      </c>
      <c r="I16" s="1" t="s">
        <v>138</v>
      </c>
      <c r="J16" s="1"/>
      <c r="K16" s="1" t="s">
        <v>172</v>
      </c>
      <c r="L16" s="1" t="s">
        <v>173</v>
      </c>
      <c r="M16" t="s">
        <v>19</v>
      </c>
      <c r="N16" s="1" t="s">
        <v>174</v>
      </c>
      <c r="O16" t="s">
        <v>162</v>
      </c>
      <c r="P16" s="14">
        <v>43799</v>
      </c>
      <c r="Q16" s="14">
        <v>43769</v>
      </c>
      <c r="R16" s="1" t="s">
        <v>143</v>
      </c>
      <c r="S16" s="1" t="s">
        <v>175</v>
      </c>
      <c r="T16" s="1"/>
      <c r="U16" s="1" t="s">
        <v>178</v>
      </c>
      <c r="V16" s="1">
        <v>-677.71</v>
      </c>
      <c r="W16" s="1">
        <v>1</v>
      </c>
      <c r="X16" s="1">
        <v>0</v>
      </c>
      <c r="Y16" s="1">
        <v>-677.71</v>
      </c>
      <c r="Z16" s="1">
        <v>-677.71</v>
      </c>
      <c r="AA16" s="1" t="s">
        <v>147</v>
      </c>
      <c r="AB16" s="1" t="s">
        <v>148</v>
      </c>
      <c r="AC16" s="1" t="s">
        <v>148</v>
      </c>
      <c r="AD16" t="s">
        <v>149</v>
      </c>
      <c r="AE16" s="13">
        <f t="shared" si="0"/>
        <v>-677.71</v>
      </c>
    </row>
    <row r="17" spans="1:31" x14ac:dyDescent="0.25">
      <c r="A17" s="1" t="s">
        <v>179</v>
      </c>
      <c r="B17" s="9">
        <v>43769</v>
      </c>
      <c r="C17" s="14">
        <v>43739</v>
      </c>
      <c r="D17" s="14">
        <v>43769</v>
      </c>
      <c r="E17" t="s">
        <v>180</v>
      </c>
      <c r="F17" s="1" t="s">
        <v>181</v>
      </c>
      <c r="G17" s="1" t="s">
        <v>182</v>
      </c>
      <c r="H17" t="s">
        <v>19</v>
      </c>
      <c r="I17" s="1" t="s">
        <v>138</v>
      </c>
      <c r="J17" s="1"/>
      <c r="K17" s="1" t="s">
        <v>172</v>
      </c>
      <c r="L17" s="1" t="s">
        <v>173</v>
      </c>
      <c r="M17" t="s">
        <v>19</v>
      </c>
      <c r="N17" s="1" t="s">
        <v>174</v>
      </c>
      <c r="O17" t="s">
        <v>162</v>
      </c>
      <c r="P17" s="14">
        <v>43799</v>
      </c>
      <c r="Q17" s="14">
        <v>43833</v>
      </c>
      <c r="R17" s="1" t="s">
        <v>143</v>
      </c>
      <c r="S17" s="1" t="s">
        <v>175</v>
      </c>
      <c r="T17" s="1" t="s">
        <v>183</v>
      </c>
      <c r="U17" s="1" t="s">
        <v>184</v>
      </c>
      <c r="V17" s="1">
        <v>1876.35</v>
      </c>
      <c r="W17" s="1">
        <v>1</v>
      </c>
      <c r="X17" s="1">
        <v>0</v>
      </c>
      <c r="Y17" s="1">
        <v>1876.35</v>
      </c>
      <c r="Z17" s="1">
        <v>1876.35</v>
      </c>
      <c r="AA17" s="1" t="s">
        <v>147</v>
      </c>
      <c r="AB17" s="1" t="s">
        <v>148</v>
      </c>
      <c r="AC17" s="1" t="s">
        <v>148</v>
      </c>
      <c r="AD17" t="s">
        <v>149</v>
      </c>
      <c r="AE17" s="13">
        <f t="shared" si="0"/>
        <v>1876.35</v>
      </c>
    </row>
    <row r="18" spans="1:31" x14ac:dyDescent="0.25">
      <c r="A18" s="1" t="s">
        <v>179</v>
      </c>
      <c r="B18" s="9">
        <v>43769</v>
      </c>
      <c r="C18" s="14">
        <v>43739</v>
      </c>
      <c r="D18" s="14">
        <v>43769</v>
      </c>
      <c r="E18" t="s">
        <v>180</v>
      </c>
      <c r="F18" s="1" t="s">
        <v>181</v>
      </c>
      <c r="G18" s="1" t="s">
        <v>182</v>
      </c>
      <c r="H18" t="s">
        <v>19</v>
      </c>
      <c r="I18" s="1" t="s">
        <v>138</v>
      </c>
      <c r="J18" s="1"/>
      <c r="K18" s="1" t="s">
        <v>172</v>
      </c>
      <c r="L18" s="1" t="s">
        <v>173</v>
      </c>
      <c r="M18" t="s">
        <v>19</v>
      </c>
      <c r="N18" s="1" t="s">
        <v>174</v>
      </c>
      <c r="O18" t="s">
        <v>162</v>
      </c>
      <c r="P18" s="14">
        <v>43799</v>
      </c>
      <c r="Q18" s="14">
        <v>43833</v>
      </c>
      <c r="R18" s="1" t="s">
        <v>143</v>
      </c>
      <c r="S18" s="1" t="s">
        <v>175</v>
      </c>
      <c r="T18" s="1"/>
      <c r="U18" s="1" t="s">
        <v>185</v>
      </c>
      <c r="V18" s="1">
        <v>-37.53</v>
      </c>
      <c r="W18" s="1">
        <v>1</v>
      </c>
      <c r="X18" s="1">
        <v>0</v>
      </c>
      <c r="Y18" s="1">
        <v>-37.53</v>
      </c>
      <c r="Z18" s="1">
        <v>-37.53</v>
      </c>
      <c r="AA18" s="1" t="s">
        <v>147</v>
      </c>
      <c r="AB18" s="1" t="s">
        <v>148</v>
      </c>
      <c r="AC18" s="1" t="s">
        <v>148</v>
      </c>
      <c r="AD18" t="s">
        <v>149</v>
      </c>
      <c r="AE18" s="13">
        <f t="shared" si="0"/>
        <v>-37.53</v>
      </c>
    </row>
    <row r="19" spans="1:31" x14ac:dyDescent="0.25">
      <c r="A19" s="1" t="s">
        <v>186</v>
      </c>
      <c r="B19" s="9">
        <v>43769</v>
      </c>
      <c r="C19" s="14">
        <v>43739</v>
      </c>
      <c r="D19" s="14">
        <v>43769</v>
      </c>
      <c r="E19">
        <v>728499</v>
      </c>
      <c r="F19" s="1" t="s">
        <v>181</v>
      </c>
      <c r="G19" s="1" t="s">
        <v>182</v>
      </c>
      <c r="H19" t="s">
        <v>19</v>
      </c>
      <c r="I19" s="1" t="s">
        <v>138</v>
      </c>
      <c r="J19" s="1"/>
      <c r="K19" s="1" t="s">
        <v>172</v>
      </c>
      <c r="L19" s="1" t="s">
        <v>173</v>
      </c>
      <c r="M19" t="s">
        <v>19</v>
      </c>
      <c r="N19" s="1" t="s">
        <v>174</v>
      </c>
      <c r="O19" t="s">
        <v>162</v>
      </c>
      <c r="P19" s="14">
        <v>43799</v>
      </c>
      <c r="Q19" s="14">
        <v>43833</v>
      </c>
      <c r="R19" s="1" t="s">
        <v>143</v>
      </c>
      <c r="S19" s="1" t="s">
        <v>175</v>
      </c>
      <c r="T19" s="1"/>
      <c r="U19" s="1" t="s">
        <v>187</v>
      </c>
      <c r="V19" s="1">
        <v>1620</v>
      </c>
      <c r="W19" s="1">
        <v>15</v>
      </c>
      <c r="X19" s="1">
        <v>0</v>
      </c>
      <c r="Y19" s="1">
        <v>24300</v>
      </c>
      <c r="Z19" s="1">
        <v>24300</v>
      </c>
      <c r="AA19" s="1" t="s">
        <v>147</v>
      </c>
      <c r="AB19" s="1" t="s">
        <v>148</v>
      </c>
      <c r="AC19" s="1" t="s">
        <v>148</v>
      </c>
      <c r="AD19" t="s">
        <v>149</v>
      </c>
      <c r="AE19" s="13">
        <f t="shared" si="0"/>
        <v>24300</v>
      </c>
    </row>
    <row r="20" spans="1:31" x14ac:dyDescent="0.25">
      <c r="A20" s="1" t="s">
        <v>186</v>
      </c>
      <c r="B20" s="9">
        <v>43769</v>
      </c>
      <c r="C20" s="14">
        <v>43739</v>
      </c>
      <c r="D20" s="14">
        <v>43769</v>
      </c>
      <c r="E20">
        <v>728499</v>
      </c>
      <c r="F20" s="1" t="s">
        <v>181</v>
      </c>
      <c r="G20" s="1" t="s">
        <v>182</v>
      </c>
      <c r="H20" t="s">
        <v>19</v>
      </c>
      <c r="I20" s="1" t="s">
        <v>138</v>
      </c>
      <c r="J20" s="1"/>
      <c r="K20" s="1" t="s">
        <v>172</v>
      </c>
      <c r="L20" s="1" t="s">
        <v>173</v>
      </c>
      <c r="M20" t="s">
        <v>19</v>
      </c>
      <c r="N20" s="1" t="s">
        <v>174</v>
      </c>
      <c r="O20" t="s">
        <v>162</v>
      </c>
      <c r="P20" s="14">
        <v>43799</v>
      </c>
      <c r="Q20" s="14">
        <v>43833</v>
      </c>
      <c r="R20" s="1" t="s">
        <v>143</v>
      </c>
      <c r="S20" s="1" t="s">
        <v>175</v>
      </c>
      <c r="T20" s="1"/>
      <c r="U20" s="1" t="s">
        <v>177</v>
      </c>
      <c r="V20" s="1">
        <v>-96</v>
      </c>
      <c r="W20" s="1">
        <v>1</v>
      </c>
      <c r="X20" s="1">
        <v>0</v>
      </c>
      <c r="Y20" s="1">
        <v>-96</v>
      </c>
      <c r="Z20" s="1">
        <v>-96</v>
      </c>
      <c r="AA20" s="1" t="s">
        <v>147</v>
      </c>
      <c r="AB20" s="1" t="s">
        <v>148</v>
      </c>
      <c r="AC20" s="1" t="s">
        <v>148</v>
      </c>
      <c r="AD20" t="s">
        <v>149</v>
      </c>
      <c r="AE20" s="13">
        <f t="shared" si="0"/>
        <v>-96</v>
      </c>
    </row>
    <row r="21" spans="1:31" x14ac:dyDescent="0.25">
      <c r="A21" s="1" t="s">
        <v>186</v>
      </c>
      <c r="B21" s="9">
        <v>43769</v>
      </c>
      <c r="C21" s="14">
        <v>43739</v>
      </c>
      <c r="D21" s="14">
        <v>43769</v>
      </c>
      <c r="E21">
        <v>728499</v>
      </c>
      <c r="F21" s="1" t="s">
        <v>181</v>
      </c>
      <c r="G21" s="1" t="s">
        <v>182</v>
      </c>
      <c r="H21" t="s">
        <v>19</v>
      </c>
      <c r="I21" s="1" t="s">
        <v>138</v>
      </c>
      <c r="J21" s="1"/>
      <c r="K21" s="1" t="s">
        <v>172</v>
      </c>
      <c r="L21" s="1" t="s">
        <v>173</v>
      </c>
      <c r="M21" t="s">
        <v>19</v>
      </c>
      <c r="N21" s="1" t="s">
        <v>174</v>
      </c>
      <c r="O21" t="s">
        <v>162</v>
      </c>
      <c r="P21" s="14">
        <v>43799</v>
      </c>
      <c r="Q21" s="14">
        <v>43833</v>
      </c>
      <c r="R21" s="1" t="s">
        <v>143</v>
      </c>
      <c r="S21" s="1" t="s">
        <v>175</v>
      </c>
      <c r="T21" s="1"/>
      <c r="U21" s="1" t="s">
        <v>178</v>
      </c>
      <c r="V21" s="1">
        <v>-484.08</v>
      </c>
      <c r="W21" s="1">
        <v>1</v>
      </c>
      <c r="X21" s="1">
        <v>0</v>
      </c>
      <c r="Y21" s="1">
        <v>-484.08</v>
      </c>
      <c r="Z21" s="1">
        <v>-484.08</v>
      </c>
      <c r="AA21" s="1" t="s">
        <v>147</v>
      </c>
      <c r="AB21" s="1" t="s">
        <v>148</v>
      </c>
      <c r="AC21" s="1" t="s">
        <v>148</v>
      </c>
      <c r="AD21" t="s">
        <v>149</v>
      </c>
      <c r="AE21" s="13">
        <f t="shared" si="0"/>
        <v>-484.08</v>
      </c>
    </row>
    <row r="22" spans="1:31" x14ac:dyDescent="0.25">
      <c r="A22" s="1" t="s">
        <v>188</v>
      </c>
      <c r="B22" s="9">
        <v>43769</v>
      </c>
      <c r="C22" s="14">
        <v>43739</v>
      </c>
      <c r="D22" s="14">
        <v>43769</v>
      </c>
      <c r="E22" t="s">
        <v>189</v>
      </c>
      <c r="F22" s="1" t="s">
        <v>190</v>
      </c>
      <c r="G22" s="1" t="s">
        <v>191</v>
      </c>
      <c r="H22" t="s">
        <v>19</v>
      </c>
      <c r="I22" s="1" t="s">
        <v>138</v>
      </c>
      <c r="J22" s="1"/>
      <c r="K22" s="1" t="s">
        <v>172</v>
      </c>
      <c r="L22" s="1" t="s">
        <v>173</v>
      </c>
      <c r="M22" t="s">
        <v>19</v>
      </c>
      <c r="N22" s="1" t="s">
        <v>174</v>
      </c>
      <c r="O22" t="s">
        <v>162</v>
      </c>
      <c r="P22" s="14">
        <v>43799</v>
      </c>
      <c r="Q22" s="14">
        <v>43833</v>
      </c>
      <c r="R22" s="1" t="s">
        <v>143</v>
      </c>
      <c r="S22" s="1" t="s">
        <v>175</v>
      </c>
      <c r="T22" s="1" t="s">
        <v>183</v>
      </c>
      <c r="U22" s="1" t="s">
        <v>192</v>
      </c>
      <c r="V22" s="1">
        <v>1160.56</v>
      </c>
      <c r="W22" s="1">
        <v>1</v>
      </c>
      <c r="X22" s="1">
        <v>0</v>
      </c>
      <c r="Y22" s="1">
        <v>1160.56</v>
      </c>
      <c r="Z22" s="1">
        <v>1160.56</v>
      </c>
      <c r="AA22" s="1" t="s">
        <v>147</v>
      </c>
      <c r="AB22" s="1" t="s">
        <v>148</v>
      </c>
      <c r="AC22" s="1" t="s">
        <v>148</v>
      </c>
      <c r="AD22" t="s">
        <v>149</v>
      </c>
      <c r="AE22" s="13">
        <f t="shared" si="0"/>
        <v>1160.56</v>
      </c>
    </row>
    <row r="23" spans="1:31" x14ac:dyDescent="0.25">
      <c r="A23" s="1" t="s">
        <v>188</v>
      </c>
      <c r="B23" s="9">
        <v>43769</v>
      </c>
      <c r="C23" s="14">
        <v>43739</v>
      </c>
      <c r="D23" s="14">
        <v>43769</v>
      </c>
      <c r="E23" t="s">
        <v>189</v>
      </c>
      <c r="F23" s="1" t="s">
        <v>190</v>
      </c>
      <c r="G23" s="1" t="s">
        <v>191</v>
      </c>
      <c r="H23" t="s">
        <v>19</v>
      </c>
      <c r="I23" s="1" t="s">
        <v>138</v>
      </c>
      <c r="J23" s="1"/>
      <c r="K23" s="1" t="s">
        <v>172</v>
      </c>
      <c r="L23" s="1" t="s">
        <v>173</v>
      </c>
      <c r="M23" t="s">
        <v>19</v>
      </c>
      <c r="N23" s="1" t="s">
        <v>174</v>
      </c>
      <c r="O23" t="s">
        <v>162</v>
      </c>
      <c r="P23" s="14">
        <v>43799</v>
      </c>
      <c r="Q23" s="14">
        <v>43833</v>
      </c>
      <c r="R23" s="1" t="s">
        <v>143</v>
      </c>
      <c r="S23" s="1" t="s">
        <v>175</v>
      </c>
      <c r="T23" s="1"/>
      <c r="U23" s="1" t="s">
        <v>185</v>
      </c>
      <c r="V23" s="1">
        <v>-23.21</v>
      </c>
      <c r="W23" s="1">
        <v>1</v>
      </c>
      <c r="X23" s="1">
        <v>0</v>
      </c>
      <c r="Y23" s="1">
        <v>-23.21</v>
      </c>
      <c r="Z23" s="1">
        <v>-23.21</v>
      </c>
      <c r="AA23" s="1" t="s">
        <v>147</v>
      </c>
      <c r="AB23" s="1" t="s">
        <v>148</v>
      </c>
      <c r="AC23" s="1" t="s">
        <v>148</v>
      </c>
      <c r="AD23" t="s">
        <v>149</v>
      </c>
      <c r="AE23" s="13">
        <f t="shared" si="0"/>
        <v>-23.21</v>
      </c>
    </row>
    <row r="24" spans="1:31" x14ac:dyDescent="0.25">
      <c r="A24" s="1" t="s">
        <v>193</v>
      </c>
      <c r="B24" s="9">
        <v>43769</v>
      </c>
      <c r="C24" s="14">
        <v>43739</v>
      </c>
      <c r="D24" s="14">
        <v>43769</v>
      </c>
      <c r="E24">
        <v>728478</v>
      </c>
      <c r="F24" s="1" t="s">
        <v>190</v>
      </c>
      <c r="G24" s="1" t="s">
        <v>191</v>
      </c>
      <c r="H24" t="s">
        <v>19</v>
      </c>
      <c r="I24" s="1" t="s">
        <v>138</v>
      </c>
      <c r="J24" s="1"/>
      <c r="K24" s="1" t="s">
        <v>172</v>
      </c>
      <c r="L24" s="1" t="s">
        <v>173</v>
      </c>
      <c r="M24" t="s">
        <v>19</v>
      </c>
      <c r="N24" s="1" t="s">
        <v>174</v>
      </c>
      <c r="O24" t="s">
        <v>162</v>
      </c>
      <c r="P24" s="14">
        <v>43799</v>
      </c>
      <c r="Q24" s="14">
        <v>43833</v>
      </c>
      <c r="R24" s="1" t="s">
        <v>143</v>
      </c>
      <c r="S24" s="1" t="s">
        <v>175</v>
      </c>
      <c r="T24" s="1"/>
      <c r="U24" s="1" t="s">
        <v>194</v>
      </c>
      <c r="V24" s="1">
        <v>1620</v>
      </c>
      <c r="W24" s="1">
        <v>21</v>
      </c>
      <c r="X24" s="1">
        <v>0</v>
      </c>
      <c r="Y24" s="1">
        <v>34020</v>
      </c>
      <c r="Z24" s="1">
        <v>34020</v>
      </c>
      <c r="AA24" s="1" t="s">
        <v>147</v>
      </c>
      <c r="AB24" s="1" t="s">
        <v>148</v>
      </c>
      <c r="AC24" s="1" t="s">
        <v>148</v>
      </c>
      <c r="AD24" t="s">
        <v>149</v>
      </c>
      <c r="AE24" s="13">
        <f t="shared" si="0"/>
        <v>34020</v>
      </c>
    </row>
    <row r="25" spans="1:31" x14ac:dyDescent="0.25">
      <c r="A25" s="1" t="s">
        <v>193</v>
      </c>
      <c r="B25" s="9">
        <v>43769</v>
      </c>
      <c r="C25" s="14">
        <v>43739</v>
      </c>
      <c r="D25" s="14">
        <v>43769</v>
      </c>
      <c r="E25">
        <v>728478</v>
      </c>
      <c r="F25" s="1" t="s">
        <v>190</v>
      </c>
      <c r="G25" s="1" t="s">
        <v>191</v>
      </c>
      <c r="H25" t="s">
        <v>19</v>
      </c>
      <c r="I25" s="1" t="s">
        <v>138</v>
      </c>
      <c r="J25" s="1"/>
      <c r="K25" s="1" t="s">
        <v>172</v>
      </c>
      <c r="L25" s="1" t="s">
        <v>173</v>
      </c>
      <c r="M25" t="s">
        <v>19</v>
      </c>
      <c r="N25" s="1" t="s">
        <v>174</v>
      </c>
      <c r="O25" t="s">
        <v>162</v>
      </c>
      <c r="P25" s="14">
        <v>43799</v>
      </c>
      <c r="Q25" s="14">
        <v>43833</v>
      </c>
      <c r="R25" s="1" t="s">
        <v>143</v>
      </c>
      <c r="S25" s="1" t="s">
        <v>175</v>
      </c>
      <c r="T25" s="1"/>
      <c r="U25" s="1" t="s">
        <v>177</v>
      </c>
      <c r="V25" s="1">
        <v>-134.4</v>
      </c>
      <c r="W25" s="1">
        <v>1</v>
      </c>
      <c r="X25" s="1">
        <v>0</v>
      </c>
      <c r="Y25" s="1">
        <v>-134.4</v>
      </c>
      <c r="Z25" s="1">
        <v>-134.4</v>
      </c>
      <c r="AA25" s="1" t="s">
        <v>147</v>
      </c>
      <c r="AB25" s="1" t="s">
        <v>148</v>
      </c>
      <c r="AC25" s="1" t="s">
        <v>148</v>
      </c>
      <c r="AD25" t="s">
        <v>149</v>
      </c>
      <c r="AE25" s="13">
        <f t="shared" si="0"/>
        <v>-134.4</v>
      </c>
    </row>
    <row r="26" spans="1:31" x14ac:dyDescent="0.25">
      <c r="A26" s="1" t="s">
        <v>193</v>
      </c>
      <c r="B26" s="9">
        <v>43769</v>
      </c>
      <c r="C26" s="14">
        <v>43739</v>
      </c>
      <c r="D26" s="14">
        <v>43769</v>
      </c>
      <c r="E26">
        <v>728478</v>
      </c>
      <c r="F26" s="1" t="s">
        <v>190</v>
      </c>
      <c r="G26" s="1" t="s">
        <v>191</v>
      </c>
      <c r="H26" t="s">
        <v>19</v>
      </c>
      <c r="I26" s="1" t="s">
        <v>138</v>
      </c>
      <c r="J26" s="1"/>
      <c r="K26" s="1" t="s">
        <v>172</v>
      </c>
      <c r="L26" s="1" t="s">
        <v>173</v>
      </c>
      <c r="M26" t="s">
        <v>19</v>
      </c>
      <c r="N26" s="1" t="s">
        <v>174</v>
      </c>
      <c r="O26" t="s">
        <v>162</v>
      </c>
      <c r="P26" s="14">
        <v>43799</v>
      </c>
      <c r="Q26" s="14">
        <v>43833</v>
      </c>
      <c r="R26" s="1" t="s">
        <v>143</v>
      </c>
      <c r="S26" s="1" t="s">
        <v>175</v>
      </c>
      <c r="T26" s="1"/>
      <c r="U26" s="1" t="s">
        <v>185</v>
      </c>
      <c r="V26" s="1">
        <v>-677.71</v>
      </c>
      <c r="W26" s="1">
        <v>1</v>
      </c>
      <c r="X26" s="1">
        <v>0</v>
      </c>
      <c r="Y26" s="1">
        <v>-677.71</v>
      </c>
      <c r="Z26" s="1">
        <v>-677.71</v>
      </c>
      <c r="AA26" s="1" t="s">
        <v>147</v>
      </c>
      <c r="AB26" s="1" t="s">
        <v>148</v>
      </c>
      <c r="AC26" s="1" t="s">
        <v>148</v>
      </c>
      <c r="AD26" t="s">
        <v>149</v>
      </c>
      <c r="AE26" s="13">
        <f t="shared" si="0"/>
        <v>-677.71</v>
      </c>
    </row>
    <row r="27" spans="1:31" x14ac:dyDescent="0.25">
      <c r="A27" s="1" t="s">
        <v>195</v>
      </c>
      <c r="B27" s="9">
        <v>43769</v>
      </c>
      <c r="C27" s="14">
        <v>43739</v>
      </c>
      <c r="D27" s="14">
        <v>43769</v>
      </c>
      <c r="E27" t="s">
        <v>196</v>
      </c>
      <c r="F27" s="1" t="s">
        <v>197</v>
      </c>
      <c r="G27" s="1" t="s">
        <v>198</v>
      </c>
      <c r="H27" t="s">
        <v>19</v>
      </c>
      <c r="I27" s="1" t="s">
        <v>138</v>
      </c>
      <c r="J27" s="1"/>
      <c r="K27" s="1" t="s">
        <v>172</v>
      </c>
      <c r="L27" s="1" t="s">
        <v>173</v>
      </c>
      <c r="M27" t="s">
        <v>19</v>
      </c>
      <c r="N27" s="1" t="s">
        <v>174</v>
      </c>
      <c r="O27" t="s">
        <v>162</v>
      </c>
      <c r="P27" s="14">
        <v>43799</v>
      </c>
      <c r="Q27" s="14">
        <v>43833</v>
      </c>
      <c r="R27" s="1" t="s">
        <v>143</v>
      </c>
      <c r="S27" s="1" t="s">
        <v>175</v>
      </c>
      <c r="T27" s="1" t="s">
        <v>183</v>
      </c>
      <c r="U27" s="1" t="s">
        <v>199</v>
      </c>
      <c r="V27" s="1">
        <v>4320.3999999999996</v>
      </c>
      <c r="W27" s="1">
        <v>1</v>
      </c>
      <c r="X27" s="1">
        <v>0</v>
      </c>
      <c r="Y27" s="1">
        <v>4320.3999999999996</v>
      </c>
      <c r="Z27" s="1">
        <v>4320.3999999999996</v>
      </c>
      <c r="AA27" s="1" t="s">
        <v>147</v>
      </c>
      <c r="AB27" s="1" t="s">
        <v>148</v>
      </c>
      <c r="AC27" s="1" t="s">
        <v>148</v>
      </c>
      <c r="AD27" t="s">
        <v>149</v>
      </c>
      <c r="AE27" s="13">
        <f t="shared" si="0"/>
        <v>4320.3999999999996</v>
      </c>
    </row>
    <row r="28" spans="1:31" x14ac:dyDescent="0.25">
      <c r="A28" s="1" t="s">
        <v>195</v>
      </c>
      <c r="B28" s="9">
        <v>43769</v>
      </c>
      <c r="C28" s="14">
        <v>43739</v>
      </c>
      <c r="D28" s="14">
        <v>43769</v>
      </c>
      <c r="E28" t="s">
        <v>196</v>
      </c>
      <c r="F28" s="1" t="s">
        <v>197</v>
      </c>
      <c r="G28" s="1" t="s">
        <v>198</v>
      </c>
      <c r="H28" t="s">
        <v>19</v>
      </c>
      <c r="I28" s="1" t="s">
        <v>138</v>
      </c>
      <c r="J28" s="1"/>
      <c r="K28" s="1" t="s">
        <v>172</v>
      </c>
      <c r="L28" s="1" t="s">
        <v>173</v>
      </c>
      <c r="M28" t="s">
        <v>19</v>
      </c>
      <c r="N28" s="1" t="s">
        <v>174</v>
      </c>
      <c r="O28" t="s">
        <v>162</v>
      </c>
      <c r="P28" s="14">
        <v>43799</v>
      </c>
      <c r="Q28" s="14">
        <v>43833</v>
      </c>
      <c r="R28" s="1" t="s">
        <v>143</v>
      </c>
      <c r="S28" s="1" t="s">
        <v>175</v>
      </c>
      <c r="T28" s="1"/>
      <c r="U28" s="1" t="s">
        <v>178</v>
      </c>
      <c r="V28" s="1">
        <v>-86.41</v>
      </c>
      <c r="W28" s="1">
        <v>1</v>
      </c>
      <c r="X28" s="1">
        <v>0</v>
      </c>
      <c r="Y28" s="1">
        <v>-86.41</v>
      </c>
      <c r="Z28" s="1">
        <v>-86.41</v>
      </c>
      <c r="AA28" s="1" t="s">
        <v>147</v>
      </c>
      <c r="AB28" s="1" t="s">
        <v>148</v>
      </c>
      <c r="AC28" s="1" t="s">
        <v>148</v>
      </c>
      <c r="AD28" t="s">
        <v>149</v>
      </c>
      <c r="AE28" s="13">
        <f t="shared" si="0"/>
        <v>-86.41</v>
      </c>
    </row>
    <row r="29" spans="1:31" x14ac:dyDescent="0.25">
      <c r="A29" s="1" t="s">
        <v>200</v>
      </c>
      <c r="B29" s="9">
        <v>43769</v>
      </c>
      <c r="C29" s="14">
        <v>43739</v>
      </c>
      <c r="D29" s="14">
        <v>43769</v>
      </c>
      <c r="E29">
        <v>725603</v>
      </c>
      <c r="F29" s="1" t="s">
        <v>197</v>
      </c>
      <c r="G29" s="1" t="s">
        <v>198</v>
      </c>
      <c r="H29" t="s">
        <v>19</v>
      </c>
      <c r="I29" s="1" t="s">
        <v>138</v>
      </c>
      <c r="J29" s="1"/>
      <c r="K29" s="1" t="s">
        <v>172</v>
      </c>
      <c r="L29" s="1" t="s">
        <v>173</v>
      </c>
      <c r="M29" t="s">
        <v>19</v>
      </c>
      <c r="N29" s="1" t="s">
        <v>174</v>
      </c>
      <c r="O29" t="s">
        <v>162</v>
      </c>
      <c r="P29" s="14">
        <v>43799</v>
      </c>
      <c r="Q29" s="14">
        <v>43833</v>
      </c>
      <c r="R29" s="1" t="s">
        <v>143</v>
      </c>
      <c r="S29" s="1" t="s">
        <v>175</v>
      </c>
      <c r="T29" s="1"/>
      <c r="U29" s="1" t="s">
        <v>201</v>
      </c>
      <c r="V29" s="1">
        <v>1700</v>
      </c>
      <c r="W29" s="1">
        <v>19</v>
      </c>
      <c r="X29" s="1">
        <v>0</v>
      </c>
      <c r="Y29" s="1">
        <v>32300</v>
      </c>
      <c r="Z29" s="1">
        <v>32300</v>
      </c>
      <c r="AA29" s="1" t="s">
        <v>147</v>
      </c>
      <c r="AB29" s="1" t="s">
        <v>148</v>
      </c>
      <c r="AC29" s="1" t="s">
        <v>148</v>
      </c>
      <c r="AD29" t="s">
        <v>149</v>
      </c>
      <c r="AE29" s="13">
        <f t="shared" si="0"/>
        <v>32300</v>
      </c>
    </row>
    <row r="30" spans="1:31" x14ac:dyDescent="0.25">
      <c r="A30" s="1" t="s">
        <v>200</v>
      </c>
      <c r="B30" s="9">
        <v>43769</v>
      </c>
      <c r="C30" s="14">
        <v>43739</v>
      </c>
      <c r="D30" s="14">
        <v>43769</v>
      </c>
      <c r="E30">
        <v>725603</v>
      </c>
      <c r="F30" s="1" t="s">
        <v>197</v>
      </c>
      <c r="G30" s="1" t="s">
        <v>198</v>
      </c>
      <c r="H30" t="s">
        <v>19</v>
      </c>
      <c r="I30" s="1" t="s">
        <v>138</v>
      </c>
      <c r="J30" s="1"/>
      <c r="K30" s="1" t="s">
        <v>172</v>
      </c>
      <c r="L30" s="1" t="s">
        <v>173</v>
      </c>
      <c r="M30" t="s">
        <v>19</v>
      </c>
      <c r="N30" s="1" t="s">
        <v>174</v>
      </c>
      <c r="O30" t="s">
        <v>162</v>
      </c>
      <c r="P30" s="14">
        <v>43799</v>
      </c>
      <c r="Q30" s="14">
        <v>43833</v>
      </c>
      <c r="R30" s="1" t="s">
        <v>143</v>
      </c>
      <c r="S30" s="1" t="s">
        <v>175</v>
      </c>
      <c r="T30" s="1"/>
      <c r="U30" s="1" t="s">
        <v>177</v>
      </c>
      <c r="V30" s="1">
        <v>-121.6</v>
      </c>
      <c r="W30" s="1">
        <v>1</v>
      </c>
      <c r="X30" s="1">
        <v>0</v>
      </c>
      <c r="Y30" s="1">
        <v>-121.6</v>
      </c>
      <c r="Z30" s="1">
        <v>-121.6</v>
      </c>
      <c r="AA30" s="1" t="s">
        <v>147</v>
      </c>
      <c r="AB30" s="1" t="s">
        <v>148</v>
      </c>
      <c r="AC30" s="1" t="s">
        <v>148</v>
      </c>
      <c r="AD30" t="s">
        <v>149</v>
      </c>
      <c r="AE30" s="13">
        <f t="shared" si="0"/>
        <v>-121.6</v>
      </c>
    </row>
    <row r="31" spans="1:31" x14ac:dyDescent="0.25">
      <c r="A31" s="1" t="s">
        <v>200</v>
      </c>
      <c r="B31" s="9">
        <v>43769</v>
      </c>
      <c r="C31" s="14">
        <v>43739</v>
      </c>
      <c r="D31" s="14">
        <v>43769</v>
      </c>
      <c r="E31">
        <v>725603</v>
      </c>
      <c r="F31" s="1" t="s">
        <v>197</v>
      </c>
      <c r="G31" s="1" t="s">
        <v>198</v>
      </c>
      <c r="H31" t="s">
        <v>19</v>
      </c>
      <c r="I31" s="1" t="s">
        <v>138</v>
      </c>
      <c r="J31" s="1"/>
      <c r="K31" s="1" t="s">
        <v>172</v>
      </c>
      <c r="L31" s="1" t="s">
        <v>173</v>
      </c>
      <c r="M31" t="s">
        <v>19</v>
      </c>
      <c r="N31" s="1" t="s">
        <v>174</v>
      </c>
      <c r="O31" t="s">
        <v>162</v>
      </c>
      <c r="P31" s="14">
        <v>43799</v>
      </c>
      <c r="Q31" s="14">
        <v>43833</v>
      </c>
      <c r="R31" s="1" t="s">
        <v>143</v>
      </c>
      <c r="S31" s="1" t="s">
        <v>175</v>
      </c>
      <c r="T31" s="1"/>
      <c r="U31" s="1" t="s">
        <v>178</v>
      </c>
      <c r="V31" s="1">
        <v>-643.57000000000005</v>
      </c>
      <c r="W31" s="1">
        <v>1</v>
      </c>
      <c r="X31" s="1">
        <v>0</v>
      </c>
      <c r="Y31" s="1">
        <v>-643.57000000000005</v>
      </c>
      <c r="Z31" s="1">
        <v>-643.57000000000005</v>
      </c>
      <c r="AA31" s="1" t="s">
        <v>147</v>
      </c>
      <c r="AB31" s="1" t="s">
        <v>148</v>
      </c>
      <c r="AC31" s="1" t="s">
        <v>148</v>
      </c>
      <c r="AD31" t="s">
        <v>149</v>
      </c>
      <c r="AE31" s="13">
        <f t="shared" si="0"/>
        <v>-643.57000000000005</v>
      </c>
    </row>
    <row r="32" spans="1:31" x14ac:dyDescent="0.25">
      <c r="A32" s="1" t="s">
        <v>200</v>
      </c>
      <c r="B32" s="9">
        <v>43769</v>
      </c>
      <c r="C32" s="14">
        <v>43739</v>
      </c>
      <c r="D32" s="14">
        <v>43769</v>
      </c>
      <c r="E32">
        <v>725603</v>
      </c>
      <c r="F32" s="1" t="s">
        <v>197</v>
      </c>
      <c r="G32" s="1" t="s">
        <v>198</v>
      </c>
      <c r="H32" t="s">
        <v>19</v>
      </c>
      <c r="I32" s="1" t="s">
        <v>138</v>
      </c>
      <c r="J32" s="1"/>
      <c r="K32" s="1" t="s">
        <v>172</v>
      </c>
      <c r="L32" s="1" t="s">
        <v>173</v>
      </c>
      <c r="M32" t="s">
        <v>19</v>
      </c>
      <c r="N32" s="1" t="s">
        <v>174</v>
      </c>
      <c r="O32" t="s">
        <v>162</v>
      </c>
      <c r="P32" s="14">
        <v>43799</v>
      </c>
      <c r="Q32" s="14">
        <v>43833</v>
      </c>
      <c r="R32" s="1" t="s">
        <v>143</v>
      </c>
      <c r="S32" s="1" t="s">
        <v>175</v>
      </c>
      <c r="T32" s="1"/>
      <c r="U32" s="1" t="s">
        <v>202</v>
      </c>
      <c r="V32" s="1">
        <v>-29437</v>
      </c>
      <c r="W32" s="1">
        <v>1</v>
      </c>
      <c r="X32" s="1">
        <v>0</v>
      </c>
      <c r="Y32" s="1">
        <v>-29437</v>
      </c>
      <c r="Z32" s="1">
        <v>-29437</v>
      </c>
      <c r="AA32" s="1" t="s">
        <v>147</v>
      </c>
      <c r="AB32" s="1" t="s">
        <v>148</v>
      </c>
      <c r="AC32" s="1" t="s">
        <v>148</v>
      </c>
      <c r="AD32" t="s">
        <v>149</v>
      </c>
      <c r="AE32" s="13">
        <f t="shared" si="0"/>
        <v>-29437</v>
      </c>
    </row>
    <row r="33" spans="1:31" x14ac:dyDescent="0.25">
      <c r="A33" s="1" t="s">
        <v>203</v>
      </c>
      <c r="B33" s="9">
        <v>43769</v>
      </c>
      <c r="C33" s="14">
        <v>43739</v>
      </c>
      <c r="D33" s="14">
        <v>43769</v>
      </c>
      <c r="E33" t="s">
        <v>204</v>
      </c>
      <c r="F33" s="1" t="s">
        <v>205</v>
      </c>
      <c r="G33" s="1" t="s">
        <v>206</v>
      </c>
      <c r="H33" t="s">
        <v>19</v>
      </c>
      <c r="I33" s="1" t="s">
        <v>138</v>
      </c>
      <c r="J33" s="1"/>
      <c r="K33" s="1" t="s">
        <v>172</v>
      </c>
      <c r="L33" s="1" t="s">
        <v>173</v>
      </c>
      <c r="M33" t="s">
        <v>19</v>
      </c>
      <c r="N33" s="1" t="s">
        <v>174</v>
      </c>
      <c r="O33" t="s">
        <v>162</v>
      </c>
      <c r="P33" s="14">
        <v>43799</v>
      </c>
      <c r="Q33" s="14">
        <v>43833</v>
      </c>
      <c r="R33" s="1" t="s">
        <v>143</v>
      </c>
      <c r="S33" s="1" t="s">
        <v>175</v>
      </c>
      <c r="T33" s="1" t="s">
        <v>183</v>
      </c>
      <c r="U33" s="1" t="s">
        <v>207</v>
      </c>
      <c r="V33" s="1">
        <v>1426.05</v>
      </c>
      <c r="W33" s="1">
        <v>1</v>
      </c>
      <c r="X33" s="1">
        <v>0</v>
      </c>
      <c r="Y33" s="1">
        <v>1426.05</v>
      </c>
      <c r="Z33" s="1">
        <v>1426.05</v>
      </c>
      <c r="AA33" s="1" t="s">
        <v>147</v>
      </c>
      <c r="AB33" s="1" t="s">
        <v>148</v>
      </c>
      <c r="AC33" s="1" t="s">
        <v>148</v>
      </c>
      <c r="AD33" t="s">
        <v>149</v>
      </c>
      <c r="AE33" s="13">
        <f t="shared" si="0"/>
        <v>1426.05</v>
      </c>
    </row>
    <row r="34" spans="1:31" x14ac:dyDescent="0.25">
      <c r="A34" s="1" t="s">
        <v>203</v>
      </c>
      <c r="B34" s="9">
        <v>43769</v>
      </c>
      <c r="C34" s="14">
        <v>43739</v>
      </c>
      <c r="D34" s="14">
        <v>43769</v>
      </c>
      <c r="E34" t="s">
        <v>204</v>
      </c>
      <c r="F34" s="1" t="s">
        <v>205</v>
      </c>
      <c r="G34" s="1" t="s">
        <v>206</v>
      </c>
      <c r="H34" t="s">
        <v>19</v>
      </c>
      <c r="I34" s="1" t="s">
        <v>138</v>
      </c>
      <c r="J34" s="1"/>
      <c r="K34" s="1" t="s">
        <v>172</v>
      </c>
      <c r="L34" s="1" t="s">
        <v>173</v>
      </c>
      <c r="M34" t="s">
        <v>19</v>
      </c>
      <c r="N34" s="1" t="s">
        <v>174</v>
      </c>
      <c r="O34" t="s">
        <v>162</v>
      </c>
      <c r="P34" s="14">
        <v>43799</v>
      </c>
      <c r="Q34" s="14">
        <v>43833</v>
      </c>
      <c r="R34" s="1" t="s">
        <v>143</v>
      </c>
      <c r="S34" s="1" t="s">
        <v>175</v>
      </c>
      <c r="T34" s="1"/>
      <c r="U34" s="1" t="s">
        <v>185</v>
      </c>
      <c r="V34" s="1">
        <v>-28.52</v>
      </c>
      <c r="W34" s="1">
        <v>1</v>
      </c>
      <c r="X34" s="1">
        <v>0</v>
      </c>
      <c r="Y34" s="1">
        <v>-28.52</v>
      </c>
      <c r="Z34" s="1">
        <v>-28.52</v>
      </c>
      <c r="AA34" s="1" t="s">
        <v>147</v>
      </c>
      <c r="AB34" s="1" t="s">
        <v>148</v>
      </c>
      <c r="AC34" s="1" t="s">
        <v>148</v>
      </c>
      <c r="AD34" t="s">
        <v>149</v>
      </c>
      <c r="AE34" s="13">
        <f t="shared" si="0"/>
        <v>-28.52</v>
      </c>
    </row>
    <row r="35" spans="1:31" x14ac:dyDescent="0.25">
      <c r="A35" s="1" t="s">
        <v>208</v>
      </c>
      <c r="B35" s="9">
        <v>43769</v>
      </c>
      <c r="C35" s="14">
        <v>43739</v>
      </c>
      <c r="D35" s="14">
        <v>43769</v>
      </c>
      <c r="E35">
        <v>731239</v>
      </c>
      <c r="F35" s="1" t="s">
        <v>205</v>
      </c>
      <c r="G35" s="1" t="s">
        <v>206</v>
      </c>
      <c r="H35" t="s">
        <v>19</v>
      </c>
      <c r="I35" s="1" t="s">
        <v>138</v>
      </c>
      <c r="J35" s="1"/>
      <c r="K35" s="1" t="s">
        <v>172</v>
      </c>
      <c r="L35" s="1" t="s">
        <v>173</v>
      </c>
      <c r="M35" t="s">
        <v>19</v>
      </c>
      <c r="N35" s="1" t="s">
        <v>174</v>
      </c>
      <c r="O35" t="s">
        <v>162</v>
      </c>
      <c r="P35" s="14">
        <v>43799</v>
      </c>
      <c r="Q35" s="14">
        <v>43833</v>
      </c>
      <c r="R35" s="1" t="s">
        <v>143</v>
      </c>
      <c r="S35" s="1" t="s">
        <v>175</v>
      </c>
      <c r="T35" s="1" t="s">
        <v>145</v>
      </c>
      <c r="U35" s="1" t="s">
        <v>209</v>
      </c>
      <c r="V35" s="1">
        <v>1720</v>
      </c>
      <c r="W35" s="1">
        <v>5.13</v>
      </c>
      <c r="X35" s="1">
        <v>0</v>
      </c>
      <c r="Y35" s="1">
        <v>8815</v>
      </c>
      <c r="Z35" s="1">
        <v>8815</v>
      </c>
      <c r="AA35" s="1" t="s">
        <v>147</v>
      </c>
      <c r="AB35" s="1" t="s">
        <v>148</v>
      </c>
      <c r="AC35" s="1" t="s">
        <v>148</v>
      </c>
      <c r="AD35" t="s">
        <v>149</v>
      </c>
      <c r="AE35" s="13">
        <f t="shared" si="0"/>
        <v>8815</v>
      </c>
    </row>
    <row r="36" spans="1:31" x14ac:dyDescent="0.25">
      <c r="A36" s="1" t="s">
        <v>208</v>
      </c>
      <c r="B36" s="9">
        <v>43769</v>
      </c>
      <c r="C36" s="14">
        <v>43739</v>
      </c>
      <c r="D36" s="14">
        <v>43769</v>
      </c>
      <c r="E36">
        <v>731239</v>
      </c>
      <c r="F36" s="1" t="s">
        <v>205</v>
      </c>
      <c r="G36" s="1" t="s">
        <v>206</v>
      </c>
      <c r="H36" t="s">
        <v>19</v>
      </c>
      <c r="I36" s="1" t="s">
        <v>138</v>
      </c>
      <c r="J36" s="1"/>
      <c r="K36" s="1" t="s">
        <v>172</v>
      </c>
      <c r="L36" s="1" t="s">
        <v>173</v>
      </c>
      <c r="M36" t="s">
        <v>19</v>
      </c>
      <c r="N36" s="1" t="s">
        <v>174</v>
      </c>
      <c r="O36" t="s">
        <v>162</v>
      </c>
      <c r="P36" s="14">
        <v>43799</v>
      </c>
      <c r="Q36" s="14">
        <v>43833</v>
      </c>
      <c r="R36" s="1" t="s">
        <v>143</v>
      </c>
      <c r="S36" s="1" t="s">
        <v>175</v>
      </c>
      <c r="T36" s="1"/>
      <c r="U36" s="1" t="s">
        <v>177</v>
      </c>
      <c r="V36" s="1">
        <v>-20.5</v>
      </c>
      <c r="W36" s="1">
        <v>1</v>
      </c>
      <c r="X36" s="1">
        <v>0</v>
      </c>
      <c r="Y36" s="1">
        <v>-20.5</v>
      </c>
      <c r="Z36" s="1">
        <v>-20.5</v>
      </c>
      <c r="AA36" s="1" t="s">
        <v>147</v>
      </c>
      <c r="AB36" s="1" t="s">
        <v>148</v>
      </c>
      <c r="AC36" s="1" t="s">
        <v>148</v>
      </c>
      <c r="AD36" t="s">
        <v>149</v>
      </c>
      <c r="AE36" s="13">
        <f t="shared" si="0"/>
        <v>-20.5</v>
      </c>
    </row>
    <row r="37" spans="1:31" x14ac:dyDescent="0.25">
      <c r="A37" s="1" t="s">
        <v>208</v>
      </c>
      <c r="B37" s="9">
        <v>43769</v>
      </c>
      <c r="C37" s="14">
        <v>43739</v>
      </c>
      <c r="D37" s="14">
        <v>43769</v>
      </c>
      <c r="E37">
        <v>731239</v>
      </c>
      <c r="F37" s="1" t="s">
        <v>205</v>
      </c>
      <c r="G37" s="1" t="s">
        <v>206</v>
      </c>
      <c r="H37" t="s">
        <v>19</v>
      </c>
      <c r="I37" s="1" t="s">
        <v>138</v>
      </c>
      <c r="J37" s="1"/>
      <c r="K37" s="1" t="s">
        <v>172</v>
      </c>
      <c r="L37" s="1" t="s">
        <v>173</v>
      </c>
      <c r="M37" t="s">
        <v>19</v>
      </c>
      <c r="N37" s="1" t="s">
        <v>174</v>
      </c>
      <c r="O37" t="s">
        <v>162</v>
      </c>
      <c r="P37" s="14">
        <v>43799</v>
      </c>
      <c r="Q37" s="14">
        <v>43833</v>
      </c>
      <c r="R37" s="1" t="s">
        <v>143</v>
      </c>
      <c r="S37" s="1" t="s">
        <v>175</v>
      </c>
      <c r="T37" s="1"/>
      <c r="U37" s="1" t="s">
        <v>185</v>
      </c>
      <c r="V37" s="1">
        <v>-175.89</v>
      </c>
      <c r="W37" s="1">
        <v>1</v>
      </c>
      <c r="X37" s="1">
        <v>0</v>
      </c>
      <c r="Y37" s="1">
        <v>-175.89</v>
      </c>
      <c r="Z37" s="1">
        <v>-175.89</v>
      </c>
      <c r="AA37" s="1" t="s">
        <v>147</v>
      </c>
      <c r="AB37" s="1" t="s">
        <v>148</v>
      </c>
      <c r="AC37" s="1" t="s">
        <v>148</v>
      </c>
      <c r="AD37" t="s">
        <v>149</v>
      </c>
      <c r="AE37" s="13">
        <f t="shared" si="0"/>
        <v>-175.89</v>
      </c>
    </row>
    <row r="38" spans="1:31" x14ac:dyDescent="0.25">
      <c r="A38" s="1" t="s">
        <v>210</v>
      </c>
      <c r="B38" s="9">
        <v>43769</v>
      </c>
      <c r="C38" s="14">
        <v>43739</v>
      </c>
      <c r="D38" s="14">
        <v>43769</v>
      </c>
      <c r="E38">
        <v>728120</v>
      </c>
      <c r="F38" s="1" t="s">
        <v>211</v>
      </c>
      <c r="G38" s="1" t="s">
        <v>212</v>
      </c>
      <c r="H38" t="s">
        <v>19</v>
      </c>
      <c r="I38" s="1" t="s">
        <v>138</v>
      </c>
      <c r="J38" s="1"/>
      <c r="K38" s="1" t="s">
        <v>172</v>
      </c>
      <c r="L38" s="1" t="s">
        <v>173</v>
      </c>
      <c r="M38" t="s">
        <v>19</v>
      </c>
      <c r="N38" s="1" t="s">
        <v>174</v>
      </c>
      <c r="O38" t="s">
        <v>162</v>
      </c>
      <c r="P38" s="14">
        <v>43799</v>
      </c>
      <c r="Q38" s="14">
        <v>43833</v>
      </c>
      <c r="R38" s="1" t="s">
        <v>143</v>
      </c>
      <c r="S38" s="1" t="s">
        <v>175</v>
      </c>
      <c r="T38" s="1"/>
      <c r="U38" s="1" t="s">
        <v>213</v>
      </c>
      <c r="V38" s="1">
        <v>1300</v>
      </c>
      <c r="W38" s="1">
        <v>19</v>
      </c>
      <c r="X38" s="1">
        <v>0</v>
      </c>
      <c r="Y38" s="1">
        <v>24700</v>
      </c>
      <c r="Z38" s="1">
        <v>24700</v>
      </c>
      <c r="AA38" s="1" t="s">
        <v>147</v>
      </c>
      <c r="AB38" s="1" t="s">
        <v>148</v>
      </c>
      <c r="AC38" s="1" t="s">
        <v>148</v>
      </c>
      <c r="AD38" t="s">
        <v>149</v>
      </c>
      <c r="AE38" s="13">
        <f t="shared" si="0"/>
        <v>24700</v>
      </c>
    </row>
    <row r="39" spans="1:31" x14ac:dyDescent="0.25">
      <c r="A39" s="1" t="s">
        <v>210</v>
      </c>
      <c r="B39" s="9">
        <v>43769</v>
      </c>
      <c r="C39" s="14">
        <v>43739</v>
      </c>
      <c r="D39" s="14">
        <v>43769</v>
      </c>
      <c r="E39">
        <v>728120</v>
      </c>
      <c r="F39" s="1" t="s">
        <v>211</v>
      </c>
      <c r="G39" s="1" t="s">
        <v>212</v>
      </c>
      <c r="H39" t="s">
        <v>19</v>
      </c>
      <c r="I39" s="1" t="s">
        <v>138</v>
      </c>
      <c r="J39" s="1"/>
      <c r="K39" s="1" t="s">
        <v>172</v>
      </c>
      <c r="L39" s="1" t="s">
        <v>173</v>
      </c>
      <c r="M39" t="s">
        <v>19</v>
      </c>
      <c r="N39" s="1" t="s">
        <v>174</v>
      </c>
      <c r="O39" t="s">
        <v>162</v>
      </c>
      <c r="P39" s="14">
        <v>43799</v>
      </c>
      <c r="Q39" s="14">
        <v>43833</v>
      </c>
      <c r="R39" s="1" t="s">
        <v>143</v>
      </c>
      <c r="S39" s="1" t="s">
        <v>175</v>
      </c>
      <c r="T39" s="1"/>
      <c r="U39" s="1" t="s">
        <v>177</v>
      </c>
      <c r="V39" s="1">
        <v>-121.6</v>
      </c>
      <c r="W39" s="1">
        <v>1</v>
      </c>
      <c r="X39" s="1">
        <v>0</v>
      </c>
      <c r="Y39" s="1">
        <v>-121.6</v>
      </c>
      <c r="Z39" s="1">
        <v>-121.6</v>
      </c>
      <c r="AA39" s="1" t="s">
        <v>147</v>
      </c>
      <c r="AB39" s="1" t="s">
        <v>148</v>
      </c>
      <c r="AC39" s="1" t="s">
        <v>148</v>
      </c>
      <c r="AD39" t="s">
        <v>149</v>
      </c>
      <c r="AE39" s="13">
        <f t="shared" si="0"/>
        <v>-121.6</v>
      </c>
    </row>
    <row r="40" spans="1:31" x14ac:dyDescent="0.25">
      <c r="A40" s="1" t="s">
        <v>210</v>
      </c>
      <c r="B40" s="9">
        <v>43769</v>
      </c>
      <c r="C40" s="14">
        <v>43739</v>
      </c>
      <c r="D40" s="14">
        <v>43769</v>
      </c>
      <c r="E40">
        <v>728120</v>
      </c>
      <c r="F40" s="1" t="s">
        <v>211</v>
      </c>
      <c r="G40" s="1" t="s">
        <v>212</v>
      </c>
      <c r="H40" t="s">
        <v>19</v>
      </c>
      <c r="I40" s="1" t="s">
        <v>138</v>
      </c>
      <c r="J40" s="1"/>
      <c r="K40" s="1" t="s">
        <v>172</v>
      </c>
      <c r="L40" s="1" t="s">
        <v>173</v>
      </c>
      <c r="M40" t="s">
        <v>19</v>
      </c>
      <c r="N40" s="1" t="s">
        <v>174</v>
      </c>
      <c r="O40" t="s">
        <v>162</v>
      </c>
      <c r="P40" s="14">
        <v>43799</v>
      </c>
      <c r="Q40" s="14">
        <v>43833</v>
      </c>
      <c r="R40" s="1" t="s">
        <v>143</v>
      </c>
      <c r="S40" s="1" t="s">
        <v>175</v>
      </c>
      <c r="T40" s="1"/>
      <c r="U40" s="1" t="s">
        <v>178</v>
      </c>
      <c r="V40" s="1">
        <v>-491.57</v>
      </c>
      <c r="W40" s="1">
        <v>1</v>
      </c>
      <c r="X40" s="1">
        <v>0</v>
      </c>
      <c r="Y40" s="1">
        <v>-491.57</v>
      </c>
      <c r="Z40" s="1">
        <v>-491.57</v>
      </c>
      <c r="AA40" s="1" t="s">
        <v>147</v>
      </c>
      <c r="AB40" s="1" t="s">
        <v>148</v>
      </c>
      <c r="AC40" s="1" t="s">
        <v>148</v>
      </c>
      <c r="AD40" t="s">
        <v>149</v>
      </c>
      <c r="AE40" s="13">
        <f t="shared" si="0"/>
        <v>-491.57</v>
      </c>
    </row>
    <row r="41" spans="1:31" x14ac:dyDescent="0.25">
      <c r="A41" s="1" t="s">
        <v>210</v>
      </c>
      <c r="B41" s="9">
        <v>43769</v>
      </c>
      <c r="C41" s="14">
        <v>43739</v>
      </c>
      <c r="D41" s="14">
        <v>43769</v>
      </c>
      <c r="E41">
        <v>728120</v>
      </c>
      <c r="F41" s="1" t="s">
        <v>211</v>
      </c>
      <c r="G41" s="1" t="s">
        <v>212</v>
      </c>
      <c r="H41" t="s">
        <v>19</v>
      </c>
      <c r="I41" s="1" t="s">
        <v>138</v>
      </c>
      <c r="J41" s="1"/>
      <c r="K41" s="1" t="s">
        <v>172</v>
      </c>
      <c r="L41" s="1" t="s">
        <v>173</v>
      </c>
      <c r="M41" t="s">
        <v>19</v>
      </c>
      <c r="N41" s="1" t="s">
        <v>174</v>
      </c>
      <c r="O41" t="s">
        <v>162</v>
      </c>
      <c r="P41" s="14">
        <v>43799</v>
      </c>
      <c r="Q41" s="14">
        <v>43833</v>
      </c>
      <c r="R41" s="1" t="s">
        <v>143</v>
      </c>
      <c r="S41" s="1" t="s">
        <v>175</v>
      </c>
      <c r="T41" s="1"/>
      <c r="U41" s="1" t="s">
        <v>202</v>
      </c>
      <c r="V41" s="1">
        <v>-21668.81</v>
      </c>
      <c r="W41" s="1">
        <v>1</v>
      </c>
      <c r="X41" s="1">
        <v>0</v>
      </c>
      <c r="Y41" s="1">
        <v>-21668.81</v>
      </c>
      <c r="Z41" s="1">
        <v>-21668.81</v>
      </c>
      <c r="AA41" s="1" t="s">
        <v>147</v>
      </c>
      <c r="AB41" s="1" t="s">
        <v>148</v>
      </c>
      <c r="AC41" s="1" t="s">
        <v>148</v>
      </c>
      <c r="AD41" t="s">
        <v>149</v>
      </c>
      <c r="AE41" s="13">
        <f t="shared" si="0"/>
        <v>-21668.81</v>
      </c>
    </row>
    <row r="42" spans="1:31" x14ac:dyDescent="0.25">
      <c r="A42" s="1" t="s">
        <v>214</v>
      </c>
      <c r="B42" s="9">
        <v>43769</v>
      </c>
      <c r="C42" s="14">
        <v>43739</v>
      </c>
      <c r="D42" s="14">
        <v>43769</v>
      </c>
      <c r="E42" t="s">
        <v>215</v>
      </c>
      <c r="F42" s="1" t="s">
        <v>135</v>
      </c>
      <c r="G42" s="1" t="s">
        <v>136</v>
      </c>
      <c r="H42" t="s">
        <v>351</v>
      </c>
      <c r="I42" s="1" t="s">
        <v>138</v>
      </c>
      <c r="J42" s="1" t="s">
        <v>137</v>
      </c>
      <c r="K42" s="1" t="s">
        <v>139</v>
      </c>
      <c r="L42" s="1" t="s">
        <v>140</v>
      </c>
      <c r="M42" t="s">
        <v>34</v>
      </c>
      <c r="N42" s="1" t="s">
        <v>141</v>
      </c>
      <c r="O42" t="s">
        <v>162</v>
      </c>
      <c r="P42" s="14">
        <v>43799</v>
      </c>
      <c r="Q42" s="14">
        <v>43833</v>
      </c>
      <c r="R42" s="1" t="s">
        <v>143</v>
      </c>
      <c r="S42" s="1" t="s">
        <v>144</v>
      </c>
      <c r="T42" s="1"/>
      <c r="U42" s="1" t="s">
        <v>146</v>
      </c>
      <c r="V42" s="1">
        <v>1500</v>
      </c>
      <c r="W42" s="1">
        <v>8.6300000000000008</v>
      </c>
      <c r="X42" s="1">
        <v>0</v>
      </c>
      <c r="Y42" s="1">
        <v>12945</v>
      </c>
      <c r="Z42" s="1">
        <v>12945</v>
      </c>
      <c r="AA42" s="1" t="s">
        <v>147</v>
      </c>
      <c r="AB42" s="1" t="s">
        <v>148</v>
      </c>
      <c r="AC42" s="1" t="s">
        <v>148</v>
      </c>
      <c r="AD42" t="s">
        <v>149</v>
      </c>
      <c r="AE42" s="13">
        <f t="shared" si="0"/>
        <v>14886.749999999998</v>
      </c>
    </row>
    <row r="43" spans="1:31" x14ac:dyDescent="0.25">
      <c r="A43" s="1" t="s">
        <v>214</v>
      </c>
      <c r="B43" s="9">
        <v>43769</v>
      </c>
      <c r="C43" s="14">
        <v>43739</v>
      </c>
      <c r="D43" s="14">
        <v>43769</v>
      </c>
      <c r="E43" t="s">
        <v>215</v>
      </c>
      <c r="F43" s="1" t="s">
        <v>135</v>
      </c>
      <c r="G43" s="1" t="s">
        <v>136</v>
      </c>
      <c r="H43" t="s">
        <v>351</v>
      </c>
      <c r="I43" s="1" t="s">
        <v>138</v>
      </c>
      <c r="J43" s="1" t="s">
        <v>137</v>
      </c>
      <c r="K43" s="1" t="s">
        <v>139</v>
      </c>
      <c r="L43" s="1" t="s">
        <v>140</v>
      </c>
      <c r="M43" t="s">
        <v>34</v>
      </c>
      <c r="N43" s="1" t="s">
        <v>141</v>
      </c>
      <c r="O43" t="s">
        <v>162</v>
      </c>
      <c r="P43" s="14">
        <v>43799</v>
      </c>
      <c r="Q43" s="14">
        <v>43833</v>
      </c>
      <c r="R43" s="1" t="s">
        <v>143</v>
      </c>
      <c r="S43" s="1" t="s">
        <v>144</v>
      </c>
      <c r="T43" s="1"/>
      <c r="U43" s="1" t="s">
        <v>216</v>
      </c>
      <c r="V43" s="1">
        <v>1497.27</v>
      </c>
      <c r="W43" s="1">
        <v>1</v>
      </c>
      <c r="X43" s="1">
        <v>0</v>
      </c>
      <c r="Y43" s="1">
        <v>1497.27</v>
      </c>
      <c r="Z43" s="1">
        <v>1497.27</v>
      </c>
      <c r="AA43" s="1" t="s">
        <v>147</v>
      </c>
      <c r="AB43" s="1" t="s">
        <v>148</v>
      </c>
      <c r="AC43" s="1" t="s">
        <v>148</v>
      </c>
      <c r="AD43" t="s">
        <v>149</v>
      </c>
      <c r="AE43" s="13">
        <f t="shared" si="0"/>
        <v>1721.8604999999998</v>
      </c>
    </row>
    <row r="44" spans="1:31" x14ac:dyDescent="0.25">
      <c r="A44" s="1" t="s">
        <v>217</v>
      </c>
      <c r="B44" s="9">
        <v>43769</v>
      </c>
      <c r="C44" s="14">
        <v>43739</v>
      </c>
      <c r="D44" s="14">
        <v>43769</v>
      </c>
      <c r="E44" t="s">
        <v>218</v>
      </c>
      <c r="F44" s="1" t="s">
        <v>153</v>
      </c>
      <c r="G44" s="1" t="s">
        <v>154</v>
      </c>
      <c r="H44" t="s">
        <v>350</v>
      </c>
      <c r="I44" s="1" t="s">
        <v>138</v>
      </c>
      <c r="J44" s="1" t="s">
        <v>155</v>
      </c>
      <c r="K44" s="1" t="s">
        <v>139</v>
      </c>
      <c r="L44" s="1" t="s">
        <v>140</v>
      </c>
      <c r="M44" t="s">
        <v>34</v>
      </c>
      <c r="N44" s="1" t="s">
        <v>141</v>
      </c>
      <c r="O44" t="s">
        <v>162</v>
      </c>
      <c r="P44" s="14">
        <v>43799</v>
      </c>
      <c r="Q44" s="14">
        <v>43833</v>
      </c>
      <c r="R44" s="1" t="s">
        <v>143</v>
      </c>
      <c r="S44" s="1" t="s">
        <v>144</v>
      </c>
      <c r="T44" s="1" t="s">
        <v>145</v>
      </c>
      <c r="U44" s="1" t="s">
        <v>156</v>
      </c>
      <c r="V44" s="1">
        <v>1300</v>
      </c>
      <c r="W44" s="1">
        <v>22</v>
      </c>
      <c r="X44" s="1">
        <v>0</v>
      </c>
      <c r="Y44" s="1">
        <v>28600</v>
      </c>
      <c r="Z44" s="1">
        <v>28600</v>
      </c>
      <c r="AA44" s="1"/>
      <c r="AB44" s="1" t="s">
        <v>148</v>
      </c>
      <c r="AC44" s="1" t="s">
        <v>148</v>
      </c>
      <c r="AD44" t="s">
        <v>149</v>
      </c>
      <c r="AE44" s="13">
        <f t="shared" si="0"/>
        <v>32890</v>
      </c>
    </row>
    <row r="45" spans="1:31" x14ac:dyDescent="0.25">
      <c r="A45" s="1" t="s">
        <v>217</v>
      </c>
      <c r="B45" s="9">
        <v>43769</v>
      </c>
      <c r="C45" s="14">
        <v>43739</v>
      </c>
      <c r="D45" s="14">
        <v>43769</v>
      </c>
      <c r="E45" t="s">
        <v>218</v>
      </c>
      <c r="F45" s="1" t="s">
        <v>153</v>
      </c>
      <c r="G45" s="1" t="s">
        <v>154</v>
      </c>
      <c r="H45" t="s">
        <v>350</v>
      </c>
      <c r="I45" s="1" t="s">
        <v>138</v>
      </c>
      <c r="J45" s="1" t="s">
        <v>155</v>
      </c>
      <c r="K45" s="1" t="s">
        <v>139</v>
      </c>
      <c r="L45" s="1" t="s">
        <v>140</v>
      </c>
      <c r="M45" t="s">
        <v>34</v>
      </c>
      <c r="N45" s="1" t="s">
        <v>141</v>
      </c>
      <c r="O45" t="s">
        <v>162</v>
      </c>
      <c r="P45" s="14">
        <v>43799</v>
      </c>
      <c r="Q45" s="14">
        <v>43833</v>
      </c>
      <c r="R45" s="1" t="s">
        <v>143</v>
      </c>
      <c r="S45" s="1" t="s">
        <v>144</v>
      </c>
      <c r="T45" s="1" t="s">
        <v>166</v>
      </c>
      <c r="U45" s="1" t="s">
        <v>216</v>
      </c>
      <c r="V45" s="1">
        <v>2695.54</v>
      </c>
      <c r="W45" s="1">
        <v>1</v>
      </c>
      <c r="X45" s="1">
        <v>0</v>
      </c>
      <c r="Y45" s="1">
        <v>2695.54</v>
      </c>
      <c r="Z45" s="1">
        <v>2695.54</v>
      </c>
      <c r="AA45" s="1"/>
      <c r="AB45" s="1" t="s">
        <v>148</v>
      </c>
      <c r="AC45" s="1" t="s">
        <v>148</v>
      </c>
      <c r="AD45" t="s">
        <v>149</v>
      </c>
      <c r="AE45" s="13">
        <f t="shared" si="0"/>
        <v>3099.8709999999996</v>
      </c>
    </row>
    <row r="46" spans="1:31" x14ac:dyDescent="0.25">
      <c r="A46" s="1" t="s">
        <v>219</v>
      </c>
      <c r="B46" s="9">
        <v>43769</v>
      </c>
      <c r="C46" s="14">
        <v>43739</v>
      </c>
      <c r="D46" s="14">
        <v>43769</v>
      </c>
      <c r="E46" t="s">
        <v>220</v>
      </c>
      <c r="F46" s="1" t="s">
        <v>153</v>
      </c>
      <c r="G46" s="1" t="s">
        <v>154</v>
      </c>
      <c r="H46" t="s">
        <v>350</v>
      </c>
      <c r="I46" s="1" t="s">
        <v>138</v>
      </c>
      <c r="J46" s="1" t="s">
        <v>155</v>
      </c>
      <c r="K46" s="1" t="s">
        <v>139</v>
      </c>
      <c r="L46" s="1" t="s">
        <v>140</v>
      </c>
      <c r="M46" t="s">
        <v>34</v>
      </c>
      <c r="N46" s="1" t="s">
        <v>141</v>
      </c>
      <c r="O46" t="s">
        <v>162</v>
      </c>
      <c r="P46" s="14">
        <v>43799</v>
      </c>
      <c r="Q46" s="14">
        <v>43833</v>
      </c>
      <c r="R46" s="1" t="s">
        <v>143</v>
      </c>
      <c r="S46" s="1" t="s">
        <v>144</v>
      </c>
      <c r="T46" s="1" t="s">
        <v>145</v>
      </c>
      <c r="U46" s="1" t="s">
        <v>221</v>
      </c>
      <c r="V46" s="1">
        <v>1500</v>
      </c>
      <c r="W46" s="1">
        <v>21</v>
      </c>
      <c r="X46" s="1">
        <v>0</v>
      </c>
      <c r="Y46" s="1">
        <v>31500</v>
      </c>
      <c r="Z46" s="1">
        <v>31500</v>
      </c>
      <c r="AA46" s="1"/>
      <c r="AB46" s="1" t="s">
        <v>148</v>
      </c>
      <c r="AC46" s="1" t="s">
        <v>148</v>
      </c>
      <c r="AD46" t="s">
        <v>149</v>
      </c>
      <c r="AE46" s="13">
        <f t="shared" si="0"/>
        <v>36225</v>
      </c>
    </row>
    <row r="47" spans="1:31" x14ac:dyDescent="0.25">
      <c r="A47" s="1" t="s">
        <v>219</v>
      </c>
      <c r="B47" s="9">
        <v>43769</v>
      </c>
      <c r="C47" s="14">
        <v>43739</v>
      </c>
      <c r="D47" s="14">
        <v>43769</v>
      </c>
      <c r="E47" t="s">
        <v>220</v>
      </c>
      <c r="F47" s="1" t="s">
        <v>153</v>
      </c>
      <c r="G47" s="1" t="s">
        <v>154</v>
      </c>
      <c r="H47" t="s">
        <v>350</v>
      </c>
      <c r="I47" s="1" t="s">
        <v>138</v>
      </c>
      <c r="J47" s="1" t="s">
        <v>155</v>
      </c>
      <c r="K47" s="1" t="s">
        <v>139</v>
      </c>
      <c r="L47" s="1" t="s">
        <v>140</v>
      </c>
      <c r="M47" t="s">
        <v>34</v>
      </c>
      <c r="N47" s="1" t="s">
        <v>141</v>
      </c>
      <c r="O47" t="s">
        <v>162</v>
      </c>
      <c r="P47" s="14">
        <v>43799</v>
      </c>
      <c r="Q47" s="14">
        <v>43833</v>
      </c>
      <c r="R47" s="1" t="s">
        <v>143</v>
      </c>
      <c r="S47" s="1" t="s">
        <v>144</v>
      </c>
      <c r="T47" s="1" t="s">
        <v>166</v>
      </c>
      <c r="U47" s="1" t="s">
        <v>216</v>
      </c>
      <c r="V47" s="1">
        <v>2843.49</v>
      </c>
      <c r="W47" s="1">
        <v>1</v>
      </c>
      <c r="X47" s="1">
        <v>0</v>
      </c>
      <c r="Y47" s="1">
        <v>2843.49</v>
      </c>
      <c r="Z47" s="1">
        <v>2843.49</v>
      </c>
      <c r="AA47" s="1"/>
      <c r="AB47" s="1" t="s">
        <v>148</v>
      </c>
      <c r="AC47" s="1" t="s">
        <v>148</v>
      </c>
      <c r="AD47" t="s">
        <v>149</v>
      </c>
      <c r="AE47" s="13">
        <f t="shared" si="0"/>
        <v>3270.0134999999996</v>
      </c>
    </row>
    <row r="48" spans="1:31" ht="141.75" x14ac:dyDescent="0.25">
      <c r="A48" s="1" t="s">
        <v>222</v>
      </c>
      <c r="B48" s="9">
        <v>43738</v>
      </c>
      <c r="C48" s="14">
        <v>43709</v>
      </c>
      <c r="D48" s="14">
        <v>43738</v>
      </c>
      <c r="E48" t="s">
        <v>223</v>
      </c>
      <c r="F48" s="1" t="s">
        <v>224</v>
      </c>
      <c r="G48" s="1" t="s">
        <v>225</v>
      </c>
      <c r="H48" t="s">
        <v>70</v>
      </c>
      <c r="I48" s="1" t="s">
        <v>138</v>
      </c>
      <c r="J48" s="1" t="s">
        <v>70</v>
      </c>
      <c r="K48" s="1" t="s">
        <v>226</v>
      </c>
      <c r="L48" s="1" t="s">
        <v>227</v>
      </c>
      <c r="M48" t="s">
        <v>72</v>
      </c>
      <c r="N48" s="1" t="s">
        <v>228</v>
      </c>
      <c r="O48" t="s">
        <v>162</v>
      </c>
      <c r="P48" s="14">
        <v>43768</v>
      </c>
      <c r="Q48" s="14">
        <v>43826</v>
      </c>
      <c r="R48" s="1" t="s">
        <v>143</v>
      </c>
      <c r="S48" s="1" t="s">
        <v>175</v>
      </c>
      <c r="T48" s="1" t="s">
        <v>145</v>
      </c>
      <c r="U48" s="1" t="s">
        <v>229</v>
      </c>
      <c r="V48" s="1">
        <v>1710</v>
      </c>
      <c r="W48" s="1">
        <v>1.5</v>
      </c>
      <c r="X48" s="1">
        <v>0</v>
      </c>
      <c r="Y48" s="1">
        <v>2565</v>
      </c>
      <c r="Z48" s="1">
        <v>2565</v>
      </c>
      <c r="AA48" s="15" t="s">
        <v>230</v>
      </c>
      <c r="AB48" s="1" t="s">
        <v>148</v>
      </c>
      <c r="AC48" s="1" t="s">
        <v>148</v>
      </c>
      <c r="AD48" t="s">
        <v>231</v>
      </c>
      <c r="AE48" s="13">
        <f t="shared" si="0"/>
        <v>2565</v>
      </c>
    </row>
    <row r="49" spans="1:31" ht="141.75" x14ac:dyDescent="0.25">
      <c r="A49" s="1" t="s">
        <v>232</v>
      </c>
      <c r="B49" s="9">
        <v>43738</v>
      </c>
      <c r="C49" s="14">
        <v>43709</v>
      </c>
      <c r="D49" s="14">
        <v>43738</v>
      </c>
      <c r="E49" t="s">
        <v>233</v>
      </c>
      <c r="F49" s="1" t="s">
        <v>234</v>
      </c>
      <c r="G49" s="1" t="s">
        <v>235</v>
      </c>
      <c r="H49" t="s">
        <v>32</v>
      </c>
      <c r="I49" s="1" t="s">
        <v>138</v>
      </c>
      <c r="J49" s="1" t="s">
        <v>32</v>
      </c>
      <c r="K49" s="1" t="s">
        <v>139</v>
      </c>
      <c r="L49" s="1" t="s">
        <v>140</v>
      </c>
      <c r="M49" t="s">
        <v>34</v>
      </c>
      <c r="N49" s="1" t="s">
        <v>141</v>
      </c>
      <c r="O49" t="s">
        <v>162</v>
      </c>
      <c r="P49" s="14">
        <v>43768</v>
      </c>
      <c r="Q49" s="14">
        <v>43826</v>
      </c>
      <c r="R49" s="1" t="s">
        <v>143</v>
      </c>
      <c r="S49" s="1" t="s">
        <v>144</v>
      </c>
      <c r="T49" s="1" t="s">
        <v>145</v>
      </c>
      <c r="U49" s="1" t="s">
        <v>236</v>
      </c>
      <c r="V49" s="1">
        <v>1300</v>
      </c>
      <c r="W49" s="1">
        <v>20</v>
      </c>
      <c r="X49" s="1">
        <v>20</v>
      </c>
      <c r="Y49" s="1">
        <v>26000</v>
      </c>
      <c r="Z49" s="1">
        <v>31200</v>
      </c>
      <c r="AA49" s="15" t="s">
        <v>230</v>
      </c>
      <c r="AB49" s="1" t="s">
        <v>148</v>
      </c>
      <c r="AC49" s="1" t="s">
        <v>148</v>
      </c>
      <c r="AD49" t="s">
        <v>231</v>
      </c>
      <c r="AE49" s="13">
        <f t="shared" si="0"/>
        <v>35880</v>
      </c>
    </row>
    <row r="50" spans="1:31" ht="141.75" x14ac:dyDescent="0.25">
      <c r="A50" s="1" t="s">
        <v>232</v>
      </c>
      <c r="B50" s="9">
        <v>43738</v>
      </c>
      <c r="C50" s="14">
        <v>43709</v>
      </c>
      <c r="D50" s="14">
        <v>43738</v>
      </c>
      <c r="E50" t="s">
        <v>233</v>
      </c>
      <c r="F50" s="1" t="s">
        <v>234</v>
      </c>
      <c r="G50" s="1" t="s">
        <v>235</v>
      </c>
      <c r="H50" t="s">
        <v>32</v>
      </c>
      <c r="I50" s="1" t="s">
        <v>138</v>
      </c>
      <c r="J50" s="1" t="s">
        <v>32</v>
      </c>
      <c r="K50" s="1" t="s">
        <v>139</v>
      </c>
      <c r="L50" s="1" t="s">
        <v>140</v>
      </c>
      <c r="M50" t="s">
        <v>34</v>
      </c>
      <c r="N50" s="1" t="s">
        <v>141</v>
      </c>
      <c r="O50" t="s">
        <v>162</v>
      </c>
      <c r="P50" s="14">
        <v>43768</v>
      </c>
      <c r="Q50" s="14">
        <v>43826</v>
      </c>
      <c r="R50" s="1" t="s">
        <v>143</v>
      </c>
      <c r="S50" s="1" t="s">
        <v>144</v>
      </c>
      <c r="T50" s="1" t="s">
        <v>166</v>
      </c>
      <c r="U50" s="1" t="s">
        <v>237</v>
      </c>
      <c r="V50" s="1">
        <v>1220.94</v>
      </c>
      <c r="W50" s="1">
        <v>1</v>
      </c>
      <c r="X50" s="1">
        <v>20</v>
      </c>
      <c r="Y50" s="1">
        <v>1220.94</v>
      </c>
      <c r="Z50" s="1">
        <v>1465.13</v>
      </c>
      <c r="AA50" s="15" t="s">
        <v>230</v>
      </c>
      <c r="AB50" s="1" t="s">
        <v>148</v>
      </c>
      <c r="AC50" s="1" t="s">
        <v>148</v>
      </c>
      <c r="AD50" t="s">
        <v>231</v>
      </c>
      <c r="AE50" s="13">
        <f t="shared" si="0"/>
        <v>1684.8995</v>
      </c>
    </row>
    <row r="51" spans="1:31" ht="141.75" x14ac:dyDescent="0.25">
      <c r="A51" s="1" t="s">
        <v>232</v>
      </c>
      <c r="B51" s="9">
        <v>43738</v>
      </c>
      <c r="C51" s="14">
        <v>43709</v>
      </c>
      <c r="D51" s="14">
        <v>43738</v>
      </c>
      <c r="E51" t="s">
        <v>233</v>
      </c>
      <c r="F51" s="1" t="s">
        <v>234</v>
      </c>
      <c r="G51" s="1" t="s">
        <v>235</v>
      </c>
      <c r="H51" t="s">
        <v>32</v>
      </c>
      <c r="I51" s="1" t="s">
        <v>138</v>
      </c>
      <c r="J51" s="1" t="s">
        <v>32</v>
      </c>
      <c r="K51" s="1" t="s">
        <v>139</v>
      </c>
      <c r="L51" s="1" t="s">
        <v>140</v>
      </c>
      <c r="M51" t="s">
        <v>34</v>
      </c>
      <c r="N51" s="1" t="s">
        <v>141</v>
      </c>
      <c r="O51" t="s">
        <v>162</v>
      </c>
      <c r="P51" s="14">
        <v>43768</v>
      </c>
      <c r="Q51" s="14">
        <v>43826</v>
      </c>
      <c r="R51" s="1" t="s">
        <v>143</v>
      </c>
      <c r="S51" s="1" t="s">
        <v>144</v>
      </c>
      <c r="T51" s="1" t="s">
        <v>183</v>
      </c>
      <c r="U51" s="1" t="s">
        <v>238</v>
      </c>
      <c r="V51" s="1">
        <v>3821.19</v>
      </c>
      <c r="W51" s="1">
        <v>1</v>
      </c>
      <c r="X51" s="1">
        <v>20</v>
      </c>
      <c r="Y51" s="1">
        <v>3821.19</v>
      </c>
      <c r="Z51" s="1">
        <v>4585.43</v>
      </c>
      <c r="AA51" s="15" t="s">
        <v>230</v>
      </c>
      <c r="AB51" s="1" t="s">
        <v>148</v>
      </c>
      <c r="AC51" s="1" t="s">
        <v>148</v>
      </c>
      <c r="AD51" t="s">
        <v>231</v>
      </c>
      <c r="AE51" s="13">
        <f t="shared" si="0"/>
        <v>5273.2444999999998</v>
      </c>
    </row>
    <row r="52" spans="1:31" ht="141.75" x14ac:dyDescent="0.25">
      <c r="A52" s="1" t="s">
        <v>239</v>
      </c>
      <c r="B52" s="9">
        <v>43738</v>
      </c>
      <c r="C52" s="14">
        <v>43709</v>
      </c>
      <c r="D52" s="14">
        <v>43738</v>
      </c>
      <c r="E52" t="s">
        <v>240</v>
      </c>
      <c r="F52" s="1" t="s">
        <v>241</v>
      </c>
      <c r="G52" s="1" t="s">
        <v>235</v>
      </c>
      <c r="H52" t="s">
        <v>32</v>
      </c>
      <c r="I52" s="1" t="s">
        <v>138</v>
      </c>
      <c r="J52" s="1" t="s">
        <v>32</v>
      </c>
      <c r="K52" s="1" t="s">
        <v>139</v>
      </c>
      <c r="L52" s="1" t="s">
        <v>140</v>
      </c>
      <c r="M52" t="s">
        <v>34</v>
      </c>
      <c r="N52" s="1" t="s">
        <v>141</v>
      </c>
      <c r="O52" t="s">
        <v>162</v>
      </c>
      <c r="P52" s="14">
        <v>43768</v>
      </c>
      <c r="Q52" s="14">
        <v>43826</v>
      </c>
      <c r="R52" s="1" t="s">
        <v>143</v>
      </c>
      <c r="S52" s="1" t="s">
        <v>144</v>
      </c>
      <c r="T52" s="1" t="s">
        <v>145</v>
      </c>
      <c r="U52" s="1" t="s">
        <v>242</v>
      </c>
      <c r="V52" s="1">
        <v>1500</v>
      </c>
      <c r="W52" s="1">
        <v>19</v>
      </c>
      <c r="X52" s="1">
        <v>20</v>
      </c>
      <c r="Y52" s="1">
        <v>28500</v>
      </c>
      <c r="Z52" s="1">
        <v>34200</v>
      </c>
      <c r="AA52" s="15" t="s">
        <v>230</v>
      </c>
      <c r="AB52" s="1" t="s">
        <v>148</v>
      </c>
      <c r="AC52" s="1" t="s">
        <v>148</v>
      </c>
      <c r="AD52" t="s">
        <v>231</v>
      </c>
      <c r="AE52" s="13">
        <f t="shared" si="0"/>
        <v>39330</v>
      </c>
    </row>
    <row r="53" spans="1:31" ht="141.75" x14ac:dyDescent="0.25">
      <c r="A53" s="1" t="s">
        <v>239</v>
      </c>
      <c r="B53" s="9">
        <v>43738</v>
      </c>
      <c r="C53" s="14">
        <v>43709</v>
      </c>
      <c r="D53" s="14">
        <v>43738</v>
      </c>
      <c r="E53" t="s">
        <v>240</v>
      </c>
      <c r="F53" s="1" t="s">
        <v>241</v>
      </c>
      <c r="G53" s="1" t="s">
        <v>235</v>
      </c>
      <c r="H53" t="s">
        <v>32</v>
      </c>
      <c r="I53" s="1" t="s">
        <v>138</v>
      </c>
      <c r="J53" s="1" t="s">
        <v>32</v>
      </c>
      <c r="K53" s="1" t="s">
        <v>139</v>
      </c>
      <c r="L53" s="1" t="s">
        <v>140</v>
      </c>
      <c r="M53" t="s">
        <v>34</v>
      </c>
      <c r="N53" s="1" t="s">
        <v>141</v>
      </c>
      <c r="O53" t="s">
        <v>162</v>
      </c>
      <c r="P53" s="14">
        <v>43768</v>
      </c>
      <c r="Q53" s="14">
        <v>43826</v>
      </c>
      <c r="R53" s="1" t="s">
        <v>143</v>
      </c>
      <c r="S53" s="1" t="s">
        <v>144</v>
      </c>
      <c r="T53" s="1" t="s">
        <v>166</v>
      </c>
      <c r="U53" s="1" t="s">
        <v>237</v>
      </c>
      <c r="V53" s="1">
        <v>2039.07</v>
      </c>
      <c r="W53" s="1">
        <v>1</v>
      </c>
      <c r="X53" s="1">
        <v>20</v>
      </c>
      <c r="Y53" s="1">
        <v>2039.07</v>
      </c>
      <c r="Z53" s="1">
        <v>2446.88</v>
      </c>
      <c r="AA53" s="15" t="s">
        <v>230</v>
      </c>
      <c r="AB53" s="1" t="s">
        <v>148</v>
      </c>
      <c r="AC53" s="1" t="s">
        <v>148</v>
      </c>
      <c r="AD53" t="s">
        <v>231</v>
      </c>
      <c r="AE53" s="13">
        <f t="shared" si="0"/>
        <v>2813.9119999999998</v>
      </c>
    </row>
    <row r="54" spans="1:31" ht="141.75" x14ac:dyDescent="0.25">
      <c r="A54" s="1" t="s">
        <v>239</v>
      </c>
      <c r="B54" s="9">
        <v>43738</v>
      </c>
      <c r="C54" s="14">
        <v>43709</v>
      </c>
      <c r="D54" s="14">
        <v>43738</v>
      </c>
      <c r="E54" t="s">
        <v>240</v>
      </c>
      <c r="F54" s="1" t="s">
        <v>241</v>
      </c>
      <c r="G54" s="1" t="s">
        <v>235</v>
      </c>
      <c r="H54" t="s">
        <v>32</v>
      </c>
      <c r="I54" s="1" t="s">
        <v>138</v>
      </c>
      <c r="J54" s="1" t="s">
        <v>32</v>
      </c>
      <c r="K54" s="1" t="s">
        <v>139</v>
      </c>
      <c r="L54" s="1" t="s">
        <v>140</v>
      </c>
      <c r="M54" t="s">
        <v>34</v>
      </c>
      <c r="N54" s="1" t="s">
        <v>141</v>
      </c>
      <c r="O54" t="s">
        <v>162</v>
      </c>
      <c r="P54" s="14">
        <v>43768</v>
      </c>
      <c r="Q54" s="14">
        <v>43826</v>
      </c>
      <c r="R54" s="1" t="s">
        <v>143</v>
      </c>
      <c r="S54" s="1" t="s">
        <v>144</v>
      </c>
      <c r="T54" s="1" t="s">
        <v>183</v>
      </c>
      <c r="U54" s="1" t="s">
        <v>243</v>
      </c>
      <c r="V54" s="1">
        <v>2615.4499999999998</v>
      </c>
      <c r="W54" s="1">
        <v>1</v>
      </c>
      <c r="X54" s="1">
        <v>20</v>
      </c>
      <c r="Y54" s="1">
        <v>2615.4499999999998</v>
      </c>
      <c r="Z54" s="1">
        <v>3138.54</v>
      </c>
      <c r="AA54" s="15" t="s">
        <v>230</v>
      </c>
      <c r="AB54" s="1" t="s">
        <v>148</v>
      </c>
      <c r="AC54" s="1" t="s">
        <v>148</v>
      </c>
      <c r="AD54" t="s">
        <v>231</v>
      </c>
      <c r="AE54" s="13">
        <f t="shared" si="0"/>
        <v>3609.3209999999995</v>
      </c>
    </row>
    <row r="55" spans="1:31" ht="141.75" x14ac:dyDescent="0.25">
      <c r="A55" s="1" t="s">
        <v>244</v>
      </c>
      <c r="B55" s="9">
        <v>43738</v>
      </c>
      <c r="C55" s="14">
        <v>43709</v>
      </c>
      <c r="D55" s="14">
        <v>43738</v>
      </c>
      <c r="E55" t="s">
        <v>245</v>
      </c>
      <c r="F55" s="1" t="s">
        <v>246</v>
      </c>
      <c r="G55" s="1">
        <v>1050006</v>
      </c>
      <c r="H55" t="s">
        <v>57</v>
      </c>
      <c r="I55" s="1" t="s">
        <v>138</v>
      </c>
      <c r="J55" s="1" t="s">
        <v>57</v>
      </c>
      <c r="K55" s="1" t="s">
        <v>139</v>
      </c>
      <c r="L55" s="1" t="s">
        <v>140</v>
      </c>
      <c r="M55" t="s">
        <v>34</v>
      </c>
      <c r="N55" s="1" t="s">
        <v>141</v>
      </c>
      <c r="O55" t="s">
        <v>162</v>
      </c>
      <c r="P55" s="14">
        <v>43768</v>
      </c>
      <c r="Q55" s="14">
        <v>43826</v>
      </c>
      <c r="R55" s="1" t="s">
        <v>143</v>
      </c>
      <c r="S55" s="1" t="s">
        <v>144</v>
      </c>
      <c r="T55" s="1" t="s">
        <v>145</v>
      </c>
      <c r="U55" s="1" t="s">
        <v>146</v>
      </c>
      <c r="V55" s="1">
        <v>1500</v>
      </c>
      <c r="W55" s="1">
        <v>12.13</v>
      </c>
      <c r="X55" s="1">
        <v>20</v>
      </c>
      <c r="Y55" s="1">
        <v>18195</v>
      </c>
      <c r="Z55" s="1">
        <v>21834</v>
      </c>
      <c r="AA55" s="15" t="s">
        <v>230</v>
      </c>
      <c r="AB55" s="1" t="s">
        <v>148</v>
      </c>
      <c r="AC55" s="1" t="s">
        <v>148</v>
      </c>
      <c r="AD55" t="s">
        <v>231</v>
      </c>
      <c r="AE55" s="13">
        <f t="shared" si="0"/>
        <v>25109.1</v>
      </c>
    </row>
    <row r="56" spans="1:31" ht="141.75" x14ac:dyDescent="0.25">
      <c r="A56" s="1" t="s">
        <v>244</v>
      </c>
      <c r="B56" s="9">
        <v>43738</v>
      </c>
      <c r="C56" s="14">
        <v>43709</v>
      </c>
      <c r="D56" s="14">
        <v>43738</v>
      </c>
      <c r="E56" t="s">
        <v>245</v>
      </c>
      <c r="F56" s="1" t="s">
        <v>246</v>
      </c>
      <c r="G56" s="1">
        <v>1050006</v>
      </c>
      <c r="H56" t="s">
        <v>57</v>
      </c>
      <c r="I56" s="1" t="s">
        <v>138</v>
      </c>
      <c r="J56" s="1" t="s">
        <v>57</v>
      </c>
      <c r="K56" s="1" t="s">
        <v>139</v>
      </c>
      <c r="L56" s="1" t="s">
        <v>140</v>
      </c>
      <c r="M56" t="s">
        <v>34</v>
      </c>
      <c r="N56" s="1" t="s">
        <v>141</v>
      </c>
      <c r="O56" t="s">
        <v>162</v>
      </c>
      <c r="P56" s="14">
        <v>43768</v>
      </c>
      <c r="Q56" s="14">
        <v>43826</v>
      </c>
      <c r="R56" s="1" t="s">
        <v>143</v>
      </c>
      <c r="S56" s="1" t="s">
        <v>144</v>
      </c>
      <c r="T56" s="1"/>
      <c r="U56" s="1" t="s">
        <v>237</v>
      </c>
      <c r="V56" s="1">
        <v>1933.27</v>
      </c>
      <c r="W56" s="1">
        <v>1</v>
      </c>
      <c r="X56" s="1">
        <v>0</v>
      </c>
      <c r="Y56" s="1">
        <v>1933.27</v>
      </c>
      <c r="Z56" s="1">
        <v>1933.27</v>
      </c>
      <c r="AA56" s="15" t="s">
        <v>230</v>
      </c>
      <c r="AB56" s="1" t="s">
        <v>148</v>
      </c>
      <c r="AC56" s="1" t="s">
        <v>148</v>
      </c>
      <c r="AD56" t="s">
        <v>231</v>
      </c>
      <c r="AE56" s="13">
        <f t="shared" si="0"/>
        <v>2223.2604999999999</v>
      </c>
    </row>
    <row r="57" spans="1:31" ht="141.75" x14ac:dyDescent="0.25">
      <c r="A57" s="1" t="s">
        <v>244</v>
      </c>
      <c r="B57" s="9">
        <v>43738</v>
      </c>
      <c r="C57" s="14">
        <v>43709</v>
      </c>
      <c r="D57" s="14">
        <v>43738</v>
      </c>
      <c r="E57" t="s">
        <v>245</v>
      </c>
      <c r="F57" s="1" t="s">
        <v>246</v>
      </c>
      <c r="G57" s="1">
        <v>1050006</v>
      </c>
      <c r="H57" t="s">
        <v>57</v>
      </c>
      <c r="I57" s="1" t="s">
        <v>138</v>
      </c>
      <c r="J57" s="1" t="s">
        <v>57</v>
      </c>
      <c r="K57" s="1" t="s">
        <v>139</v>
      </c>
      <c r="L57" s="1" t="s">
        <v>140</v>
      </c>
      <c r="M57" t="s">
        <v>34</v>
      </c>
      <c r="N57" s="1" t="s">
        <v>141</v>
      </c>
      <c r="O57" t="s">
        <v>162</v>
      </c>
      <c r="P57" s="14">
        <v>43768</v>
      </c>
      <c r="Q57" s="14">
        <v>43826</v>
      </c>
      <c r="R57" s="1" t="s">
        <v>143</v>
      </c>
      <c r="S57" s="1" t="s">
        <v>144</v>
      </c>
      <c r="T57" s="1" t="s">
        <v>183</v>
      </c>
      <c r="U57" s="1" t="s">
        <v>247</v>
      </c>
      <c r="V57" s="1">
        <v>1075.0999999999999</v>
      </c>
      <c r="W57" s="1">
        <v>1</v>
      </c>
      <c r="X57" s="1">
        <v>20</v>
      </c>
      <c r="Y57" s="1">
        <v>1075.0999999999999</v>
      </c>
      <c r="Z57" s="1">
        <v>1290.1199999999999</v>
      </c>
      <c r="AA57" s="15" t="s">
        <v>230</v>
      </c>
      <c r="AB57" s="1" t="s">
        <v>148</v>
      </c>
      <c r="AC57" s="1" t="s">
        <v>148</v>
      </c>
      <c r="AD57" t="s">
        <v>231</v>
      </c>
      <c r="AE57" s="13">
        <f t="shared" si="0"/>
        <v>1483.6379999999997</v>
      </c>
    </row>
    <row r="58" spans="1:31" x14ac:dyDescent="0.25">
      <c r="A58" s="1" t="s">
        <v>248</v>
      </c>
      <c r="B58" s="9">
        <v>43738</v>
      </c>
      <c r="C58" s="14">
        <v>43709</v>
      </c>
      <c r="D58" s="14">
        <v>43738</v>
      </c>
      <c r="E58">
        <v>717144</v>
      </c>
      <c r="F58" s="1" t="s">
        <v>211</v>
      </c>
      <c r="G58" s="1" t="s">
        <v>212</v>
      </c>
      <c r="H58" t="s">
        <v>19</v>
      </c>
      <c r="I58" s="1" t="s">
        <v>138</v>
      </c>
      <c r="J58" s="1"/>
      <c r="K58" s="1" t="s">
        <v>172</v>
      </c>
      <c r="L58" s="1" t="s">
        <v>173</v>
      </c>
      <c r="M58" t="s">
        <v>19</v>
      </c>
      <c r="N58" s="1" t="s">
        <v>174</v>
      </c>
      <c r="O58" t="s">
        <v>162</v>
      </c>
      <c r="P58" s="14">
        <v>43768</v>
      </c>
      <c r="Q58" s="14">
        <v>43741</v>
      </c>
      <c r="R58" s="1" t="s">
        <v>143</v>
      </c>
      <c r="S58" s="1" t="s">
        <v>175</v>
      </c>
      <c r="T58" s="1"/>
      <c r="U58" s="1" t="s">
        <v>213</v>
      </c>
      <c r="V58" s="1">
        <v>1300</v>
      </c>
      <c r="W58" s="1">
        <v>21</v>
      </c>
      <c r="X58" s="1">
        <v>0</v>
      </c>
      <c r="Y58" s="1">
        <v>27300</v>
      </c>
      <c r="Z58" s="1">
        <v>27300</v>
      </c>
      <c r="AA58" s="1" t="s">
        <v>147</v>
      </c>
      <c r="AB58" s="1" t="s">
        <v>148</v>
      </c>
      <c r="AC58" s="1" t="s">
        <v>148</v>
      </c>
      <c r="AD58" t="s">
        <v>149</v>
      </c>
      <c r="AE58" s="13">
        <f t="shared" si="0"/>
        <v>27300</v>
      </c>
    </row>
    <row r="59" spans="1:31" x14ac:dyDescent="0.25">
      <c r="A59" s="1" t="s">
        <v>248</v>
      </c>
      <c r="B59" s="9">
        <v>43738</v>
      </c>
      <c r="C59" s="14">
        <v>43709</v>
      </c>
      <c r="D59" s="14">
        <v>43738</v>
      </c>
      <c r="E59">
        <v>717144</v>
      </c>
      <c r="F59" s="1" t="s">
        <v>211</v>
      </c>
      <c r="G59" s="1" t="s">
        <v>212</v>
      </c>
      <c r="H59" t="s">
        <v>19</v>
      </c>
      <c r="I59" s="1" t="s">
        <v>138</v>
      </c>
      <c r="J59" s="1"/>
      <c r="K59" s="1" t="s">
        <v>172</v>
      </c>
      <c r="L59" s="1" t="s">
        <v>173</v>
      </c>
      <c r="M59" t="s">
        <v>19</v>
      </c>
      <c r="N59" s="1" t="s">
        <v>174</v>
      </c>
      <c r="O59" t="s">
        <v>162</v>
      </c>
      <c r="P59" s="14">
        <v>43768</v>
      </c>
      <c r="Q59" s="14">
        <v>43741</v>
      </c>
      <c r="R59" s="1" t="s">
        <v>143</v>
      </c>
      <c r="S59" s="1" t="s">
        <v>175</v>
      </c>
      <c r="T59" s="1"/>
      <c r="U59" s="1" t="s">
        <v>177</v>
      </c>
      <c r="V59" s="1">
        <v>-134.4</v>
      </c>
      <c r="W59" s="1">
        <v>1</v>
      </c>
      <c r="X59" s="1">
        <v>0</v>
      </c>
      <c r="Y59" s="1">
        <v>-134.4</v>
      </c>
      <c r="Z59" s="1">
        <v>-134.4</v>
      </c>
      <c r="AA59" s="1" t="s">
        <v>147</v>
      </c>
      <c r="AB59" s="1" t="s">
        <v>148</v>
      </c>
      <c r="AC59" s="1" t="s">
        <v>148</v>
      </c>
      <c r="AD59" t="s">
        <v>149</v>
      </c>
      <c r="AE59" s="13">
        <f t="shared" si="0"/>
        <v>-134.4</v>
      </c>
    </row>
    <row r="60" spans="1:31" x14ac:dyDescent="0.25">
      <c r="A60" s="1" t="s">
        <v>248</v>
      </c>
      <c r="B60" s="9">
        <v>43738</v>
      </c>
      <c r="C60" s="14">
        <v>43709</v>
      </c>
      <c r="D60" s="14">
        <v>43738</v>
      </c>
      <c r="E60">
        <v>717144</v>
      </c>
      <c r="F60" s="1" t="s">
        <v>211</v>
      </c>
      <c r="G60" s="1" t="s">
        <v>212</v>
      </c>
      <c r="H60" t="s">
        <v>19</v>
      </c>
      <c r="I60" s="1" t="s">
        <v>138</v>
      </c>
      <c r="J60" s="1"/>
      <c r="K60" s="1" t="s">
        <v>172</v>
      </c>
      <c r="L60" s="1" t="s">
        <v>173</v>
      </c>
      <c r="M60" t="s">
        <v>19</v>
      </c>
      <c r="N60" s="1" t="s">
        <v>174</v>
      </c>
      <c r="O60" t="s">
        <v>162</v>
      </c>
      <c r="P60" s="14">
        <v>43768</v>
      </c>
      <c r="Q60" s="14">
        <v>43741</v>
      </c>
      <c r="R60" s="1" t="s">
        <v>143</v>
      </c>
      <c r="S60" s="1" t="s">
        <v>175</v>
      </c>
      <c r="T60" s="1"/>
      <c r="U60" s="1" t="s">
        <v>178</v>
      </c>
      <c r="V60" s="1">
        <v>-543.29999999999995</v>
      </c>
      <c r="W60" s="1">
        <v>1</v>
      </c>
      <c r="X60" s="1">
        <v>0</v>
      </c>
      <c r="Y60" s="1">
        <v>-543.29999999999995</v>
      </c>
      <c r="Z60" s="1">
        <v>-543.29999999999995</v>
      </c>
      <c r="AA60" s="1" t="s">
        <v>147</v>
      </c>
      <c r="AB60" s="1" t="s">
        <v>148</v>
      </c>
      <c r="AC60" s="1" t="s">
        <v>148</v>
      </c>
      <c r="AD60" t="s">
        <v>149</v>
      </c>
      <c r="AE60" s="13">
        <f t="shared" si="0"/>
        <v>-543.29999999999995</v>
      </c>
    </row>
    <row r="61" spans="1:31" x14ac:dyDescent="0.25">
      <c r="A61" s="1" t="s">
        <v>248</v>
      </c>
      <c r="B61" s="9">
        <v>43738</v>
      </c>
      <c r="C61" s="14">
        <v>43709</v>
      </c>
      <c r="D61" s="14">
        <v>43738</v>
      </c>
      <c r="E61">
        <v>717144</v>
      </c>
      <c r="F61" s="1" t="s">
        <v>211</v>
      </c>
      <c r="G61" s="1" t="s">
        <v>212</v>
      </c>
      <c r="H61" t="s">
        <v>19</v>
      </c>
      <c r="I61" s="1" t="s">
        <v>138</v>
      </c>
      <c r="J61" s="1"/>
      <c r="K61" s="1" t="s">
        <v>172</v>
      </c>
      <c r="L61" s="1" t="s">
        <v>173</v>
      </c>
      <c r="M61" t="s">
        <v>19</v>
      </c>
      <c r="N61" s="1" t="s">
        <v>174</v>
      </c>
      <c r="O61" t="s">
        <v>162</v>
      </c>
      <c r="P61" s="14">
        <v>43768</v>
      </c>
      <c r="Q61" s="14">
        <v>43741</v>
      </c>
      <c r="R61" s="1" t="s">
        <v>143</v>
      </c>
      <c r="S61" s="1" t="s">
        <v>175</v>
      </c>
      <c r="T61" s="1"/>
      <c r="U61" s="1" t="s">
        <v>202</v>
      </c>
      <c r="V61" s="1">
        <v>-1125</v>
      </c>
      <c r="W61" s="1">
        <v>21</v>
      </c>
      <c r="X61" s="1">
        <v>0</v>
      </c>
      <c r="Y61" s="1">
        <v>-23625</v>
      </c>
      <c r="Z61" s="1">
        <v>-23625</v>
      </c>
      <c r="AA61" s="1" t="s">
        <v>147</v>
      </c>
      <c r="AB61" s="1" t="s">
        <v>148</v>
      </c>
      <c r="AC61" s="1" t="s">
        <v>148</v>
      </c>
      <c r="AD61" t="s">
        <v>149</v>
      </c>
      <c r="AE61" s="13">
        <f t="shared" si="0"/>
        <v>-23625</v>
      </c>
    </row>
    <row r="62" spans="1:31" x14ac:dyDescent="0.25">
      <c r="A62" s="1" t="s">
        <v>249</v>
      </c>
      <c r="B62" s="9">
        <v>43738</v>
      </c>
      <c r="C62" s="14">
        <v>43709</v>
      </c>
      <c r="D62" s="14">
        <v>43738</v>
      </c>
      <c r="E62">
        <v>706398</v>
      </c>
      <c r="F62" s="1" t="s">
        <v>197</v>
      </c>
      <c r="G62" s="1" t="s">
        <v>198</v>
      </c>
      <c r="H62" t="s">
        <v>19</v>
      </c>
      <c r="I62" s="1" t="s">
        <v>138</v>
      </c>
      <c r="J62" s="1"/>
      <c r="K62" s="1" t="s">
        <v>172</v>
      </c>
      <c r="L62" s="1" t="s">
        <v>173</v>
      </c>
      <c r="M62" t="s">
        <v>19</v>
      </c>
      <c r="N62" s="1" t="s">
        <v>174</v>
      </c>
      <c r="O62" t="s">
        <v>162</v>
      </c>
      <c r="P62" s="14">
        <v>43768</v>
      </c>
      <c r="Q62" s="14">
        <v>43741</v>
      </c>
      <c r="R62" s="1" t="s">
        <v>143</v>
      </c>
      <c r="S62" s="1" t="s">
        <v>175</v>
      </c>
      <c r="T62" s="1"/>
      <c r="U62" s="1" t="s">
        <v>201</v>
      </c>
      <c r="V62" s="1">
        <v>1700</v>
      </c>
      <c r="W62" s="1">
        <v>21</v>
      </c>
      <c r="X62" s="1">
        <v>0</v>
      </c>
      <c r="Y62" s="1">
        <v>35700</v>
      </c>
      <c r="Z62" s="1">
        <v>35700</v>
      </c>
      <c r="AA62" s="1" t="s">
        <v>147</v>
      </c>
      <c r="AB62" s="1" t="s">
        <v>148</v>
      </c>
      <c r="AC62" s="1" t="s">
        <v>148</v>
      </c>
      <c r="AD62" t="s">
        <v>149</v>
      </c>
      <c r="AE62" s="13">
        <f t="shared" si="0"/>
        <v>35700</v>
      </c>
    </row>
    <row r="63" spans="1:31" x14ac:dyDescent="0.25">
      <c r="A63" s="1" t="s">
        <v>249</v>
      </c>
      <c r="B63" s="9">
        <v>43738</v>
      </c>
      <c r="C63" s="14">
        <v>43709</v>
      </c>
      <c r="D63" s="14">
        <v>43738</v>
      </c>
      <c r="E63">
        <v>706398</v>
      </c>
      <c r="F63" s="1" t="s">
        <v>197</v>
      </c>
      <c r="G63" s="1" t="s">
        <v>198</v>
      </c>
      <c r="H63" t="s">
        <v>19</v>
      </c>
      <c r="I63" s="1" t="s">
        <v>138</v>
      </c>
      <c r="J63" s="1"/>
      <c r="K63" s="1" t="s">
        <v>172</v>
      </c>
      <c r="L63" s="1" t="s">
        <v>173</v>
      </c>
      <c r="M63" t="s">
        <v>19</v>
      </c>
      <c r="N63" s="1" t="s">
        <v>174</v>
      </c>
      <c r="O63" t="s">
        <v>162</v>
      </c>
      <c r="P63" s="14">
        <v>43768</v>
      </c>
      <c r="Q63" s="14">
        <v>43741</v>
      </c>
      <c r="R63" s="1" t="s">
        <v>143</v>
      </c>
      <c r="S63" s="1" t="s">
        <v>175</v>
      </c>
      <c r="T63" s="1"/>
      <c r="U63" s="1" t="s">
        <v>177</v>
      </c>
      <c r="V63" s="1">
        <v>-134.4</v>
      </c>
      <c r="W63" s="1">
        <v>1</v>
      </c>
      <c r="X63" s="1">
        <v>0</v>
      </c>
      <c r="Y63" s="1">
        <v>-134.4</v>
      </c>
      <c r="Z63" s="1">
        <v>-134.4</v>
      </c>
      <c r="AA63" s="1" t="s">
        <v>147</v>
      </c>
      <c r="AB63" s="1" t="s">
        <v>148</v>
      </c>
      <c r="AC63" s="1" t="s">
        <v>148</v>
      </c>
      <c r="AD63" t="s">
        <v>149</v>
      </c>
      <c r="AE63" s="13">
        <f t="shared" si="0"/>
        <v>-134.4</v>
      </c>
    </row>
    <row r="64" spans="1:31" x14ac:dyDescent="0.25">
      <c r="A64" s="1" t="s">
        <v>249</v>
      </c>
      <c r="B64" s="9">
        <v>43738</v>
      </c>
      <c r="C64" s="14">
        <v>43709</v>
      </c>
      <c r="D64" s="14">
        <v>43738</v>
      </c>
      <c r="E64">
        <v>706398</v>
      </c>
      <c r="F64" s="1" t="s">
        <v>197</v>
      </c>
      <c r="G64" s="1" t="s">
        <v>198</v>
      </c>
      <c r="H64" t="s">
        <v>19</v>
      </c>
      <c r="I64" s="1" t="s">
        <v>138</v>
      </c>
      <c r="J64" s="1"/>
      <c r="K64" s="1" t="s">
        <v>172</v>
      </c>
      <c r="L64" s="1" t="s">
        <v>173</v>
      </c>
      <c r="M64" t="s">
        <v>19</v>
      </c>
      <c r="N64" s="1" t="s">
        <v>174</v>
      </c>
      <c r="O64" t="s">
        <v>162</v>
      </c>
      <c r="P64" s="14">
        <v>43768</v>
      </c>
      <c r="Q64" s="14">
        <v>43741</v>
      </c>
      <c r="R64" s="1" t="s">
        <v>143</v>
      </c>
      <c r="S64" s="1" t="s">
        <v>175</v>
      </c>
      <c r="T64" s="1"/>
      <c r="U64" s="1" t="s">
        <v>178</v>
      </c>
      <c r="V64" s="1">
        <v>-711.31</v>
      </c>
      <c r="W64" s="1">
        <v>1</v>
      </c>
      <c r="X64" s="1">
        <v>0</v>
      </c>
      <c r="Y64" s="1">
        <v>-711.31</v>
      </c>
      <c r="Z64" s="1">
        <v>-711.31</v>
      </c>
      <c r="AA64" s="1" t="s">
        <v>147</v>
      </c>
      <c r="AB64" s="1" t="s">
        <v>148</v>
      </c>
      <c r="AC64" s="1" t="s">
        <v>148</v>
      </c>
      <c r="AD64" t="s">
        <v>149</v>
      </c>
      <c r="AE64" s="13">
        <f t="shared" si="0"/>
        <v>-711.31</v>
      </c>
    </row>
    <row r="65" spans="1:31" x14ac:dyDescent="0.25">
      <c r="A65" s="1" t="s">
        <v>249</v>
      </c>
      <c r="B65" s="9">
        <v>43738</v>
      </c>
      <c r="C65" s="14">
        <v>43709</v>
      </c>
      <c r="D65" s="14">
        <v>43738</v>
      </c>
      <c r="E65">
        <v>706398</v>
      </c>
      <c r="F65" s="1" t="s">
        <v>197</v>
      </c>
      <c r="G65" s="1" t="s">
        <v>198</v>
      </c>
      <c r="H65" t="s">
        <v>19</v>
      </c>
      <c r="I65" s="1" t="s">
        <v>138</v>
      </c>
      <c r="J65" s="1"/>
      <c r="K65" s="1" t="s">
        <v>172</v>
      </c>
      <c r="L65" s="1" t="s">
        <v>173</v>
      </c>
      <c r="M65" t="s">
        <v>19</v>
      </c>
      <c r="N65" s="1" t="s">
        <v>174</v>
      </c>
      <c r="O65" t="s">
        <v>162</v>
      </c>
      <c r="P65" s="14">
        <v>43768</v>
      </c>
      <c r="Q65" s="14">
        <v>43741</v>
      </c>
      <c r="R65" s="1" t="s">
        <v>143</v>
      </c>
      <c r="S65" s="1" t="s">
        <v>175</v>
      </c>
      <c r="T65" s="1"/>
      <c r="U65" s="1" t="s">
        <v>250</v>
      </c>
      <c r="V65" s="1">
        <v>-1365</v>
      </c>
      <c r="W65" s="1">
        <v>21</v>
      </c>
      <c r="X65" s="1">
        <v>0</v>
      </c>
      <c r="Y65" s="1">
        <v>-28665</v>
      </c>
      <c r="Z65" s="1">
        <v>-28665</v>
      </c>
      <c r="AA65" s="1" t="s">
        <v>147</v>
      </c>
      <c r="AB65" s="1" t="s">
        <v>148</v>
      </c>
      <c r="AC65" s="1" t="s">
        <v>148</v>
      </c>
      <c r="AD65" t="s">
        <v>149</v>
      </c>
      <c r="AE65" s="13">
        <f t="shared" si="0"/>
        <v>-28665</v>
      </c>
    </row>
    <row r="66" spans="1:31" x14ac:dyDescent="0.25">
      <c r="A66" s="1" t="s">
        <v>249</v>
      </c>
      <c r="B66" s="9">
        <v>43738</v>
      </c>
      <c r="C66" s="14">
        <v>43709</v>
      </c>
      <c r="D66" s="14">
        <v>43738</v>
      </c>
      <c r="E66">
        <v>706398</v>
      </c>
      <c r="F66" s="1" t="s">
        <v>197</v>
      </c>
      <c r="G66" s="1" t="s">
        <v>198</v>
      </c>
      <c r="H66" t="s">
        <v>19</v>
      </c>
      <c r="I66" s="1" t="s">
        <v>138</v>
      </c>
      <c r="J66" s="1"/>
      <c r="K66" s="1" t="s">
        <v>172</v>
      </c>
      <c r="L66" s="1" t="s">
        <v>173</v>
      </c>
      <c r="M66" t="s">
        <v>19</v>
      </c>
      <c r="N66" s="1" t="s">
        <v>174</v>
      </c>
      <c r="O66" t="s">
        <v>162</v>
      </c>
      <c r="P66" s="14">
        <v>43768</v>
      </c>
      <c r="Q66" s="14">
        <v>43741</v>
      </c>
      <c r="R66" s="1" t="s">
        <v>143</v>
      </c>
      <c r="S66" s="1" t="s">
        <v>175</v>
      </c>
      <c r="T66" s="1"/>
      <c r="U66" s="1" t="s">
        <v>251</v>
      </c>
      <c r="V66" s="1">
        <v>-200</v>
      </c>
      <c r="W66" s="1">
        <v>21</v>
      </c>
      <c r="X66" s="1">
        <v>0</v>
      </c>
      <c r="Y66" s="1">
        <v>-4200</v>
      </c>
      <c r="Z66" s="1">
        <v>-4200</v>
      </c>
      <c r="AA66" s="1" t="s">
        <v>147</v>
      </c>
      <c r="AB66" s="1" t="s">
        <v>148</v>
      </c>
      <c r="AC66" s="1" t="s">
        <v>148</v>
      </c>
      <c r="AD66" t="s">
        <v>149</v>
      </c>
      <c r="AE66" s="13">
        <f t="shared" si="0"/>
        <v>-4200</v>
      </c>
    </row>
    <row r="67" spans="1:31" x14ac:dyDescent="0.25">
      <c r="A67" s="1" t="s">
        <v>249</v>
      </c>
      <c r="B67" s="9">
        <v>43738</v>
      </c>
      <c r="C67" s="14">
        <v>43709</v>
      </c>
      <c r="D67" s="14">
        <v>43738</v>
      </c>
      <c r="E67">
        <v>706398</v>
      </c>
      <c r="F67" s="1" t="s">
        <v>197</v>
      </c>
      <c r="G67" s="1" t="s">
        <v>198</v>
      </c>
      <c r="H67" t="s">
        <v>19</v>
      </c>
      <c r="I67" s="1" t="s">
        <v>138</v>
      </c>
      <c r="J67" s="1"/>
      <c r="K67" s="1" t="s">
        <v>172</v>
      </c>
      <c r="L67" s="1" t="s">
        <v>173</v>
      </c>
      <c r="M67" t="s">
        <v>19</v>
      </c>
      <c r="N67" s="1" t="s">
        <v>174</v>
      </c>
      <c r="O67" t="s">
        <v>162</v>
      </c>
      <c r="P67" s="14">
        <v>43768</v>
      </c>
      <c r="Q67" s="14">
        <v>43741</v>
      </c>
      <c r="R67" s="1" t="s">
        <v>143</v>
      </c>
      <c r="S67" s="1" t="s">
        <v>175</v>
      </c>
      <c r="T67" s="1"/>
      <c r="U67" s="1" t="s">
        <v>252</v>
      </c>
      <c r="V67" s="1">
        <v>398</v>
      </c>
      <c r="W67" s="1">
        <v>1</v>
      </c>
      <c r="X67" s="1">
        <v>0</v>
      </c>
      <c r="Y67" s="1">
        <v>398</v>
      </c>
      <c r="Z67" s="1">
        <v>398</v>
      </c>
      <c r="AA67" s="1" t="s">
        <v>147</v>
      </c>
      <c r="AB67" s="1" t="s">
        <v>148</v>
      </c>
      <c r="AC67" s="1" t="s">
        <v>148</v>
      </c>
      <c r="AD67" t="s">
        <v>149</v>
      </c>
      <c r="AE67" s="13">
        <f t="shared" ref="AE67:AE130" si="1">IF(S67="GPB United Kingdom Pounds",Z67*1.15,Z67)</f>
        <v>398</v>
      </c>
    </row>
    <row r="68" spans="1:31" x14ac:dyDescent="0.25">
      <c r="A68" s="1" t="s">
        <v>253</v>
      </c>
      <c r="B68" s="9">
        <v>43738</v>
      </c>
      <c r="C68" s="14">
        <v>43709</v>
      </c>
      <c r="D68" s="14">
        <v>43738</v>
      </c>
      <c r="E68" t="s">
        <v>254</v>
      </c>
      <c r="F68" s="1" t="s">
        <v>197</v>
      </c>
      <c r="G68" s="1" t="s">
        <v>198</v>
      </c>
      <c r="H68" t="s">
        <v>19</v>
      </c>
      <c r="I68" s="1" t="s">
        <v>138</v>
      </c>
      <c r="J68" s="1"/>
      <c r="K68" s="1" t="s">
        <v>172</v>
      </c>
      <c r="L68" s="1" t="s">
        <v>173</v>
      </c>
      <c r="M68" t="s">
        <v>19</v>
      </c>
      <c r="N68" s="1" t="s">
        <v>174</v>
      </c>
      <c r="O68" t="s">
        <v>162</v>
      </c>
      <c r="P68" s="14">
        <v>43768</v>
      </c>
      <c r="Q68" s="14">
        <v>43741</v>
      </c>
      <c r="R68" s="1" t="s">
        <v>143</v>
      </c>
      <c r="S68" s="1" t="s">
        <v>175</v>
      </c>
      <c r="T68" s="1" t="s">
        <v>183</v>
      </c>
      <c r="U68" s="1" t="s">
        <v>199</v>
      </c>
      <c r="V68" s="1">
        <v>4236.84</v>
      </c>
      <c r="W68" s="1">
        <v>1</v>
      </c>
      <c r="X68" s="1">
        <v>0</v>
      </c>
      <c r="Y68" s="1">
        <v>4236.84</v>
      </c>
      <c r="Z68" s="1">
        <v>4236.84</v>
      </c>
      <c r="AA68" s="1" t="s">
        <v>147</v>
      </c>
      <c r="AB68" s="1" t="s">
        <v>148</v>
      </c>
      <c r="AC68" s="1" t="s">
        <v>148</v>
      </c>
      <c r="AD68" t="s">
        <v>149</v>
      </c>
      <c r="AE68" s="13">
        <f t="shared" si="1"/>
        <v>4236.84</v>
      </c>
    </row>
    <row r="69" spans="1:31" x14ac:dyDescent="0.25">
      <c r="A69" s="1" t="s">
        <v>253</v>
      </c>
      <c r="B69" s="9">
        <v>43738</v>
      </c>
      <c r="C69" s="14">
        <v>43709</v>
      </c>
      <c r="D69" s="14">
        <v>43738</v>
      </c>
      <c r="E69" t="s">
        <v>254</v>
      </c>
      <c r="F69" s="1" t="s">
        <v>197</v>
      </c>
      <c r="G69" s="1" t="s">
        <v>198</v>
      </c>
      <c r="H69" t="s">
        <v>19</v>
      </c>
      <c r="I69" s="1" t="s">
        <v>138</v>
      </c>
      <c r="J69" s="1"/>
      <c r="K69" s="1" t="s">
        <v>172</v>
      </c>
      <c r="L69" s="1" t="s">
        <v>173</v>
      </c>
      <c r="M69" t="s">
        <v>19</v>
      </c>
      <c r="N69" s="1" t="s">
        <v>174</v>
      </c>
      <c r="O69" t="s">
        <v>162</v>
      </c>
      <c r="P69" s="14">
        <v>43768</v>
      </c>
      <c r="Q69" s="14">
        <v>43741</v>
      </c>
      <c r="R69" s="1" t="s">
        <v>143</v>
      </c>
      <c r="S69" s="1" t="s">
        <v>175</v>
      </c>
      <c r="T69" s="1"/>
      <c r="U69" s="1" t="s">
        <v>185</v>
      </c>
      <c r="V69" s="1">
        <v>-84.74</v>
      </c>
      <c r="W69" s="1">
        <v>1</v>
      </c>
      <c r="X69" s="1">
        <v>0</v>
      </c>
      <c r="Y69" s="1">
        <v>-84.74</v>
      </c>
      <c r="Z69" s="1">
        <v>-84.74</v>
      </c>
      <c r="AA69" s="1" t="s">
        <v>147</v>
      </c>
      <c r="AB69" s="1" t="s">
        <v>148</v>
      </c>
      <c r="AC69" s="1" t="s">
        <v>148</v>
      </c>
      <c r="AD69" t="s">
        <v>149</v>
      </c>
      <c r="AE69" s="13">
        <f t="shared" si="1"/>
        <v>-84.74</v>
      </c>
    </row>
    <row r="70" spans="1:31" x14ac:dyDescent="0.25">
      <c r="A70" s="1" t="s">
        <v>255</v>
      </c>
      <c r="B70" s="9">
        <v>43738</v>
      </c>
      <c r="C70" s="14">
        <v>43709</v>
      </c>
      <c r="D70" s="14">
        <v>43738</v>
      </c>
      <c r="E70">
        <v>717197</v>
      </c>
      <c r="F70" s="1" t="s">
        <v>170</v>
      </c>
      <c r="G70" s="1" t="s">
        <v>171</v>
      </c>
      <c r="H70" t="s">
        <v>19</v>
      </c>
      <c r="I70" s="1" t="s">
        <v>138</v>
      </c>
      <c r="J70" s="1"/>
      <c r="K70" s="1" t="s">
        <v>172</v>
      </c>
      <c r="L70" s="1" t="s">
        <v>173</v>
      </c>
      <c r="M70" t="s">
        <v>19</v>
      </c>
      <c r="N70" s="1" t="s">
        <v>174</v>
      </c>
      <c r="O70" t="s">
        <v>162</v>
      </c>
      <c r="P70" s="14">
        <v>43768</v>
      </c>
      <c r="Q70" s="14">
        <v>43741</v>
      </c>
      <c r="R70" s="1" t="s">
        <v>143</v>
      </c>
      <c r="S70" s="1" t="s">
        <v>175</v>
      </c>
      <c r="T70" s="1" t="s">
        <v>145</v>
      </c>
      <c r="U70" s="1" t="s">
        <v>176</v>
      </c>
      <c r="V70" s="1">
        <v>1620</v>
      </c>
      <c r="W70" s="1">
        <v>19.5</v>
      </c>
      <c r="X70" s="1">
        <v>0</v>
      </c>
      <c r="Y70" s="1">
        <v>31590</v>
      </c>
      <c r="Z70" s="1">
        <v>31590</v>
      </c>
      <c r="AA70" s="1" t="s">
        <v>147</v>
      </c>
      <c r="AB70" s="1" t="s">
        <v>148</v>
      </c>
      <c r="AC70" s="1" t="s">
        <v>148</v>
      </c>
      <c r="AD70" t="s">
        <v>149</v>
      </c>
      <c r="AE70" s="13">
        <f t="shared" si="1"/>
        <v>31590</v>
      </c>
    </row>
    <row r="71" spans="1:31" x14ac:dyDescent="0.25">
      <c r="A71" s="1" t="s">
        <v>255</v>
      </c>
      <c r="B71" s="9">
        <v>43738</v>
      </c>
      <c r="C71" s="14">
        <v>43709</v>
      </c>
      <c r="D71" s="14">
        <v>43738</v>
      </c>
      <c r="E71">
        <v>717197</v>
      </c>
      <c r="F71" s="1" t="s">
        <v>170</v>
      </c>
      <c r="G71" s="1" t="s">
        <v>171</v>
      </c>
      <c r="H71" t="s">
        <v>19</v>
      </c>
      <c r="I71" s="1" t="s">
        <v>138</v>
      </c>
      <c r="J71" s="1"/>
      <c r="K71" s="1" t="s">
        <v>172</v>
      </c>
      <c r="L71" s="1" t="s">
        <v>173</v>
      </c>
      <c r="M71" t="s">
        <v>19</v>
      </c>
      <c r="N71" s="1" t="s">
        <v>174</v>
      </c>
      <c r="O71" t="s">
        <v>162</v>
      </c>
      <c r="P71" s="14">
        <v>43768</v>
      </c>
      <c r="Q71" s="14">
        <v>43741</v>
      </c>
      <c r="R71" s="1" t="s">
        <v>143</v>
      </c>
      <c r="S71" s="1" t="s">
        <v>175</v>
      </c>
      <c r="T71" s="1"/>
      <c r="U71" s="1" t="s">
        <v>177</v>
      </c>
      <c r="V71" s="1">
        <v>-124.8</v>
      </c>
      <c r="W71" s="1">
        <v>1</v>
      </c>
      <c r="X71" s="1">
        <v>0</v>
      </c>
      <c r="Y71" s="1">
        <v>-124.8</v>
      </c>
      <c r="Z71" s="1">
        <v>-124.8</v>
      </c>
      <c r="AA71" s="1" t="s">
        <v>147</v>
      </c>
      <c r="AB71" s="1" t="s">
        <v>148</v>
      </c>
      <c r="AC71" s="1" t="s">
        <v>148</v>
      </c>
      <c r="AD71" t="s">
        <v>149</v>
      </c>
      <c r="AE71" s="13">
        <f t="shared" si="1"/>
        <v>-124.8</v>
      </c>
    </row>
    <row r="72" spans="1:31" x14ac:dyDescent="0.25">
      <c r="A72" s="1" t="s">
        <v>255</v>
      </c>
      <c r="B72" s="9">
        <v>43738</v>
      </c>
      <c r="C72" s="14">
        <v>43709</v>
      </c>
      <c r="D72" s="14">
        <v>43738</v>
      </c>
      <c r="E72">
        <v>717197</v>
      </c>
      <c r="F72" s="1" t="s">
        <v>170</v>
      </c>
      <c r="G72" s="1" t="s">
        <v>171</v>
      </c>
      <c r="H72" t="s">
        <v>19</v>
      </c>
      <c r="I72" s="1" t="s">
        <v>138</v>
      </c>
      <c r="J72" s="1"/>
      <c r="K72" s="1" t="s">
        <v>172</v>
      </c>
      <c r="L72" s="1" t="s">
        <v>173</v>
      </c>
      <c r="M72" t="s">
        <v>19</v>
      </c>
      <c r="N72" s="1" t="s">
        <v>174</v>
      </c>
      <c r="O72" t="s">
        <v>162</v>
      </c>
      <c r="P72" s="14">
        <v>43768</v>
      </c>
      <c r="Q72" s="14">
        <v>43741</v>
      </c>
      <c r="R72" s="1" t="s">
        <v>143</v>
      </c>
      <c r="S72" s="1" t="s">
        <v>175</v>
      </c>
      <c r="T72" s="1"/>
      <c r="U72" s="1" t="s">
        <v>178</v>
      </c>
      <c r="V72" s="1">
        <v>-629.29999999999995</v>
      </c>
      <c r="W72" s="1">
        <v>1</v>
      </c>
      <c r="X72" s="1">
        <v>0</v>
      </c>
      <c r="Y72" s="1">
        <v>-629.29999999999995</v>
      </c>
      <c r="Z72" s="1">
        <v>-629.29999999999995</v>
      </c>
      <c r="AA72" s="1" t="s">
        <v>147</v>
      </c>
      <c r="AB72" s="1" t="s">
        <v>148</v>
      </c>
      <c r="AC72" s="1" t="s">
        <v>148</v>
      </c>
      <c r="AD72" t="s">
        <v>149</v>
      </c>
      <c r="AE72" s="13">
        <f t="shared" si="1"/>
        <v>-629.29999999999995</v>
      </c>
    </row>
    <row r="73" spans="1:31" x14ac:dyDescent="0.25">
      <c r="A73" s="1" t="s">
        <v>256</v>
      </c>
      <c r="B73" s="9">
        <v>43738</v>
      </c>
      <c r="C73" s="14">
        <v>43709</v>
      </c>
      <c r="D73" s="14">
        <v>43738</v>
      </c>
      <c r="E73" t="s">
        <v>257</v>
      </c>
      <c r="F73" s="1" t="s">
        <v>170</v>
      </c>
      <c r="G73" s="1" t="s">
        <v>171</v>
      </c>
      <c r="H73" t="s">
        <v>19</v>
      </c>
      <c r="I73" s="1" t="s">
        <v>138</v>
      </c>
      <c r="J73" s="1"/>
      <c r="K73" s="1" t="s">
        <v>172</v>
      </c>
      <c r="L73" s="1" t="s">
        <v>173</v>
      </c>
      <c r="M73" t="s">
        <v>19</v>
      </c>
      <c r="N73" s="1" t="s">
        <v>174</v>
      </c>
      <c r="O73" t="s">
        <v>162</v>
      </c>
      <c r="P73" s="14">
        <v>43768</v>
      </c>
      <c r="Q73" s="14">
        <v>43741</v>
      </c>
      <c r="R73" s="1" t="s">
        <v>143</v>
      </c>
      <c r="S73" s="1" t="s">
        <v>175</v>
      </c>
      <c r="T73" s="1" t="s">
        <v>183</v>
      </c>
      <c r="U73" s="1" t="s">
        <v>258</v>
      </c>
      <c r="V73" s="1">
        <v>4449.82</v>
      </c>
      <c r="W73" s="1">
        <v>1</v>
      </c>
      <c r="X73" s="1">
        <v>0</v>
      </c>
      <c r="Y73" s="1">
        <v>4449.82</v>
      </c>
      <c r="Z73" s="1">
        <v>4449.82</v>
      </c>
      <c r="AA73" s="1" t="s">
        <v>147</v>
      </c>
      <c r="AB73" s="1" t="s">
        <v>148</v>
      </c>
      <c r="AC73" s="1" t="s">
        <v>148</v>
      </c>
      <c r="AD73" t="s">
        <v>149</v>
      </c>
      <c r="AE73" s="13">
        <f t="shared" si="1"/>
        <v>4449.82</v>
      </c>
    </row>
    <row r="74" spans="1:31" x14ac:dyDescent="0.25">
      <c r="A74" s="1" t="s">
        <v>256</v>
      </c>
      <c r="B74" s="9">
        <v>43738</v>
      </c>
      <c r="C74" s="14">
        <v>43709</v>
      </c>
      <c r="D74" s="14">
        <v>43738</v>
      </c>
      <c r="E74" t="s">
        <v>257</v>
      </c>
      <c r="F74" s="1" t="s">
        <v>170</v>
      </c>
      <c r="G74" s="1" t="s">
        <v>171</v>
      </c>
      <c r="H74" t="s">
        <v>19</v>
      </c>
      <c r="I74" s="1" t="s">
        <v>138</v>
      </c>
      <c r="J74" s="1"/>
      <c r="K74" s="1" t="s">
        <v>172</v>
      </c>
      <c r="L74" s="1" t="s">
        <v>173</v>
      </c>
      <c r="M74" t="s">
        <v>19</v>
      </c>
      <c r="N74" s="1" t="s">
        <v>174</v>
      </c>
      <c r="O74" t="s">
        <v>162</v>
      </c>
      <c r="P74" s="14">
        <v>43768</v>
      </c>
      <c r="Q74" s="14">
        <v>43741</v>
      </c>
      <c r="R74" s="1" t="s">
        <v>143</v>
      </c>
      <c r="S74" s="1" t="s">
        <v>175</v>
      </c>
      <c r="T74" s="1"/>
      <c r="U74" s="1" t="s">
        <v>185</v>
      </c>
      <c r="V74" s="1">
        <v>-89</v>
      </c>
      <c r="W74" s="1">
        <v>1</v>
      </c>
      <c r="X74" s="1">
        <v>0</v>
      </c>
      <c r="Y74" s="1">
        <v>-89</v>
      </c>
      <c r="Z74" s="1">
        <v>-89</v>
      </c>
      <c r="AA74" s="1" t="s">
        <v>147</v>
      </c>
      <c r="AB74" s="1" t="s">
        <v>148</v>
      </c>
      <c r="AC74" s="1" t="s">
        <v>148</v>
      </c>
      <c r="AD74" t="s">
        <v>149</v>
      </c>
      <c r="AE74" s="13">
        <f t="shared" si="1"/>
        <v>-89</v>
      </c>
    </row>
    <row r="75" spans="1:31" x14ac:dyDescent="0.25">
      <c r="A75" s="1" t="s">
        <v>259</v>
      </c>
      <c r="B75" s="9">
        <v>43738</v>
      </c>
      <c r="C75" s="14">
        <v>43709</v>
      </c>
      <c r="D75" s="14">
        <v>43738</v>
      </c>
      <c r="E75" t="s">
        <v>260</v>
      </c>
      <c r="F75" s="1" t="s">
        <v>181</v>
      </c>
      <c r="G75" s="1" t="s">
        <v>182</v>
      </c>
      <c r="H75" t="s">
        <v>19</v>
      </c>
      <c r="I75" s="1" t="s">
        <v>138</v>
      </c>
      <c r="J75" s="1"/>
      <c r="K75" s="1" t="s">
        <v>172</v>
      </c>
      <c r="L75" s="1" t="s">
        <v>173</v>
      </c>
      <c r="M75" t="s">
        <v>19</v>
      </c>
      <c r="N75" s="1" t="s">
        <v>174</v>
      </c>
      <c r="O75" t="s">
        <v>162</v>
      </c>
      <c r="P75" s="14">
        <v>43768</v>
      </c>
      <c r="Q75" s="14">
        <v>43741</v>
      </c>
      <c r="R75" s="1" t="s">
        <v>143</v>
      </c>
      <c r="S75" s="1" t="s">
        <v>175</v>
      </c>
      <c r="T75" s="1" t="s">
        <v>183</v>
      </c>
      <c r="U75" s="1" t="s">
        <v>184</v>
      </c>
      <c r="V75" s="1">
        <v>4689.24</v>
      </c>
      <c r="W75" s="1">
        <v>1</v>
      </c>
      <c r="X75" s="1">
        <v>0</v>
      </c>
      <c r="Y75" s="1">
        <v>4689.24</v>
      </c>
      <c r="Z75" s="1">
        <v>4689.24</v>
      </c>
      <c r="AA75" s="1" t="s">
        <v>147</v>
      </c>
      <c r="AB75" s="1" t="s">
        <v>148</v>
      </c>
      <c r="AC75" s="1" t="s">
        <v>148</v>
      </c>
      <c r="AD75" t="s">
        <v>149</v>
      </c>
      <c r="AE75" s="13">
        <f t="shared" si="1"/>
        <v>4689.24</v>
      </c>
    </row>
    <row r="76" spans="1:31" x14ac:dyDescent="0.25">
      <c r="A76" s="1" t="s">
        <v>259</v>
      </c>
      <c r="B76" s="9">
        <v>43738</v>
      </c>
      <c r="C76" s="14">
        <v>43709</v>
      </c>
      <c r="D76" s="14">
        <v>43738</v>
      </c>
      <c r="E76" t="s">
        <v>260</v>
      </c>
      <c r="F76" s="1" t="s">
        <v>181</v>
      </c>
      <c r="G76" s="1" t="s">
        <v>182</v>
      </c>
      <c r="H76" t="s">
        <v>19</v>
      </c>
      <c r="I76" s="1" t="s">
        <v>138</v>
      </c>
      <c r="J76" s="1"/>
      <c r="K76" s="1" t="s">
        <v>172</v>
      </c>
      <c r="L76" s="1" t="s">
        <v>173</v>
      </c>
      <c r="M76" t="s">
        <v>19</v>
      </c>
      <c r="N76" s="1" t="s">
        <v>174</v>
      </c>
      <c r="O76" t="s">
        <v>162</v>
      </c>
      <c r="P76" s="14">
        <v>43768</v>
      </c>
      <c r="Q76" s="14">
        <v>43741</v>
      </c>
      <c r="R76" s="1" t="s">
        <v>143</v>
      </c>
      <c r="S76" s="1" t="s">
        <v>175</v>
      </c>
      <c r="T76" s="1"/>
      <c r="U76" s="1" t="s">
        <v>185</v>
      </c>
      <c r="V76" s="1">
        <v>-93.78</v>
      </c>
      <c r="W76" s="1">
        <v>1</v>
      </c>
      <c r="X76" s="1">
        <v>0</v>
      </c>
      <c r="Y76" s="1">
        <v>-93.78</v>
      </c>
      <c r="Z76" s="1">
        <v>-93.78</v>
      </c>
      <c r="AA76" s="1" t="s">
        <v>147</v>
      </c>
      <c r="AB76" s="1" t="s">
        <v>148</v>
      </c>
      <c r="AC76" s="1" t="s">
        <v>148</v>
      </c>
      <c r="AD76" t="s">
        <v>149</v>
      </c>
      <c r="AE76" s="13">
        <f t="shared" si="1"/>
        <v>-93.78</v>
      </c>
    </row>
    <row r="77" spans="1:31" x14ac:dyDescent="0.25">
      <c r="A77" s="1" t="s">
        <v>261</v>
      </c>
      <c r="B77" s="9">
        <v>43738</v>
      </c>
      <c r="C77" s="14">
        <v>43709</v>
      </c>
      <c r="D77" s="14">
        <v>43738</v>
      </c>
      <c r="E77">
        <v>716299</v>
      </c>
      <c r="F77" s="1" t="s">
        <v>181</v>
      </c>
      <c r="G77" s="1" t="s">
        <v>182</v>
      </c>
      <c r="H77" t="s">
        <v>19</v>
      </c>
      <c r="I77" s="1" t="s">
        <v>138</v>
      </c>
      <c r="J77" s="1"/>
      <c r="K77" s="1" t="s">
        <v>172</v>
      </c>
      <c r="L77" s="1" t="s">
        <v>173</v>
      </c>
      <c r="M77" t="s">
        <v>19</v>
      </c>
      <c r="N77" s="1" t="s">
        <v>174</v>
      </c>
      <c r="O77" t="s">
        <v>162</v>
      </c>
      <c r="P77" s="14">
        <v>43768</v>
      </c>
      <c r="Q77" s="14">
        <v>43741</v>
      </c>
      <c r="R77" s="1" t="s">
        <v>143</v>
      </c>
      <c r="S77" s="1" t="s">
        <v>175</v>
      </c>
      <c r="T77" s="1"/>
      <c r="U77" s="1" t="s">
        <v>187</v>
      </c>
      <c r="V77" s="1">
        <v>1620</v>
      </c>
      <c r="W77" s="1">
        <v>17</v>
      </c>
      <c r="X77" s="1">
        <v>0</v>
      </c>
      <c r="Y77" s="1">
        <v>27540</v>
      </c>
      <c r="Z77" s="1">
        <v>27540</v>
      </c>
      <c r="AA77" s="1" t="s">
        <v>147</v>
      </c>
      <c r="AB77" s="1" t="s">
        <v>148</v>
      </c>
      <c r="AC77" s="1" t="s">
        <v>148</v>
      </c>
      <c r="AD77" t="s">
        <v>149</v>
      </c>
      <c r="AE77" s="13">
        <f t="shared" si="1"/>
        <v>27540</v>
      </c>
    </row>
    <row r="78" spans="1:31" x14ac:dyDescent="0.25">
      <c r="A78" s="1" t="s">
        <v>261</v>
      </c>
      <c r="B78" s="9">
        <v>43738</v>
      </c>
      <c r="C78" s="14">
        <v>43709</v>
      </c>
      <c r="D78" s="14">
        <v>43738</v>
      </c>
      <c r="E78">
        <v>716299</v>
      </c>
      <c r="F78" s="1" t="s">
        <v>181</v>
      </c>
      <c r="G78" s="1" t="s">
        <v>182</v>
      </c>
      <c r="H78" t="s">
        <v>19</v>
      </c>
      <c r="I78" s="1" t="s">
        <v>138</v>
      </c>
      <c r="J78" s="1"/>
      <c r="K78" s="1" t="s">
        <v>172</v>
      </c>
      <c r="L78" s="1" t="s">
        <v>173</v>
      </c>
      <c r="M78" t="s">
        <v>19</v>
      </c>
      <c r="N78" s="1" t="s">
        <v>174</v>
      </c>
      <c r="O78" t="s">
        <v>162</v>
      </c>
      <c r="P78" s="14">
        <v>43768</v>
      </c>
      <c r="Q78" s="14">
        <v>43741</v>
      </c>
      <c r="R78" s="1" t="s">
        <v>143</v>
      </c>
      <c r="S78" s="1" t="s">
        <v>175</v>
      </c>
      <c r="T78" s="1"/>
      <c r="U78" s="1" t="s">
        <v>177</v>
      </c>
      <c r="V78" s="1">
        <v>-108.8</v>
      </c>
      <c r="W78" s="1">
        <v>1</v>
      </c>
      <c r="X78" s="1">
        <v>0</v>
      </c>
      <c r="Y78" s="1">
        <v>-108.8</v>
      </c>
      <c r="Z78" s="1">
        <v>-108.8</v>
      </c>
      <c r="AA78" s="1" t="s">
        <v>147</v>
      </c>
      <c r="AB78" s="1" t="s">
        <v>148</v>
      </c>
      <c r="AC78" s="1" t="s">
        <v>148</v>
      </c>
      <c r="AD78" t="s">
        <v>149</v>
      </c>
      <c r="AE78" s="13">
        <f t="shared" si="1"/>
        <v>-108.8</v>
      </c>
    </row>
    <row r="79" spans="1:31" x14ac:dyDescent="0.25">
      <c r="A79" s="1" t="s">
        <v>261</v>
      </c>
      <c r="B79" s="9">
        <v>43738</v>
      </c>
      <c r="C79" s="14">
        <v>43709</v>
      </c>
      <c r="D79" s="14">
        <v>43738</v>
      </c>
      <c r="E79">
        <v>716299</v>
      </c>
      <c r="F79" s="1" t="s">
        <v>181</v>
      </c>
      <c r="G79" s="1" t="s">
        <v>182</v>
      </c>
      <c r="H79" t="s">
        <v>19</v>
      </c>
      <c r="I79" s="1" t="s">
        <v>138</v>
      </c>
      <c r="J79" s="1"/>
      <c r="K79" s="1" t="s">
        <v>172</v>
      </c>
      <c r="L79" s="1" t="s">
        <v>173</v>
      </c>
      <c r="M79" t="s">
        <v>19</v>
      </c>
      <c r="N79" s="1" t="s">
        <v>174</v>
      </c>
      <c r="O79" t="s">
        <v>162</v>
      </c>
      <c r="P79" s="14">
        <v>43768</v>
      </c>
      <c r="Q79" s="14">
        <v>43741</v>
      </c>
      <c r="R79" s="1" t="s">
        <v>143</v>
      </c>
      <c r="S79" s="1" t="s">
        <v>175</v>
      </c>
      <c r="T79" s="1"/>
      <c r="U79" s="1" t="s">
        <v>178</v>
      </c>
      <c r="V79" s="1">
        <v>-548.62</v>
      </c>
      <c r="W79" s="1">
        <v>1</v>
      </c>
      <c r="X79" s="1">
        <v>0</v>
      </c>
      <c r="Y79" s="1">
        <v>-548.62</v>
      </c>
      <c r="Z79" s="1">
        <v>-548.62</v>
      </c>
      <c r="AA79" s="1" t="s">
        <v>147</v>
      </c>
      <c r="AB79" s="1" t="s">
        <v>148</v>
      </c>
      <c r="AC79" s="1" t="s">
        <v>148</v>
      </c>
      <c r="AD79" t="s">
        <v>149</v>
      </c>
      <c r="AE79" s="13">
        <f t="shared" si="1"/>
        <v>-548.62</v>
      </c>
    </row>
    <row r="80" spans="1:31" x14ac:dyDescent="0.25">
      <c r="A80" s="1" t="s">
        <v>262</v>
      </c>
      <c r="B80" s="9">
        <v>43738</v>
      </c>
      <c r="C80" s="14">
        <v>43709</v>
      </c>
      <c r="D80" s="14">
        <v>43738</v>
      </c>
      <c r="E80" t="s">
        <v>263</v>
      </c>
      <c r="F80" s="1" t="s">
        <v>205</v>
      </c>
      <c r="G80" s="1" t="s">
        <v>206</v>
      </c>
      <c r="H80" t="s">
        <v>19</v>
      </c>
      <c r="I80" s="1" t="s">
        <v>138</v>
      </c>
      <c r="J80" s="1"/>
      <c r="K80" s="1" t="s">
        <v>172</v>
      </c>
      <c r="L80" s="1" t="s">
        <v>173</v>
      </c>
      <c r="M80" t="s">
        <v>19</v>
      </c>
      <c r="N80" s="1" t="s">
        <v>174</v>
      </c>
      <c r="O80" t="s">
        <v>162</v>
      </c>
      <c r="P80" s="14">
        <v>43768</v>
      </c>
      <c r="Q80" s="14">
        <v>43741</v>
      </c>
      <c r="R80" s="1" t="s">
        <v>143</v>
      </c>
      <c r="S80" s="1" t="s">
        <v>175</v>
      </c>
      <c r="T80" s="1" t="s">
        <v>183</v>
      </c>
      <c r="U80" s="1" t="s">
        <v>207</v>
      </c>
      <c r="V80" s="1">
        <v>2189.02</v>
      </c>
      <c r="W80" s="1">
        <v>1</v>
      </c>
      <c r="X80" s="1">
        <v>0</v>
      </c>
      <c r="Y80" s="1">
        <v>2189.02</v>
      </c>
      <c r="Z80" s="1">
        <v>2189.02</v>
      </c>
      <c r="AA80" s="1" t="s">
        <v>147</v>
      </c>
      <c r="AB80" s="1" t="s">
        <v>148</v>
      </c>
      <c r="AC80" s="1" t="s">
        <v>148</v>
      </c>
      <c r="AD80" t="s">
        <v>149</v>
      </c>
      <c r="AE80" s="13">
        <f t="shared" si="1"/>
        <v>2189.02</v>
      </c>
    </row>
    <row r="81" spans="1:31" x14ac:dyDescent="0.25">
      <c r="A81" s="1" t="s">
        <v>262</v>
      </c>
      <c r="B81" s="9">
        <v>43738</v>
      </c>
      <c r="C81" s="14">
        <v>43709</v>
      </c>
      <c r="D81" s="14">
        <v>43738</v>
      </c>
      <c r="E81" t="s">
        <v>263</v>
      </c>
      <c r="F81" s="1" t="s">
        <v>205</v>
      </c>
      <c r="G81" s="1" t="s">
        <v>206</v>
      </c>
      <c r="H81" t="s">
        <v>19</v>
      </c>
      <c r="I81" s="1" t="s">
        <v>138</v>
      </c>
      <c r="J81" s="1"/>
      <c r="K81" s="1" t="s">
        <v>172</v>
      </c>
      <c r="L81" s="1" t="s">
        <v>173</v>
      </c>
      <c r="M81" t="s">
        <v>19</v>
      </c>
      <c r="N81" s="1" t="s">
        <v>174</v>
      </c>
      <c r="O81" t="s">
        <v>162</v>
      </c>
      <c r="P81" s="14">
        <v>43768</v>
      </c>
      <c r="Q81" s="14">
        <v>43741</v>
      </c>
      <c r="R81" s="1" t="s">
        <v>143</v>
      </c>
      <c r="S81" s="1" t="s">
        <v>175</v>
      </c>
      <c r="T81" s="1"/>
      <c r="U81" s="1" t="s">
        <v>178</v>
      </c>
      <c r="V81" s="1">
        <v>-43.78</v>
      </c>
      <c r="W81" s="1">
        <v>1</v>
      </c>
      <c r="X81" s="1">
        <v>0</v>
      </c>
      <c r="Y81" s="1">
        <v>-43.78</v>
      </c>
      <c r="Z81" s="1">
        <v>-43.78</v>
      </c>
      <c r="AA81" s="1" t="s">
        <v>147</v>
      </c>
      <c r="AB81" s="1" t="s">
        <v>148</v>
      </c>
      <c r="AC81" s="1" t="s">
        <v>148</v>
      </c>
      <c r="AD81" t="s">
        <v>149</v>
      </c>
      <c r="AE81" s="13">
        <f t="shared" si="1"/>
        <v>-43.78</v>
      </c>
    </row>
    <row r="82" spans="1:31" x14ac:dyDescent="0.25">
      <c r="A82" s="1" t="s">
        <v>264</v>
      </c>
      <c r="B82" s="9">
        <v>43738</v>
      </c>
      <c r="C82" s="14">
        <v>43709</v>
      </c>
      <c r="D82" s="14">
        <v>43738</v>
      </c>
      <c r="E82">
        <v>720792</v>
      </c>
      <c r="F82" s="1" t="s">
        <v>205</v>
      </c>
      <c r="G82" s="1" t="s">
        <v>206</v>
      </c>
      <c r="H82" t="s">
        <v>19</v>
      </c>
      <c r="I82" s="1" t="s">
        <v>138</v>
      </c>
      <c r="J82" s="1"/>
      <c r="K82" s="1" t="s">
        <v>172</v>
      </c>
      <c r="L82" s="1" t="s">
        <v>173</v>
      </c>
      <c r="M82" t="s">
        <v>19</v>
      </c>
      <c r="N82" s="1" t="s">
        <v>174</v>
      </c>
      <c r="O82" t="s">
        <v>162</v>
      </c>
      <c r="P82" s="14">
        <v>43768</v>
      </c>
      <c r="Q82" s="14">
        <v>43741</v>
      </c>
      <c r="R82" s="1" t="s">
        <v>143</v>
      </c>
      <c r="S82" s="1" t="s">
        <v>175</v>
      </c>
      <c r="T82" s="1" t="s">
        <v>145</v>
      </c>
      <c r="U82" s="1" t="s">
        <v>209</v>
      </c>
      <c r="V82" s="1">
        <v>1720</v>
      </c>
      <c r="W82" s="1">
        <v>7.5</v>
      </c>
      <c r="X82" s="1">
        <v>0</v>
      </c>
      <c r="Y82" s="1">
        <v>12900</v>
      </c>
      <c r="Z82" s="1">
        <v>12900</v>
      </c>
      <c r="AA82" s="1" t="s">
        <v>147</v>
      </c>
      <c r="AB82" s="1" t="s">
        <v>148</v>
      </c>
      <c r="AC82" s="1" t="s">
        <v>148</v>
      </c>
      <c r="AD82" t="s">
        <v>149</v>
      </c>
      <c r="AE82" s="13">
        <f t="shared" si="1"/>
        <v>12900</v>
      </c>
    </row>
    <row r="83" spans="1:31" x14ac:dyDescent="0.25">
      <c r="A83" s="1" t="s">
        <v>264</v>
      </c>
      <c r="B83" s="9">
        <v>43738</v>
      </c>
      <c r="C83" s="14">
        <v>43709</v>
      </c>
      <c r="D83" s="14">
        <v>43738</v>
      </c>
      <c r="E83">
        <v>720792</v>
      </c>
      <c r="F83" s="1" t="s">
        <v>205</v>
      </c>
      <c r="G83" s="1" t="s">
        <v>206</v>
      </c>
      <c r="H83" t="s">
        <v>19</v>
      </c>
      <c r="I83" s="1" t="s">
        <v>138</v>
      </c>
      <c r="J83" s="1"/>
      <c r="K83" s="1" t="s">
        <v>172</v>
      </c>
      <c r="L83" s="1" t="s">
        <v>173</v>
      </c>
      <c r="M83" t="s">
        <v>19</v>
      </c>
      <c r="N83" s="1" t="s">
        <v>174</v>
      </c>
      <c r="O83" t="s">
        <v>162</v>
      </c>
      <c r="P83" s="14">
        <v>43768</v>
      </c>
      <c r="Q83" s="14">
        <v>43741</v>
      </c>
      <c r="R83" s="1" t="s">
        <v>143</v>
      </c>
      <c r="S83" s="1" t="s">
        <v>175</v>
      </c>
      <c r="T83" s="1"/>
      <c r="U83" s="1" t="s">
        <v>177</v>
      </c>
      <c r="V83" s="1">
        <v>-30</v>
      </c>
      <c r="W83" s="1">
        <v>1</v>
      </c>
      <c r="X83" s="1">
        <v>0</v>
      </c>
      <c r="Y83" s="1">
        <v>-30</v>
      </c>
      <c r="Z83" s="1">
        <v>-30</v>
      </c>
      <c r="AA83" s="1" t="s">
        <v>147</v>
      </c>
      <c r="AB83" s="1" t="s">
        <v>148</v>
      </c>
      <c r="AC83" s="1" t="s">
        <v>148</v>
      </c>
      <c r="AD83" t="s">
        <v>149</v>
      </c>
      <c r="AE83" s="13">
        <f t="shared" si="1"/>
        <v>-30</v>
      </c>
    </row>
    <row r="84" spans="1:31" x14ac:dyDescent="0.25">
      <c r="A84" s="1" t="s">
        <v>264</v>
      </c>
      <c r="B84" s="9">
        <v>43738</v>
      </c>
      <c r="C84" s="14">
        <v>43709</v>
      </c>
      <c r="D84" s="14">
        <v>43738</v>
      </c>
      <c r="E84">
        <v>720792</v>
      </c>
      <c r="F84" s="1" t="s">
        <v>205</v>
      </c>
      <c r="G84" s="1" t="s">
        <v>206</v>
      </c>
      <c r="H84" t="s">
        <v>19</v>
      </c>
      <c r="I84" s="1" t="s">
        <v>138</v>
      </c>
      <c r="J84" s="1"/>
      <c r="K84" s="1" t="s">
        <v>172</v>
      </c>
      <c r="L84" s="1" t="s">
        <v>173</v>
      </c>
      <c r="M84" t="s">
        <v>19</v>
      </c>
      <c r="N84" s="1" t="s">
        <v>174</v>
      </c>
      <c r="O84" t="s">
        <v>162</v>
      </c>
      <c r="P84" s="14">
        <v>43768</v>
      </c>
      <c r="Q84" s="14">
        <v>43741</v>
      </c>
      <c r="R84" s="1" t="s">
        <v>143</v>
      </c>
      <c r="S84" s="1" t="s">
        <v>175</v>
      </c>
      <c r="T84" s="1"/>
      <c r="U84" s="1" t="s">
        <v>178</v>
      </c>
      <c r="V84" s="1">
        <v>-257.39999999999998</v>
      </c>
      <c r="W84" s="1">
        <v>1</v>
      </c>
      <c r="X84" s="1">
        <v>0</v>
      </c>
      <c r="Y84" s="1">
        <v>-257.39999999999998</v>
      </c>
      <c r="Z84" s="1">
        <v>-257.39999999999998</v>
      </c>
      <c r="AA84" s="1" t="s">
        <v>147</v>
      </c>
      <c r="AB84" s="1" t="s">
        <v>148</v>
      </c>
      <c r="AC84" s="1" t="s">
        <v>148</v>
      </c>
      <c r="AD84" t="s">
        <v>149</v>
      </c>
      <c r="AE84" s="13">
        <f t="shared" si="1"/>
        <v>-257.39999999999998</v>
      </c>
    </row>
    <row r="85" spans="1:31" x14ac:dyDescent="0.25">
      <c r="A85" s="1" t="s">
        <v>265</v>
      </c>
      <c r="B85" s="9">
        <v>43738</v>
      </c>
      <c r="C85" s="14">
        <v>43709</v>
      </c>
      <c r="D85" s="14">
        <v>43738</v>
      </c>
      <c r="E85">
        <v>717159</v>
      </c>
      <c r="F85" s="1" t="s">
        <v>190</v>
      </c>
      <c r="G85" s="1" t="s">
        <v>191</v>
      </c>
      <c r="H85" t="s">
        <v>19</v>
      </c>
      <c r="I85" s="1" t="s">
        <v>138</v>
      </c>
      <c r="J85" s="1"/>
      <c r="K85" s="1" t="s">
        <v>172</v>
      </c>
      <c r="L85" s="1" t="s">
        <v>173</v>
      </c>
      <c r="M85" t="s">
        <v>19</v>
      </c>
      <c r="N85" s="1" t="s">
        <v>174</v>
      </c>
      <c r="O85" t="s">
        <v>162</v>
      </c>
      <c r="P85" s="14">
        <v>43768</v>
      </c>
      <c r="Q85" s="14">
        <v>43741</v>
      </c>
      <c r="R85" s="1" t="s">
        <v>143</v>
      </c>
      <c r="S85" s="1" t="s">
        <v>175</v>
      </c>
      <c r="T85" s="1"/>
      <c r="U85" s="1" t="s">
        <v>194</v>
      </c>
      <c r="V85" s="1">
        <v>1620</v>
      </c>
      <c r="W85" s="1">
        <v>19</v>
      </c>
      <c r="X85" s="1">
        <v>0</v>
      </c>
      <c r="Y85" s="1">
        <v>30780</v>
      </c>
      <c r="Z85" s="1">
        <v>30780</v>
      </c>
      <c r="AA85" s="1" t="s">
        <v>147</v>
      </c>
      <c r="AB85" s="1" t="s">
        <v>148</v>
      </c>
      <c r="AC85" s="1" t="s">
        <v>148</v>
      </c>
      <c r="AD85" t="s">
        <v>149</v>
      </c>
      <c r="AE85" s="13">
        <f t="shared" si="1"/>
        <v>30780</v>
      </c>
    </row>
    <row r="86" spans="1:31" x14ac:dyDescent="0.25">
      <c r="A86" s="1" t="s">
        <v>265</v>
      </c>
      <c r="B86" s="9">
        <v>43738</v>
      </c>
      <c r="C86" s="14">
        <v>43709</v>
      </c>
      <c r="D86" s="14">
        <v>43738</v>
      </c>
      <c r="E86">
        <v>717159</v>
      </c>
      <c r="F86" s="1" t="s">
        <v>190</v>
      </c>
      <c r="G86" s="1" t="s">
        <v>191</v>
      </c>
      <c r="H86" t="s">
        <v>19</v>
      </c>
      <c r="I86" s="1" t="s">
        <v>138</v>
      </c>
      <c r="J86" s="1"/>
      <c r="K86" s="1" t="s">
        <v>172</v>
      </c>
      <c r="L86" s="1" t="s">
        <v>173</v>
      </c>
      <c r="M86" t="s">
        <v>19</v>
      </c>
      <c r="N86" s="1" t="s">
        <v>174</v>
      </c>
      <c r="O86" t="s">
        <v>162</v>
      </c>
      <c r="P86" s="14">
        <v>43768</v>
      </c>
      <c r="Q86" s="14">
        <v>43741</v>
      </c>
      <c r="R86" s="1" t="s">
        <v>143</v>
      </c>
      <c r="S86" s="1" t="s">
        <v>175</v>
      </c>
      <c r="T86" s="1"/>
      <c r="U86" s="1" t="s">
        <v>177</v>
      </c>
      <c r="V86" s="1">
        <v>-282.39999999999998</v>
      </c>
      <c r="W86" s="1">
        <v>1</v>
      </c>
      <c r="X86" s="1">
        <v>0</v>
      </c>
      <c r="Y86" s="1">
        <v>-282.39999999999998</v>
      </c>
      <c r="Z86" s="1">
        <v>-282.39999999999998</v>
      </c>
      <c r="AA86" s="1" t="s">
        <v>147</v>
      </c>
      <c r="AB86" s="1" t="s">
        <v>148</v>
      </c>
      <c r="AC86" s="1" t="s">
        <v>148</v>
      </c>
      <c r="AD86" t="s">
        <v>149</v>
      </c>
      <c r="AE86" s="13">
        <f t="shared" si="1"/>
        <v>-282.39999999999998</v>
      </c>
    </row>
    <row r="87" spans="1:31" x14ac:dyDescent="0.25">
      <c r="A87" s="1" t="s">
        <v>265</v>
      </c>
      <c r="B87" s="9">
        <v>43738</v>
      </c>
      <c r="C87" s="14">
        <v>43709</v>
      </c>
      <c r="D87" s="14">
        <v>43738</v>
      </c>
      <c r="E87">
        <v>717159</v>
      </c>
      <c r="F87" s="1" t="s">
        <v>190</v>
      </c>
      <c r="G87" s="1" t="s">
        <v>191</v>
      </c>
      <c r="H87" t="s">
        <v>19</v>
      </c>
      <c r="I87" s="1" t="s">
        <v>138</v>
      </c>
      <c r="J87" s="1"/>
      <c r="K87" s="1" t="s">
        <v>172</v>
      </c>
      <c r="L87" s="1" t="s">
        <v>173</v>
      </c>
      <c r="M87" t="s">
        <v>19</v>
      </c>
      <c r="N87" s="1" t="s">
        <v>174</v>
      </c>
      <c r="O87" t="s">
        <v>162</v>
      </c>
      <c r="P87" s="14">
        <v>43768</v>
      </c>
      <c r="Q87" s="14">
        <v>43741</v>
      </c>
      <c r="R87" s="1" t="s">
        <v>143</v>
      </c>
      <c r="S87" s="1" t="s">
        <v>175</v>
      </c>
      <c r="T87" s="1"/>
      <c r="U87" s="1" t="s">
        <v>178</v>
      </c>
      <c r="V87" s="1">
        <v>-1424</v>
      </c>
      <c r="W87" s="1">
        <v>1</v>
      </c>
      <c r="X87" s="1">
        <v>0</v>
      </c>
      <c r="Y87" s="1">
        <v>-1424</v>
      </c>
      <c r="Z87" s="1">
        <v>-1424</v>
      </c>
      <c r="AA87" s="1" t="s">
        <v>147</v>
      </c>
      <c r="AB87" s="1" t="s">
        <v>148</v>
      </c>
      <c r="AC87" s="1" t="s">
        <v>148</v>
      </c>
      <c r="AD87" t="s">
        <v>149</v>
      </c>
      <c r="AE87" s="13">
        <f t="shared" si="1"/>
        <v>-1424</v>
      </c>
    </row>
    <row r="88" spans="1:31" x14ac:dyDescent="0.25">
      <c r="A88" s="1" t="s">
        <v>266</v>
      </c>
      <c r="B88" s="9">
        <v>43738</v>
      </c>
      <c r="C88" s="14">
        <v>43709</v>
      </c>
      <c r="D88" s="14">
        <v>43738</v>
      </c>
      <c r="E88" t="s">
        <v>267</v>
      </c>
      <c r="F88" s="1" t="s">
        <v>190</v>
      </c>
      <c r="G88" s="1" t="s">
        <v>191</v>
      </c>
      <c r="H88" t="s">
        <v>19</v>
      </c>
      <c r="I88" s="1" t="s">
        <v>138</v>
      </c>
      <c r="J88" s="1"/>
      <c r="K88" s="1" t="s">
        <v>172</v>
      </c>
      <c r="L88" s="1" t="s">
        <v>173</v>
      </c>
      <c r="M88" t="s">
        <v>19</v>
      </c>
      <c r="N88" s="1" t="s">
        <v>174</v>
      </c>
      <c r="O88" t="s">
        <v>162</v>
      </c>
      <c r="P88" s="14">
        <v>43768</v>
      </c>
      <c r="Q88" s="14">
        <v>43741</v>
      </c>
      <c r="R88" s="1" t="s">
        <v>143</v>
      </c>
      <c r="S88" s="1" t="s">
        <v>175</v>
      </c>
      <c r="T88" s="1" t="s">
        <v>183</v>
      </c>
      <c r="U88" s="1" t="s">
        <v>192</v>
      </c>
      <c r="V88" s="1">
        <v>4132.1099999999997</v>
      </c>
      <c r="W88" s="1">
        <v>1</v>
      </c>
      <c r="X88" s="1">
        <v>0</v>
      </c>
      <c r="Y88" s="1">
        <v>4132.1099999999997</v>
      </c>
      <c r="Z88" s="1">
        <v>4132.1099999999997</v>
      </c>
      <c r="AA88" s="1" t="s">
        <v>147</v>
      </c>
      <c r="AB88" s="1" t="s">
        <v>148</v>
      </c>
      <c r="AC88" s="1" t="s">
        <v>148</v>
      </c>
      <c r="AD88" t="s">
        <v>149</v>
      </c>
      <c r="AE88" s="13">
        <f t="shared" si="1"/>
        <v>4132.1099999999997</v>
      </c>
    </row>
    <row r="89" spans="1:31" x14ac:dyDescent="0.25">
      <c r="A89" s="1" t="s">
        <v>266</v>
      </c>
      <c r="B89" s="9">
        <v>43738</v>
      </c>
      <c r="C89" s="14">
        <v>43709</v>
      </c>
      <c r="D89" s="14">
        <v>43738</v>
      </c>
      <c r="E89" t="s">
        <v>267</v>
      </c>
      <c r="F89" s="1" t="s">
        <v>190</v>
      </c>
      <c r="G89" s="1" t="s">
        <v>191</v>
      </c>
      <c r="H89" t="s">
        <v>19</v>
      </c>
      <c r="I89" s="1" t="s">
        <v>138</v>
      </c>
      <c r="J89" s="1"/>
      <c r="K89" s="1" t="s">
        <v>172</v>
      </c>
      <c r="L89" s="1" t="s">
        <v>173</v>
      </c>
      <c r="M89" t="s">
        <v>19</v>
      </c>
      <c r="N89" s="1" t="s">
        <v>174</v>
      </c>
      <c r="O89" t="s">
        <v>162</v>
      </c>
      <c r="P89" s="14">
        <v>43768</v>
      </c>
      <c r="Q89" s="14">
        <v>43741</v>
      </c>
      <c r="R89" s="1" t="s">
        <v>143</v>
      </c>
      <c r="S89" s="1" t="s">
        <v>175</v>
      </c>
      <c r="T89" s="1"/>
      <c r="U89" s="1" t="s">
        <v>178</v>
      </c>
      <c r="V89" s="1">
        <v>-82.64</v>
      </c>
      <c r="W89" s="1">
        <v>1</v>
      </c>
      <c r="X89" s="1">
        <v>0</v>
      </c>
      <c r="Y89" s="1">
        <v>-82.64</v>
      </c>
      <c r="Z89" s="1">
        <v>-82.64</v>
      </c>
      <c r="AA89" s="1" t="s">
        <v>147</v>
      </c>
      <c r="AB89" s="1" t="s">
        <v>148</v>
      </c>
      <c r="AC89" s="1" t="s">
        <v>148</v>
      </c>
      <c r="AD89" t="s">
        <v>149</v>
      </c>
      <c r="AE89" s="13">
        <f t="shared" si="1"/>
        <v>-82.64</v>
      </c>
    </row>
    <row r="90" spans="1:31" x14ac:dyDescent="0.25">
      <c r="A90" s="1" t="s">
        <v>268</v>
      </c>
      <c r="B90" s="9">
        <v>43708</v>
      </c>
      <c r="C90" s="14">
        <v>43678</v>
      </c>
      <c r="D90" s="14">
        <v>43708</v>
      </c>
      <c r="E90" t="s">
        <v>269</v>
      </c>
      <c r="F90" s="1" t="s">
        <v>190</v>
      </c>
      <c r="G90" s="1" t="s">
        <v>191</v>
      </c>
      <c r="H90" t="s">
        <v>19</v>
      </c>
      <c r="I90" s="1" t="s">
        <v>138</v>
      </c>
      <c r="J90" s="1"/>
      <c r="K90" s="1" t="s">
        <v>172</v>
      </c>
      <c r="L90" s="1" t="s">
        <v>173</v>
      </c>
      <c r="M90" t="s">
        <v>19</v>
      </c>
      <c r="N90" s="1" t="s">
        <v>174</v>
      </c>
      <c r="O90" t="s">
        <v>162</v>
      </c>
      <c r="P90" s="14">
        <v>43738</v>
      </c>
      <c r="Q90" s="14">
        <v>43741</v>
      </c>
      <c r="R90" s="1" t="s">
        <v>143</v>
      </c>
      <c r="S90" s="1" t="s">
        <v>175</v>
      </c>
      <c r="T90" s="1"/>
      <c r="U90" s="1" t="s">
        <v>194</v>
      </c>
      <c r="V90" s="1">
        <v>1620</v>
      </c>
      <c r="W90" s="1">
        <v>17.13</v>
      </c>
      <c r="X90" s="1">
        <v>0</v>
      </c>
      <c r="Y90" s="1">
        <v>27742.5</v>
      </c>
      <c r="Z90" s="1">
        <v>27742.5</v>
      </c>
      <c r="AA90" s="1" t="s">
        <v>147</v>
      </c>
      <c r="AB90" s="1" t="s">
        <v>148</v>
      </c>
      <c r="AC90" s="1" t="s">
        <v>148</v>
      </c>
      <c r="AD90" t="s">
        <v>149</v>
      </c>
      <c r="AE90" s="13">
        <f t="shared" si="1"/>
        <v>27742.5</v>
      </c>
    </row>
    <row r="91" spans="1:31" x14ac:dyDescent="0.25">
      <c r="A91" s="1" t="s">
        <v>270</v>
      </c>
      <c r="B91" s="9">
        <v>43708</v>
      </c>
      <c r="C91" s="14">
        <v>43678</v>
      </c>
      <c r="D91" s="14">
        <v>43708</v>
      </c>
      <c r="E91" t="s">
        <v>271</v>
      </c>
      <c r="F91" s="1" t="s">
        <v>197</v>
      </c>
      <c r="G91" s="1" t="s">
        <v>198</v>
      </c>
      <c r="H91" t="s">
        <v>19</v>
      </c>
      <c r="I91" s="1" t="s">
        <v>138</v>
      </c>
      <c r="J91" s="1"/>
      <c r="K91" s="1" t="s">
        <v>172</v>
      </c>
      <c r="L91" s="1" t="s">
        <v>173</v>
      </c>
      <c r="M91" t="s">
        <v>19</v>
      </c>
      <c r="N91" s="1" t="s">
        <v>174</v>
      </c>
      <c r="O91" t="s">
        <v>162</v>
      </c>
      <c r="P91" s="14">
        <v>43738</v>
      </c>
      <c r="Q91" s="14">
        <v>43710</v>
      </c>
      <c r="R91" s="1" t="s">
        <v>143</v>
      </c>
      <c r="S91" s="1" t="s">
        <v>175</v>
      </c>
      <c r="T91" s="1" t="s">
        <v>183</v>
      </c>
      <c r="U91" s="1" t="s">
        <v>199</v>
      </c>
      <c r="V91" s="1">
        <v>3740.58</v>
      </c>
      <c r="W91" s="1">
        <v>1</v>
      </c>
      <c r="X91" s="1">
        <v>0</v>
      </c>
      <c r="Y91" s="1">
        <v>3740.58</v>
      </c>
      <c r="Z91" s="1">
        <v>3740.58</v>
      </c>
      <c r="AA91" s="1" t="s">
        <v>147</v>
      </c>
      <c r="AB91" s="1" t="s">
        <v>148</v>
      </c>
      <c r="AC91" s="1" t="s">
        <v>148</v>
      </c>
      <c r="AD91" t="s">
        <v>149</v>
      </c>
      <c r="AE91" s="13">
        <f t="shared" si="1"/>
        <v>3740.58</v>
      </c>
    </row>
    <row r="92" spans="1:31" x14ac:dyDescent="0.25">
      <c r="A92" s="1" t="s">
        <v>270</v>
      </c>
      <c r="B92" s="9">
        <v>43708</v>
      </c>
      <c r="C92" s="14">
        <v>43678</v>
      </c>
      <c r="D92" s="14">
        <v>43708</v>
      </c>
      <c r="E92" t="s">
        <v>271</v>
      </c>
      <c r="F92" s="1" t="s">
        <v>197</v>
      </c>
      <c r="G92" s="1" t="s">
        <v>198</v>
      </c>
      <c r="H92" t="s">
        <v>19</v>
      </c>
      <c r="I92" s="1" t="s">
        <v>138</v>
      </c>
      <c r="J92" s="1"/>
      <c r="K92" s="1" t="s">
        <v>172</v>
      </c>
      <c r="L92" s="1" t="s">
        <v>173</v>
      </c>
      <c r="M92" t="s">
        <v>19</v>
      </c>
      <c r="N92" s="1" t="s">
        <v>174</v>
      </c>
      <c r="O92" t="s">
        <v>162</v>
      </c>
      <c r="P92" s="14">
        <v>43738</v>
      </c>
      <c r="Q92" s="14">
        <v>43710</v>
      </c>
      <c r="R92" s="1" t="s">
        <v>143</v>
      </c>
      <c r="S92" s="1" t="s">
        <v>175</v>
      </c>
      <c r="T92" s="1"/>
      <c r="U92" s="1" t="s">
        <v>178</v>
      </c>
      <c r="V92" s="1">
        <v>-74.81</v>
      </c>
      <c r="W92" s="1">
        <v>1</v>
      </c>
      <c r="X92" s="1">
        <v>0</v>
      </c>
      <c r="Y92" s="1">
        <v>-74.81</v>
      </c>
      <c r="Z92" s="1">
        <v>-74.81</v>
      </c>
      <c r="AA92" s="1" t="s">
        <v>147</v>
      </c>
      <c r="AB92" s="1" t="s">
        <v>148</v>
      </c>
      <c r="AC92" s="1" t="s">
        <v>148</v>
      </c>
      <c r="AD92" t="s">
        <v>149</v>
      </c>
      <c r="AE92" s="13">
        <f t="shared" si="1"/>
        <v>-74.81</v>
      </c>
    </row>
    <row r="93" spans="1:31" x14ac:dyDescent="0.25">
      <c r="A93" s="1" t="s">
        <v>270</v>
      </c>
      <c r="B93" s="9">
        <v>43708</v>
      </c>
      <c r="C93" s="14">
        <v>43678</v>
      </c>
      <c r="D93" s="14">
        <v>43708</v>
      </c>
      <c r="E93" t="s">
        <v>271</v>
      </c>
      <c r="F93" s="1" t="s">
        <v>197</v>
      </c>
      <c r="G93" s="1" t="s">
        <v>198</v>
      </c>
      <c r="H93" t="s">
        <v>19</v>
      </c>
      <c r="I93" s="1" t="s">
        <v>138</v>
      </c>
      <c r="J93" s="1"/>
      <c r="K93" s="1" t="s">
        <v>172</v>
      </c>
      <c r="L93" s="1" t="s">
        <v>173</v>
      </c>
      <c r="M93" t="s">
        <v>19</v>
      </c>
      <c r="N93" s="1" t="s">
        <v>174</v>
      </c>
      <c r="O93" t="s">
        <v>162</v>
      </c>
      <c r="P93" s="14">
        <v>43738</v>
      </c>
      <c r="Q93" s="14">
        <v>43710</v>
      </c>
      <c r="R93" s="1" t="s">
        <v>143</v>
      </c>
      <c r="S93" s="1" t="s">
        <v>175</v>
      </c>
      <c r="T93" s="1"/>
      <c r="U93" s="1" t="s">
        <v>272</v>
      </c>
      <c r="V93" s="1">
        <v>-2400</v>
      </c>
      <c r="W93" s="1">
        <v>1</v>
      </c>
      <c r="X93" s="1">
        <v>0</v>
      </c>
      <c r="Y93" s="1">
        <v>-2400</v>
      </c>
      <c r="Z93" s="1">
        <v>-2400</v>
      </c>
      <c r="AA93" s="1" t="s">
        <v>147</v>
      </c>
      <c r="AB93" s="1" t="s">
        <v>148</v>
      </c>
      <c r="AC93" s="1" t="s">
        <v>148</v>
      </c>
      <c r="AD93" t="s">
        <v>149</v>
      </c>
      <c r="AE93" s="13">
        <f t="shared" si="1"/>
        <v>-2400</v>
      </c>
    </row>
    <row r="94" spans="1:31" x14ac:dyDescent="0.25">
      <c r="A94" s="1" t="s">
        <v>273</v>
      </c>
      <c r="B94" s="9">
        <v>43708</v>
      </c>
      <c r="C94" s="14">
        <v>43678</v>
      </c>
      <c r="D94" s="14">
        <v>43708</v>
      </c>
      <c r="E94">
        <v>705830</v>
      </c>
      <c r="F94" s="1" t="s">
        <v>197</v>
      </c>
      <c r="G94" s="1" t="s">
        <v>198</v>
      </c>
      <c r="H94" t="s">
        <v>19</v>
      </c>
      <c r="I94" s="1" t="s">
        <v>138</v>
      </c>
      <c r="J94" s="1"/>
      <c r="K94" s="1" t="s">
        <v>172</v>
      </c>
      <c r="L94" s="1" t="s">
        <v>173</v>
      </c>
      <c r="M94" t="s">
        <v>19</v>
      </c>
      <c r="N94" s="1" t="s">
        <v>174</v>
      </c>
      <c r="O94" t="s">
        <v>162</v>
      </c>
      <c r="P94" s="14">
        <v>43738</v>
      </c>
      <c r="Q94" s="14">
        <v>43710</v>
      </c>
      <c r="R94" s="1" t="s">
        <v>143</v>
      </c>
      <c r="S94" s="1" t="s">
        <v>175</v>
      </c>
      <c r="T94" s="1"/>
      <c r="U94" s="1" t="s">
        <v>201</v>
      </c>
      <c r="V94" s="1">
        <v>1700</v>
      </c>
      <c r="W94" s="1">
        <v>12</v>
      </c>
      <c r="X94" s="1">
        <v>0</v>
      </c>
      <c r="Y94" s="1">
        <v>20400</v>
      </c>
      <c r="Z94" s="1">
        <v>20400</v>
      </c>
      <c r="AA94" s="1" t="s">
        <v>147</v>
      </c>
      <c r="AB94" s="1" t="s">
        <v>148</v>
      </c>
      <c r="AC94" s="1" t="s">
        <v>148</v>
      </c>
      <c r="AD94" t="s">
        <v>149</v>
      </c>
      <c r="AE94" s="13">
        <f t="shared" si="1"/>
        <v>20400</v>
      </c>
    </row>
    <row r="95" spans="1:31" x14ac:dyDescent="0.25">
      <c r="A95" s="1" t="s">
        <v>273</v>
      </c>
      <c r="B95" s="9">
        <v>43708</v>
      </c>
      <c r="C95" s="14">
        <v>43678</v>
      </c>
      <c r="D95" s="14">
        <v>43708</v>
      </c>
      <c r="E95">
        <v>705830</v>
      </c>
      <c r="F95" s="1" t="s">
        <v>197</v>
      </c>
      <c r="G95" s="1" t="s">
        <v>198</v>
      </c>
      <c r="H95" t="s">
        <v>19</v>
      </c>
      <c r="I95" s="1" t="s">
        <v>138</v>
      </c>
      <c r="J95" s="1"/>
      <c r="K95" s="1" t="s">
        <v>172</v>
      </c>
      <c r="L95" s="1" t="s">
        <v>173</v>
      </c>
      <c r="M95" t="s">
        <v>19</v>
      </c>
      <c r="N95" s="1" t="s">
        <v>174</v>
      </c>
      <c r="O95" t="s">
        <v>162</v>
      </c>
      <c r="P95" s="14">
        <v>43738</v>
      </c>
      <c r="Q95" s="14">
        <v>43710</v>
      </c>
      <c r="R95" s="1" t="s">
        <v>143</v>
      </c>
      <c r="S95" s="1" t="s">
        <v>175</v>
      </c>
      <c r="T95" s="1"/>
      <c r="U95" s="1" t="s">
        <v>177</v>
      </c>
      <c r="V95" s="1">
        <v>-76.8</v>
      </c>
      <c r="W95" s="1">
        <v>1</v>
      </c>
      <c r="X95" s="1">
        <v>0</v>
      </c>
      <c r="Y95" s="1">
        <v>-76.8</v>
      </c>
      <c r="Z95" s="1">
        <v>-76.8</v>
      </c>
      <c r="AA95" s="1" t="s">
        <v>147</v>
      </c>
      <c r="AB95" s="1" t="s">
        <v>148</v>
      </c>
      <c r="AC95" s="1" t="s">
        <v>148</v>
      </c>
      <c r="AD95" t="s">
        <v>149</v>
      </c>
      <c r="AE95" s="13">
        <f t="shared" si="1"/>
        <v>-76.8</v>
      </c>
    </row>
    <row r="96" spans="1:31" x14ac:dyDescent="0.25">
      <c r="A96" s="1" t="s">
        <v>273</v>
      </c>
      <c r="B96" s="9">
        <v>43708</v>
      </c>
      <c r="C96" s="14">
        <v>43678</v>
      </c>
      <c r="D96" s="14">
        <v>43708</v>
      </c>
      <c r="E96">
        <v>705830</v>
      </c>
      <c r="F96" s="1" t="s">
        <v>197</v>
      </c>
      <c r="G96" s="1" t="s">
        <v>198</v>
      </c>
      <c r="H96" t="s">
        <v>19</v>
      </c>
      <c r="I96" s="1" t="s">
        <v>138</v>
      </c>
      <c r="J96" s="1"/>
      <c r="K96" s="1" t="s">
        <v>172</v>
      </c>
      <c r="L96" s="1" t="s">
        <v>173</v>
      </c>
      <c r="M96" t="s">
        <v>19</v>
      </c>
      <c r="N96" s="1" t="s">
        <v>174</v>
      </c>
      <c r="O96" t="s">
        <v>162</v>
      </c>
      <c r="P96" s="14">
        <v>43738</v>
      </c>
      <c r="Q96" s="14">
        <v>43710</v>
      </c>
      <c r="R96" s="1" t="s">
        <v>143</v>
      </c>
      <c r="S96" s="1" t="s">
        <v>175</v>
      </c>
      <c r="T96" s="1"/>
      <c r="U96" s="1" t="s">
        <v>178</v>
      </c>
      <c r="V96" s="1">
        <v>-406.46</v>
      </c>
      <c r="W96" s="1">
        <v>1</v>
      </c>
      <c r="X96" s="1">
        <v>0</v>
      </c>
      <c r="Y96" s="1">
        <v>-406.46</v>
      </c>
      <c r="Z96" s="1">
        <v>-406.46</v>
      </c>
      <c r="AA96" s="1" t="s">
        <v>147</v>
      </c>
      <c r="AB96" s="1" t="s">
        <v>148</v>
      </c>
      <c r="AC96" s="1" t="s">
        <v>148</v>
      </c>
      <c r="AD96" t="s">
        <v>149</v>
      </c>
      <c r="AE96" s="13">
        <f t="shared" si="1"/>
        <v>-406.46</v>
      </c>
    </row>
    <row r="97" spans="1:31" x14ac:dyDescent="0.25">
      <c r="A97" s="1" t="s">
        <v>273</v>
      </c>
      <c r="B97" s="9">
        <v>43708</v>
      </c>
      <c r="C97" s="14">
        <v>43678</v>
      </c>
      <c r="D97" s="14">
        <v>43708</v>
      </c>
      <c r="E97">
        <v>705830</v>
      </c>
      <c r="F97" s="1" t="s">
        <v>197</v>
      </c>
      <c r="G97" s="1" t="s">
        <v>198</v>
      </c>
      <c r="H97" t="s">
        <v>19</v>
      </c>
      <c r="I97" s="1" t="s">
        <v>138</v>
      </c>
      <c r="J97" s="1"/>
      <c r="K97" s="1" t="s">
        <v>172</v>
      </c>
      <c r="L97" s="1" t="s">
        <v>173</v>
      </c>
      <c r="M97" t="s">
        <v>19</v>
      </c>
      <c r="N97" s="1" t="s">
        <v>174</v>
      </c>
      <c r="O97" t="s">
        <v>162</v>
      </c>
      <c r="P97" s="14">
        <v>43738</v>
      </c>
      <c r="Q97" s="14">
        <v>43710</v>
      </c>
      <c r="R97" s="1" t="s">
        <v>143</v>
      </c>
      <c r="S97" s="1" t="s">
        <v>175</v>
      </c>
      <c r="T97" s="1"/>
      <c r="U97" s="1" t="s">
        <v>274</v>
      </c>
      <c r="V97" s="1">
        <v>-16380</v>
      </c>
      <c r="W97" s="1">
        <v>1</v>
      </c>
      <c r="X97" s="1">
        <v>0</v>
      </c>
      <c r="Y97" s="1">
        <v>-16380</v>
      </c>
      <c r="Z97" s="1">
        <v>-16380</v>
      </c>
      <c r="AA97" s="1" t="s">
        <v>147</v>
      </c>
      <c r="AB97" s="1" t="s">
        <v>148</v>
      </c>
      <c r="AC97" s="1" t="s">
        <v>148</v>
      </c>
      <c r="AD97" t="s">
        <v>149</v>
      </c>
      <c r="AE97" s="13">
        <f t="shared" si="1"/>
        <v>-16380</v>
      </c>
    </row>
    <row r="98" spans="1:31" x14ac:dyDescent="0.25">
      <c r="A98" s="1" t="s">
        <v>273</v>
      </c>
      <c r="B98" s="9">
        <v>43708</v>
      </c>
      <c r="C98" s="14">
        <v>43678</v>
      </c>
      <c r="D98" s="14">
        <v>43708</v>
      </c>
      <c r="E98">
        <v>705830</v>
      </c>
      <c r="F98" s="1" t="s">
        <v>197</v>
      </c>
      <c r="G98" s="1" t="s">
        <v>198</v>
      </c>
      <c r="H98" t="s">
        <v>19</v>
      </c>
      <c r="I98" s="1" t="s">
        <v>138</v>
      </c>
      <c r="J98" s="1"/>
      <c r="K98" s="1" t="s">
        <v>172</v>
      </c>
      <c r="L98" s="1" t="s">
        <v>173</v>
      </c>
      <c r="M98" t="s">
        <v>19</v>
      </c>
      <c r="N98" s="1" t="s">
        <v>174</v>
      </c>
      <c r="O98" t="s">
        <v>162</v>
      </c>
      <c r="P98" s="14">
        <v>43738</v>
      </c>
      <c r="Q98" s="14">
        <v>43710</v>
      </c>
      <c r="R98" s="1" t="s">
        <v>143</v>
      </c>
      <c r="S98" s="1" t="s">
        <v>175</v>
      </c>
      <c r="T98" s="1"/>
      <c r="U98" s="1" t="s">
        <v>275</v>
      </c>
      <c r="V98" s="1">
        <v>204</v>
      </c>
      <c r="W98" s="1">
        <v>1</v>
      </c>
      <c r="X98" s="1">
        <v>0</v>
      </c>
      <c r="Y98" s="1">
        <v>204</v>
      </c>
      <c r="Z98" s="1">
        <v>204</v>
      </c>
      <c r="AA98" s="1" t="s">
        <v>147</v>
      </c>
      <c r="AB98" s="1" t="s">
        <v>148</v>
      </c>
      <c r="AC98" s="1" t="s">
        <v>148</v>
      </c>
      <c r="AD98" t="s">
        <v>149</v>
      </c>
      <c r="AE98" s="13">
        <f t="shared" si="1"/>
        <v>204</v>
      </c>
    </row>
    <row r="99" spans="1:31" x14ac:dyDescent="0.25">
      <c r="A99" s="1" t="s">
        <v>276</v>
      </c>
      <c r="B99" s="9">
        <v>43708</v>
      </c>
      <c r="C99" s="14">
        <v>43678</v>
      </c>
      <c r="D99" s="14">
        <v>43708</v>
      </c>
      <c r="E99">
        <v>707146</v>
      </c>
      <c r="F99" s="1" t="s">
        <v>277</v>
      </c>
      <c r="G99" s="1" t="s">
        <v>278</v>
      </c>
      <c r="H99" t="s">
        <v>19</v>
      </c>
      <c r="I99" s="1" t="s">
        <v>138</v>
      </c>
      <c r="J99" s="1"/>
      <c r="K99" s="1" t="s">
        <v>172</v>
      </c>
      <c r="L99" s="1" t="s">
        <v>173</v>
      </c>
      <c r="M99" t="s">
        <v>19</v>
      </c>
      <c r="N99" s="1" t="s">
        <v>174</v>
      </c>
      <c r="O99" t="s">
        <v>162</v>
      </c>
      <c r="P99" s="14">
        <v>43738</v>
      </c>
      <c r="Q99" s="14">
        <v>43710</v>
      </c>
      <c r="R99" s="1" t="s">
        <v>143</v>
      </c>
      <c r="S99" s="1" t="s">
        <v>175</v>
      </c>
      <c r="T99" s="1" t="s">
        <v>145</v>
      </c>
      <c r="U99" s="1" t="s">
        <v>279</v>
      </c>
      <c r="V99" s="1">
        <v>1720</v>
      </c>
      <c r="W99" s="1">
        <v>3</v>
      </c>
      <c r="X99" s="1">
        <v>0</v>
      </c>
      <c r="Y99" s="1">
        <v>5160</v>
      </c>
      <c r="Z99" s="1">
        <v>5160</v>
      </c>
      <c r="AA99" s="1" t="s">
        <v>147</v>
      </c>
      <c r="AB99" s="1" t="s">
        <v>148</v>
      </c>
      <c r="AC99" s="1" t="s">
        <v>148</v>
      </c>
      <c r="AD99" t="s">
        <v>149</v>
      </c>
      <c r="AE99" s="13">
        <f t="shared" si="1"/>
        <v>5160</v>
      </c>
    </row>
    <row r="100" spans="1:31" x14ac:dyDescent="0.25">
      <c r="A100" s="1" t="s">
        <v>276</v>
      </c>
      <c r="B100" s="9">
        <v>43708</v>
      </c>
      <c r="C100" s="14">
        <v>43678</v>
      </c>
      <c r="D100" s="14">
        <v>43708</v>
      </c>
      <c r="E100">
        <v>707146</v>
      </c>
      <c r="F100" s="1" t="s">
        <v>277</v>
      </c>
      <c r="G100" s="1" t="s">
        <v>278</v>
      </c>
      <c r="H100" t="s">
        <v>19</v>
      </c>
      <c r="I100" s="1" t="s">
        <v>138</v>
      </c>
      <c r="J100" s="1"/>
      <c r="K100" s="1" t="s">
        <v>172</v>
      </c>
      <c r="L100" s="1" t="s">
        <v>173</v>
      </c>
      <c r="M100" t="s">
        <v>19</v>
      </c>
      <c r="N100" s="1" t="s">
        <v>174</v>
      </c>
      <c r="O100" t="s">
        <v>162</v>
      </c>
      <c r="P100" s="14">
        <v>43738</v>
      </c>
      <c r="Q100" s="14">
        <v>43710</v>
      </c>
      <c r="R100" s="1" t="s">
        <v>143</v>
      </c>
      <c r="S100" s="1" t="s">
        <v>175</v>
      </c>
      <c r="T100" s="1"/>
      <c r="U100" s="1" t="s">
        <v>177</v>
      </c>
      <c r="V100" s="1">
        <v>-12</v>
      </c>
      <c r="W100" s="1">
        <v>1</v>
      </c>
      <c r="X100" s="1">
        <v>0</v>
      </c>
      <c r="Y100" s="1">
        <v>-12</v>
      </c>
      <c r="Z100" s="1">
        <v>-12</v>
      </c>
      <c r="AA100" s="1" t="s">
        <v>147</v>
      </c>
      <c r="AB100" s="1" t="s">
        <v>148</v>
      </c>
      <c r="AC100" s="1" t="s">
        <v>148</v>
      </c>
      <c r="AD100" t="s">
        <v>149</v>
      </c>
      <c r="AE100" s="13">
        <f t="shared" si="1"/>
        <v>-12</v>
      </c>
    </row>
    <row r="101" spans="1:31" x14ac:dyDescent="0.25">
      <c r="A101" s="1" t="s">
        <v>276</v>
      </c>
      <c r="B101" s="9">
        <v>43708</v>
      </c>
      <c r="C101" s="14">
        <v>43678</v>
      </c>
      <c r="D101" s="14">
        <v>43708</v>
      </c>
      <c r="E101">
        <v>707146</v>
      </c>
      <c r="F101" s="1" t="s">
        <v>277</v>
      </c>
      <c r="G101" s="1" t="s">
        <v>278</v>
      </c>
      <c r="H101" t="s">
        <v>19</v>
      </c>
      <c r="I101" s="1" t="s">
        <v>138</v>
      </c>
      <c r="J101" s="1"/>
      <c r="K101" s="1" t="s">
        <v>172</v>
      </c>
      <c r="L101" s="1" t="s">
        <v>173</v>
      </c>
      <c r="M101" t="s">
        <v>19</v>
      </c>
      <c r="N101" s="1" t="s">
        <v>174</v>
      </c>
      <c r="O101" t="s">
        <v>162</v>
      </c>
      <c r="P101" s="14">
        <v>43738</v>
      </c>
      <c r="Q101" s="14">
        <v>43710</v>
      </c>
      <c r="R101" s="1" t="s">
        <v>143</v>
      </c>
      <c r="S101" s="1" t="s">
        <v>175</v>
      </c>
      <c r="T101" s="1"/>
      <c r="U101" s="1" t="s">
        <v>178</v>
      </c>
      <c r="V101" s="1">
        <v>-102.96</v>
      </c>
      <c r="W101" s="1">
        <v>1</v>
      </c>
      <c r="X101" s="1">
        <v>0</v>
      </c>
      <c r="Y101" s="1">
        <v>-102.96</v>
      </c>
      <c r="Z101" s="1">
        <v>-102.96</v>
      </c>
      <c r="AA101" s="1" t="s">
        <v>147</v>
      </c>
      <c r="AB101" s="1" t="s">
        <v>148</v>
      </c>
      <c r="AC101" s="1" t="s">
        <v>148</v>
      </c>
      <c r="AD101" t="s">
        <v>149</v>
      </c>
      <c r="AE101" s="13">
        <f t="shared" si="1"/>
        <v>-102.96</v>
      </c>
    </row>
    <row r="102" spans="1:31" x14ac:dyDescent="0.25">
      <c r="A102" s="1" t="s">
        <v>280</v>
      </c>
      <c r="B102" s="9">
        <v>43708</v>
      </c>
      <c r="C102" s="14">
        <v>43678</v>
      </c>
      <c r="D102" s="14">
        <v>43708</v>
      </c>
      <c r="E102" t="s">
        <v>281</v>
      </c>
      <c r="F102" s="1" t="s">
        <v>277</v>
      </c>
      <c r="G102" s="1" t="s">
        <v>278</v>
      </c>
      <c r="H102" t="s">
        <v>19</v>
      </c>
      <c r="I102" s="1" t="s">
        <v>138</v>
      </c>
      <c r="J102" s="1"/>
      <c r="K102" s="1" t="s">
        <v>172</v>
      </c>
      <c r="L102" s="1" t="s">
        <v>173</v>
      </c>
      <c r="M102" t="s">
        <v>19</v>
      </c>
      <c r="N102" s="1" t="s">
        <v>174</v>
      </c>
      <c r="O102" t="s">
        <v>162</v>
      </c>
      <c r="P102" s="14">
        <v>43738</v>
      </c>
      <c r="Q102" s="14">
        <v>43710</v>
      </c>
      <c r="R102" s="1" t="s">
        <v>143</v>
      </c>
      <c r="S102" s="1" t="s">
        <v>175</v>
      </c>
      <c r="T102" s="1" t="s">
        <v>183</v>
      </c>
      <c r="U102" s="1" t="s">
        <v>243</v>
      </c>
      <c r="V102" s="1">
        <v>533.89</v>
      </c>
      <c r="W102" s="1">
        <v>1</v>
      </c>
      <c r="X102" s="1">
        <v>0</v>
      </c>
      <c r="Y102" s="1">
        <v>533.89</v>
      </c>
      <c r="Z102" s="1">
        <v>533.89</v>
      </c>
      <c r="AA102" s="1" t="s">
        <v>147</v>
      </c>
      <c r="AB102" s="1" t="s">
        <v>148</v>
      </c>
      <c r="AC102" s="1" t="s">
        <v>148</v>
      </c>
      <c r="AD102" t="s">
        <v>149</v>
      </c>
      <c r="AE102" s="13">
        <f t="shared" si="1"/>
        <v>533.89</v>
      </c>
    </row>
    <row r="103" spans="1:31" x14ac:dyDescent="0.25">
      <c r="A103" s="1" t="s">
        <v>280</v>
      </c>
      <c r="B103" s="9">
        <v>43708</v>
      </c>
      <c r="C103" s="14">
        <v>43678</v>
      </c>
      <c r="D103" s="14">
        <v>43708</v>
      </c>
      <c r="E103" t="s">
        <v>281</v>
      </c>
      <c r="F103" s="1" t="s">
        <v>277</v>
      </c>
      <c r="G103" s="1" t="s">
        <v>278</v>
      </c>
      <c r="H103" t="s">
        <v>19</v>
      </c>
      <c r="I103" s="1" t="s">
        <v>138</v>
      </c>
      <c r="J103" s="1"/>
      <c r="K103" s="1" t="s">
        <v>172</v>
      </c>
      <c r="L103" s="1" t="s">
        <v>173</v>
      </c>
      <c r="M103" t="s">
        <v>19</v>
      </c>
      <c r="N103" s="1" t="s">
        <v>174</v>
      </c>
      <c r="O103" t="s">
        <v>162</v>
      </c>
      <c r="P103" s="14">
        <v>43738</v>
      </c>
      <c r="Q103" s="14">
        <v>43710</v>
      </c>
      <c r="R103" s="1" t="s">
        <v>143</v>
      </c>
      <c r="S103" s="1" t="s">
        <v>175</v>
      </c>
      <c r="T103" s="1"/>
      <c r="U103" s="1" t="s">
        <v>178</v>
      </c>
      <c r="V103" s="1">
        <v>-10.68</v>
      </c>
      <c r="W103" s="1">
        <v>1</v>
      </c>
      <c r="X103" s="1">
        <v>0</v>
      </c>
      <c r="Y103" s="1">
        <v>-10.68</v>
      </c>
      <c r="Z103" s="1">
        <v>-10.68</v>
      </c>
      <c r="AA103" s="1" t="s">
        <v>147</v>
      </c>
      <c r="AB103" s="1" t="s">
        <v>148</v>
      </c>
      <c r="AC103" s="1" t="s">
        <v>148</v>
      </c>
      <c r="AD103" t="s">
        <v>149</v>
      </c>
      <c r="AE103" s="13">
        <f t="shared" si="1"/>
        <v>-10.68</v>
      </c>
    </row>
    <row r="104" spans="1:31" x14ac:dyDescent="0.25">
      <c r="A104" s="1" t="s">
        <v>282</v>
      </c>
      <c r="B104" s="9">
        <v>43708</v>
      </c>
      <c r="C104" s="14">
        <v>43678</v>
      </c>
      <c r="D104" s="14">
        <v>43708</v>
      </c>
      <c r="E104" t="s">
        <v>283</v>
      </c>
      <c r="F104" s="1" t="s">
        <v>181</v>
      </c>
      <c r="G104" s="1" t="s">
        <v>182</v>
      </c>
      <c r="H104" t="s">
        <v>19</v>
      </c>
      <c r="I104" s="1" t="s">
        <v>138</v>
      </c>
      <c r="J104" s="1"/>
      <c r="K104" s="1" t="s">
        <v>172</v>
      </c>
      <c r="L104" s="1" t="s">
        <v>173</v>
      </c>
      <c r="M104" t="s">
        <v>19</v>
      </c>
      <c r="N104" s="1" t="s">
        <v>174</v>
      </c>
      <c r="O104" t="s">
        <v>162</v>
      </c>
      <c r="P104" s="14">
        <v>43738</v>
      </c>
      <c r="Q104" s="14">
        <v>43710</v>
      </c>
      <c r="R104" s="1" t="s">
        <v>143</v>
      </c>
      <c r="S104" s="1" t="s">
        <v>175</v>
      </c>
      <c r="T104" s="1" t="s">
        <v>183</v>
      </c>
      <c r="U104" s="1" t="s">
        <v>184</v>
      </c>
      <c r="V104" s="1">
        <v>3351.44</v>
      </c>
      <c r="W104" s="1">
        <v>1</v>
      </c>
      <c r="X104" s="1">
        <v>0</v>
      </c>
      <c r="Y104" s="1">
        <v>3351.44</v>
      </c>
      <c r="Z104" s="1">
        <v>3351.44</v>
      </c>
      <c r="AA104" s="1" t="s">
        <v>147</v>
      </c>
      <c r="AB104" s="1" t="s">
        <v>148</v>
      </c>
      <c r="AC104" s="1" t="s">
        <v>148</v>
      </c>
      <c r="AD104" t="s">
        <v>149</v>
      </c>
      <c r="AE104" s="13">
        <f t="shared" si="1"/>
        <v>3351.44</v>
      </c>
    </row>
    <row r="105" spans="1:31" x14ac:dyDescent="0.25">
      <c r="A105" s="1" t="s">
        <v>282</v>
      </c>
      <c r="B105" s="9">
        <v>43708</v>
      </c>
      <c r="C105" s="14">
        <v>43678</v>
      </c>
      <c r="D105" s="14">
        <v>43708</v>
      </c>
      <c r="E105" t="s">
        <v>283</v>
      </c>
      <c r="F105" s="1" t="s">
        <v>181</v>
      </c>
      <c r="G105" s="1" t="s">
        <v>182</v>
      </c>
      <c r="H105" t="s">
        <v>19</v>
      </c>
      <c r="I105" s="1" t="s">
        <v>138</v>
      </c>
      <c r="J105" s="1"/>
      <c r="K105" s="1" t="s">
        <v>172</v>
      </c>
      <c r="L105" s="1" t="s">
        <v>173</v>
      </c>
      <c r="M105" t="s">
        <v>19</v>
      </c>
      <c r="N105" s="1" t="s">
        <v>174</v>
      </c>
      <c r="O105" t="s">
        <v>162</v>
      </c>
      <c r="P105" s="14">
        <v>43738</v>
      </c>
      <c r="Q105" s="14">
        <v>43710</v>
      </c>
      <c r="R105" s="1" t="s">
        <v>143</v>
      </c>
      <c r="S105" s="1" t="s">
        <v>175</v>
      </c>
      <c r="T105" s="1"/>
      <c r="U105" s="1" t="s">
        <v>178</v>
      </c>
      <c r="V105" s="1">
        <v>-67.03</v>
      </c>
      <c r="W105" s="1">
        <v>1</v>
      </c>
      <c r="X105" s="1">
        <v>0</v>
      </c>
      <c r="Y105" s="1">
        <v>-67.03</v>
      </c>
      <c r="Z105" s="1">
        <v>-67.03</v>
      </c>
      <c r="AA105" s="1" t="s">
        <v>147</v>
      </c>
      <c r="AB105" s="1" t="s">
        <v>148</v>
      </c>
      <c r="AC105" s="1" t="s">
        <v>148</v>
      </c>
      <c r="AD105" t="s">
        <v>149</v>
      </c>
      <c r="AE105" s="13">
        <f t="shared" si="1"/>
        <v>-67.03</v>
      </c>
    </row>
    <row r="106" spans="1:31" x14ac:dyDescent="0.25">
      <c r="A106" s="1" t="s">
        <v>284</v>
      </c>
      <c r="B106" s="9">
        <v>43708</v>
      </c>
      <c r="C106" s="14">
        <v>43678</v>
      </c>
      <c r="D106" s="14">
        <v>43708</v>
      </c>
      <c r="E106">
        <v>703572</v>
      </c>
      <c r="F106" s="1" t="s">
        <v>181</v>
      </c>
      <c r="G106" s="1" t="s">
        <v>182</v>
      </c>
      <c r="H106" t="s">
        <v>19</v>
      </c>
      <c r="I106" s="1" t="s">
        <v>138</v>
      </c>
      <c r="J106" s="1"/>
      <c r="K106" s="1" t="s">
        <v>172</v>
      </c>
      <c r="L106" s="1" t="s">
        <v>173</v>
      </c>
      <c r="M106" t="s">
        <v>19</v>
      </c>
      <c r="N106" s="1" t="s">
        <v>174</v>
      </c>
      <c r="O106" t="s">
        <v>162</v>
      </c>
      <c r="P106" s="14">
        <v>43738</v>
      </c>
      <c r="Q106" s="14">
        <v>43710</v>
      </c>
      <c r="R106" s="1" t="s">
        <v>143</v>
      </c>
      <c r="S106" s="1" t="s">
        <v>175</v>
      </c>
      <c r="T106" s="1" t="s">
        <v>145</v>
      </c>
      <c r="U106" s="1" t="s">
        <v>187</v>
      </c>
      <c r="V106" s="1">
        <v>1620</v>
      </c>
      <c r="W106" s="1">
        <v>19.5</v>
      </c>
      <c r="X106" s="1">
        <v>0</v>
      </c>
      <c r="Y106" s="1">
        <v>31590</v>
      </c>
      <c r="Z106" s="1">
        <v>31590</v>
      </c>
      <c r="AA106" s="1" t="s">
        <v>147</v>
      </c>
      <c r="AB106" s="1" t="s">
        <v>148</v>
      </c>
      <c r="AC106" s="1" t="s">
        <v>148</v>
      </c>
      <c r="AD106" t="s">
        <v>149</v>
      </c>
      <c r="AE106" s="13">
        <f t="shared" si="1"/>
        <v>31590</v>
      </c>
    </row>
    <row r="107" spans="1:31" x14ac:dyDescent="0.25">
      <c r="A107" s="1" t="s">
        <v>284</v>
      </c>
      <c r="B107" s="9">
        <v>43708</v>
      </c>
      <c r="C107" s="14">
        <v>43678</v>
      </c>
      <c r="D107" s="14">
        <v>43708</v>
      </c>
      <c r="E107">
        <v>703572</v>
      </c>
      <c r="F107" s="1" t="s">
        <v>181</v>
      </c>
      <c r="G107" s="1" t="s">
        <v>182</v>
      </c>
      <c r="H107" t="s">
        <v>19</v>
      </c>
      <c r="I107" s="1" t="s">
        <v>138</v>
      </c>
      <c r="J107" s="1"/>
      <c r="K107" s="1" t="s">
        <v>172</v>
      </c>
      <c r="L107" s="1" t="s">
        <v>173</v>
      </c>
      <c r="M107" t="s">
        <v>19</v>
      </c>
      <c r="N107" s="1" t="s">
        <v>174</v>
      </c>
      <c r="O107" t="s">
        <v>162</v>
      </c>
      <c r="P107" s="14">
        <v>43738</v>
      </c>
      <c r="Q107" s="14">
        <v>43710</v>
      </c>
      <c r="R107" s="1" t="s">
        <v>143</v>
      </c>
      <c r="S107" s="1" t="s">
        <v>175</v>
      </c>
      <c r="T107" s="1"/>
      <c r="U107" s="1" t="s">
        <v>177</v>
      </c>
      <c r="V107" s="1">
        <v>-124.8</v>
      </c>
      <c r="W107" s="1">
        <v>1</v>
      </c>
      <c r="X107" s="1">
        <v>0</v>
      </c>
      <c r="Y107" s="1">
        <v>-124.8</v>
      </c>
      <c r="Z107" s="1">
        <v>-124.8</v>
      </c>
      <c r="AA107" s="1" t="s">
        <v>147</v>
      </c>
      <c r="AB107" s="1" t="s">
        <v>148</v>
      </c>
      <c r="AC107" s="1" t="s">
        <v>148</v>
      </c>
      <c r="AD107" t="s">
        <v>149</v>
      </c>
      <c r="AE107" s="13">
        <f t="shared" si="1"/>
        <v>-124.8</v>
      </c>
    </row>
    <row r="108" spans="1:31" x14ac:dyDescent="0.25">
      <c r="A108" s="1" t="s">
        <v>284</v>
      </c>
      <c r="B108" s="9">
        <v>43708</v>
      </c>
      <c r="C108" s="14">
        <v>43678</v>
      </c>
      <c r="D108" s="14">
        <v>43708</v>
      </c>
      <c r="E108">
        <v>703572</v>
      </c>
      <c r="F108" s="1" t="s">
        <v>181</v>
      </c>
      <c r="G108" s="1" t="s">
        <v>182</v>
      </c>
      <c r="H108" t="s">
        <v>19</v>
      </c>
      <c r="I108" s="1" t="s">
        <v>138</v>
      </c>
      <c r="J108" s="1"/>
      <c r="K108" s="1" t="s">
        <v>172</v>
      </c>
      <c r="L108" s="1" t="s">
        <v>173</v>
      </c>
      <c r="M108" t="s">
        <v>19</v>
      </c>
      <c r="N108" s="1" t="s">
        <v>174</v>
      </c>
      <c r="O108" t="s">
        <v>162</v>
      </c>
      <c r="P108" s="14">
        <v>43738</v>
      </c>
      <c r="Q108" s="14">
        <v>43710</v>
      </c>
      <c r="R108" s="1" t="s">
        <v>143</v>
      </c>
      <c r="S108" s="1" t="s">
        <v>175</v>
      </c>
      <c r="T108" s="1"/>
      <c r="U108" s="1" t="s">
        <v>178</v>
      </c>
      <c r="V108" s="1">
        <v>-629.29999999999995</v>
      </c>
      <c r="W108" s="1">
        <v>1</v>
      </c>
      <c r="X108" s="1">
        <v>0</v>
      </c>
      <c r="Y108" s="1">
        <v>-629.29999999999995</v>
      </c>
      <c r="Z108" s="1">
        <v>-629.29999999999995</v>
      </c>
      <c r="AA108" s="1" t="s">
        <v>147</v>
      </c>
      <c r="AB108" s="1" t="s">
        <v>148</v>
      </c>
      <c r="AC108" s="1" t="s">
        <v>148</v>
      </c>
      <c r="AD108" t="s">
        <v>149</v>
      </c>
      <c r="AE108" s="13">
        <f t="shared" si="1"/>
        <v>-629.29999999999995</v>
      </c>
    </row>
    <row r="109" spans="1:31" x14ac:dyDescent="0.25">
      <c r="A109" s="1" t="s">
        <v>285</v>
      </c>
      <c r="B109" s="9">
        <v>43708</v>
      </c>
      <c r="C109" s="14">
        <v>43678</v>
      </c>
      <c r="D109" s="14">
        <v>43708</v>
      </c>
      <c r="E109" t="s">
        <v>286</v>
      </c>
      <c r="F109" s="1" t="s">
        <v>170</v>
      </c>
      <c r="G109" s="1" t="s">
        <v>171</v>
      </c>
      <c r="H109" t="s">
        <v>19</v>
      </c>
      <c r="I109" s="1" t="s">
        <v>138</v>
      </c>
      <c r="J109" s="1"/>
      <c r="K109" s="1" t="s">
        <v>172</v>
      </c>
      <c r="L109" s="1" t="s">
        <v>173</v>
      </c>
      <c r="M109" t="s">
        <v>19</v>
      </c>
      <c r="N109" s="1" t="s">
        <v>174</v>
      </c>
      <c r="O109" t="s">
        <v>162</v>
      </c>
      <c r="P109" s="14">
        <v>43738</v>
      </c>
      <c r="Q109" s="14">
        <v>43710</v>
      </c>
      <c r="R109" s="1" t="s">
        <v>143</v>
      </c>
      <c r="S109" s="1" t="s">
        <v>175</v>
      </c>
      <c r="T109" s="1" t="s">
        <v>183</v>
      </c>
      <c r="U109" s="1" t="s">
        <v>258</v>
      </c>
      <c r="V109" s="1">
        <v>2401.4699999999998</v>
      </c>
      <c r="W109" s="1">
        <v>1</v>
      </c>
      <c r="X109" s="1">
        <v>0</v>
      </c>
      <c r="Y109" s="1">
        <v>2401.4699999999998</v>
      </c>
      <c r="Z109" s="1">
        <v>2401.4699999999998</v>
      </c>
      <c r="AA109" s="1" t="s">
        <v>147</v>
      </c>
      <c r="AB109" s="1" t="s">
        <v>148</v>
      </c>
      <c r="AC109" s="1" t="s">
        <v>148</v>
      </c>
      <c r="AD109" t="s">
        <v>149</v>
      </c>
      <c r="AE109" s="13">
        <f t="shared" si="1"/>
        <v>2401.4699999999998</v>
      </c>
    </row>
    <row r="110" spans="1:31" x14ac:dyDescent="0.25">
      <c r="A110" s="1" t="s">
        <v>285</v>
      </c>
      <c r="B110" s="9">
        <v>43708</v>
      </c>
      <c r="C110" s="14">
        <v>43678</v>
      </c>
      <c r="D110" s="14">
        <v>43708</v>
      </c>
      <c r="E110" t="s">
        <v>286</v>
      </c>
      <c r="F110" s="1" t="s">
        <v>170</v>
      </c>
      <c r="G110" s="1" t="s">
        <v>171</v>
      </c>
      <c r="H110" t="s">
        <v>19</v>
      </c>
      <c r="I110" s="1" t="s">
        <v>138</v>
      </c>
      <c r="J110" s="1"/>
      <c r="K110" s="1" t="s">
        <v>172</v>
      </c>
      <c r="L110" s="1" t="s">
        <v>173</v>
      </c>
      <c r="M110" t="s">
        <v>19</v>
      </c>
      <c r="N110" s="1" t="s">
        <v>174</v>
      </c>
      <c r="O110" t="s">
        <v>162</v>
      </c>
      <c r="P110" s="14">
        <v>43738</v>
      </c>
      <c r="Q110" s="14">
        <v>43710</v>
      </c>
      <c r="R110" s="1" t="s">
        <v>143</v>
      </c>
      <c r="S110" s="1" t="s">
        <v>175</v>
      </c>
      <c r="T110" s="1"/>
      <c r="U110" s="1" t="s">
        <v>178</v>
      </c>
      <c r="V110" s="1">
        <v>-48.03</v>
      </c>
      <c r="W110" s="1">
        <v>1</v>
      </c>
      <c r="X110" s="1">
        <v>0</v>
      </c>
      <c r="Y110" s="1">
        <v>-48.03</v>
      </c>
      <c r="Z110" s="1">
        <v>-48.03</v>
      </c>
      <c r="AA110" s="1" t="s">
        <v>147</v>
      </c>
      <c r="AB110" s="1" t="s">
        <v>148</v>
      </c>
      <c r="AC110" s="1" t="s">
        <v>148</v>
      </c>
      <c r="AD110" t="s">
        <v>149</v>
      </c>
      <c r="AE110" s="13">
        <f t="shared" si="1"/>
        <v>-48.03</v>
      </c>
    </row>
    <row r="111" spans="1:31" x14ac:dyDescent="0.25">
      <c r="A111" s="1" t="s">
        <v>287</v>
      </c>
      <c r="B111" s="9">
        <v>43708</v>
      </c>
      <c r="C111" s="14">
        <v>43678</v>
      </c>
      <c r="D111" s="14">
        <v>43708</v>
      </c>
      <c r="E111">
        <v>700551</v>
      </c>
      <c r="F111" s="1" t="s">
        <v>170</v>
      </c>
      <c r="G111" s="1" t="s">
        <v>171</v>
      </c>
      <c r="H111" t="s">
        <v>19</v>
      </c>
      <c r="I111" s="1" t="s">
        <v>138</v>
      </c>
      <c r="J111" s="1"/>
      <c r="K111" s="1" t="s">
        <v>172</v>
      </c>
      <c r="L111" s="1" t="s">
        <v>173</v>
      </c>
      <c r="M111" t="s">
        <v>19</v>
      </c>
      <c r="N111" s="1" t="s">
        <v>174</v>
      </c>
      <c r="O111" t="s">
        <v>162</v>
      </c>
      <c r="P111" s="14">
        <v>43738</v>
      </c>
      <c r="Q111" s="14">
        <v>43710</v>
      </c>
      <c r="R111" s="1" t="s">
        <v>143</v>
      </c>
      <c r="S111" s="1" t="s">
        <v>175</v>
      </c>
      <c r="T111" s="1" t="s">
        <v>145</v>
      </c>
      <c r="U111" s="1" t="s">
        <v>176</v>
      </c>
      <c r="V111" s="1">
        <v>1620</v>
      </c>
      <c r="W111" s="1">
        <v>17</v>
      </c>
      <c r="X111" s="1">
        <v>0</v>
      </c>
      <c r="Y111" s="1">
        <v>27540</v>
      </c>
      <c r="Z111" s="1">
        <v>27540</v>
      </c>
      <c r="AA111" s="1" t="s">
        <v>147</v>
      </c>
      <c r="AB111" s="1" t="s">
        <v>148</v>
      </c>
      <c r="AC111" s="1" t="s">
        <v>148</v>
      </c>
      <c r="AD111" t="s">
        <v>149</v>
      </c>
      <c r="AE111" s="13">
        <f t="shared" si="1"/>
        <v>27540</v>
      </c>
    </row>
    <row r="112" spans="1:31" x14ac:dyDescent="0.25">
      <c r="A112" s="1" t="s">
        <v>287</v>
      </c>
      <c r="B112" s="9">
        <v>43708</v>
      </c>
      <c r="C112" s="14">
        <v>43678</v>
      </c>
      <c r="D112" s="14">
        <v>43708</v>
      </c>
      <c r="E112">
        <v>700551</v>
      </c>
      <c r="F112" s="1" t="s">
        <v>170</v>
      </c>
      <c r="G112" s="1" t="s">
        <v>171</v>
      </c>
      <c r="H112" t="s">
        <v>19</v>
      </c>
      <c r="I112" s="1" t="s">
        <v>138</v>
      </c>
      <c r="J112" s="1"/>
      <c r="K112" s="1" t="s">
        <v>172</v>
      </c>
      <c r="L112" s="1" t="s">
        <v>173</v>
      </c>
      <c r="M112" t="s">
        <v>19</v>
      </c>
      <c r="N112" s="1" t="s">
        <v>174</v>
      </c>
      <c r="O112" t="s">
        <v>162</v>
      </c>
      <c r="P112" s="14">
        <v>43738</v>
      </c>
      <c r="Q112" s="14">
        <v>43710</v>
      </c>
      <c r="R112" s="1" t="s">
        <v>143</v>
      </c>
      <c r="S112" s="1" t="s">
        <v>175</v>
      </c>
      <c r="T112" s="1"/>
      <c r="U112" s="1" t="s">
        <v>177</v>
      </c>
      <c r="V112" s="1">
        <v>-108.8</v>
      </c>
      <c r="W112" s="1">
        <v>1</v>
      </c>
      <c r="X112" s="1">
        <v>0</v>
      </c>
      <c r="Y112" s="1">
        <v>-108.8</v>
      </c>
      <c r="Z112" s="1">
        <v>-108.8</v>
      </c>
      <c r="AA112" s="1" t="s">
        <v>147</v>
      </c>
      <c r="AB112" s="1" t="s">
        <v>148</v>
      </c>
      <c r="AC112" s="1" t="s">
        <v>148</v>
      </c>
      <c r="AD112" t="s">
        <v>149</v>
      </c>
      <c r="AE112" s="13">
        <f t="shared" si="1"/>
        <v>-108.8</v>
      </c>
    </row>
    <row r="113" spans="1:31" x14ac:dyDescent="0.25">
      <c r="A113" s="1" t="s">
        <v>287</v>
      </c>
      <c r="B113" s="9">
        <v>43708</v>
      </c>
      <c r="C113" s="14">
        <v>43678</v>
      </c>
      <c r="D113" s="14">
        <v>43708</v>
      </c>
      <c r="E113">
        <v>700551</v>
      </c>
      <c r="F113" s="1" t="s">
        <v>170</v>
      </c>
      <c r="G113" s="1" t="s">
        <v>171</v>
      </c>
      <c r="H113" t="s">
        <v>19</v>
      </c>
      <c r="I113" s="1" t="s">
        <v>138</v>
      </c>
      <c r="J113" s="1"/>
      <c r="K113" s="1" t="s">
        <v>172</v>
      </c>
      <c r="L113" s="1" t="s">
        <v>173</v>
      </c>
      <c r="M113" t="s">
        <v>19</v>
      </c>
      <c r="N113" s="1" t="s">
        <v>174</v>
      </c>
      <c r="O113" t="s">
        <v>162</v>
      </c>
      <c r="P113" s="14">
        <v>43738</v>
      </c>
      <c r="Q113" s="14">
        <v>43710</v>
      </c>
      <c r="R113" s="1" t="s">
        <v>143</v>
      </c>
      <c r="S113" s="1" t="s">
        <v>175</v>
      </c>
      <c r="T113" s="1"/>
      <c r="U113" s="1" t="s">
        <v>178</v>
      </c>
      <c r="V113" s="1">
        <v>-548.62</v>
      </c>
      <c r="W113" s="1">
        <v>1</v>
      </c>
      <c r="X113" s="1">
        <v>0</v>
      </c>
      <c r="Y113" s="1">
        <v>-548.62</v>
      </c>
      <c r="Z113" s="1">
        <v>-548.62</v>
      </c>
      <c r="AA113" s="1" t="s">
        <v>147</v>
      </c>
      <c r="AB113" s="1" t="s">
        <v>148</v>
      </c>
      <c r="AC113" s="1" t="s">
        <v>148</v>
      </c>
      <c r="AD113" t="s">
        <v>149</v>
      </c>
      <c r="AE113" s="13">
        <f t="shared" si="1"/>
        <v>-548.62</v>
      </c>
    </row>
    <row r="114" spans="1:31" x14ac:dyDescent="0.25">
      <c r="A114" s="1" t="s">
        <v>288</v>
      </c>
      <c r="B114" s="9">
        <v>43708</v>
      </c>
      <c r="C114" s="14">
        <v>43678</v>
      </c>
      <c r="D114" s="14">
        <v>43708</v>
      </c>
      <c r="E114">
        <v>705217</v>
      </c>
      <c r="F114" s="1" t="s">
        <v>205</v>
      </c>
      <c r="G114" s="1" t="s">
        <v>206</v>
      </c>
      <c r="H114" t="s">
        <v>19</v>
      </c>
      <c r="I114" s="1" t="s">
        <v>138</v>
      </c>
      <c r="J114" s="1"/>
      <c r="K114" s="1" t="s">
        <v>172</v>
      </c>
      <c r="L114" s="1" t="s">
        <v>173</v>
      </c>
      <c r="M114" t="s">
        <v>19</v>
      </c>
      <c r="N114" s="1" t="s">
        <v>174</v>
      </c>
      <c r="O114" t="s">
        <v>162</v>
      </c>
      <c r="P114" s="14">
        <v>43738</v>
      </c>
      <c r="Q114" s="14">
        <v>43710</v>
      </c>
      <c r="R114" s="1" t="s">
        <v>143</v>
      </c>
      <c r="S114" s="1" t="s">
        <v>175</v>
      </c>
      <c r="T114" s="1" t="s">
        <v>145</v>
      </c>
      <c r="U114" s="1" t="s">
        <v>209</v>
      </c>
      <c r="V114" s="1">
        <v>1720</v>
      </c>
      <c r="W114" s="1">
        <v>8.75</v>
      </c>
      <c r="X114" s="1">
        <v>0</v>
      </c>
      <c r="Y114" s="1">
        <v>15050</v>
      </c>
      <c r="Z114" s="1">
        <v>15050</v>
      </c>
      <c r="AA114" s="1" t="s">
        <v>147</v>
      </c>
      <c r="AB114" s="1" t="s">
        <v>148</v>
      </c>
      <c r="AC114" s="1" t="s">
        <v>148</v>
      </c>
      <c r="AD114" t="s">
        <v>149</v>
      </c>
      <c r="AE114" s="13">
        <f t="shared" si="1"/>
        <v>15050</v>
      </c>
    </row>
    <row r="115" spans="1:31" x14ac:dyDescent="0.25">
      <c r="A115" s="1" t="s">
        <v>288</v>
      </c>
      <c r="B115" s="9">
        <v>43708</v>
      </c>
      <c r="C115" s="14">
        <v>43678</v>
      </c>
      <c r="D115" s="14">
        <v>43708</v>
      </c>
      <c r="E115">
        <v>705217</v>
      </c>
      <c r="F115" s="1" t="s">
        <v>205</v>
      </c>
      <c r="G115" s="1" t="s">
        <v>206</v>
      </c>
      <c r="H115" t="s">
        <v>19</v>
      </c>
      <c r="I115" s="1" t="s">
        <v>138</v>
      </c>
      <c r="J115" s="1"/>
      <c r="K115" s="1" t="s">
        <v>172</v>
      </c>
      <c r="L115" s="1" t="s">
        <v>173</v>
      </c>
      <c r="M115" t="s">
        <v>19</v>
      </c>
      <c r="N115" s="1" t="s">
        <v>174</v>
      </c>
      <c r="O115" t="s">
        <v>162</v>
      </c>
      <c r="P115" s="14">
        <v>43738</v>
      </c>
      <c r="Q115" s="14">
        <v>43710</v>
      </c>
      <c r="R115" s="1" t="s">
        <v>143</v>
      </c>
      <c r="S115" s="1" t="s">
        <v>175</v>
      </c>
      <c r="T115" s="1"/>
      <c r="U115" s="1" t="s">
        <v>177</v>
      </c>
      <c r="V115" s="1">
        <v>-35</v>
      </c>
      <c r="W115" s="1">
        <v>1</v>
      </c>
      <c r="X115" s="1">
        <v>0</v>
      </c>
      <c r="Y115" s="1">
        <v>-35</v>
      </c>
      <c r="Z115" s="1">
        <v>-35</v>
      </c>
      <c r="AA115" s="1" t="s">
        <v>147</v>
      </c>
      <c r="AB115" s="1" t="s">
        <v>148</v>
      </c>
      <c r="AC115" s="1" t="s">
        <v>148</v>
      </c>
      <c r="AD115" t="s">
        <v>149</v>
      </c>
      <c r="AE115" s="13">
        <f t="shared" si="1"/>
        <v>-35</v>
      </c>
    </row>
    <row r="116" spans="1:31" x14ac:dyDescent="0.25">
      <c r="A116" s="1" t="s">
        <v>288</v>
      </c>
      <c r="B116" s="9">
        <v>43708</v>
      </c>
      <c r="C116" s="14">
        <v>43678</v>
      </c>
      <c r="D116" s="14">
        <v>43708</v>
      </c>
      <c r="E116">
        <v>705217</v>
      </c>
      <c r="F116" s="1" t="s">
        <v>205</v>
      </c>
      <c r="G116" s="1" t="s">
        <v>206</v>
      </c>
      <c r="H116" t="s">
        <v>19</v>
      </c>
      <c r="I116" s="1" t="s">
        <v>138</v>
      </c>
      <c r="J116" s="1"/>
      <c r="K116" s="1" t="s">
        <v>172</v>
      </c>
      <c r="L116" s="1" t="s">
        <v>173</v>
      </c>
      <c r="M116" t="s">
        <v>19</v>
      </c>
      <c r="N116" s="1" t="s">
        <v>174</v>
      </c>
      <c r="O116" t="s">
        <v>162</v>
      </c>
      <c r="P116" s="14">
        <v>43738</v>
      </c>
      <c r="Q116" s="14">
        <v>43710</v>
      </c>
      <c r="R116" s="1" t="s">
        <v>143</v>
      </c>
      <c r="S116" s="1" t="s">
        <v>175</v>
      </c>
      <c r="T116" s="1"/>
      <c r="U116" s="1" t="s">
        <v>178</v>
      </c>
      <c r="V116" s="1">
        <v>-300.3</v>
      </c>
      <c r="W116" s="1">
        <v>1</v>
      </c>
      <c r="X116" s="1">
        <v>0</v>
      </c>
      <c r="Y116" s="1">
        <v>-300.3</v>
      </c>
      <c r="Z116" s="1">
        <v>-300.3</v>
      </c>
      <c r="AA116" s="1" t="s">
        <v>147</v>
      </c>
      <c r="AB116" s="1" t="s">
        <v>148</v>
      </c>
      <c r="AC116" s="1" t="s">
        <v>148</v>
      </c>
      <c r="AD116" t="s">
        <v>149</v>
      </c>
      <c r="AE116" s="13">
        <f t="shared" si="1"/>
        <v>-300.3</v>
      </c>
    </row>
    <row r="117" spans="1:31" x14ac:dyDescent="0.25">
      <c r="A117" s="1" t="s">
        <v>289</v>
      </c>
      <c r="B117" s="9">
        <v>43708</v>
      </c>
      <c r="C117" s="14">
        <v>43678</v>
      </c>
      <c r="D117" s="14">
        <v>43708</v>
      </c>
      <c r="E117" t="s">
        <v>290</v>
      </c>
      <c r="F117" s="1" t="s">
        <v>205</v>
      </c>
      <c r="G117" s="1" t="s">
        <v>206</v>
      </c>
      <c r="H117" t="s">
        <v>19</v>
      </c>
      <c r="I117" s="1" t="s">
        <v>138</v>
      </c>
      <c r="J117" s="1"/>
      <c r="K117" s="1" t="s">
        <v>172</v>
      </c>
      <c r="L117" s="1" t="s">
        <v>173</v>
      </c>
      <c r="M117" t="s">
        <v>19</v>
      </c>
      <c r="N117" s="1" t="s">
        <v>174</v>
      </c>
      <c r="O117" t="s">
        <v>162</v>
      </c>
      <c r="P117" s="14">
        <v>43738</v>
      </c>
      <c r="Q117" s="14">
        <v>43710</v>
      </c>
      <c r="R117" s="1" t="s">
        <v>143</v>
      </c>
      <c r="S117" s="1" t="s">
        <v>175</v>
      </c>
      <c r="T117" s="1" t="s">
        <v>183</v>
      </c>
      <c r="U117" s="1" t="s">
        <v>207</v>
      </c>
      <c r="V117" s="1">
        <v>1187.1500000000001</v>
      </c>
      <c r="W117" s="1">
        <v>1</v>
      </c>
      <c r="X117" s="1">
        <v>0</v>
      </c>
      <c r="Y117" s="1">
        <v>1187.1500000000001</v>
      </c>
      <c r="Z117" s="1">
        <v>1187.1500000000001</v>
      </c>
      <c r="AA117" s="1" t="s">
        <v>147</v>
      </c>
      <c r="AB117" s="1" t="s">
        <v>148</v>
      </c>
      <c r="AC117" s="1" t="s">
        <v>148</v>
      </c>
      <c r="AD117" t="s">
        <v>149</v>
      </c>
      <c r="AE117" s="13">
        <f t="shared" si="1"/>
        <v>1187.1500000000001</v>
      </c>
    </row>
    <row r="118" spans="1:31" x14ac:dyDescent="0.25">
      <c r="A118" s="1" t="s">
        <v>289</v>
      </c>
      <c r="B118" s="9">
        <v>43708</v>
      </c>
      <c r="C118" s="14">
        <v>43678</v>
      </c>
      <c r="D118" s="14">
        <v>43708</v>
      </c>
      <c r="E118" t="s">
        <v>290</v>
      </c>
      <c r="F118" s="1" t="s">
        <v>205</v>
      </c>
      <c r="G118" s="1" t="s">
        <v>206</v>
      </c>
      <c r="H118" t="s">
        <v>19</v>
      </c>
      <c r="I118" s="1" t="s">
        <v>138</v>
      </c>
      <c r="J118" s="1"/>
      <c r="K118" s="1" t="s">
        <v>172</v>
      </c>
      <c r="L118" s="1" t="s">
        <v>173</v>
      </c>
      <c r="M118" t="s">
        <v>19</v>
      </c>
      <c r="N118" s="1" t="s">
        <v>174</v>
      </c>
      <c r="O118" t="s">
        <v>162</v>
      </c>
      <c r="P118" s="14">
        <v>43738</v>
      </c>
      <c r="Q118" s="14">
        <v>43710</v>
      </c>
      <c r="R118" s="1" t="s">
        <v>143</v>
      </c>
      <c r="S118" s="1" t="s">
        <v>175</v>
      </c>
      <c r="T118" s="1"/>
      <c r="U118" s="1" t="s">
        <v>291</v>
      </c>
      <c r="V118" s="1">
        <v>-23.74</v>
      </c>
      <c r="W118" s="1">
        <v>1</v>
      </c>
      <c r="X118" s="1">
        <v>0</v>
      </c>
      <c r="Y118" s="1">
        <v>-23.74</v>
      </c>
      <c r="Z118" s="1">
        <v>-23.74</v>
      </c>
      <c r="AA118" s="1" t="s">
        <v>147</v>
      </c>
      <c r="AB118" s="1" t="s">
        <v>148</v>
      </c>
      <c r="AC118" s="1" t="s">
        <v>148</v>
      </c>
      <c r="AD118" t="s">
        <v>149</v>
      </c>
      <c r="AE118" s="13">
        <f t="shared" si="1"/>
        <v>-23.74</v>
      </c>
    </row>
    <row r="119" spans="1:31" ht="141.75" x14ac:dyDescent="0.25">
      <c r="A119" s="1" t="s">
        <v>292</v>
      </c>
      <c r="B119" s="9">
        <v>43708</v>
      </c>
      <c r="C119" s="14">
        <v>43678</v>
      </c>
      <c r="D119" s="14">
        <v>43708</v>
      </c>
      <c r="E119" t="s">
        <v>293</v>
      </c>
      <c r="F119" s="1" t="s">
        <v>241</v>
      </c>
      <c r="G119" s="1" t="s">
        <v>235</v>
      </c>
      <c r="H119" t="s">
        <v>32</v>
      </c>
      <c r="I119" s="1" t="s">
        <v>138</v>
      </c>
      <c r="J119" s="1" t="s">
        <v>32</v>
      </c>
      <c r="K119" s="1" t="s">
        <v>139</v>
      </c>
      <c r="L119" s="1" t="s">
        <v>140</v>
      </c>
      <c r="M119" t="s">
        <v>34</v>
      </c>
      <c r="N119" s="1" t="s">
        <v>141</v>
      </c>
      <c r="O119" t="s">
        <v>162</v>
      </c>
      <c r="P119" s="14">
        <v>43738</v>
      </c>
      <c r="Q119" s="14">
        <v>43838</v>
      </c>
      <c r="R119" s="1" t="s">
        <v>143</v>
      </c>
      <c r="S119" s="1" t="s">
        <v>144</v>
      </c>
      <c r="T119" s="1" t="s">
        <v>145</v>
      </c>
      <c r="U119" s="1" t="s">
        <v>242</v>
      </c>
      <c r="V119" s="1">
        <v>1500</v>
      </c>
      <c r="W119" s="1">
        <v>13.5</v>
      </c>
      <c r="X119" s="1">
        <v>20</v>
      </c>
      <c r="Y119" s="1">
        <v>20250</v>
      </c>
      <c r="Z119" s="1">
        <v>24300</v>
      </c>
      <c r="AA119" s="15" t="s">
        <v>230</v>
      </c>
      <c r="AB119" s="1" t="s">
        <v>148</v>
      </c>
      <c r="AC119" s="1" t="s">
        <v>148</v>
      </c>
      <c r="AD119" t="s">
        <v>231</v>
      </c>
      <c r="AE119" s="13">
        <f t="shared" si="1"/>
        <v>27944.999999999996</v>
      </c>
    </row>
    <row r="120" spans="1:31" ht="141.75" x14ac:dyDescent="0.25">
      <c r="A120" s="1" t="s">
        <v>292</v>
      </c>
      <c r="B120" s="9">
        <v>43708</v>
      </c>
      <c r="C120" s="14">
        <v>43678</v>
      </c>
      <c r="D120" s="14">
        <v>43708</v>
      </c>
      <c r="E120" t="s">
        <v>293</v>
      </c>
      <c r="F120" s="1" t="s">
        <v>241</v>
      </c>
      <c r="G120" s="1" t="s">
        <v>235</v>
      </c>
      <c r="H120" t="s">
        <v>32</v>
      </c>
      <c r="I120" s="1" t="s">
        <v>138</v>
      </c>
      <c r="J120" s="1" t="s">
        <v>32</v>
      </c>
      <c r="K120" s="1" t="s">
        <v>139</v>
      </c>
      <c r="L120" s="1" t="s">
        <v>140</v>
      </c>
      <c r="M120" t="s">
        <v>34</v>
      </c>
      <c r="N120" s="1" t="s">
        <v>141</v>
      </c>
      <c r="O120" t="s">
        <v>162</v>
      </c>
      <c r="P120" s="14">
        <v>43738</v>
      </c>
      <c r="Q120" s="14">
        <v>43838</v>
      </c>
      <c r="R120" s="1" t="s">
        <v>143</v>
      </c>
      <c r="S120" s="1" t="s">
        <v>144</v>
      </c>
      <c r="T120" s="1" t="s">
        <v>166</v>
      </c>
      <c r="U120" s="1" t="s">
        <v>294</v>
      </c>
      <c r="V120" s="1">
        <v>683</v>
      </c>
      <c r="W120" s="1">
        <v>1</v>
      </c>
      <c r="X120" s="1">
        <v>20</v>
      </c>
      <c r="Y120" s="1">
        <v>683</v>
      </c>
      <c r="Z120" s="1">
        <v>819.6</v>
      </c>
      <c r="AA120" s="15" t="s">
        <v>230</v>
      </c>
      <c r="AB120" s="1" t="s">
        <v>148</v>
      </c>
      <c r="AC120" s="1" t="s">
        <v>148</v>
      </c>
      <c r="AD120" t="s">
        <v>231</v>
      </c>
      <c r="AE120" s="13">
        <f t="shared" si="1"/>
        <v>942.54</v>
      </c>
    </row>
    <row r="121" spans="1:31" ht="141.75" x14ac:dyDescent="0.25">
      <c r="A121" s="1" t="s">
        <v>292</v>
      </c>
      <c r="B121" s="9">
        <v>43708</v>
      </c>
      <c r="C121" s="14">
        <v>43678</v>
      </c>
      <c r="D121" s="14">
        <v>43708</v>
      </c>
      <c r="E121" t="s">
        <v>293</v>
      </c>
      <c r="F121" s="1" t="s">
        <v>241</v>
      </c>
      <c r="G121" s="1" t="s">
        <v>235</v>
      </c>
      <c r="H121" t="s">
        <v>32</v>
      </c>
      <c r="I121" s="1" t="s">
        <v>138</v>
      </c>
      <c r="J121" s="1" t="s">
        <v>32</v>
      </c>
      <c r="K121" s="1" t="s">
        <v>139</v>
      </c>
      <c r="L121" s="1" t="s">
        <v>140</v>
      </c>
      <c r="M121" t="s">
        <v>34</v>
      </c>
      <c r="N121" s="1" t="s">
        <v>141</v>
      </c>
      <c r="O121" t="s">
        <v>162</v>
      </c>
      <c r="P121" s="14">
        <v>43738</v>
      </c>
      <c r="Q121" s="14">
        <v>43838</v>
      </c>
      <c r="R121" s="1" t="s">
        <v>143</v>
      </c>
      <c r="S121" s="1" t="s">
        <v>144</v>
      </c>
      <c r="T121" s="1" t="s">
        <v>183</v>
      </c>
      <c r="U121" s="1" t="s">
        <v>247</v>
      </c>
      <c r="V121" s="1">
        <v>1536.22</v>
      </c>
      <c r="W121" s="1">
        <v>1</v>
      </c>
      <c r="X121" s="1">
        <v>20</v>
      </c>
      <c r="Y121" s="1">
        <v>1536.22</v>
      </c>
      <c r="Z121" s="1">
        <v>1843.46</v>
      </c>
      <c r="AA121" s="15" t="s">
        <v>230</v>
      </c>
      <c r="AB121" s="1" t="s">
        <v>148</v>
      </c>
      <c r="AC121" s="1" t="s">
        <v>148</v>
      </c>
      <c r="AD121" t="s">
        <v>231</v>
      </c>
      <c r="AE121" s="13">
        <f t="shared" si="1"/>
        <v>2119.9789999999998</v>
      </c>
    </row>
    <row r="122" spans="1:31" ht="141.75" x14ac:dyDescent="0.25">
      <c r="A122" s="1" t="s">
        <v>295</v>
      </c>
      <c r="B122" s="9">
        <v>43708</v>
      </c>
      <c r="C122" s="14">
        <v>43678</v>
      </c>
      <c r="D122" s="14">
        <v>43708</v>
      </c>
      <c r="E122" t="s">
        <v>296</v>
      </c>
      <c r="F122" s="1" t="s">
        <v>297</v>
      </c>
      <c r="G122" s="1">
        <v>1050006</v>
      </c>
      <c r="H122" t="s">
        <v>57</v>
      </c>
      <c r="I122" s="1" t="s">
        <v>138</v>
      </c>
      <c r="J122" s="1" t="s">
        <v>57</v>
      </c>
      <c r="K122" s="1" t="s">
        <v>139</v>
      </c>
      <c r="L122" s="1" t="s">
        <v>140</v>
      </c>
      <c r="M122" t="s">
        <v>34</v>
      </c>
      <c r="N122" s="1" t="s">
        <v>141</v>
      </c>
      <c r="O122" t="s">
        <v>162</v>
      </c>
      <c r="P122" s="14">
        <v>43738</v>
      </c>
      <c r="Q122" s="14">
        <v>43838</v>
      </c>
      <c r="R122" s="1" t="s">
        <v>143</v>
      </c>
      <c r="S122" s="1" t="s">
        <v>144</v>
      </c>
      <c r="T122" s="1" t="s">
        <v>145</v>
      </c>
      <c r="U122" s="1" t="s">
        <v>146</v>
      </c>
      <c r="V122" s="1">
        <v>1500</v>
      </c>
      <c r="W122" s="1">
        <v>6</v>
      </c>
      <c r="X122" s="1">
        <v>20</v>
      </c>
      <c r="Y122" s="1">
        <v>9000</v>
      </c>
      <c r="Z122" s="1">
        <v>10800</v>
      </c>
      <c r="AA122" s="15" t="s">
        <v>230</v>
      </c>
      <c r="AB122" s="1" t="s">
        <v>148</v>
      </c>
      <c r="AC122" s="1" t="s">
        <v>148</v>
      </c>
      <c r="AD122" t="s">
        <v>231</v>
      </c>
      <c r="AE122" s="13">
        <f t="shared" si="1"/>
        <v>12419.999999999998</v>
      </c>
    </row>
    <row r="123" spans="1:31" ht="141.75" x14ac:dyDescent="0.25">
      <c r="A123" s="1" t="s">
        <v>295</v>
      </c>
      <c r="B123" s="9">
        <v>43708</v>
      </c>
      <c r="C123" s="14">
        <v>43678</v>
      </c>
      <c r="D123" s="14">
        <v>43708</v>
      </c>
      <c r="E123" t="s">
        <v>296</v>
      </c>
      <c r="F123" s="1" t="s">
        <v>297</v>
      </c>
      <c r="G123" s="1">
        <v>1050006</v>
      </c>
      <c r="H123" t="s">
        <v>57</v>
      </c>
      <c r="I123" s="1" t="s">
        <v>138</v>
      </c>
      <c r="J123" s="1" t="s">
        <v>57</v>
      </c>
      <c r="K123" s="1" t="s">
        <v>139</v>
      </c>
      <c r="L123" s="1" t="s">
        <v>140</v>
      </c>
      <c r="M123" t="s">
        <v>34</v>
      </c>
      <c r="N123" s="1" t="s">
        <v>141</v>
      </c>
      <c r="O123" t="s">
        <v>162</v>
      </c>
      <c r="P123" s="14">
        <v>43738</v>
      </c>
      <c r="Q123" s="14">
        <v>43838</v>
      </c>
      <c r="R123" s="1" t="s">
        <v>143</v>
      </c>
      <c r="S123" s="1" t="s">
        <v>144</v>
      </c>
      <c r="T123" s="1"/>
      <c r="U123" s="1" t="s">
        <v>294</v>
      </c>
      <c r="V123" s="1">
        <v>83.24</v>
      </c>
      <c r="W123" s="1">
        <v>1</v>
      </c>
      <c r="X123" s="1">
        <v>20</v>
      </c>
      <c r="Y123" s="1">
        <v>83.24</v>
      </c>
      <c r="Z123" s="1">
        <v>99.88</v>
      </c>
      <c r="AA123" s="15" t="s">
        <v>230</v>
      </c>
      <c r="AB123" s="1" t="s">
        <v>148</v>
      </c>
      <c r="AC123" s="1" t="s">
        <v>148</v>
      </c>
      <c r="AD123" t="s">
        <v>231</v>
      </c>
      <c r="AE123" s="13">
        <f t="shared" si="1"/>
        <v>114.86199999999998</v>
      </c>
    </row>
    <row r="124" spans="1:31" ht="141.75" x14ac:dyDescent="0.25">
      <c r="A124" s="1" t="s">
        <v>295</v>
      </c>
      <c r="B124" s="9">
        <v>43708</v>
      </c>
      <c r="C124" s="14">
        <v>43678</v>
      </c>
      <c r="D124" s="14">
        <v>43708</v>
      </c>
      <c r="E124" t="s">
        <v>296</v>
      </c>
      <c r="F124" s="1" t="s">
        <v>297</v>
      </c>
      <c r="G124" s="1">
        <v>1050006</v>
      </c>
      <c r="H124" t="s">
        <v>57</v>
      </c>
      <c r="I124" s="1" t="s">
        <v>138</v>
      </c>
      <c r="J124" s="1" t="s">
        <v>57</v>
      </c>
      <c r="K124" s="1" t="s">
        <v>139</v>
      </c>
      <c r="L124" s="1" t="s">
        <v>140</v>
      </c>
      <c r="M124" t="s">
        <v>34</v>
      </c>
      <c r="N124" s="1" t="s">
        <v>141</v>
      </c>
      <c r="O124" t="s">
        <v>162</v>
      </c>
      <c r="P124" s="14">
        <v>43738</v>
      </c>
      <c r="Q124" s="14">
        <v>43838</v>
      </c>
      <c r="R124" s="1" t="s">
        <v>143</v>
      </c>
      <c r="S124" s="1" t="s">
        <v>144</v>
      </c>
      <c r="T124" s="1" t="s">
        <v>183</v>
      </c>
      <c r="U124" s="1" t="s">
        <v>247</v>
      </c>
      <c r="V124" s="1">
        <v>776.23</v>
      </c>
      <c r="W124" s="1">
        <v>1</v>
      </c>
      <c r="X124" s="1">
        <v>20</v>
      </c>
      <c r="Y124" s="1">
        <v>776.23</v>
      </c>
      <c r="Z124" s="1">
        <v>931.48</v>
      </c>
      <c r="AA124" s="15" t="s">
        <v>230</v>
      </c>
      <c r="AB124" s="1" t="s">
        <v>148</v>
      </c>
      <c r="AC124" s="1" t="s">
        <v>148</v>
      </c>
      <c r="AD124" t="s">
        <v>231</v>
      </c>
      <c r="AE124" s="13">
        <f t="shared" si="1"/>
        <v>1071.202</v>
      </c>
    </row>
    <row r="125" spans="1:31" ht="141.75" x14ac:dyDescent="0.25">
      <c r="A125" s="1" t="s">
        <v>298</v>
      </c>
      <c r="B125" s="9">
        <v>43708</v>
      </c>
      <c r="C125" s="14">
        <v>43678</v>
      </c>
      <c r="D125" s="14">
        <v>43708</v>
      </c>
      <c r="E125" t="s">
        <v>299</v>
      </c>
      <c r="F125" s="1" t="s">
        <v>224</v>
      </c>
      <c r="G125" s="1" t="s">
        <v>225</v>
      </c>
      <c r="H125" t="s">
        <v>70</v>
      </c>
      <c r="I125" s="1" t="s">
        <v>138</v>
      </c>
      <c r="J125" s="1" t="s">
        <v>70</v>
      </c>
      <c r="K125" s="1" t="s">
        <v>226</v>
      </c>
      <c r="L125" s="1" t="s">
        <v>227</v>
      </c>
      <c r="M125" t="s">
        <v>72</v>
      </c>
      <c r="N125" s="1" t="s">
        <v>228</v>
      </c>
      <c r="O125" t="s">
        <v>162</v>
      </c>
      <c r="P125" s="14">
        <v>43738</v>
      </c>
      <c r="Q125" s="14">
        <v>43838</v>
      </c>
      <c r="R125" s="1" t="s">
        <v>143</v>
      </c>
      <c r="S125" s="1" t="s">
        <v>175</v>
      </c>
      <c r="T125" s="1" t="s">
        <v>145</v>
      </c>
      <c r="U125" s="1" t="s">
        <v>229</v>
      </c>
      <c r="V125" s="1">
        <v>1710</v>
      </c>
      <c r="W125" s="1">
        <v>3</v>
      </c>
      <c r="X125" s="1">
        <v>0</v>
      </c>
      <c r="Y125" s="1">
        <v>5130</v>
      </c>
      <c r="Z125" s="1">
        <v>5130</v>
      </c>
      <c r="AA125" s="15" t="s">
        <v>230</v>
      </c>
      <c r="AB125" s="1" t="s">
        <v>148</v>
      </c>
      <c r="AC125" s="1" t="s">
        <v>148</v>
      </c>
      <c r="AD125" t="s">
        <v>231</v>
      </c>
      <c r="AE125" s="13">
        <f t="shared" si="1"/>
        <v>5130</v>
      </c>
    </row>
    <row r="126" spans="1:31" ht="141.75" x14ac:dyDescent="0.25">
      <c r="A126" s="1" t="s">
        <v>298</v>
      </c>
      <c r="B126" s="9">
        <v>43708</v>
      </c>
      <c r="C126" s="14">
        <v>43678</v>
      </c>
      <c r="D126" s="14">
        <v>43708</v>
      </c>
      <c r="E126" t="s">
        <v>299</v>
      </c>
      <c r="F126" s="1" t="s">
        <v>224</v>
      </c>
      <c r="G126" s="1" t="s">
        <v>225</v>
      </c>
      <c r="H126" t="s">
        <v>70</v>
      </c>
      <c r="I126" s="1" t="s">
        <v>138</v>
      </c>
      <c r="J126" s="1" t="s">
        <v>70</v>
      </c>
      <c r="K126" s="1" t="s">
        <v>226</v>
      </c>
      <c r="L126" s="1" t="s">
        <v>227</v>
      </c>
      <c r="M126" t="s">
        <v>72</v>
      </c>
      <c r="N126" s="1" t="s">
        <v>228</v>
      </c>
      <c r="O126" t="s">
        <v>162</v>
      </c>
      <c r="P126" s="14">
        <v>43738</v>
      </c>
      <c r="Q126" s="14">
        <v>43838</v>
      </c>
      <c r="R126" s="1" t="s">
        <v>143</v>
      </c>
      <c r="S126" s="1" t="s">
        <v>175</v>
      </c>
      <c r="T126" s="1" t="s">
        <v>145</v>
      </c>
      <c r="U126" s="1" t="s">
        <v>300</v>
      </c>
      <c r="V126" s="1">
        <v>2010</v>
      </c>
      <c r="W126" s="1">
        <v>2</v>
      </c>
      <c r="X126" s="1">
        <v>0</v>
      </c>
      <c r="Y126" s="1">
        <v>4020</v>
      </c>
      <c r="Z126" s="1">
        <v>4020</v>
      </c>
      <c r="AA126" s="15" t="s">
        <v>230</v>
      </c>
      <c r="AB126" s="1" t="s">
        <v>148</v>
      </c>
      <c r="AC126" s="1" t="s">
        <v>148</v>
      </c>
      <c r="AD126" t="s">
        <v>231</v>
      </c>
      <c r="AE126" s="13">
        <f t="shared" si="1"/>
        <v>4020</v>
      </c>
    </row>
    <row r="127" spans="1:31" x14ac:dyDescent="0.25">
      <c r="A127" s="1" t="s">
        <v>301</v>
      </c>
      <c r="B127" s="9">
        <v>43677</v>
      </c>
      <c r="C127" s="14">
        <v>43647</v>
      </c>
      <c r="D127" s="14">
        <v>43677</v>
      </c>
      <c r="E127" t="s">
        <v>302</v>
      </c>
      <c r="F127" s="1" t="s">
        <v>190</v>
      </c>
      <c r="G127" s="1" t="s">
        <v>191</v>
      </c>
      <c r="H127" t="s">
        <v>19</v>
      </c>
      <c r="I127" s="1" t="s">
        <v>138</v>
      </c>
      <c r="J127" s="1"/>
      <c r="K127" s="1" t="s">
        <v>172</v>
      </c>
      <c r="L127" s="1" t="s">
        <v>173</v>
      </c>
      <c r="M127" t="s">
        <v>19</v>
      </c>
      <c r="N127" s="1" t="s">
        <v>174</v>
      </c>
      <c r="O127" t="s">
        <v>162</v>
      </c>
      <c r="P127" s="14">
        <v>43707</v>
      </c>
      <c r="Q127" s="14">
        <v>43741</v>
      </c>
      <c r="R127" s="1" t="s">
        <v>143</v>
      </c>
      <c r="S127" s="1" t="s">
        <v>175</v>
      </c>
      <c r="T127" s="1"/>
      <c r="U127" s="1" t="s">
        <v>194</v>
      </c>
      <c r="V127" s="1">
        <v>1620</v>
      </c>
      <c r="W127" s="1">
        <v>8</v>
      </c>
      <c r="X127" s="1">
        <v>0</v>
      </c>
      <c r="Y127" s="1">
        <v>12960</v>
      </c>
      <c r="Z127" s="1">
        <v>12960</v>
      </c>
      <c r="AA127" s="1" t="s">
        <v>147</v>
      </c>
      <c r="AB127" s="1" t="s">
        <v>148</v>
      </c>
      <c r="AC127" s="1" t="s">
        <v>148</v>
      </c>
      <c r="AD127" t="s">
        <v>149</v>
      </c>
      <c r="AE127" s="13">
        <f t="shared" si="1"/>
        <v>12960</v>
      </c>
    </row>
    <row r="128" spans="1:31" x14ac:dyDescent="0.25">
      <c r="A128" s="1" t="s">
        <v>303</v>
      </c>
      <c r="B128" s="9">
        <v>43677</v>
      </c>
      <c r="C128" s="14">
        <v>43647</v>
      </c>
      <c r="D128" s="14">
        <v>43677</v>
      </c>
      <c r="E128">
        <v>695297</v>
      </c>
      <c r="F128" s="1" t="s">
        <v>277</v>
      </c>
      <c r="G128" s="1" t="s">
        <v>278</v>
      </c>
      <c r="H128" t="s">
        <v>19</v>
      </c>
      <c r="I128" s="1" t="s">
        <v>138</v>
      </c>
      <c r="J128" s="1"/>
      <c r="K128" s="1" t="s">
        <v>172</v>
      </c>
      <c r="L128" s="1" t="s">
        <v>173</v>
      </c>
      <c r="M128" t="s">
        <v>19</v>
      </c>
      <c r="N128" s="1" t="s">
        <v>174</v>
      </c>
      <c r="O128" t="s">
        <v>162</v>
      </c>
      <c r="P128" s="14">
        <v>43707</v>
      </c>
      <c r="Q128" s="14">
        <v>43679</v>
      </c>
      <c r="R128" s="1" t="s">
        <v>143</v>
      </c>
      <c r="S128" s="1" t="s">
        <v>175</v>
      </c>
      <c r="T128" s="1" t="s">
        <v>145</v>
      </c>
      <c r="U128" s="1" t="s">
        <v>279</v>
      </c>
      <c r="V128" s="1">
        <v>1720</v>
      </c>
      <c r="W128" s="1">
        <v>3</v>
      </c>
      <c r="X128" s="1">
        <v>0</v>
      </c>
      <c r="Y128" s="1">
        <v>5160</v>
      </c>
      <c r="Z128" s="1">
        <v>5160</v>
      </c>
      <c r="AA128" s="1" t="s">
        <v>147</v>
      </c>
      <c r="AB128" s="1" t="s">
        <v>148</v>
      </c>
      <c r="AC128" s="1" t="s">
        <v>148</v>
      </c>
      <c r="AD128" t="s">
        <v>149</v>
      </c>
      <c r="AE128" s="13">
        <f t="shared" si="1"/>
        <v>5160</v>
      </c>
    </row>
    <row r="129" spans="1:31" x14ac:dyDescent="0.25">
      <c r="A129" s="1" t="s">
        <v>303</v>
      </c>
      <c r="B129" s="9">
        <v>43677</v>
      </c>
      <c r="C129" s="14">
        <v>43647</v>
      </c>
      <c r="D129" s="14">
        <v>43677</v>
      </c>
      <c r="E129">
        <v>695297</v>
      </c>
      <c r="F129" s="1" t="s">
        <v>277</v>
      </c>
      <c r="G129" s="1" t="s">
        <v>278</v>
      </c>
      <c r="H129" t="s">
        <v>19</v>
      </c>
      <c r="I129" s="1" t="s">
        <v>138</v>
      </c>
      <c r="J129" s="1"/>
      <c r="K129" s="1" t="s">
        <v>172</v>
      </c>
      <c r="L129" s="1" t="s">
        <v>173</v>
      </c>
      <c r="M129" t="s">
        <v>19</v>
      </c>
      <c r="N129" s="1" t="s">
        <v>174</v>
      </c>
      <c r="O129" t="s">
        <v>162</v>
      </c>
      <c r="P129" s="14">
        <v>43707</v>
      </c>
      <c r="Q129" s="14">
        <v>43679</v>
      </c>
      <c r="R129" s="1" t="s">
        <v>143</v>
      </c>
      <c r="S129" s="1" t="s">
        <v>175</v>
      </c>
      <c r="T129" s="1"/>
      <c r="U129" s="1" t="s">
        <v>177</v>
      </c>
      <c r="V129" s="1">
        <v>-12</v>
      </c>
      <c r="W129" s="1">
        <v>1</v>
      </c>
      <c r="X129" s="1">
        <v>0</v>
      </c>
      <c r="Y129" s="1">
        <v>-12</v>
      </c>
      <c r="Z129" s="1">
        <v>-12</v>
      </c>
      <c r="AA129" s="1" t="s">
        <v>147</v>
      </c>
      <c r="AB129" s="1" t="s">
        <v>148</v>
      </c>
      <c r="AC129" s="1" t="s">
        <v>148</v>
      </c>
      <c r="AD129" t="s">
        <v>149</v>
      </c>
      <c r="AE129" s="13">
        <f t="shared" si="1"/>
        <v>-12</v>
      </c>
    </row>
    <row r="130" spans="1:31" x14ac:dyDescent="0.25">
      <c r="A130" s="1" t="s">
        <v>303</v>
      </c>
      <c r="B130" s="9">
        <v>43677</v>
      </c>
      <c r="C130" s="14">
        <v>43647</v>
      </c>
      <c r="D130" s="14">
        <v>43677</v>
      </c>
      <c r="E130">
        <v>695297</v>
      </c>
      <c r="F130" s="1" t="s">
        <v>277</v>
      </c>
      <c r="G130" s="1" t="s">
        <v>278</v>
      </c>
      <c r="H130" t="s">
        <v>19</v>
      </c>
      <c r="I130" s="1" t="s">
        <v>138</v>
      </c>
      <c r="J130" s="1"/>
      <c r="K130" s="1" t="s">
        <v>172</v>
      </c>
      <c r="L130" s="1" t="s">
        <v>173</v>
      </c>
      <c r="M130" t="s">
        <v>19</v>
      </c>
      <c r="N130" s="1" t="s">
        <v>174</v>
      </c>
      <c r="O130" t="s">
        <v>162</v>
      </c>
      <c r="P130" s="14">
        <v>43707</v>
      </c>
      <c r="Q130" s="14">
        <v>43679</v>
      </c>
      <c r="R130" s="1" t="s">
        <v>143</v>
      </c>
      <c r="S130" s="1" t="s">
        <v>175</v>
      </c>
      <c r="T130" s="1"/>
      <c r="U130" s="1" t="s">
        <v>178</v>
      </c>
      <c r="V130" s="1">
        <v>-102.96</v>
      </c>
      <c r="W130" s="1">
        <v>1</v>
      </c>
      <c r="X130" s="1">
        <v>0</v>
      </c>
      <c r="Y130" s="1">
        <v>-102.96</v>
      </c>
      <c r="Z130" s="1">
        <v>-102.96</v>
      </c>
      <c r="AA130" s="1" t="s">
        <v>147</v>
      </c>
      <c r="AB130" s="1" t="s">
        <v>148</v>
      </c>
      <c r="AC130" s="1" t="s">
        <v>148</v>
      </c>
      <c r="AD130" t="s">
        <v>149</v>
      </c>
      <c r="AE130" s="13">
        <f t="shared" si="1"/>
        <v>-102.96</v>
      </c>
    </row>
    <row r="131" spans="1:31" x14ac:dyDescent="0.25">
      <c r="A131" s="1" t="s">
        <v>303</v>
      </c>
      <c r="B131" s="9">
        <v>43677</v>
      </c>
      <c r="C131" s="14">
        <v>43647</v>
      </c>
      <c r="D131" s="14">
        <v>43677</v>
      </c>
      <c r="E131">
        <v>695297</v>
      </c>
      <c r="F131" s="1" t="s">
        <v>277</v>
      </c>
      <c r="G131" s="1" t="s">
        <v>278</v>
      </c>
      <c r="H131" t="s">
        <v>19</v>
      </c>
      <c r="I131" s="1" t="s">
        <v>138</v>
      </c>
      <c r="J131" s="1"/>
      <c r="K131" s="1" t="s">
        <v>172</v>
      </c>
      <c r="L131" s="1" t="s">
        <v>173</v>
      </c>
      <c r="M131" t="s">
        <v>19</v>
      </c>
      <c r="N131" s="1" t="s">
        <v>174</v>
      </c>
      <c r="O131" t="s">
        <v>162</v>
      </c>
      <c r="P131" s="14">
        <v>43707</v>
      </c>
      <c r="Q131" s="14">
        <v>43679</v>
      </c>
      <c r="R131" s="1" t="s">
        <v>143</v>
      </c>
      <c r="S131" s="1" t="s">
        <v>175</v>
      </c>
      <c r="T131" s="1"/>
      <c r="U131" s="1" t="s">
        <v>304</v>
      </c>
      <c r="V131" s="1">
        <v>-1720</v>
      </c>
      <c r="W131" s="1">
        <v>1</v>
      </c>
      <c r="X131" s="1">
        <v>0</v>
      </c>
      <c r="Y131" s="1">
        <v>-1720</v>
      </c>
      <c r="Z131" s="1">
        <v>-1720</v>
      </c>
      <c r="AA131" s="1" t="s">
        <v>147</v>
      </c>
      <c r="AB131" s="1" t="s">
        <v>148</v>
      </c>
      <c r="AC131" s="1" t="s">
        <v>148</v>
      </c>
      <c r="AD131" t="s">
        <v>149</v>
      </c>
      <c r="AE131" s="13">
        <f t="shared" ref="AE131:AE173" si="2">IF(S131="GPB United Kingdom Pounds",Z131*1.15,Z131)</f>
        <v>-1720</v>
      </c>
    </row>
    <row r="132" spans="1:31" x14ac:dyDescent="0.25">
      <c r="A132" s="1" t="s">
        <v>305</v>
      </c>
      <c r="B132" s="9">
        <v>43677</v>
      </c>
      <c r="C132" s="14">
        <v>43647</v>
      </c>
      <c r="D132" s="14">
        <v>43677</v>
      </c>
      <c r="E132" t="s">
        <v>306</v>
      </c>
      <c r="F132" s="1" t="s">
        <v>181</v>
      </c>
      <c r="G132" s="1" t="s">
        <v>182</v>
      </c>
      <c r="H132" t="s">
        <v>19</v>
      </c>
      <c r="I132" s="1" t="s">
        <v>138</v>
      </c>
      <c r="J132" s="1"/>
      <c r="K132" s="1" t="s">
        <v>172</v>
      </c>
      <c r="L132" s="1" t="s">
        <v>173</v>
      </c>
      <c r="M132" t="s">
        <v>19</v>
      </c>
      <c r="N132" s="1" t="s">
        <v>174</v>
      </c>
      <c r="O132" t="s">
        <v>162</v>
      </c>
      <c r="P132" s="14">
        <v>43707</v>
      </c>
      <c r="Q132" s="14">
        <v>43679</v>
      </c>
      <c r="R132" s="1" t="s">
        <v>143</v>
      </c>
      <c r="S132" s="1" t="s">
        <v>175</v>
      </c>
      <c r="T132" s="1" t="s">
        <v>183</v>
      </c>
      <c r="U132" s="1" t="s">
        <v>184</v>
      </c>
      <c r="V132" s="1">
        <v>3639.15</v>
      </c>
      <c r="W132" s="1">
        <v>1</v>
      </c>
      <c r="X132" s="1">
        <v>0</v>
      </c>
      <c r="Y132" s="1">
        <v>3639.15</v>
      </c>
      <c r="Z132" s="1">
        <v>3639.15</v>
      </c>
      <c r="AA132" s="1" t="s">
        <v>147</v>
      </c>
      <c r="AB132" s="1" t="s">
        <v>148</v>
      </c>
      <c r="AC132" s="1" t="s">
        <v>148</v>
      </c>
      <c r="AD132" t="s">
        <v>149</v>
      </c>
      <c r="AE132" s="13">
        <f t="shared" si="2"/>
        <v>3639.15</v>
      </c>
    </row>
    <row r="133" spans="1:31" x14ac:dyDescent="0.25">
      <c r="A133" s="1" t="s">
        <v>305</v>
      </c>
      <c r="B133" s="9">
        <v>43677</v>
      </c>
      <c r="C133" s="14">
        <v>43647</v>
      </c>
      <c r="D133" s="14">
        <v>43677</v>
      </c>
      <c r="E133" t="s">
        <v>306</v>
      </c>
      <c r="F133" s="1" t="s">
        <v>181</v>
      </c>
      <c r="G133" s="1" t="s">
        <v>182</v>
      </c>
      <c r="H133" t="s">
        <v>19</v>
      </c>
      <c r="I133" s="1" t="s">
        <v>138</v>
      </c>
      <c r="J133" s="1"/>
      <c r="K133" s="1" t="s">
        <v>172</v>
      </c>
      <c r="L133" s="1" t="s">
        <v>173</v>
      </c>
      <c r="M133" t="s">
        <v>19</v>
      </c>
      <c r="N133" s="1" t="s">
        <v>174</v>
      </c>
      <c r="O133" t="s">
        <v>162</v>
      </c>
      <c r="P133" s="14">
        <v>43707</v>
      </c>
      <c r="Q133" s="14">
        <v>43679</v>
      </c>
      <c r="R133" s="1" t="s">
        <v>143</v>
      </c>
      <c r="S133" s="1" t="s">
        <v>175</v>
      </c>
      <c r="T133" s="1"/>
      <c r="U133" s="1" t="s">
        <v>178</v>
      </c>
      <c r="V133" s="1">
        <v>-72.78</v>
      </c>
      <c r="W133" s="1">
        <v>1</v>
      </c>
      <c r="X133" s="1">
        <v>0</v>
      </c>
      <c r="Y133" s="1">
        <v>-72.78</v>
      </c>
      <c r="Z133" s="1">
        <v>-72.78</v>
      </c>
      <c r="AA133" s="1" t="s">
        <v>147</v>
      </c>
      <c r="AB133" s="1" t="s">
        <v>148</v>
      </c>
      <c r="AC133" s="1" t="s">
        <v>148</v>
      </c>
      <c r="AD133" t="s">
        <v>149</v>
      </c>
      <c r="AE133" s="13">
        <f t="shared" si="2"/>
        <v>-72.78</v>
      </c>
    </row>
    <row r="134" spans="1:31" x14ac:dyDescent="0.25">
      <c r="A134" s="1" t="s">
        <v>307</v>
      </c>
      <c r="B134" s="9">
        <v>43677</v>
      </c>
      <c r="C134" s="14">
        <v>43647</v>
      </c>
      <c r="D134" s="14">
        <v>43677</v>
      </c>
      <c r="E134">
        <v>694706</v>
      </c>
      <c r="F134" s="1" t="s">
        <v>181</v>
      </c>
      <c r="G134" s="1" t="s">
        <v>182</v>
      </c>
      <c r="H134" t="s">
        <v>19</v>
      </c>
      <c r="I134" s="1" t="s">
        <v>138</v>
      </c>
      <c r="J134" s="1"/>
      <c r="K134" s="1" t="s">
        <v>172</v>
      </c>
      <c r="L134" s="1" t="s">
        <v>173</v>
      </c>
      <c r="M134" t="s">
        <v>19</v>
      </c>
      <c r="N134" s="1" t="s">
        <v>174</v>
      </c>
      <c r="O134" t="s">
        <v>162</v>
      </c>
      <c r="P134" s="14">
        <v>43707</v>
      </c>
      <c r="Q134" s="14">
        <v>43679</v>
      </c>
      <c r="R134" s="1" t="s">
        <v>143</v>
      </c>
      <c r="S134" s="1" t="s">
        <v>175</v>
      </c>
      <c r="T134" s="1" t="s">
        <v>145</v>
      </c>
      <c r="U134" s="1" t="s">
        <v>187</v>
      </c>
      <c r="V134" s="1">
        <v>1620</v>
      </c>
      <c r="W134" s="1">
        <v>14</v>
      </c>
      <c r="X134" s="1">
        <v>0</v>
      </c>
      <c r="Y134" s="1">
        <v>22680</v>
      </c>
      <c r="Z134" s="1">
        <v>22680</v>
      </c>
      <c r="AA134" s="1" t="s">
        <v>147</v>
      </c>
      <c r="AB134" s="1" t="s">
        <v>148</v>
      </c>
      <c r="AC134" s="1" t="s">
        <v>148</v>
      </c>
      <c r="AD134" t="s">
        <v>149</v>
      </c>
      <c r="AE134" s="13">
        <f t="shared" si="2"/>
        <v>22680</v>
      </c>
    </row>
    <row r="135" spans="1:31" x14ac:dyDescent="0.25">
      <c r="A135" s="1" t="s">
        <v>307</v>
      </c>
      <c r="B135" s="9">
        <v>43677</v>
      </c>
      <c r="C135" s="14">
        <v>43647</v>
      </c>
      <c r="D135" s="14">
        <v>43677</v>
      </c>
      <c r="E135">
        <v>694706</v>
      </c>
      <c r="F135" s="1" t="s">
        <v>181</v>
      </c>
      <c r="G135" s="1" t="s">
        <v>182</v>
      </c>
      <c r="H135" t="s">
        <v>19</v>
      </c>
      <c r="I135" s="1" t="s">
        <v>138</v>
      </c>
      <c r="J135" s="1"/>
      <c r="K135" s="1" t="s">
        <v>172</v>
      </c>
      <c r="L135" s="1" t="s">
        <v>173</v>
      </c>
      <c r="M135" t="s">
        <v>19</v>
      </c>
      <c r="N135" s="1" t="s">
        <v>174</v>
      </c>
      <c r="O135" t="s">
        <v>162</v>
      </c>
      <c r="P135" s="14">
        <v>43707</v>
      </c>
      <c r="Q135" s="14">
        <v>43679</v>
      </c>
      <c r="R135" s="1" t="s">
        <v>143</v>
      </c>
      <c r="S135" s="1" t="s">
        <v>175</v>
      </c>
      <c r="T135" s="1"/>
      <c r="U135" s="1" t="s">
        <v>177</v>
      </c>
      <c r="V135" s="1">
        <v>-164.8</v>
      </c>
      <c r="W135" s="1">
        <v>1</v>
      </c>
      <c r="X135" s="1">
        <v>0</v>
      </c>
      <c r="Y135" s="1">
        <v>-164.8</v>
      </c>
      <c r="Z135" s="1">
        <v>-164.8</v>
      </c>
      <c r="AA135" s="1" t="s">
        <v>147</v>
      </c>
      <c r="AB135" s="1" t="s">
        <v>148</v>
      </c>
      <c r="AC135" s="1" t="s">
        <v>148</v>
      </c>
      <c r="AD135" t="s">
        <v>149</v>
      </c>
      <c r="AE135" s="13">
        <f t="shared" si="2"/>
        <v>-164.8</v>
      </c>
    </row>
    <row r="136" spans="1:31" x14ac:dyDescent="0.25">
      <c r="A136" s="1" t="s">
        <v>307</v>
      </c>
      <c r="B136" s="9">
        <v>43677</v>
      </c>
      <c r="C136" s="14">
        <v>43647</v>
      </c>
      <c r="D136" s="14">
        <v>43677</v>
      </c>
      <c r="E136">
        <v>694706</v>
      </c>
      <c r="F136" s="1" t="s">
        <v>181</v>
      </c>
      <c r="G136" s="1" t="s">
        <v>182</v>
      </c>
      <c r="H136" t="s">
        <v>19</v>
      </c>
      <c r="I136" s="1" t="s">
        <v>138</v>
      </c>
      <c r="J136" s="1"/>
      <c r="K136" s="1" t="s">
        <v>172</v>
      </c>
      <c r="L136" s="1" t="s">
        <v>173</v>
      </c>
      <c r="M136" t="s">
        <v>19</v>
      </c>
      <c r="N136" s="1" t="s">
        <v>174</v>
      </c>
      <c r="O136" t="s">
        <v>162</v>
      </c>
      <c r="P136" s="14">
        <v>43707</v>
      </c>
      <c r="Q136" s="14">
        <v>43679</v>
      </c>
      <c r="R136" s="1" t="s">
        <v>143</v>
      </c>
      <c r="S136" s="1" t="s">
        <v>175</v>
      </c>
      <c r="T136" s="1"/>
      <c r="U136" s="1" t="s">
        <v>178</v>
      </c>
      <c r="V136" s="1">
        <v>-831</v>
      </c>
      <c r="W136" s="1">
        <v>1</v>
      </c>
      <c r="X136" s="1">
        <v>0</v>
      </c>
      <c r="Y136" s="1">
        <v>-831</v>
      </c>
      <c r="Z136" s="1">
        <v>-831</v>
      </c>
      <c r="AA136" s="1" t="s">
        <v>147</v>
      </c>
      <c r="AB136" s="1" t="s">
        <v>148</v>
      </c>
      <c r="AC136" s="1" t="s">
        <v>148</v>
      </c>
      <c r="AD136" t="s">
        <v>149</v>
      </c>
      <c r="AE136" s="13">
        <f t="shared" si="2"/>
        <v>-831</v>
      </c>
    </row>
    <row r="137" spans="1:31" x14ac:dyDescent="0.25">
      <c r="A137" s="1" t="s">
        <v>308</v>
      </c>
      <c r="B137" s="9">
        <v>43677</v>
      </c>
      <c r="C137" s="14">
        <v>43647</v>
      </c>
      <c r="D137" s="14">
        <v>43677</v>
      </c>
      <c r="E137">
        <v>694398</v>
      </c>
      <c r="F137" s="1" t="s">
        <v>170</v>
      </c>
      <c r="G137" s="1" t="s">
        <v>171</v>
      </c>
      <c r="H137" t="s">
        <v>19</v>
      </c>
      <c r="I137" s="1" t="s">
        <v>138</v>
      </c>
      <c r="J137" s="1"/>
      <c r="K137" s="1" t="s">
        <v>172</v>
      </c>
      <c r="L137" s="1" t="s">
        <v>173</v>
      </c>
      <c r="M137" t="s">
        <v>19</v>
      </c>
      <c r="N137" s="1" t="s">
        <v>174</v>
      </c>
      <c r="O137" t="s">
        <v>162</v>
      </c>
      <c r="P137" s="14">
        <v>43707</v>
      </c>
      <c r="Q137" s="14">
        <v>43679</v>
      </c>
      <c r="R137" s="1" t="s">
        <v>143</v>
      </c>
      <c r="S137" s="1" t="s">
        <v>175</v>
      </c>
      <c r="T137" s="1" t="s">
        <v>145</v>
      </c>
      <c r="U137" s="1" t="s">
        <v>176</v>
      </c>
      <c r="V137" s="1">
        <v>1620</v>
      </c>
      <c r="W137" s="1">
        <v>11</v>
      </c>
      <c r="X137" s="1">
        <v>0</v>
      </c>
      <c r="Y137" s="1">
        <v>17820</v>
      </c>
      <c r="Z137" s="1">
        <v>17820</v>
      </c>
      <c r="AA137" s="1" t="s">
        <v>147</v>
      </c>
      <c r="AB137" s="1" t="s">
        <v>148</v>
      </c>
      <c r="AC137" s="1" t="s">
        <v>148</v>
      </c>
      <c r="AD137" t="s">
        <v>149</v>
      </c>
      <c r="AE137" s="13">
        <f t="shared" si="2"/>
        <v>17820</v>
      </c>
    </row>
    <row r="138" spans="1:31" x14ac:dyDescent="0.25">
      <c r="A138" s="1" t="s">
        <v>308</v>
      </c>
      <c r="B138" s="9">
        <v>43677</v>
      </c>
      <c r="C138" s="14">
        <v>43647</v>
      </c>
      <c r="D138" s="14">
        <v>43677</v>
      </c>
      <c r="E138">
        <v>694398</v>
      </c>
      <c r="F138" s="1" t="s">
        <v>170</v>
      </c>
      <c r="G138" s="1" t="s">
        <v>171</v>
      </c>
      <c r="H138" t="s">
        <v>19</v>
      </c>
      <c r="I138" s="1" t="s">
        <v>138</v>
      </c>
      <c r="J138" s="1"/>
      <c r="K138" s="1" t="s">
        <v>172</v>
      </c>
      <c r="L138" s="1" t="s">
        <v>173</v>
      </c>
      <c r="M138" t="s">
        <v>19</v>
      </c>
      <c r="N138" s="1" t="s">
        <v>174</v>
      </c>
      <c r="O138" t="s">
        <v>162</v>
      </c>
      <c r="P138" s="14">
        <v>43707</v>
      </c>
      <c r="Q138" s="14">
        <v>43679</v>
      </c>
      <c r="R138" s="1" t="s">
        <v>143</v>
      </c>
      <c r="S138" s="1" t="s">
        <v>175</v>
      </c>
      <c r="T138" s="1"/>
      <c r="U138" s="1" t="s">
        <v>177</v>
      </c>
      <c r="V138" s="1">
        <v>-121.6</v>
      </c>
      <c r="W138" s="1">
        <v>1</v>
      </c>
      <c r="X138" s="1">
        <v>0</v>
      </c>
      <c r="Y138" s="1">
        <v>-121.6</v>
      </c>
      <c r="Z138" s="1">
        <v>-121.6</v>
      </c>
      <c r="AA138" s="1" t="s">
        <v>147</v>
      </c>
      <c r="AB138" s="1" t="s">
        <v>148</v>
      </c>
      <c r="AC138" s="1" t="s">
        <v>148</v>
      </c>
      <c r="AD138" t="s">
        <v>149</v>
      </c>
      <c r="AE138" s="13">
        <f t="shared" si="2"/>
        <v>-121.6</v>
      </c>
    </row>
    <row r="139" spans="1:31" x14ac:dyDescent="0.25">
      <c r="A139" s="1" t="s">
        <v>308</v>
      </c>
      <c r="B139" s="9">
        <v>43677</v>
      </c>
      <c r="C139" s="14">
        <v>43647</v>
      </c>
      <c r="D139" s="14">
        <v>43677</v>
      </c>
      <c r="E139">
        <v>694398</v>
      </c>
      <c r="F139" s="1" t="s">
        <v>170</v>
      </c>
      <c r="G139" s="1" t="s">
        <v>171</v>
      </c>
      <c r="H139" t="s">
        <v>19</v>
      </c>
      <c r="I139" s="1" t="s">
        <v>138</v>
      </c>
      <c r="J139" s="1"/>
      <c r="K139" s="1" t="s">
        <v>172</v>
      </c>
      <c r="L139" s="1" t="s">
        <v>173</v>
      </c>
      <c r="M139" t="s">
        <v>19</v>
      </c>
      <c r="N139" s="1" t="s">
        <v>174</v>
      </c>
      <c r="O139" t="s">
        <v>162</v>
      </c>
      <c r="P139" s="14">
        <v>43707</v>
      </c>
      <c r="Q139" s="14">
        <v>43679</v>
      </c>
      <c r="R139" s="1" t="s">
        <v>143</v>
      </c>
      <c r="S139" s="1" t="s">
        <v>175</v>
      </c>
      <c r="T139" s="1"/>
      <c r="U139" s="1" t="s">
        <v>178</v>
      </c>
      <c r="V139" s="1">
        <v>-613.16999999999996</v>
      </c>
      <c r="W139" s="1">
        <v>1</v>
      </c>
      <c r="X139" s="1">
        <v>0</v>
      </c>
      <c r="Y139" s="1">
        <v>-613.16999999999996</v>
      </c>
      <c r="Z139" s="1">
        <v>-613.16999999999996</v>
      </c>
      <c r="AA139" s="1" t="s">
        <v>147</v>
      </c>
      <c r="AB139" s="1" t="s">
        <v>148</v>
      </c>
      <c r="AC139" s="1" t="s">
        <v>148</v>
      </c>
      <c r="AD139" t="s">
        <v>149</v>
      </c>
      <c r="AE139" s="13">
        <f t="shared" si="2"/>
        <v>-613.16999999999996</v>
      </c>
    </row>
    <row r="140" spans="1:31" x14ac:dyDescent="0.25">
      <c r="A140" s="1" t="s">
        <v>309</v>
      </c>
      <c r="B140" s="9">
        <v>43677</v>
      </c>
      <c r="C140" s="14">
        <v>43647</v>
      </c>
      <c r="D140" s="14">
        <v>43677</v>
      </c>
      <c r="E140" t="s">
        <v>310</v>
      </c>
      <c r="F140" s="1" t="s">
        <v>170</v>
      </c>
      <c r="G140" s="1" t="s">
        <v>171</v>
      </c>
      <c r="H140" t="s">
        <v>19</v>
      </c>
      <c r="I140" s="1" t="s">
        <v>138</v>
      </c>
      <c r="J140" s="1"/>
      <c r="K140" s="1" t="s">
        <v>172</v>
      </c>
      <c r="L140" s="1" t="s">
        <v>173</v>
      </c>
      <c r="M140" t="s">
        <v>19</v>
      </c>
      <c r="N140" s="1" t="s">
        <v>174</v>
      </c>
      <c r="O140" t="s">
        <v>162</v>
      </c>
      <c r="P140" s="14">
        <v>43707</v>
      </c>
      <c r="Q140" s="14">
        <v>43679</v>
      </c>
      <c r="R140" s="1" t="s">
        <v>143</v>
      </c>
      <c r="S140" s="1" t="s">
        <v>175</v>
      </c>
      <c r="T140" s="1" t="s">
        <v>183</v>
      </c>
      <c r="U140" s="1" t="s">
        <v>258</v>
      </c>
      <c r="V140" s="1">
        <v>3280.07</v>
      </c>
      <c r="W140" s="1">
        <v>1</v>
      </c>
      <c r="X140" s="1">
        <v>0</v>
      </c>
      <c r="Y140" s="1">
        <v>3280.07</v>
      </c>
      <c r="Z140" s="1">
        <v>3280.07</v>
      </c>
      <c r="AA140" s="1" t="s">
        <v>147</v>
      </c>
      <c r="AB140" s="1" t="s">
        <v>148</v>
      </c>
      <c r="AC140" s="1" t="s">
        <v>148</v>
      </c>
      <c r="AD140" t="s">
        <v>149</v>
      </c>
      <c r="AE140" s="13">
        <f t="shared" si="2"/>
        <v>3280.07</v>
      </c>
    </row>
    <row r="141" spans="1:31" x14ac:dyDescent="0.25">
      <c r="A141" s="1" t="s">
        <v>309</v>
      </c>
      <c r="B141" s="9">
        <v>43677</v>
      </c>
      <c r="C141" s="14">
        <v>43647</v>
      </c>
      <c r="D141" s="14">
        <v>43677</v>
      </c>
      <c r="E141" t="s">
        <v>310</v>
      </c>
      <c r="F141" s="1" t="s">
        <v>170</v>
      </c>
      <c r="G141" s="1" t="s">
        <v>171</v>
      </c>
      <c r="H141" t="s">
        <v>19</v>
      </c>
      <c r="I141" s="1" t="s">
        <v>138</v>
      </c>
      <c r="J141" s="1"/>
      <c r="K141" s="1" t="s">
        <v>172</v>
      </c>
      <c r="L141" s="1" t="s">
        <v>173</v>
      </c>
      <c r="M141" t="s">
        <v>19</v>
      </c>
      <c r="N141" s="1" t="s">
        <v>174</v>
      </c>
      <c r="O141" t="s">
        <v>162</v>
      </c>
      <c r="P141" s="14">
        <v>43707</v>
      </c>
      <c r="Q141" s="14">
        <v>43679</v>
      </c>
      <c r="R141" s="1" t="s">
        <v>143</v>
      </c>
      <c r="S141" s="1" t="s">
        <v>175</v>
      </c>
      <c r="T141" s="1"/>
      <c r="U141" s="1" t="s">
        <v>178</v>
      </c>
      <c r="V141" s="1">
        <v>-65.599999999999994</v>
      </c>
      <c r="W141" s="1">
        <v>1</v>
      </c>
      <c r="X141" s="1">
        <v>0</v>
      </c>
      <c r="Y141" s="1">
        <v>-65.599999999999994</v>
      </c>
      <c r="Z141" s="1">
        <v>-65.599999999999994</v>
      </c>
      <c r="AA141" s="1" t="s">
        <v>147</v>
      </c>
      <c r="AB141" s="1" t="s">
        <v>148</v>
      </c>
      <c r="AC141" s="1" t="s">
        <v>148</v>
      </c>
      <c r="AD141" t="s">
        <v>149</v>
      </c>
      <c r="AE141" s="13">
        <f t="shared" si="2"/>
        <v>-65.599999999999994</v>
      </c>
    </row>
    <row r="142" spans="1:31" x14ac:dyDescent="0.25">
      <c r="A142" s="1" t="s">
        <v>311</v>
      </c>
      <c r="B142" s="9">
        <v>43677</v>
      </c>
      <c r="C142" s="14">
        <v>43647</v>
      </c>
      <c r="D142" s="14">
        <v>43677</v>
      </c>
      <c r="E142">
        <v>695441</v>
      </c>
      <c r="F142" s="1" t="s">
        <v>205</v>
      </c>
      <c r="G142" s="1" t="s">
        <v>206</v>
      </c>
      <c r="H142" t="s">
        <v>19</v>
      </c>
      <c r="I142" s="1" t="s">
        <v>138</v>
      </c>
      <c r="J142" s="1"/>
      <c r="K142" s="1" t="s">
        <v>172</v>
      </c>
      <c r="L142" s="1" t="s">
        <v>173</v>
      </c>
      <c r="M142" t="s">
        <v>19</v>
      </c>
      <c r="N142" s="1" t="s">
        <v>174</v>
      </c>
      <c r="O142" t="s">
        <v>162</v>
      </c>
      <c r="P142" s="14">
        <v>43707</v>
      </c>
      <c r="Q142" s="14">
        <v>43679</v>
      </c>
      <c r="R142" s="1" t="s">
        <v>143</v>
      </c>
      <c r="S142" s="1" t="s">
        <v>175</v>
      </c>
      <c r="T142" s="1" t="s">
        <v>145</v>
      </c>
      <c r="U142" s="1" t="s">
        <v>209</v>
      </c>
      <c r="V142" s="1">
        <v>1720</v>
      </c>
      <c r="W142" s="1">
        <v>11</v>
      </c>
      <c r="X142" s="1">
        <v>0</v>
      </c>
      <c r="Y142" s="1">
        <v>18920</v>
      </c>
      <c r="Z142" s="1">
        <v>18920</v>
      </c>
      <c r="AA142" s="1" t="s">
        <v>147</v>
      </c>
      <c r="AB142" s="1" t="s">
        <v>148</v>
      </c>
      <c r="AC142" s="1" t="s">
        <v>148</v>
      </c>
      <c r="AD142" t="s">
        <v>149</v>
      </c>
      <c r="AE142" s="13">
        <f t="shared" si="2"/>
        <v>18920</v>
      </c>
    </row>
    <row r="143" spans="1:31" x14ac:dyDescent="0.25">
      <c r="A143" s="1" t="s">
        <v>311</v>
      </c>
      <c r="B143" s="9">
        <v>43677</v>
      </c>
      <c r="C143" s="14">
        <v>43647</v>
      </c>
      <c r="D143" s="14">
        <v>43677</v>
      </c>
      <c r="E143">
        <v>695441</v>
      </c>
      <c r="F143" s="1" t="s">
        <v>205</v>
      </c>
      <c r="G143" s="1" t="s">
        <v>206</v>
      </c>
      <c r="H143" t="s">
        <v>19</v>
      </c>
      <c r="I143" s="1" t="s">
        <v>138</v>
      </c>
      <c r="J143" s="1"/>
      <c r="K143" s="1" t="s">
        <v>172</v>
      </c>
      <c r="L143" s="1" t="s">
        <v>173</v>
      </c>
      <c r="M143" t="s">
        <v>19</v>
      </c>
      <c r="N143" s="1" t="s">
        <v>174</v>
      </c>
      <c r="O143" t="s">
        <v>162</v>
      </c>
      <c r="P143" s="14">
        <v>43707</v>
      </c>
      <c r="Q143" s="14">
        <v>43679</v>
      </c>
      <c r="R143" s="1" t="s">
        <v>143</v>
      </c>
      <c r="S143" s="1" t="s">
        <v>175</v>
      </c>
      <c r="T143" s="1"/>
      <c r="U143" s="1" t="s">
        <v>177</v>
      </c>
      <c r="V143" s="1">
        <v>-16.399999999999999</v>
      </c>
      <c r="W143" s="1">
        <v>1</v>
      </c>
      <c r="X143" s="1">
        <v>0</v>
      </c>
      <c r="Y143" s="1">
        <v>-16.399999999999999</v>
      </c>
      <c r="Z143" s="1">
        <v>-16.399999999999999</v>
      </c>
      <c r="AA143" s="1" t="s">
        <v>147</v>
      </c>
      <c r="AB143" s="1" t="s">
        <v>148</v>
      </c>
      <c r="AC143" s="1" t="s">
        <v>148</v>
      </c>
      <c r="AD143" t="s">
        <v>149</v>
      </c>
      <c r="AE143" s="13">
        <f t="shared" si="2"/>
        <v>-16.399999999999999</v>
      </c>
    </row>
    <row r="144" spans="1:31" x14ac:dyDescent="0.25">
      <c r="A144" s="1" t="s">
        <v>311</v>
      </c>
      <c r="B144" s="9">
        <v>43677</v>
      </c>
      <c r="C144" s="14">
        <v>43647</v>
      </c>
      <c r="D144" s="14">
        <v>43677</v>
      </c>
      <c r="E144">
        <v>695441</v>
      </c>
      <c r="F144" s="1" t="s">
        <v>205</v>
      </c>
      <c r="G144" s="1" t="s">
        <v>206</v>
      </c>
      <c r="H144" t="s">
        <v>19</v>
      </c>
      <c r="I144" s="1" t="s">
        <v>138</v>
      </c>
      <c r="J144" s="1"/>
      <c r="K144" s="1" t="s">
        <v>172</v>
      </c>
      <c r="L144" s="1" t="s">
        <v>173</v>
      </c>
      <c r="M144" t="s">
        <v>19</v>
      </c>
      <c r="N144" s="1" t="s">
        <v>174</v>
      </c>
      <c r="O144" t="s">
        <v>162</v>
      </c>
      <c r="P144" s="14">
        <v>43707</v>
      </c>
      <c r="Q144" s="14">
        <v>43679</v>
      </c>
      <c r="R144" s="1" t="s">
        <v>143</v>
      </c>
      <c r="S144" s="1" t="s">
        <v>175</v>
      </c>
      <c r="T144" s="1"/>
      <c r="U144" s="1" t="s">
        <v>178</v>
      </c>
      <c r="V144" s="1">
        <v>-772.2</v>
      </c>
      <c r="W144" s="1">
        <v>1</v>
      </c>
      <c r="X144" s="1">
        <v>0</v>
      </c>
      <c r="Y144" s="1">
        <v>-772.2</v>
      </c>
      <c r="Z144" s="1">
        <v>-772.2</v>
      </c>
      <c r="AA144" s="1" t="s">
        <v>147</v>
      </c>
      <c r="AB144" s="1" t="s">
        <v>148</v>
      </c>
      <c r="AC144" s="1" t="s">
        <v>148</v>
      </c>
      <c r="AD144" t="s">
        <v>149</v>
      </c>
      <c r="AE144" s="13">
        <f t="shared" si="2"/>
        <v>-772.2</v>
      </c>
    </row>
    <row r="145" spans="1:31" x14ac:dyDescent="0.25">
      <c r="A145" s="1" t="s">
        <v>312</v>
      </c>
      <c r="B145" s="9">
        <v>43677</v>
      </c>
      <c r="C145" s="14">
        <v>43647</v>
      </c>
      <c r="D145" s="14">
        <v>43677</v>
      </c>
      <c r="E145" t="s">
        <v>313</v>
      </c>
      <c r="F145" s="1" t="s">
        <v>205</v>
      </c>
      <c r="G145" s="1" t="s">
        <v>206</v>
      </c>
      <c r="H145" t="s">
        <v>19</v>
      </c>
      <c r="I145" s="1" t="s">
        <v>138</v>
      </c>
      <c r="J145" s="1"/>
      <c r="K145" s="1" t="s">
        <v>172</v>
      </c>
      <c r="L145" s="1" t="s">
        <v>173</v>
      </c>
      <c r="M145" t="s">
        <v>19</v>
      </c>
      <c r="N145" s="1" t="s">
        <v>174</v>
      </c>
      <c r="O145" t="s">
        <v>162</v>
      </c>
      <c r="P145" s="14">
        <v>43707</v>
      </c>
      <c r="Q145" s="14">
        <v>43679</v>
      </c>
      <c r="R145" s="1" t="s">
        <v>143</v>
      </c>
      <c r="S145" s="1" t="s">
        <v>175</v>
      </c>
      <c r="T145" s="1" t="s">
        <v>183</v>
      </c>
      <c r="U145" s="1" t="s">
        <v>207</v>
      </c>
      <c r="V145" s="1">
        <v>4255.28</v>
      </c>
      <c r="W145" s="1">
        <v>1</v>
      </c>
      <c r="X145" s="1">
        <v>0</v>
      </c>
      <c r="Y145" s="1">
        <v>4255.28</v>
      </c>
      <c r="Z145" s="1">
        <v>4255.28</v>
      </c>
      <c r="AA145" s="1" t="s">
        <v>147</v>
      </c>
      <c r="AB145" s="1" t="s">
        <v>148</v>
      </c>
      <c r="AC145" s="1" t="s">
        <v>148</v>
      </c>
      <c r="AD145" t="s">
        <v>149</v>
      </c>
      <c r="AE145" s="13">
        <f t="shared" si="2"/>
        <v>4255.28</v>
      </c>
    </row>
    <row r="146" spans="1:31" x14ac:dyDescent="0.25">
      <c r="A146" s="1" t="s">
        <v>312</v>
      </c>
      <c r="B146" s="9">
        <v>43677</v>
      </c>
      <c r="C146" s="14">
        <v>43647</v>
      </c>
      <c r="D146" s="14">
        <v>43677</v>
      </c>
      <c r="E146" t="s">
        <v>313</v>
      </c>
      <c r="F146" s="1" t="s">
        <v>205</v>
      </c>
      <c r="G146" s="1" t="s">
        <v>206</v>
      </c>
      <c r="H146" t="s">
        <v>19</v>
      </c>
      <c r="I146" s="1" t="s">
        <v>138</v>
      </c>
      <c r="J146" s="1"/>
      <c r="K146" s="1" t="s">
        <v>172</v>
      </c>
      <c r="L146" s="1" t="s">
        <v>173</v>
      </c>
      <c r="M146" t="s">
        <v>19</v>
      </c>
      <c r="N146" s="1" t="s">
        <v>174</v>
      </c>
      <c r="O146" t="s">
        <v>162</v>
      </c>
      <c r="P146" s="14">
        <v>43707</v>
      </c>
      <c r="Q146" s="14">
        <v>43679</v>
      </c>
      <c r="R146" s="1" t="s">
        <v>143</v>
      </c>
      <c r="S146" s="1" t="s">
        <v>175</v>
      </c>
      <c r="T146" s="1"/>
      <c r="U146" s="1" t="s">
        <v>178</v>
      </c>
      <c r="V146" s="1">
        <v>-85.11</v>
      </c>
      <c r="W146" s="1">
        <v>1</v>
      </c>
      <c r="X146" s="1">
        <v>0</v>
      </c>
      <c r="Y146" s="1">
        <v>-85.11</v>
      </c>
      <c r="Z146" s="1">
        <v>-85.11</v>
      </c>
      <c r="AA146" s="1" t="s">
        <v>147</v>
      </c>
      <c r="AB146" s="1" t="s">
        <v>148</v>
      </c>
      <c r="AC146" s="1" t="s">
        <v>148</v>
      </c>
      <c r="AD146" t="s">
        <v>149</v>
      </c>
      <c r="AE146" s="13">
        <f t="shared" si="2"/>
        <v>-85.11</v>
      </c>
    </row>
    <row r="147" spans="1:31" ht="141.75" x14ac:dyDescent="0.25">
      <c r="A147" s="1" t="s">
        <v>314</v>
      </c>
      <c r="B147" s="9">
        <v>43677</v>
      </c>
      <c r="C147" s="14">
        <v>43647</v>
      </c>
      <c r="D147" s="14">
        <v>43677</v>
      </c>
      <c r="E147" t="s">
        <v>315</v>
      </c>
      <c r="F147" s="1" t="s">
        <v>316</v>
      </c>
      <c r="G147" s="1">
        <v>1050006</v>
      </c>
      <c r="H147" t="s">
        <v>57</v>
      </c>
      <c r="I147" s="1" t="s">
        <v>138</v>
      </c>
      <c r="J147" s="1" t="s">
        <v>57</v>
      </c>
      <c r="K147" s="1" t="s">
        <v>139</v>
      </c>
      <c r="L147" s="1" t="s">
        <v>140</v>
      </c>
      <c r="M147" t="s">
        <v>34</v>
      </c>
      <c r="N147" s="1" t="s">
        <v>141</v>
      </c>
      <c r="O147" t="s">
        <v>162</v>
      </c>
      <c r="P147" s="14">
        <v>43707</v>
      </c>
      <c r="Q147" s="14">
        <v>43706</v>
      </c>
      <c r="R147" s="1" t="s">
        <v>143</v>
      </c>
      <c r="S147" s="1" t="s">
        <v>144</v>
      </c>
      <c r="T147" s="1" t="s">
        <v>145</v>
      </c>
      <c r="U147" s="1" t="s">
        <v>146</v>
      </c>
      <c r="V147" s="1">
        <v>1500</v>
      </c>
      <c r="W147" s="1">
        <v>13</v>
      </c>
      <c r="X147" s="1">
        <v>20</v>
      </c>
      <c r="Y147" s="1">
        <v>19500</v>
      </c>
      <c r="Z147" s="1">
        <v>23400</v>
      </c>
      <c r="AA147" s="15" t="s">
        <v>230</v>
      </c>
      <c r="AB147" s="1" t="s">
        <v>148</v>
      </c>
      <c r="AC147" s="1" t="s">
        <v>148</v>
      </c>
      <c r="AD147" t="s">
        <v>231</v>
      </c>
      <c r="AE147" s="13">
        <f t="shared" si="2"/>
        <v>26909.999999999996</v>
      </c>
    </row>
    <row r="148" spans="1:31" ht="141.75" x14ac:dyDescent="0.25">
      <c r="A148" s="1" t="s">
        <v>314</v>
      </c>
      <c r="B148" s="9">
        <v>43677</v>
      </c>
      <c r="C148" s="14">
        <v>43647</v>
      </c>
      <c r="D148" s="14">
        <v>43677</v>
      </c>
      <c r="E148" t="s">
        <v>315</v>
      </c>
      <c r="F148" s="1" t="s">
        <v>316</v>
      </c>
      <c r="G148" s="1">
        <v>1050006</v>
      </c>
      <c r="H148" t="s">
        <v>57</v>
      </c>
      <c r="I148" s="1" t="s">
        <v>138</v>
      </c>
      <c r="J148" s="1" t="s">
        <v>57</v>
      </c>
      <c r="K148" s="1" t="s">
        <v>139</v>
      </c>
      <c r="L148" s="1" t="s">
        <v>140</v>
      </c>
      <c r="M148" t="s">
        <v>34</v>
      </c>
      <c r="N148" s="1" t="s">
        <v>141</v>
      </c>
      <c r="O148" t="s">
        <v>162</v>
      </c>
      <c r="P148" s="14">
        <v>43707</v>
      </c>
      <c r="Q148" s="14">
        <v>43706</v>
      </c>
      <c r="R148" s="1" t="s">
        <v>143</v>
      </c>
      <c r="S148" s="1" t="s">
        <v>144</v>
      </c>
      <c r="T148" s="1" t="s">
        <v>166</v>
      </c>
      <c r="U148" s="1" t="s">
        <v>317</v>
      </c>
      <c r="V148" s="1">
        <v>968.02</v>
      </c>
      <c r="W148" s="1">
        <v>1</v>
      </c>
      <c r="X148" s="1">
        <v>20</v>
      </c>
      <c r="Y148" s="1">
        <v>968.02</v>
      </c>
      <c r="Z148" s="1">
        <v>1161.6199999999999</v>
      </c>
      <c r="AA148" s="15" t="s">
        <v>230</v>
      </c>
      <c r="AB148" s="1" t="s">
        <v>148</v>
      </c>
      <c r="AC148" s="1" t="s">
        <v>148</v>
      </c>
      <c r="AD148" t="s">
        <v>231</v>
      </c>
      <c r="AE148" s="13">
        <f t="shared" si="2"/>
        <v>1335.8629999999998</v>
      </c>
    </row>
    <row r="149" spans="1:31" ht="141.75" x14ac:dyDescent="0.25">
      <c r="A149" s="1" t="s">
        <v>314</v>
      </c>
      <c r="B149" s="9">
        <v>43677</v>
      </c>
      <c r="C149" s="14">
        <v>43647</v>
      </c>
      <c r="D149" s="14">
        <v>43677</v>
      </c>
      <c r="E149" t="s">
        <v>315</v>
      </c>
      <c r="F149" s="1" t="s">
        <v>316</v>
      </c>
      <c r="G149" s="1">
        <v>1050006</v>
      </c>
      <c r="H149" t="s">
        <v>57</v>
      </c>
      <c r="I149" s="1" t="s">
        <v>138</v>
      </c>
      <c r="J149" s="1" t="s">
        <v>57</v>
      </c>
      <c r="K149" s="1" t="s">
        <v>139</v>
      </c>
      <c r="L149" s="1" t="s">
        <v>140</v>
      </c>
      <c r="M149" t="s">
        <v>34</v>
      </c>
      <c r="N149" s="1" t="s">
        <v>141</v>
      </c>
      <c r="O149" t="s">
        <v>162</v>
      </c>
      <c r="P149" s="14">
        <v>43707</v>
      </c>
      <c r="Q149" s="14">
        <v>43706</v>
      </c>
      <c r="R149" s="1" t="s">
        <v>143</v>
      </c>
      <c r="S149" s="1" t="s">
        <v>144</v>
      </c>
      <c r="T149" s="1" t="s">
        <v>183</v>
      </c>
      <c r="U149" s="1" t="s">
        <v>247</v>
      </c>
      <c r="V149" s="1">
        <v>904.45</v>
      </c>
      <c r="W149" s="1">
        <v>1</v>
      </c>
      <c r="X149" s="1">
        <v>20</v>
      </c>
      <c r="Y149" s="1">
        <v>904.45</v>
      </c>
      <c r="Z149" s="1">
        <v>1085.3399999999999</v>
      </c>
      <c r="AA149" s="15" t="s">
        <v>230</v>
      </c>
      <c r="AB149" s="1" t="s">
        <v>148</v>
      </c>
      <c r="AC149" s="1" t="s">
        <v>148</v>
      </c>
      <c r="AD149" t="s">
        <v>231</v>
      </c>
      <c r="AE149" s="13">
        <f t="shared" si="2"/>
        <v>1248.1409999999998</v>
      </c>
    </row>
    <row r="150" spans="1:31" ht="141.75" x14ac:dyDescent="0.25">
      <c r="A150" s="1" t="s">
        <v>318</v>
      </c>
      <c r="B150" s="9">
        <v>43677</v>
      </c>
      <c r="C150" s="14">
        <v>43647</v>
      </c>
      <c r="D150" s="14">
        <v>43677</v>
      </c>
      <c r="E150" t="s">
        <v>319</v>
      </c>
      <c r="F150" s="1" t="s">
        <v>241</v>
      </c>
      <c r="G150" s="1" t="s">
        <v>235</v>
      </c>
      <c r="H150" t="s">
        <v>32</v>
      </c>
      <c r="I150" s="1" t="s">
        <v>138</v>
      </c>
      <c r="J150" s="1" t="s">
        <v>32</v>
      </c>
      <c r="K150" s="1" t="s">
        <v>139</v>
      </c>
      <c r="L150" s="1" t="s">
        <v>140</v>
      </c>
      <c r="M150" t="s">
        <v>34</v>
      </c>
      <c r="N150" s="1" t="s">
        <v>141</v>
      </c>
      <c r="O150" t="s">
        <v>162</v>
      </c>
      <c r="P150" s="14">
        <v>43707</v>
      </c>
      <c r="Q150" s="14">
        <v>43699</v>
      </c>
      <c r="R150" s="1" t="s">
        <v>143</v>
      </c>
      <c r="S150" s="1" t="s">
        <v>144</v>
      </c>
      <c r="T150" s="1" t="s">
        <v>145</v>
      </c>
      <c r="U150" s="1" t="s">
        <v>320</v>
      </c>
      <c r="V150" s="1">
        <v>1500</v>
      </c>
      <c r="W150" s="1">
        <v>1</v>
      </c>
      <c r="X150" s="1">
        <v>20</v>
      </c>
      <c r="Y150" s="1">
        <v>1500</v>
      </c>
      <c r="Z150" s="1">
        <v>1800</v>
      </c>
      <c r="AA150" s="15" t="s">
        <v>230</v>
      </c>
      <c r="AB150" s="1" t="s">
        <v>148</v>
      </c>
      <c r="AC150" s="1" t="s">
        <v>148</v>
      </c>
      <c r="AD150" t="s">
        <v>231</v>
      </c>
      <c r="AE150" s="13">
        <f t="shared" si="2"/>
        <v>2070</v>
      </c>
    </row>
    <row r="151" spans="1:31" ht="141.75" x14ac:dyDescent="0.25">
      <c r="A151" s="1" t="s">
        <v>321</v>
      </c>
      <c r="B151" s="9">
        <v>43677</v>
      </c>
      <c r="C151" s="14">
        <v>43647</v>
      </c>
      <c r="D151" s="14">
        <v>43677</v>
      </c>
      <c r="E151" t="s">
        <v>322</v>
      </c>
      <c r="F151" s="1" t="s">
        <v>234</v>
      </c>
      <c r="G151" s="1" t="s">
        <v>235</v>
      </c>
      <c r="H151" t="s">
        <v>32</v>
      </c>
      <c r="I151" s="1" t="s">
        <v>138</v>
      </c>
      <c r="J151" s="1" t="s">
        <v>32</v>
      </c>
      <c r="K151" s="1" t="s">
        <v>139</v>
      </c>
      <c r="L151" s="1" t="s">
        <v>140</v>
      </c>
      <c r="M151" t="s">
        <v>34</v>
      </c>
      <c r="N151" s="1" t="s">
        <v>141</v>
      </c>
      <c r="O151" t="s">
        <v>162</v>
      </c>
      <c r="P151" s="14">
        <v>43707</v>
      </c>
      <c r="Q151" s="14">
        <v>43699</v>
      </c>
      <c r="R151" s="1" t="s">
        <v>143</v>
      </c>
      <c r="S151" s="1" t="s">
        <v>144</v>
      </c>
      <c r="T151" s="1" t="s">
        <v>145</v>
      </c>
      <c r="U151" s="1" t="s">
        <v>323</v>
      </c>
      <c r="V151" s="1">
        <v>1500</v>
      </c>
      <c r="W151" s="1">
        <v>15</v>
      </c>
      <c r="X151" s="1">
        <v>20</v>
      </c>
      <c r="Y151" s="1">
        <v>22500</v>
      </c>
      <c r="Z151" s="1">
        <v>27000</v>
      </c>
      <c r="AA151" s="15" t="s">
        <v>230</v>
      </c>
      <c r="AB151" s="1" t="s">
        <v>148</v>
      </c>
      <c r="AC151" s="1" t="s">
        <v>148</v>
      </c>
      <c r="AD151" t="s">
        <v>231</v>
      </c>
      <c r="AE151" s="13">
        <f t="shared" si="2"/>
        <v>31049.999999999996</v>
      </c>
    </row>
    <row r="152" spans="1:31" ht="141.75" x14ac:dyDescent="0.25">
      <c r="A152" s="1" t="s">
        <v>324</v>
      </c>
      <c r="B152" s="9">
        <v>43677</v>
      </c>
      <c r="C152" s="14">
        <v>43647</v>
      </c>
      <c r="D152" s="14">
        <v>43677</v>
      </c>
      <c r="E152" t="s">
        <v>325</v>
      </c>
      <c r="F152" s="1" t="s">
        <v>224</v>
      </c>
      <c r="G152" s="1" t="s">
        <v>225</v>
      </c>
      <c r="H152" t="s">
        <v>70</v>
      </c>
      <c r="I152" s="1" t="s">
        <v>138</v>
      </c>
      <c r="J152" s="1" t="s">
        <v>70</v>
      </c>
      <c r="K152" s="1" t="s">
        <v>226</v>
      </c>
      <c r="L152" s="1" t="s">
        <v>227</v>
      </c>
      <c r="M152" t="s">
        <v>72</v>
      </c>
      <c r="N152" s="1" t="s">
        <v>228</v>
      </c>
      <c r="O152" t="s">
        <v>162</v>
      </c>
      <c r="P152" s="14">
        <v>43707</v>
      </c>
      <c r="Q152" s="14">
        <v>43689</v>
      </c>
      <c r="R152" s="1" t="s">
        <v>143</v>
      </c>
      <c r="S152" s="1" t="s">
        <v>175</v>
      </c>
      <c r="T152" s="1" t="s">
        <v>145</v>
      </c>
      <c r="U152" s="1" t="s">
        <v>229</v>
      </c>
      <c r="V152" s="1">
        <v>1710</v>
      </c>
      <c r="W152" s="1">
        <v>4.5</v>
      </c>
      <c r="X152" s="1">
        <v>0</v>
      </c>
      <c r="Y152" s="1">
        <v>7695</v>
      </c>
      <c r="Z152" s="1">
        <v>7695</v>
      </c>
      <c r="AA152" s="15" t="s">
        <v>230</v>
      </c>
      <c r="AB152" s="1" t="s">
        <v>148</v>
      </c>
      <c r="AC152" s="1" t="s">
        <v>148</v>
      </c>
      <c r="AD152" t="s">
        <v>231</v>
      </c>
      <c r="AE152" s="13">
        <f t="shared" si="2"/>
        <v>7695</v>
      </c>
    </row>
    <row r="153" spans="1:31" ht="141.75" x14ac:dyDescent="0.25">
      <c r="A153" s="1" t="s">
        <v>324</v>
      </c>
      <c r="B153" s="9">
        <v>43677</v>
      </c>
      <c r="C153" s="14">
        <v>43647</v>
      </c>
      <c r="D153" s="14">
        <v>43677</v>
      </c>
      <c r="E153" t="s">
        <v>325</v>
      </c>
      <c r="F153" s="1" t="s">
        <v>224</v>
      </c>
      <c r="G153" s="1" t="s">
        <v>225</v>
      </c>
      <c r="H153" t="s">
        <v>70</v>
      </c>
      <c r="I153" s="1" t="s">
        <v>138</v>
      </c>
      <c r="J153" s="1" t="s">
        <v>70</v>
      </c>
      <c r="K153" s="1" t="s">
        <v>226</v>
      </c>
      <c r="L153" s="1" t="s">
        <v>227</v>
      </c>
      <c r="M153" t="s">
        <v>72</v>
      </c>
      <c r="N153" s="1" t="s">
        <v>228</v>
      </c>
      <c r="O153" t="s">
        <v>162</v>
      </c>
      <c r="P153" s="14">
        <v>43707</v>
      </c>
      <c r="Q153" s="14">
        <v>43689</v>
      </c>
      <c r="R153" s="1" t="s">
        <v>143</v>
      </c>
      <c r="S153" s="1" t="s">
        <v>175</v>
      </c>
      <c r="T153" s="1" t="s">
        <v>145</v>
      </c>
      <c r="U153" s="1" t="s">
        <v>300</v>
      </c>
      <c r="V153" s="1">
        <v>2010</v>
      </c>
      <c r="W153" s="1">
        <v>1</v>
      </c>
      <c r="X153" s="1">
        <v>0</v>
      </c>
      <c r="Y153" s="1">
        <v>2010</v>
      </c>
      <c r="Z153" s="1">
        <v>2010</v>
      </c>
      <c r="AA153" s="15" t="s">
        <v>230</v>
      </c>
      <c r="AB153" s="1" t="s">
        <v>148</v>
      </c>
      <c r="AC153" s="1" t="s">
        <v>148</v>
      </c>
      <c r="AD153" t="s">
        <v>231</v>
      </c>
      <c r="AE153" s="13">
        <f t="shared" si="2"/>
        <v>2010</v>
      </c>
    </row>
    <row r="154" spans="1:31" x14ac:dyDescent="0.25">
      <c r="A154" s="1" t="s">
        <v>326</v>
      </c>
      <c r="B154" s="9">
        <v>43646</v>
      </c>
      <c r="C154" s="14">
        <v>43617</v>
      </c>
      <c r="D154" s="14">
        <v>43646</v>
      </c>
      <c r="E154" t="s">
        <v>327</v>
      </c>
      <c r="F154" s="1" t="s">
        <v>277</v>
      </c>
      <c r="G154" s="1" t="s">
        <v>278</v>
      </c>
      <c r="H154" t="s">
        <v>19</v>
      </c>
      <c r="I154" s="1" t="s">
        <v>138</v>
      </c>
      <c r="J154" s="1"/>
      <c r="K154" s="1" t="s">
        <v>172</v>
      </c>
      <c r="L154" s="1" t="s">
        <v>173</v>
      </c>
      <c r="M154" t="s">
        <v>19</v>
      </c>
      <c r="N154" s="1" t="s">
        <v>174</v>
      </c>
      <c r="O154" t="s">
        <v>162</v>
      </c>
      <c r="P154" s="14">
        <v>43676</v>
      </c>
      <c r="Q154" s="14">
        <v>43679</v>
      </c>
      <c r="R154" s="1" t="s">
        <v>143</v>
      </c>
      <c r="S154" s="1" t="s">
        <v>175</v>
      </c>
      <c r="T154" s="1" t="s">
        <v>145</v>
      </c>
      <c r="U154" s="1" t="s">
        <v>328</v>
      </c>
      <c r="V154" s="1">
        <v>1720</v>
      </c>
      <c r="W154" s="1">
        <v>1</v>
      </c>
      <c r="X154" s="1">
        <v>0</v>
      </c>
      <c r="Y154" s="1">
        <v>1720</v>
      </c>
      <c r="Z154" s="1">
        <v>1720</v>
      </c>
      <c r="AA154" s="1" t="s">
        <v>147</v>
      </c>
      <c r="AB154" s="1" t="s">
        <v>148</v>
      </c>
      <c r="AC154" s="1" t="s">
        <v>148</v>
      </c>
      <c r="AD154" t="s">
        <v>149</v>
      </c>
      <c r="AE154" s="13">
        <f t="shared" si="2"/>
        <v>1720</v>
      </c>
    </row>
    <row r="155" spans="1:31" x14ac:dyDescent="0.25">
      <c r="A155" s="1" t="s">
        <v>329</v>
      </c>
      <c r="B155" s="9">
        <v>43646</v>
      </c>
      <c r="C155" s="14">
        <v>43617</v>
      </c>
      <c r="D155" s="14">
        <v>43646</v>
      </c>
      <c r="E155" t="s">
        <v>330</v>
      </c>
      <c r="F155" s="1" t="s">
        <v>181</v>
      </c>
      <c r="G155" s="1" t="s">
        <v>182</v>
      </c>
      <c r="H155" t="s">
        <v>19</v>
      </c>
      <c r="I155" s="1" t="s">
        <v>138</v>
      </c>
      <c r="J155" s="1"/>
      <c r="K155" s="1" t="s">
        <v>172</v>
      </c>
      <c r="L155" s="1" t="s">
        <v>173</v>
      </c>
      <c r="M155" t="s">
        <v>19</v>
      </c>
      <c r="N155" s="1" t="s">
        <v>174</v>
      </c>
      <c r="O155" t="s">
        <v>162</v>
      </c>
      <c r="P155" s="14">
        <v>43676</v>
      </c>
      <c r="Q155" s="14">
        <v>43679</v>
      </c>
      <c r="R155" s="1" t="s">
        <v>143</v>
      </c>
      <c r="S155" s="1" t="s">
        <v>175</v>
      </c>
      <c r="T155" s="1" t="s">
        <v>145</v>
      </c>
      <c r="U155" s="1" t="s">
        <v>187</v>
      </c>
      <c r="V155" s="1">
        <v>1620</v>
      </c>
      <c r="W155" s="1">
        <v>11.75</v>
      </c>
      <c r="X155" s="1">
        <v>0</v>
      </c>
      <c r="Y155" s="1">
        <v>19035</v>
      </c>
      <c r="Z155" s="1">
        <v>19035</v>
      </c>
      <c r="AA155" s="1" t="s">
        <v>147</v>
      </c>
      <c r="AB155" s="1" t="s">
        <v>148</v>
      </c>
      <c r="AC155" s="1" t="s">
        <v>148</v>
      </c>
      <c r="AD155" t="s">
        <v>149</v>
      </c>
      <c r="AE155" s="13">
        <f t="shared" si="2"/>
        <v>19035</v>
      </c>
    </row>
    <row r="156" spans="1:31" x14ac:dyDescent="0.25">
      <c r="A156" s="1" t="s">
        <v>331</v>
      </c>
      <c r="B156" s="9">
        <v>43646</v>
      </c>
      <c r="C156" s="14">
        <v>43617</v>
      </c>
      <c r="D156" s="14">
        <v>43646</v>
      </c>
      <c r="E156" t="s">
        <v>332</v>
      </c>
      <c r="F156" s="1" t="s">
        <v>170</v>
      </c>
      <c r="G156" s="1" t="s">
        <v>171</v>
      </c>
      <c r="H156" t="s">
        <v>19</v>
      </c>
      <c r="I156" s="1" t="s">
        <v>138</v>
      </c>
      <c r="J156" s="1"/>
      <c r="K156" s="1" t="s">
        <v>172</v>
      </c>
      <c r="L156" s="1" t="s">
        <v>173</v>
      </c>
      <c r="M156" t="s">
        <v>19</v>
      </c>
      <c r="N156" s="1" t="s">
        <v>174</v>
      </c>
      <c r="O156" t="s">
        <v>162</v>
      </c>
      <c r="P156" s="14">
        <v>43676</v>
      </c>
      <c r="Q156" s="14">
        <v>43679</v>
      </c>
      <c r="R156" s="1" t="s">
        <v>143</v>
      </c>
      <c r="S156" s="1" t="s">
        <v>175</v>
      </c>
      <c r="T156" s="1" t="s">
        <v>145</v>
      </c>
      <c r="U156" s="1" t="s">
        <v>176</v>
      </c>
      <c r="V156" s="1">
        <v>1620</v>
      </c>
      <c r="W156" s="1">
        <v>8</v>
      </c>
      <c r="X156" s="1">
        <v>0</v>
      </c>
      <c r="Y156" s="1">
        <v>12960</v>
      </c>
      <c r="Z156" s="1">
        <v>12960</v>
      </c>
      <c r="AA156" s="1" t="s">
        <v>147</v>
      </c>
      <c r="AB156" s="1" t="s">
        <v>148</v>
      </c>
      <c r="AC156" s="1" t="s">
        <v>148</v>
      </c>
      <c r="AD156" t="s">
        <v>149</v>
      </c>
      <c r="AE156" s="13">
        <f t="shared" si="2"/>
        <v>12960</v>
      </c>
    </row>
    <row r="157" spans="1:31" x14ac:dyDescent="0.25">
      <c r="A157" s="1" t="s">
        <v>333</v>
      </c>
      <c r="B157" s="9">
        <v>43646</v>
      </c>
      <c r="C157" s="14">
        <v>43617</v>
      </c>
      <c r="D157" s="14">
        <v>43646</v>
      </c>
      <c r="E157" t="s">
        <v>334</v>
      </c>
      <c r="F157" s="1" t="s">
        <v>205</v>
      </c>
      <c r="G157" s="1" t="s">
        <v>206</v>
      </c>
      <c r="H157" t="s">
        <v>19</v>
      </c>
      <c r="I157" s="1" t="s">
        <v>138</v>
      </c>
      <c r="J157" s="1"/>
      <c r="K157" s="1" t="s">
        <v>172</v>
      </c>
      <c r="L157" s="1" t="s">
        <v>173</v>
      </c>
      <c r="M157" t="s">
        <v>19</v>
      </c>
      <c r="N157" s="1" t="s">
        <v>174</v>
      </c>
      <c r="O157" t="s">
        <v>162</v>
      </c>
      <c r="P157" s="14">
        <v>43676</v>
      </c>
      <c r="Q157" s="14">
        <v>43679</v>
      </c>
      <c r="R157" s="1" t="s">
        <v>143</v>
      </c>
      <c r="S157" s="1" t="s">
        <v>175</v>
      </c>
      <c r="T157" s="1" t="s">
        <v>145</v>
      </c>
      <c r="U157" s="1" t="s">
        <v>209</v>
      </c>
      <c r="V157" s="1">
        <v>1720</v>
      </c>
      <c r="W157" s="1">
        <v>1</v>
      </c>
      <c r="X157" s="1">
        <v>0</v>
      </c>
      <c r="Y157" s="1">
        <v>1720</v>
      </c>
      <c r="Z157" s="1">
        <v>1720</v>
      </c>
      <c r="AA157" s="1" t="s">
        <v>147</v>
      </c>
      <c r="AB157" s="1" t="s">
        <v>148</v>
      </c>
      <c r="AC157" s="1" t="s">
        <v>148</v>
      </c>
      <c r="AD157" t="s">
        <v>149</v>
      </c>
      <c r="AE157" s="13">
        <f t="shared" si="2"/>
        <v>1720</v>
      </c>
    </row>
    <row r="158" spans="1:31" x14ac:dyDescent="0.25">
      <c r="A158" s="1" t="s">
        <v>333</v>
      </c>
      <c r="B158" s="9">
        <v>43646</v>
      </c>
      <c r="C158" s="14">
        <v>43617</v>
      </c>
      <c r="D158" s="14">
        <v>43646</v>
      </c>
      <c r="E158" t="s">
        <v>334</v>
      </c>
      <c r="F158" s="1" t="s">
        <v>205</v>
      </c>
      <c r="G158" s="1" t="s">
        <v>206</v>
      </c>
      <c r="H158" t="s">
        <v>19</v>
      </c>
      <c r="I158" s="1" t="s">
        <v>138</v>
      </c>
      <c r="J158" s="1"/>
      <c r="K158" s="1" t="s">
        <v>172</v>
      </c>
      <c r="L158" s="1" t="s">
        <v>173</v>
      </c>
      <c r="M158" t="s">
        <v>19</v>
      </c>
      <c r="N158" s="1" t="s">
        <v>174</v>
      </c>
      <c r="O158" t="s">
        <v>162</v>
      </c>
      <c r="P158" s="14">
        <v>43676</v>
      </c>
      <c r="Q158" s="14">
        <v>43679</v>
      </c>
      <c r="R158" s="1" t="s">
        <v>143</v>
      </c>
      <c r="S158" s="1" t="s">
        <v>175</v>
      </c>
      <c r="T158" s="1"/>
      <c r="U158" s="1" t="s">
        <v>209</v>
      </c>
      <c r="V158" s="1">
        <v>1720</v>
      </c>
      <c r="W158" s="1">
        <v>2</v>
      </c>
      <c r="X158" s="1">
        <v>0</v>
      </c>
      <c r="Y158" s="1">
        <v>3440</v>
      </c>
      <c r="Z158" s="1">
        <v>3440</v>
      </c>
      <c r="AA158" s="1" t="s">
        <v>147</v>
      </c>
      <c r="AB158" s="1" t="s">
        <v>148</v>
      </c>
      <c r="AC158" s="1" t="s">
        <v>148</v>
      </c>
      <c r="AD158" t="s">
        <v>149</v>
      </c>
      <c r="AE158" s="13">
        <f t="shared" si="2"/>
        <v>3440</v>
      </c>
    </row>
    <row r="159" spans="1:31" x14ac:dyDescent="0.25">
      <c r="A159" s="1" t="s">
        <v>333</v>
      </c>
      <c r="B159" s="9">
        <v>43646</v>
      </c>
      <c r="C159" s="14">
        <v>43617</v>
      </c>
      <c r="D159" s="14">
        <v>43646</v>
      </c>
      <c r="E159" t="s">
        <v>334</v>
      </c>
      <c r="F159" s="1" t="s">
        <v>205</v>
      </c>
      <c r="G159" s="1" t="s">
        <v>206</v>
      </c>
      <c r="H159" t="s">
        <v>19</v>
      </c>
      <c r="I159" s="1" t="s">
        <v>138</v>
      </c>
      <c r="J159" s="1"/>
      <c r="K159" s="1" t="s">
        <v>172</v>
      </c>
      <c r="L159" s="1" t="s">
        <v>173</v>
      </c>
      <c r="M159" t="s">
        <v>19</v>
      </c>
      <c r="N159" s="1" t="s">
        <v>174</v>
      </c>
      <c r="O159" t="s">
        <v>162</v>
      </c>
      <c r="P159" s="14">
        <v>43676</v>
      </c>
      <c r="Q159" s="14">
        <v>43679</v>
      </c>
      <c r="R159" s="1" t="s">
        <v>143</v>
      </c>
      <c r="S159" s="1" t="s">
        <v>175</v>
      </c>
      <c r="T159" s="1"/>
      <c r="U159" s="1" t="s">
        <v>209</v>
      </c>
      <c r="V159" s="1">
        <v>1720</v>
      </c>
      <c r="W159" s="1">
        <v>0.5</v>
      </c>
      <c r="X159" s="1">
        <v>0</v>
      </c>
      <c r="Y159" s="1">
        <v>860</v>
      </c>
      <c r="Z159" s="1">
        <v>860</v>
      </c>
      <c r="AA159" s="1" t="s">
        <v>147</v>
      </c>
      <c r="AB159" s="1" t="s">
        <v>148</v>
      </c>
      <c r="AC159" s="1" t="s">
        <v>148</v>
      </c>
      <c r="AD159" t="s">
        <v>149</v>
      </c>
      <c r="AE159" s="13">
        <f t="shared" si="2"/>
        <v>860</v>
      </c>
    </row>
    <row r="160" spans="1:31" x14ac:dyDescent="0.25">
      <c r="A160" s="1" t="s">
        <v>333</v>
      </c>
      <c r="B160" s="9">
        <v>43646</v>
      </c>
      <c r="C160" s="14">
        <v>43617</v>
      </c>
      <c r="D160" s="14">
        <v>43646</v>
      </c>
      <c r="E160" t="s">
        <v>334</v>
      </c>
      <c r="F160" s="1" t="s">
        <v>205</v>
      </c>
      <c r="G160" s="1" t="s">
        <v>206</v>
      </c>
      <c r="H160" t="s">
        <v>19</v>
      </c>
      <c r="I160" s="1" t="s">
        <v>138</v>
      </c>
      <c r="J160" s="1"/>
      <c r="K160" s="1" t="s">
        <v>172</v>
      </c>
      <c r="L160" s="1" t="s">
        <v>173</v>
      </c>
      <c r="M160" t="s">
        <v>19</v>
      </c>
      <c r="N160" s="1" t="s">
        <v>174</v>
      </c>
      <c r="O160" t="s">
        <v>162</v>
      </c>
      <c r="P160" s="14">
        <v>43676</v>
      </c>
      <c r="Q160" s="14">
        <v>43679</v>
      </c>
      <c r="R160" s="1" t="s">
        <v>143</v>
      </c>
      <c r="S160" s="1" t="s">
        <v>175</v>
      </c>
      <c r="T160" s="1"/>
      <c r="U160" s="1" t="s">
        <v>209</v>
      </c>
      <c r="V160" s="1">
        <v>1720</v>
      </c>
      <c r="W160" s="1">
        <v>8</v>
      </c>
      <c r="X160" s="1">
        <v>0</v>
      </c>
      <c r="Y160" s="1">
        <v>13760</v>
      </c>
      <c r="Z160" s="1">
        <v>13760</v>
      </c>
      <c r="AA160" s="1" t="s">
        <v>147</v>
      </c>
      <c r="AB160" s="1" t="s">
        <v>148</v>
      </c>
      <c r="AC160" s="1" t="s">
        <v>148</v>
      </c>
      <c r="AD160" t="s">
        <v>149</v>
      </c>
      <c r="AE160" s="13">
        <f t="shared" si="2"/>
        <v>13760</v>
      </c>
    </row>
    <row r="161" spans="1:31" x14ac:dyDescent="0.25">
      <c r="A161" s="1" t="s">
        <v>333</v>
      </c>
      <c r="B161" s="9">
        <v>43646</v>
      </c>
      <c r="C161" s="14">
        <v>43617</v>
      </c>
      <c r="D161" s="14">
        <v>43646</v>
      </c>
      <c r="E161" t="s">
        <v>334</v>
      </c>
      <c r="F161" s="1" t="s">
        <v>205</v>
      </c>
      <c r="G161" s="1" t="s">
        <v>206</v>
      </c>
      <c r="H161" t="s">
        <v>19</v>
      </c>
      <c r="I161" s="1" t="s">
        <v>138</v>
      </c>
      <c r="J161" s="1"/>
      <c r="K161" s="1" t="s">
        <v>172</v>
      </c>
      <c r="L161" s="1" t="s">
        <v>173</v>
      </c>
      <c r="M161" t="s">
        <v>19</v>
      </c>
      <c r="N161" s="1" t="s">
        <v>174</v>
      </c>
      <c r="O161" t="s">
        <v>162</v>
      </c>
      <c r="P161" s="14">
        <v>43676</v>
      </c>
      <c r="Q161" s="14">
        <v>43679</v>
      </c>
      <c r="R161" s="1" t="s">
        <v>143</v>
      </c>
      <c r="S161" s="1" t="s">
        <v>175</v>
      </c>
      <c r="T161" s="1"/>
      <c r="U161" s="1" t="s">
        <v>177</v>
      </c>
      <c r="V161" s="1">
        <v>-73.599999999999994</v>
      </c>
      <c r="W161" s="1">
        <v>1</v>
      </c>
      <c r="X161" s="1">
        <v>0</v>
      </c>
      <c r="Y161" s="1">
        <v>-73.599999999999994</v>
      </c>
      <c r="Z161" s="1">
        <v>-73.599999999999994</v>
      </c>
      <c r="AA161" s="1" t="s">
        <v>147</v>
      </c>
      <c r="AB161" s="1" t="s">
        <v>148</v>
      </c>
      <c r="AC161" s="1" t="s">
        <v>148</v>
      </c>
      <c r="AD161" t="s">
        <v>149</v>
      </c>
      <c r="AE161" s="13">
        <f t="shared" si="2"/>
        <v>-73.599999999999994</v>
      </c>
    </row>
    <row r="162" spans="1:31" ht="141.75" x14ac:dyDescent="0.25">
      <c r="A162" s="1" t="s">
        <v>335</v>
      </c>
      <c r="B162" s="9">
        <v>43646</v>
      </c>
      <c r="C162" s="14">
        <v>43617</v>
      </c>
      <c r="D162" s="14">
        <v>43646</v>
      </c>
      <c r="E162" t="s">
        <v>336</v>
      </c>
      <c r="F162" s="1" t="s">
        <v>337</v>
      </c>
      <c r="G162" s="1">
        <v>1050006</v>
      </c>
      <c r="H162" t="s">
        <v>57</v>
      </c>
      <c r="I162" s="1" t="s">
        <v>138</v>
      </c>
      <c r="J162" s="1" t="s">
        <v>57</v>
      </c>
      <c r="K162" s="1" t="s">
        <v>139</v>
      </c>
      <c r="L162" s="1" t="s">
        <v>140</v>
      </c>
      <c r="M162" t="s">
        <v>34</v>
      </c>
      <c r="N162" s="1" t="s">
        <v>141</v>
      </c>
      <c r="O162" t="s">
        <v>162</v>
      </c>
      <c r="P162" s="14">
        <v>43676</v>
      </c>
      <c r="Q162" s="14">
        <v>43668</v>
      </c>
      <c r="R162" s="1" t="s">
        <v>143</v>
      </c>
      <c r="S162" s="1" t="s">
        <v>144</v>
      </c>
      <c r="T162" s="1" t="s">
        <v>145</v>
      </c>
      <c r="U162" s="1" t="s">
        <v>146</v>
      </c>
      <c r="V162" s="1">
        <v>1500</v>
      </c>
      <c r="W162" s="1">
        <v>11.5</v>
      </c>
      <c r="X162" s="1">
        <v>20</v>
      </c>
      <c r="Y162" s="1">
        <v>17250</v>
      </c>
      <c r="Z162" s="1">
        <v>20700</v>
      </c>
      <c r="AA162" s="15" t="s">
        <v>230</v>
      </c>
      <c r="AB162" s="1" t="s">
        <v>148</v>
      </c>
      <c r="AC162" s="1" t="s">
        <v>148</v>
      </c>
      <c r="AD162" t="s">
        <v>231</v>
      </c>
      <c r="AE162" s="13">
        <f t="shared" si="2"/>
        <v>23804.999999999996</v>
      </c>
    </row>
    <row r="163" spans="1:31" ht="141.75" x14ac:dyDescent="0.25">
      <c r="A163" s="1" t="s">
        <v>335</v>
      </c>
      <c r="B163" s="9">
        <v>43646</v>
      </c>
      <c r="C163" s="14">
        <v>43617</v>
      </c>
      <c r="D163" s="14">
        <v>43646</v>
      </c>
      <c r="E163" t="s">
        <v>336</v>
      </c>
      <c r="F163" s="1" t="s">
        <v>337</v>
      </c>
      <c r="G163" s="1">
        <v>1050006</v>
      </c>
      <c r="H163" t="s">
        <v>57</v>
      </c>
      <c r="I163" s="1" t="s">
        <v>138</v>
      </c>
      <c r="J163" s="1" t="s">
        <v>57</v>
      </c>
      <c r="K163" s="1" t="s">
        <v>139</v>
      </c>
      <c r="L163" s="1" t="s">
        <v>140</v>
      </c>
      <c r="M163" t="s">
        <v>34</v>
      </c>
      <c r="N163" s="1" t="s">
        <v>141</v>
      </c>
      <c r="O163" t="s">
        <v>162</v>
      </c>
      <c r="P163" s="14">
        <v>43676</v>
      </c>
      <c r="Q163" s="14">
        <v>43668</v>
      </c>
      <c r="R163" s="1" t="s">
        <v>143</v>
      </c>
      <c r="S163" s="1" t="s">
        <v>144</v>
      </c>
      <c r="T163" s="1" t="s">
        <v>166</v>
      </c>
      <c r="U163" s="1" t="s">
        <v>338</v>
      </c>
      <c r="V163" s="1">
        <v>881.5</v>
      </c>
      <c r="W163" s="1">
        <v>1</v>
      </c>
      <c r="X163" s="1">
        <v>20</v>
      </c>
      <c r="Y163" s="1">
        <v>881.5</v>
      </c>
      <c r="Z163" s="1">
        <v>1057.8</v>
      </c>
      <c r="AA163" s="15" t="s">
        <v>230</v>
      </c>
      <c r="AB163" s="1" t="s">
        <v>148</v>
      </c>
      <c r="AC163" s="1" t="s">
        <v>148</v>
      </c>
      <c r="AD163" t="s">
        <v>231</v>
      </c>
      <c r="AE163" s="13">
        <f t="shared" si="2"/>
        <v>1216.4699999999998</v>
      </c>
    </row>
    <row r="164" spans="1:31" ht="141.75" x14ac:dyDescent="0.25">
      <c r="A164" s="1" t="s">
        <v>335</v>
      </c>
      <c r="B164" s="9">
        <v>43646</v>
      </c>
      <c r="C164" s="14">
        <v>43617</v>
      </c>
      <c r="D164" s="14">
        <v>43646</v>
      </c>
      <c r="E164" t="s">
        <v>336</v>
      </c>
      <c r="F164" s="1" t="s">
        <v>337</v>
      </c>
      <c r="G164" s="1">
        <v>1050006</v>
      </c>
      <c r="H164" t="s">
        <v>57</v>
      </c>
      <c r="I164" s="1" t="s">
        <v>138</v>
      </c>
      <c r="J164" s="1" t="s">
        <v>57</v>
      </c>
      <c r="K164" s="1" t="s">
        <v>139</v>
      </c>
      <c r="L164" s="1" t="s">
        <v>140</v>
      </c>
      <c r="M164" t="s">
        <v>34</v>
      </c>
      <c r="N164" s="1" t="s">
        <v>141</v>
      </c>
      <c r="O164" t="s">
        <v>162</v>
      </c>
      <c r="P164" s="14">
        <v>43676</v>
      </c>
      <c r="Q164" s="14">
        <v>43668</v>
      </c>
      <c r="R164" s="1" t="s">
        <v>143</v>
      </c>
      <c r="S164" s="1" t="s">
        <v>144</v>
      </c>
      <c r="T164" s="1" t="s">
        <v>183</v>
      </c>
      <c r="U164" s="1" t="s">
        <v>247</v>
      </c>
      <c r="V164" s="1">
        <v>1010.68</v>
      </c>
      <c r="W164" s="1">
        <v>1</v>
      </c>
      <c r="X164" s="1">
        <v>20</v>
      </c>
      <c r="Y164" s="1">
        <v>1010.68</v>
      </c>
      <c r="Z164" s="1">
        <v>1212.82</v>
      </c>
      <c r="AA164" s="15" t="s">
        <v>230</v>
      </c>
      <c r="AB164" s="1" t="s">
        <v>148</v>
      </c>
      <c r="AC164" s="1" t="s">
        <v>148</v>
      </c>
      <c r="AD164" t="s">
        <v>231</v>
      </c>
      <c r="AE164" s="13">
        <f t="shared" si="2"/>
        <v>1394.7429999999997</v>
      </c>
    </row>
    <row r="165" spans="1:31" ht="141.75" x14ac:dyDescent="0.25">
      <c r="A165" s="1" t="s">
        <v>339</v>
      </c>
      <c r="B165" s="9">
        <v>43646</v>
      </c>
      <c r="C165" s="14">
        <v>43617</v>
      </c>
      <c r="D165" s="14">
        <v>43646</v>
      </c>
      <c r="E165" t="s">
        <v>340</v>
      </c>
      <c r="F165" s="1" t="s">
        <v>234</v>
      </c>
      <c r="G165" s="1" t="s">
        <v>235</v>
      </c>
      <c r="H165" t="s">
        <v>32</v>
      </c>
      <c r="I165" s="1" t="s">
        <v>138</v>
      </c>
      <c r="J165" s="1" t="s">
        <v>32</v>
      </c>
      <c r="K165" s="1" t="s">
        <v>139</v>
      </c>
      <c r="L165" s="1" t="s">
        <v>140</v>
      </c>
      <c r="M165" t="s">
        <v>34</v>
      </c>
      <c r="N165" s="1" t="s">
        <v>141</v>
      </c>
      <c r="O165" t="s">
        <v>162</v>
      </c>
      <c r="P165" s="14">
        <v>43676</v>
      </c>
      <c r="Q165" s="14">
        <v>43668</v>
      </c>
      <c r="R165" s="1" t="s">
        <v>143</v>
      </c>
      <c r="S165" s="1" t="s">
        <v>144</v>
      </c>
      <c r="T165" s="1" t="s">
        <v>145</v>
      </c>
      <c r="U165" s="1" t="s">
        <v>323</v>
      </c>
      <c r="V165" s="1">
        <v>1500</v>
      </c>
      <c r="W165" s="1">
        <v>10</v>
      </c>
      <c r="X165" s="1">
        <v>20</v>
      </c>
      <c r="Y165" s="1">
        <v>15000</v>
      </c>
      <c r="Z165" s="1">
        <v>18000</v>
      </c>
      <c r="AA165" s="15" t="s">
        <v>230</v>
      </c>
      <c r="AB165" s="1" t="s">
        <v>148</v>
      </c>
      <c r="AC165" s="1" t="s">
        <v>148</v>
      </c>
      <c r="AD165" t="s">
        <v>231</v>
      </c>
      <c r="AE165" s="13">
        <f t="shared" si="2"/>
        <v>20700</v>
      </c>
    </row>
    <row r="166" spans="1:31" ht="141.75" x14ac:dyDescent="0.25">
      <c r="A166" s="1" t="s">
        <v>339</v>
      </c>
      <c r="B166" s="9">
        <v>43646</v>
      </c>
      <c r="C166" s="14">
        <v>43617</v>
      </c>
      <c r="D166" s="14">
        <v>43646</v>
      </c>
      <c r="E166" t="s">
        <v>340</v>
      </c>
      <c r="F166" s="1" t="s">
        <v>234</v>
      </c>
      <c r="G166" s="1" t="s">
        <v>235</v>
      </c>
      <c r="H166" t="s">
        <v>32</v>
      </c>
      <c r="I166" s="1" t="s">
        <v>138</v>
      </c>
      <c r="J166" s="1" t="s">
        <v>32</v>
      </c>
      <c r="K166" s="1" t="s">
        <v>139</v>
      </c>
      <c r="L166" s="1" t="s">
        <v>140</v>
      </c>
      <c r="M166" t="s">
        <v>34</v>
      </c>
      <c r="N166" s="1" t="s">
        <v>141</v>
      </c>
      <c r="O166" t="s">
        <v>162</v>
      </c>
      <c r="P166" s="14">
        <v>43676</v>
      </c>
      <c r="Q166" s="14">
        <v>43668</v>
      </c>
      <c r="R166" s="1" t="s">
        <v>143</v>
      </c>
      <c r="S166" s="1" t="s">
        <v>144</v>
      </c>
      <c r="T166" s="1" t="s">
        <v>166</v>
      </c>
      <c r="U166" s="1" t="s">
        <v>338</v>
      </c>
      <c r="V166" s="1">
        <v>617.92999999999995</v>
      </c>
      <c r="W166" s="1">
        <v>1</v>
      </c>
      <c r="X166" s="1">
        <v>20</v>
      </c>
      <c r="Y166" s="1">
        <v>617.92999999999995</v>
      </c>
      <c r="Z166" s="1">
        <v>741.51</v>
      </c>
      <c r="AA166" s="15" t="s">
        <v>230</v>
      </c>
      <c r="AB166" s="1" t="s">
        <v>148</v>
      </c>
      <c r="AC166" s="1" t="s">
        <v>148</v>
      </c>
      <c r="AD166" t="s">
        <v>231</v>
      </c>
      <c r="AE166" s="13">
        <f t="shared" si="2"/>
        <v>852.73649999999998</v>
      </c>
    </row>
    <row r="167" spans="1:31" ht="141.75" x14ac:dyDescent="0.25">
      <c r="A167" s="1" t="s">
        <v>339</v>
      </c>
      <c r="B167" s="9">
        <v>43646</v>
      </c>
      <c r="C167" s="14">
        <v>43617</v>
      </c>
      <c r="D167" s="14">
        <v>43646</v>
      </c>
      <c r="E167" t="s">
        <v>340</v>
      </c>
      <c r="F167" s="1" t="s">
        <v>234</v>
      </c>
      <c r="G167" s="1" t="s">
        <v>235</v>
      </c>
      <c r="H167" t="s">
        <v>32</v>
      </c>
      <c r="I167" s="1" t="s">
        <v>138</v>
      </c>
      <c r="J167" s="1" t="s">
        <v>32</v>
      </c>
      <c r="K167" s="1" t="s">
        <v>139</v>
      </c>
      <c r="L167" s="1" t="s">
        <v>140</v>
      </c>
      <c r="M167" t="s">
        <v>34</v>
      </c>
      <c r="N167" s="1" t="s">
        <v>141</v>
      </c>
      <c r="O167" t="s">
        <v>162</v>
      </c>
      <c r="P167" s="14">
        <v>43676</v>
      </c>
      <c r="Q167" s="14">
        <v>43668</v>
      </c>
      <c r="R167" s="1" t="s">
        <v>143</v>
      </c>
      <c r="S167" s="1" t="s">
        <v>144</v>
      </c>
      <c r="T167" s="1" t="s">
        <v>183</v>
      </c>
      <c r="U167" s="1" t="s">
        <v>247</v>
      </c>
      <c r="V167" s="1">
        <v>458.28</v>
      </c>
      <c r="W167" s="1">
        <v>1</v>
      </c>
      <c r="X167" s="1">
        <v>20</v>
      </c>
      <c r="Y167" s="1">
        <v>458.28</v>
      </c>
      <c r="Z167" s="1">
        <v>549.94000000000005</v>
      </c>
      <c r="AA167" s="15" t="s">
        <v>230</v>
      </c>
      <c r="AB167" s="1" t="s">
        <v>148</v>
      </c>
      <c r="AC167" s="1" t="s">
        <v>148</v>
      </c>
      <c r="AD167" t="s">
        <v>231</v>
      </c>
      <c r="AE167" s="13">
        <f t="shared" si="2"/>
        <v>632.43100000000004</v>
      </c>
    </row>
    <row r="168" spans="1:31" ht="141.75" x14ac:dyDescent="0.25">
      <c r="A168" s="1" t="s">
        <v>341</v>
      </c>
      <c r="B168" s="9">
        <v>43646</v>
      </c>
      <c r="C168" s="14">
        <v>43617</v>
      </c>
      <c r="D168" s="14">
        <v>43646</v>
      </c>
      <c r="E168" t="s">
        <v>342</v>
      </c>
      <c r="F168" s="1" t="s">
        <v>241</v>
      </c>
      <c r="G168" s="1" t="s">
        <v>235</v>
      </c>
      <c r="H168" t="s">
        <v>32</v>
      </c>
      <c r="I168" s="1" t="s">
        <v>138</v>
      </c>
      <c r="J168" s="1" t="s">
        <v>32</v>
      </c>
      <c r="K168" s="1" t="s">
        <v>139</v>
      </c>
      <c r="L168" s="1" t="s">
        <v>140</v>
      </c>
      <c r="M168" t="s">
        <v>34</v>
      </c>
      <c r="N168" s="1" t="s">
        <v>141</v>
      </c>
      <c r="O168" t="s">
        <v>162</v>
      </c>
      <c r="P168" s="14">
        <v>43676</v>
      </c>
      <c r="Q168" s="14">
        <v>43668</v>
      </c>
      <c r="R168" s="1" t="s">
        <v>143</v>
      </c>
      <c r="S168" s="1" t="s">
        <v>144</v>
      </c>
      <c r="T168" s="1" t="s">
        <v>145</v>
      </c>
      <c r="U168" s="1" t="s">
        <v>320</v>
      </c>
      <c r="V168" s="1">
        <v>1500</v>
      </c>
      <c r="W168" s="1">
        <v>19.5</v>
      </c>
      <c r="X168" s="1">
        <v>20</v>
      </c>
      <c r="Y168" s="1">
        <v>29250</v>
      </c>
      <c r="Z168" s="1">
        <v>35100</v>
      </c>
      <c r="AA168" s="15" t="s">
        <v>230</v>
      </c>
      <c r="AB168" s="1" t="s">
        <v>148</v>
      </c>
      <c r="AC168" s="1" t="s">
        <v>148</v>
      </c>
      <c r="AD168" t="s">
        <v>231</v>
      </c>
      <c r="AE168" s="13">
        <f t="shared" si="2"/>
        <v>40365</v>
      </c>
    </row>
    <row r="169" spans="1:31" ht="141.75" x14ac:dyDescent="0.25">
      <c r="A169" s="1" t="s">
        <v>341</v>
      </c>
      <c r="B169" s="9">
        <v>43646</v>
      </c>
      <c r="C169" s="14">
        <v>43617</v>
      </c>
      <c r="D169" s="14">
        <v>43646</v>
      </c>
      <c r="E169" t="s">
        <v>342</v>
      </c>
      <c r="F169" s="1" t="s">
        <v>241</v>
      </c>
      <c r="G169" s="1" t="s">
        <v>235</v>
      </c>
      <c r="H169" t="s">
        <v>32</v>
      </c>
      <c r="I169" s="1" t="s">
        <v>138</v>
      </c>
      <c r="J169" s="1" t="s">
        <v>32</v>
      </c>
      <c r="K169" s="1" t="s">
        <v>139</v>
      </c>
      <c r="L169" s="1" t="s">
        <v>140</v>
      </c>
      <c r="M169" t="s">
        <v>34</v>
      </c>
      <c r="N169" s="1" t="s">
        <v>141</v>
      </c>
      <c r="O169" t="s">
        <v>162</v>
      </c>
      <c r="P169" s="14">
        <v>43676</v>
      </c>
      <c r="Q169" s="14">
        <v>43668</v>
      </c>
      <c r="R169" s="1" t="s">
        <v>143</v>
      </c>
      <c r="S169" s="1" t="s">
        <v>144</v>
      </c>
      <c r="T169" s="1" t="s">
        <v>166</v>
      </c>
      <c r="U169" s="1" t="s">
        <v>338</v>
      </c>
      <c r="V169" s="1">
        <v>1006.56</v>
      </c>
      <c r="W169" s="1">
        <v>1</v>
      </c>
      <c r="X169" s="1">
        <v>20</v>
      </c>
      <c r="Y169" s="1">
        <v>1006.56</v>
      </c>
      <c r="Z169" s="1">
        <v>1207.8800000000001</v>
      </c>
      <c r="AA169" s="15" t="s">
        <v>230</v>
      </c>
      <c r="AB169" s="1" t="s">
        <v>148</v>
      </c>
      <c r="AC169" s="1" t="s">
        <v>148</v>
      </c>
      <c r="AD169" t="s">
        <v>231</v>
      </c>
      <c r="AE169" s="13">
        <f t="shared" si="2"/>
        <v>1389.0620000000001</v>
      </c>
    </row>
    <row r="170" spans="1:31" ht="141.75" x14ac:dyDescent="0.25">
      <c r="A170" s="1" t="s">
        <v>341</v>
      </c>
      <c r="B170" s="9">
        <v>43646</v>
      </c>
      <c r="C170" s="14">
        <v>43617</v>
      </c>
      <c r="D170" s="14">
        <v>43646</v>
      </c>
      <c r="E170" t="s">
        <v>342</v>
      </c>
      <c r="F170" s="1" t="s">
        <v>241</v>
      </c>
      <c r="G170" s="1" t="s">
        <v>235</v>
      </c>
      <c r="H170" t="s">
        <v>32</v>
      </c>
      <c r="I170" s="1" t="s">
        <v>138</v>
      </c>
      <c r="J170" s="1" t="s">
        <v>32</v>
      </c>
      <c r="K170" s="1" t="s">
        <v>139</v>
      </c>
      <c r="L170" s="1" t="s">
        <v>140</v>
      </c>
      <c r="M170" t="s">
        <v>34</v>
      </c>
      <c r="N170" s="1" t="s">
        <v>141</v>
      </c>
      <c r="O170" t="s">
        <v>162</v>
      </c>
      <c r="P170" s="14">
        <v>43676</v>
      </c>
      <c r="Q170" s="14">
        <v>43668</v>
      </c>
      <c r="R170" s="1" t="s">
        <v>143</v>
      </c>
      <c r="S170" s="1" t="s">
        <v>144</v>
      </c>
      <c r="T170" s="1" t="s">
        <v>183</v>
      </c>
      <c r="U170" s="1" t="s">
        <v>247</v>
      </c>
      <c r="V170" s="1">
        <v>1398.83</v>
      </c>
      <c r="W170" s="1">
        <v>1</v>
      </c>
      <c r="X170" s="1">
        <v>20</v>
      </c>
      <c r="Y170" s="1">
        <v>1398.83</v>
      </c>
      <c r="Z170" s="1">
        <v>1678.6</v>
      </c>
      <c r="AA170" s="15" t="s">
        <v>230</v>
      </c>
      <c r="AB170" s="1" t="s">
        <v>148</v>
      </c>
      <c r="AC170" s="1" t="s">
        <v>148</v>
      </c>
      <c r="AD170" t="s">
        <v>231</v>
      </c>
      <c r="AE170" s="13">
        <f t="shared" si="2"/>
        <v>1930.3899999999996</v>
      </c>
    </row>
    <row r="171" spans="1:31" ht="141.75" x14ac:dyDescent="0.25">
      <c r="A171" s="1" t="s">
        <v>343</v>
      </c>
      <c r="B171" s="9">
        <v>43646</v>
      </c>
      <c r="C171" s="14">
        <v>43617</v>
      </c>
      <c r="D171" s="14">
        <v>43646</v>
      </c>
      <c r="E171" t="s">
        <v>344</v>
      </c>
      <c r="F171" s="1" t="s">
        <v>224</v>
      </c>
      <c r="G171" s="1" t="s">
        <v>225</v>
      </c>
      <c r="H171" t="s">
        <v>70</v>
      </c>
      <c r="I171" s="1" t="s">
        <v>138</v>
      </c>
      <c r="J171" s="1" t="s">
        <v>70</v>
      </c>
      <c r="K171" s="1" t="s">
        <v>226</v>
      </c>
      <c r="L171" s="1" t="s">
        <v>227</v>
      </c>
      <c r="M171" t="s">
        <v>72</v>
      </c>
      <c r="N171" s="1" t="s">
        <v>228</v>
      </c>
      <c r="O171" t="s">
        <v>162</v>
      </c>
      <c r="P171" s="14">
        <v>43676</v>
      </c>
      <c r="Q171" s="14">
        <v>43677</v>
      </c>
      <c r="R171" s="1" t="s">
        <v>143</v>
      </c>
      <c r="S171" s="1" t="s">
        <v>175</v>
      </c>
      <c r="T171" s="1" t="s">
        <v>145</v>
      </c>
      <c r="U171" s="1" t="s">
        <v>345</v>
      </c>
      <c r="V171" s="1">
        <v>1710</v>
      </c>
      <c r="W171" s="1">
        <v>10</v>
      </c>
      <c r="X171" s="1">
        <v>0</v>
      </c>
      <c r="Y171" s="1">
        <v>17100</v>
      </c>
      <c r="Z171" s="1">
        <v>17100</v>
      </c>
      <c r="AA171" s="15" t="s">
        <v>230</v>
      </c>
      <c r="AB171" s="1" t="s">
        <v>148</v>
      </c>
      <c r="AC171" s="1" t="s">
        <v>148</v>
      </c>
      <c r="AD171" t="s">
        <v>231</v>
      </c>
      <c r="AE171" s="13">
        <f t="shared" si="2"/>
        <v>17100</v>
      </c>
    </row>
    <row r="172" spans="1:31" ht="141.75" x14ac:dyDescent="0.25">
      <c r="A172" s="1" t="s">
        <v>343</v>
      </c>
      <c r="B172" s="9">
        <v>43646</v>
      </c>
      <c r="C172" s="14">
        <v>43617</v>
      </c>
      <c r="D172" s="14">
        <v>43646</v>
      </c>
      <c r="E172" t="s">
        <v>344</v>
      </c>
      <c r="F172" s="1" t="s">
        <v>224</v>
      </c>
      <c r="G172" s="1" t="s">
        <v>225</v>
      </c>
      <c r="H172" t="s">
        <v>70</v>
      </c>
      <c r="I172" s="1" t="s">
        <v>138</v>
      </c>
      <c r="J172" s="1" t="s">
        <v>70</v>
      </c>
      <c r="K172" s="1" t="s">
        <v>226</v>
      </c>
      <c r="L172" s="1" t="s">
        <v>227</v>
      </c>
      <c r="M172" t="s">
        <v>72</v>
      </c>
      <c r="N172" s="1" t="s">
        <v>228</v>
      </c>
      <c r="O172" t="s">
        <v>162</v>
      </c>
      <c r="P172" s="14">
        <v>43676</v>
      </c>
      <c r="Q172" s="14">
        <v>43677</v>
      </c>
      <c r="R172" s="1" t="s">
        <v>143</v>
      </c>
      <c r="S172" s="1" t="s">
        <v>175</v>
      </c>
      <c r="T172" s="1" t="s">
        <v>145</v>
      </c>
      <c r="U172" s="1" t="s">
        <v>300</v>
      </c>
      <c r="V172" s="1">
        <v>1710</v>
      </c>
      <c r="W172" s="1">
        <v>6</v>
      </c>
      <c r="X172" s="1">
        <v>0</v>
      </c>
      <c r="Y172" s="1">
        <v>10260</v>
      </c>
      <c r="Z172" s="1">
        <v>10260</v>
      </c>
      <c r="AA172" s="15" t="s">
        <v>230</v>
      </c>
      <c r="AB172" s="1" t="s">
        <v>148</v>
      </c>
      <c r="AC172" s="1" t="s">
        <v>148</v>
      </c>
      <c r="AD172" t="s">
        <v>231</v>
      </c>
      <c r="AE172" s="13">
        <f t="shared" si="2"/>
        <v>10260</v>
      </c>
    </row>
    <row r="173" spans="1:31" ht="141.75" x14ac:dyDescent="0.25">
      <c r="A173" s="1" t="s">
        <v>343</v>
      </c>
      <c r="B173" s="9">
        <v>43646</v>
      </c>
      <c r="C173" s="14">
        <v>43617</v>
      </c>
      <c r="D173" s="14">
        <v>43646</v>
      </c>
      <c r="E173" t="s">
        <v>344</v>
      </c>
      <c r="F173" s="1" t="s">
        <v>224</v>
      </c>
      <c r="G173" s="1" t="s">
        <v>225</v>
      </c>
      <c r="H173" t="s">
        <v>70</v>
      </c>
      <c r="I173" s="1" t="s">
        <v>138</v>
      </c>
      <c r="J173" s="1" t="s">
        <v>70</v>
      </c>
      <c r="K173" s="1" t="s">
        <v>226</v>
      </c>
      <c r="L173" s="1" t="s">
        <v>227</v>
      </c>
      <c r="M173" t="s">
        <v>72</v>
      </c>
      <c r="N173" s="1" t="s">
        <v>228</v>
      </c>
      <c r="O173" t="s">
        <v>162</v>
      </c>
      <c r="P173" s="14">
        <v>43676</v>
      </c>
      <c r="Q173" s="14">
        <v>43677</v>
      </c>
      <c r="R173" s="1" t="s">
        <v>143</v>
      </c>
      <c r="S173" s="1" t="s">
        <v>175</v>
      </c>
      <c r="T173" s="1"/>
      <c r="U173" s="1" t="s">
        <v>346</v>
      </c>
      <c r="V173" s="1">
        <v>300</v>
      </c>
      <c r="W173" s="1">
        <v>6</v>
      </c>
      <c r="X173" s="1">
        <v>0</v>
      </c>
      <c r="Y173" s="1">
        <v>1800</v>
      </c>
      <c r="Z173" s="1">
        <v>1800</v>
      </c>
      <c r="AA173" s="15" t="s">
        <v>230</v>
      </c>
      <c r="AB173" s="1" t="s">
        <v>148</v>
      </c>
      <c r="AC173" s="1" t="s">
        <v>148</v>
      </c>
      <c r="AD173" t="s">
        <v>231</v>
      </c>
      <c r="AE173" s="13">
        <f t="shared" si="2"/>
        <v>1800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T32"/>
  <sheetViews>
    <sheetView tabSelected="1" workbookViewId="0">
      <selection activeCell="P16" sqref="P16"/>
    </sheetView>
  </sheetViews>
  <sheetFormatPr baseColWidth="10" defaultRowHeight="15.75" x14ac:dyDescent="0.25"/>
  <cols>
    <col min="1" max="1" width="18" customWidth="1"/>
    <col min="2" max="6" width="7.375" customWidth="1"/>
    <col min="7" max="8" width="7.375" bestFit="1" customWidth="1"/>
    <col min="9" max="9" width="12.125" customWidth="1"/>
    <col min="10" max="11" width="6.375" customWidth="1"/>
    <col min="12" max="12" width="17.375" customWidth="1"/>
    <col min="13" max="19" width="9.125" customWidth="1"/>
    <col min="20" max="20" width="12.125" customWidth="1"/>
    <col min="21" max="155" width="6.375" customWidth="1"/>
    <col min="156" max="156" width="12.125" bestFit="1" customWidth="1"/>
    <col min="157" max="157" width="12" bestFit="1" customWidth="1"/>
    <col min="158" max="158" width="9.5" bestFit="1" customWidth="1"/>
    <col min="159" max="159" width="12" bestFit="1" customWidth="1"/>
    <col min="160" max="160" width="9.5" bestFit="1" customWidth="1"/>
    <col min="161" max="161" width="12" bestFit="1" customWidth="1"/>
    <col min="162" max="162" width="9.5" bestFit="1" customWidth="1"/>
    <col min="163" max="163" width="12" bestFit="1" customWidth="1"/>
    <col min="164" max="164" width="9.5" bestFit="1" customWidth="1"/>
    <col min="165" max="165" width="12" bestFit="1" customWidth="1"/>
    <col min="166" max="166" width="9.5" bestFit="1" customWidth="1"/>
    <col min="167" max="167" width="12" bestFit="1" customWidth="1"/>
    <col min="168" max="168" width="9.5" bestFit="1" customWidth="1"/>
    <col min="169" max="169" width="12" bestFit="1" customWidth="1"/>
    <col min="170" max="170" width="9.5" bestFit="1" customWidth="1"/>
    <col min="171" max="171" width="12" bestFit="1" customWidth="1"/>
    <col min="172" max="172" width="9.5" bestFit="1" customWidth="1"/>
    <col min="173" max="173" width="12" bestFit="1" customWidth="1"/>
    <col min="174" max="174" width="9.5" bestFit="1" customWidth="1"/>
    <col min="175" max="175" width="12" bestFit="1" customWidth="1"/>
    <col min="176" max="176" width="9.5" bestFit="1" customWidth="1"/>
    <col min="177" max="177" width="12" bestFit="1" customWidth="1"/>
    <col min="178" max="178" width="9.5" bestFit="1" customWidth="1"/>
    <col min="179" max="179" width="12" bestFit="1" customWidth="1"/>
    <col min="180" max="180" width="9.5" bestFit="1" customWidth="1"/>
    <col min="181" max="181" width="12" bestFit="1" customWidth="1"/>
    <col min="182" max="182" width="8.5" bestFit="1" customWidth="1"/>
    <col min="183" max="183" width="11" bestFit="1" customWidth="1"/>
    <col min="184" max="184" width="8.5" bestFit="1" customWidth="1"/>
    <col min="185" max="185" width="11" bestFit="1" customWidth="1"/>
    <col min="186" max="186" width="8.5" bestFit="1" customWidth="1"/>
    <col min="187" max="187" width="11" bestFit="1" customWidth="1"/>
    <col min="188" max="188" width="8.5" bestFit="1" customWidth="1"/>
    <col min="189" max="189" width="11" bestFit="1" customWidth="1"/>
    <col min="190" max="190" width="8.5" bestFit="1" customWidth="1"/>
    <col min="191" max="191" width="11" bestFit="1" customWidth="1"/>
    <col min="192" max="192" width="8.5" bestFit="1" customWidth="1"/>
    <col min="193" max="193" width="11" bestFit="1" customWidth="1"/>
    <col min="194" max="194" width="8.5" bestFit="1" customWidth="1"/>
    <col min="195" max="195" width="11" bestFit="1" customWidth="1"/>
    <col min="196" max="196" width="8.5" bestFit="1" customWidth="1"/>
    <col min="197" max="197" width="11" bestFit="1" customWidth="1"/>
    <col min="198" max="198" width="8.5" bestFit="1" customWidth="1"/>
    <col min="199" max="199" width="11" bestFit="1" customWidth="1"/>
    <col min="200" max="200" width="8.5" bestFit="1" customWidth="1"/>
    <col min="201" max="201" width="11" bestFit="1" customWidth="1"/>
    <col min="202" max="202" width="8.5" bestFit="1" customWidth="1"/>
    <col min="203" max="203" width="11" bestFit="1" customWidth="1"/>
    <col min="204" max="204" width="8.5" bestFit="1" customWidth="1"/>
    <col min="205" max="205" width="11" bestFit="1" customWidth="1"/>
    <col min="206" max="206" width="8.5" bestFit="1" customWidth="1"/>
    <col min="207" max="207" width="11" bestFit="1" customWidth="1"/>
    <col min="208" max="208" width="8.5" bestFit="1" customWidth="1"/>
    <col min="209" max="209" width="11" bestFit="1" customWidth="1"/>
    <col min="210" max="210" width="8.5" bestFit="1" customWidth="1"/>
    <col min="211" max="211" width="11" bestFit="1" customWidth="1"/>
    <col min="212" max="212" width="8.5" bestFit="1" customWidth="1"/>
    <col min="213" max="213" width="11" bestFit="1" customWidth="1"/>
    <col min="214" max="214" width="8.5" bestFit="1" customWidth="1"/>
    <col min="215" max="215" width="11" bestFit="1" customWidth="1"/>
    <col min="216" max="216" width="8.5" bestFit="1" customWidth="1"/>
    <col min="217" max="217" width="11" bestFit="1" customWidth="1"/>
    <col min="218" max="218" width="8.5" bestFit="1" customWidth="1"/>
    <col min="219" max="219" width="11" bestFit="1" customWidth="1"/>
    <col min="220" max="220" width="8.5" bestFit="1" customWidth="1"/>
    <col min="221" max="221" width="11" bestFit="1" customWidth="1"/>
    <col min="222" max="222" width="8.5" bestFit="1" customWidth="1"/>
    <col min="223" max="223" width="11" bestFit="1" customWidth="1"/>
    <col min="224" max="224" width="8.5" bestFit="1" customWidth="1"/>
    <col min="225" max="225" width="11" bestFit="1" customWidth="1"/>
    <col min="226" max="226" width="8.5" bestFit="1" customWidth="1"/>
    <col min="227" max="227" width="11" bestFit="1" customWidth="1"/>
    <col min="228" max="228" width="9" bestFit="1" customWidth="1"/>
    <col min="229" max="229" width="11.5" bestFit="1" customWidth="1"/>
    <col min="230" max="230" width="9" bestFit="1" customWidth="1"/>
    <col min="231" max="231" width="11.5" bestFit="1" customWidth="1"/>
    <col min="232" max="232" width="9" bestFit="1" customWidth="1"/>
    <col min="233" max="233" width="11.5" bestFit="1" customWidth="1"/>
    <col min="234" max="234" width="9" bestFit="1" customWidth="1"/>
    <col min="235" max="235" width="11.5" bestFit="1" customWidth="1"/>
    <col min="236" max="236" width="9" bestFit="1" customWidth="1"/>
    <col min="237" max="237" width="11.5" bestFit="1" customWidth="1"/>
    <col min="238" max="238" width="9" bestFit="1" customWidth="1"/>
    <col min="239" max="239" width="11.5" bestFit="1" customWidth="1"/>
    <col min="240" max="240" width="9" bestFit="1" customWidth="1"/>
    <col min="241" max="241" width="11.5" bestFit="1" customWidth="1"/>
    <col min="242" max="242" width="9" bestFit="1" customWidth="1"/>
    <col min="243" max="243" width="11.5" bestFit="1" customWidth="1"/>
    <col min="244" max="244" width="9" bestFit="1" customWidth="1"/>
    <col min="245" max="245" width="11.5" bestFit="1" customWidth="1"/>
    <col min="246" max="246" width="9" bestFit="1" customWidth="1"/>
    <col min="247" max="247" width="11.5" bestFit="1" customWidth="1"/>
    <col min="248" max="248" width="9" bestFit="1" customWidth="1"/>
    <col min="249" max="249" width="11.5" bestFit="1" customWidth="1"/>
    <col min="250" max="250" width="9" bestFit="1" customWidth="1"/>
    <col min="251" max="251" width="11.5" bestFit="1" customWidth="1"/>
    <col min="252" max="252" width="9" bestFit="1" customWidth="1"/>
    <col min="253" max="253" width="11.5" bestFit="1" customWidth="1"/>
    <col min="254" max="254" width="9" bestFit="1" customWidth="1"/>
    <col min="255" max="255" width="11.5" bestFit="1" customWidth="1"/>
    <col min="256" max="256" width="9" bestFit="1" customWidth="1"/>
    <col min="257" max="257" width="11.5" bestFit="1" customWidth="1"/>
    <col min="258" max="258" width="9" bestFit="1" customWidth="1"/>
    <col min="259" max="259" width="11.5" bestFit="1" customWidth="1"/>
    <col min="260" max="260" width="9" bestFit="1" customWidth="1"/>
    <col min="261" max="261" width="11.5" bestFit="1" customWidth="1"/>
    <col min="262" max="262" width="9" bestFit="1" customWidth="1"/>
    <col min="263" max="263" width="11.5" bestFit="1" customWidth="1"/>
    <col min="264" max="264" width="9" bestFit="1" customWidth="1"/>
    <col min="265" max="265" width="11.5" bestFit="1" customWidth="1"/>
    <col min="266" max="266" width="9" bestFit="1" customWidth="1"/>
    <col min="267" max="267" width="11.5" bestFit="1" customWidth="1"/>
    <col min="268" max="268" width="9" bestFit="1" customWidth="1"/>
    <col min="269" max="269" width="11.5" bestFit="1" customWidth="1"/>
    <col min="270" max="270" width="8.875" bestFit="1" customWidth="1"/>
    <col min="271" max="271" width="11.375" bestFit="1" customWidth="1"/>
    <col min="272" max="272" width="8.875" bestFit="1" customWidth="1"/>
    <col min="273" max="273" width="11.375" bestFit="1" customWidth="1"/>
    <col min="274" max="274" width="8.875" bestFit="1" customWidth="1"/>
    <col min="275" max="275" width="11.375" bestFit="1" customWidth="1"/>
    <col min="276" max="276" width="8.875" bestFit="1" customWidth="1"/>
    <col min="277" max="277" width="11.375" bestFit="1" customWidth="1"/>
    <col min="278" max="278" width="8.875" bestFit="1" customWidth="1"/>
    <col min="279" max="279" width="11.375" bestFit="1" customWidth="1"/>
    <col min="280" max="280" width="8.875" bestFit="1" customWidth="1"/>
    <col min="281" max="281" width="11.375" bestFit="1" customWidth="1"/>
    <col min="282" max="282" width="8.875" bestFit="1" customWidth="1"/>
    <col min="283" max="283" width="11.375" bestFit="1" customWidth="1"/>
    <col min="284" max="284" width="8.875" bestFit="1" customWidth="1"/>
    <col min="285" max="285" width="11.375" bestFit="1" customWidth="1"/>
    <col min="286" max="286" width="8.875" bestFit="1" customWidth="1"/>
    <col min="287" max="287" width="11.375" bestFit="1" customWidth="1"/>
    <col min="288" max="288" width="8.875" bestFit="1" customWidth="1"/>
    <col min="289" max="289" width="11.375" bestFit="1" customWidth="1"/>
    <col min="290" max="290" width="8.875" bestFit="1" customWidth="1"/>
    <col min="291" max="291" width="11.375" bestFit="1" customWidth="1"/>
    <col min="292" max="292" width="8.875" bestFit="1" customWidth="1"/>
    <col min="293" max="293" width="11.375" bestFit="1" customWidth="1"/>
    <col min="294" max="294" width="8.875" bestFit="1" customWidth="1"/>
    <col min="295" max="295" width="11.375" bestFit="1" customWidth="1"/>
    <col min="296" max="296" width="8.875" bestFit="1" customWidth="1"/>
    <col min="297" max="297" width="11.375" bestFit="1" customWidth="1"/>
    <col min="298" max="298" width="8.875" bestFit="1" customWidth="1"/>
    <col min="299" max="299" width="11.375" bestFit="1" customWidth="1"/>
    <col min="300" max="300" width="8.875" bestFit="1" customWidth="1"/>
    <col min="301" max="301" width="11.375" bestFit="1" customWidth="1"/>
    <col min="302" max="302" width="8.875" bestFit="1" customWidth="1"/>
    <col min="303" max="303" width="11.375" bestFit="1" customWidth="1"/>
    <col min="304" max="304" width="8.875" bestFit="1" customWidth="1"/>
    <col min="305" max="305" width="11.375" bestFit="1" customWidth="1"/>
    <col min="306" max="306" width="8.875" bestFit="1" customWidth="1"/>
    <col min="307" max="307" width="11.375" bestFit="1" customWidth="1"/>
    <col min="308" max="308" width="8.875" bestFit="1" customWidth="1"/>
    <col min="309" max="309" width="11.375" bestFit="1" customWidth="1"/>
    <col min="310" max="310" width="8.875" bestFit="1" customWidth="1"/>
    <col min="311" max="311" width="11.375" bestFit="1" customWidth="1"/>
    <col min="312" max="312" width="12" bestFit="1" customWidth="1"/>
  </cols>
  <sheetData>
    <row r="3" spans="1:20" x14ac:dyDescent="0.25">
      <c r="A3" s="10" t="s">
        <v>348</v>
      </c>
      <c r="B3" s="10" t="s">
        <v>347</v>
      </c>
      <c r="C3" s="11"/>
      <c r="D3" s="11"/>
      <c r="E3" s="11"/>
      <c r="F3" s="11"/>
      <c r="G3" s="11"/>
      <c r="H3" s="11"/>
      <c r="I3" s="11"/>
      <c r="L3" s="21" t="s">
        <v>352</v>
      </c>
      <c r="M3" s="21" t="s">
        <v>353</v>
      </c>
    </row>
    <row r="4" spans="1:20" x14ac:dyDescent="0.25">
      <c r="A4" s="10" t="s">
        <v>347</v>
      </c>
      <c r="B4" s="11" t="s">
        <v>97</v>
      </c>
      <c r="C4" s="11" t="s">
        <v>98</v>
      </c>
      <c r="D4" s="11" t="s">
        <v>99</v>
      </c>
      <c r="E4" s="11" t="s">
        <v>100</v>
      </c>
      <c r="F4" s="11" t="s">
        <v>101</v>
      </c>
      <c r="G4" s="11" t="s">
        <v>102</v>
      </c>
      <c r="H4" s="11" t="s">
        <v>103</v>
      </c>
      <c r="I4" s="11" t="s">
        <v>96</v>
      </c>
      <c r="L4" s="21" t="s">
        <v>6</v>
      </c>
      <c r="M4">
        <v>6</v>
      </c>
      <c r="N4">
        <v>7</v>
      </c>
      <c r="O4">
        <v>8</v>
      </c>
      <c r="P4">
        <v>9</v>
      </c>
      <c r="Q4">
        <v>10</v>
      </c>
      <c r="R4">
        <v>11</v>
      </c>
      <c r="S4">
        <v>12</v>
      </c>
      <c r="T4" t="s">
        <v>96</v>
      </c>
    </row>
    <row r="5" spans="1:20" x14ac:dyDescent="0.25">
      <c r="A5" s="12" t="s">
        <v>52</v>
      </c>
      <c r="B5" s="11">
        <v>8182.6215957446802</v>
      </c>
      <c r="C5" s="11">
        <v>34849.043063829791</v>
      </c>
      <c r="D5" s="11">
        <v>35327.498702127668</v>
      </c>
      <c r="E5" s="11">
        <v>3115.6914893617022</v>
      </c>
      <c r="F5" s="11">
        <v>22589.514085106381</v>
      </c>
      <c r="G5" s="11">
        <v>28593.938010638285</v>
      </c>
      <c r="H5" s="11">
        <v>29577.744744680858</v>
      </c>
      <c r="I5" s="11">
        <v>162236.05169148935</v>
      </c>
      <c r="L5" t="s">
        <v>70</v>
      </c>
      <c r="M5" s="22">
        <v>14557.3001</v>
      </c>
      <c r="N5" s="22">
        <v>4685.3218999999999</v>
      </c>
      <c r="O5" s="22">
        <v>4586.6562999999996</v>
      </c>
      <c r="P5" s="22">
        <v>1195.9969000000001</v>
      </c>
      <c r="Q5" s="22"/>
      <c r="R5" s="22"/>
      <c r="S5" s="22"/>
      <c r="T5" s="22">
        <v>25025.275199999996</v>
      </c>
    </row>
    <row r="6" spans="1:20" x14ac:dyDescent="0.25">
      <c r="A6" s="12" t="s">
        <v>70</v>
      </c>
      <c r="B6" s="11">
        <v>14602.699914893616</v>
      </c>
      <c r="C6" s="11">
        <v>5019.6780957446799</v>
      </c>
      <c r="D6" s="11">
        <v>4563.3437234042549</v>
      </c>
      <c r="E6" s="11">
        <v>1369.0031170212765</v>
      </c>
      <c r="F6" s="11"/>
      <c r="G6" s="11"/>
      <c r="H6" s="11"/>
      <c r="I6" s="11">
        <v>25554.724851063824</v>
      </c>
      <c r="L6" t="s">
        <v>19</v>
      </c>
      <c r="M6" s="22">
        <v>23302.2189</v>
      </c>
      <c r="N6" s="22">
        <v>39925.727099999996</v>
      </c>
      <c r="O6" s="22">
        <v>36081.800000000003</v>
      </c>
      <c r="P6" s="22">
        <v>10092.7533</v>
      </c>
      <c r="Q6" s="22">
        <v>-18324.570400000001</v>
      </c>
      <c r="R6" s="22"/>
      <c r="S6" s="22"/>
      <c r="T6" s="22">
        <v>91077.928899999999</v>
      </c>
    </row>
    <row r="7" spans="1:20" x14ac:dyDescent="0.25">
      <c r="A7" s="12" t="s">
        <v>22</v>
      </c>
      <c r="B7" s="11">
        <v>20330.617744680851</v>
      </c>
      <c r="C7" s="11">
        <v>32513.357808510671</v>
      </c>
      <c r="D7" s="11">
        <v>35266.78089095746</v>
      </c>
      <c r="E7" s="11">
        <v>10361.225250000001</v>
      </c>
      <c r="F7" s="11">
        <v>34747.623359042569</v>
      </c>
      <c r="G7" s="11">
        <v>38870.646223404256</v>
      </c>
      <c r="H7" s="11">
        <v>50748.620635638334</v>
      </c>
      <c r="I7" s="11">
        <v>222838.87191223414</v>
      </c>
      <c r="L7" t="s">
        <v>354</v>
      </c>
      <c r="M7" s="22">
        <v>29702.4234</v>
      </c>
      <c r="N7" s="22">
        <v>19410.961200000002</v>
      </c>
      <c r="O7" s="22">
        <v>11633.5828</v>
      </c>
      <c r="P7" s="22">
        <v>44140.850400000003</v>
      </c>
      <c r="Q7" s="22">
        <v>27345.882900000001</v>
      </c>
      <c r="R7" s="22">
        <v>685.89070000000004</v>
      </c>
      <c r="S7" s="22">
        <v>19857.885399999999</v>
      </c>
      <c r="T7" s="23">
        <v>152777.4768</v>
      </c>
    </row>
    <row r="8" spans="1:20" x14ac:dyDescent="0.25">
      <c r="A8" s="12" t="s">
        <v>19</v>
      </c>
      <c r="B8" s="11">
        <v>30119.181074468106</v>
      </c>
      <c r="C8" s="11">
        <v>44211.152936170241</v>
      </c>
      <c r="D8" s="11">
        <v>81469.900030585137</v>
      </c>
      <c r="E8" s="11">
        <v>113999.60665957445</v>
      </c>
      <c r="F8" s="11">
        <v>130202.42036436181</v>
      </c>
      <c r="G8" s="11"/>
      <c r="H8" s="11"/>
      <c r="I8" s="11">
        <v>400002.26106515969</v>
      </c>
      <c r="L8" t="s">
        <v>355</v>
      </c>
      <c r="M8" s="22">
        <v>12989.9997</v>
      </c>
      <c r="N8" s="22">
        <v>14316.5455</v>
      </c>
      <c r="O8" s="22">
        <v>6601.0830999999998</v>
      </c>
      <c r="P8" s="22">
        <v>14660.099700000001</v>
      </c>
      <c r="Q8" s="22">
        <v>-3530.7094000000002</v>
      </c>
      <c r="R8" s="22">
        <v>-1184.6239</v>
      </c>
      <c r="S8" s="22">
        <v>3983.1741000000002</v>
      </c>
      <c r="T8" s="23">
        <v>47835.568799999994</v>
      </c>
    </row>
    <row r="9" spans="1:20" x14ac:dyDescent="0.25">
      <c r="A9" s="12" t="s">
        <v>60</v>
      </c>
      <c r="B9" s="11"/>
      <c r="C9" s="11"/>
      <c r="D9" s="11"/>
      <c r="E9" s="11">
        <v>3995.8709361702126</v>
      </c>
      <c r="F9" s="11">
        <v>22110.968010638298</v>
      </c>
      <c r="G9" s="11">
        <v>24950.69946808512</v>
      </c>
      <c r="H9" s="11">
        <v>29006.307404255338</v>
      </c>
      <c r="I9" s="11">
        <v>80063.845819148963</v>
      </c>
      <c r="L9" t="s">
        <v>96</v>
      </c>
      <c r="M9" s="22">
        <v>80551.9421</v>
      </c>
      <c r="N9" s="22">
        <v>78338.555699999997</v>
      </c>
      <c r="O9" s="22">
        <v>58903.122200000013</v>
      </c>
      <c r="P9" s="22">
        <v>70089.700300000011</v>
      </c>
      <c r="Q9" s="22">
        <v>5490.6031000000003</v>
      </c>
      <c r="R9" s="22">
        <v>-498.73320000000001</v>
      </c>
      <c r="S9" s="22">
        <v>23841.059499999999</v>
      </c>
      <c r="T9" s="22">
        <v>316716.24970000004</v>
      </c>
    </row>
    <row r="10" spans="1:20" x14ac:dyDescent="0.25">
      <c r="A10" s="12" t="s">
        <v>15</v>
      </c>
      <c r="B10" s="11">
        <v>21800.610638297876</v>
      </c>
      <c r="C10" s="11">
        <v>27148.975293882973</v>
      </c>
      <c r="D10" s="11">
        <v>7669.0741848404268</v>
      </c>
      <c r="E10" s="11">
        <v>14499.491356382976</v>
      </c>
      <c r="F10" s="11">
        <v>23985.402925531907</v>
      </c>
      <c r="G10" s="11">
        <v>53106.575287234053</v>
      </c>
      <c r="H10" s="11">
        <v>31239.120438829781</v>
      </c>
      <c r="I10" s="11">
        <v>179449.25012499999</v>
      </c>
    </row>
    <row r="11" spans="1:20" x14ac:dyDescent="0.25">
      <c r="A11" s="12" t="s">
        <v>32</v>
      </c>
      <c r="B11" s="11">
        <v>36167.196063829797</v>
      </c>
      <c r="C11" s="11">
        <v>13709.03877659574</v>
      </c>
      <c r="D11" s="11">
        <v>19373.936170212764</v>
      </c>
      <c r="E11" s="11">
        <v>44450.526627659572</v>
      </c>
      <c r="F11" s="11">
        <v>48139.001553191549</v>
      </c>
      <c r="G11" s="11">
        <v>67210.810819148959</v>
      </c>
      <c r="H11" s="11">
        <v>33800.528138297872</v>
      </c>
      <c r="I11" s="11">
        <v>262851.03814893623</v>
      </c>
    </row>
    <row r="12" spans="1:20" x14ac:dyDescent="0.25">
      <c r="A12" s="12" t="s">
        <v>57</v>
      </c>
      <c r="B12" s="11">
        <v>13426.213297872337</v>
      </c>
      <c r="C12" s="11">
        <v>15177.458510638291</v>
      </c>
      <c r="D12" s="11">
        <v>7004.9808510638295</v>
      </c>
      <c r="E12" s="11">
        <v>14155.898803191485</v>
      </c>
      <c r="F12" s="11">
        <v>20139.319946808504</v>
      </c>
      <c r="G12" s="11">
        <v>7004.9808510638286</v>
      </c>
      <c r="H12" s="11">
        <v>6421.2324468085108</v>
      </c>
      <c r="I12" s="11">
        <v>83330.084707446789</v>
      </c>
    </row>
    <row r="13" spans="1:20" x14ac:dyDescent="0.25">
      <c r="A13" s="12" t="s">
        <v>96</v>
      </c>
      <c r="B13" s="11">
        <v>144629.14032978727</v>
      </c>
      <c r="C13" s="11">
        <v>172628.70448537238</v>
      </c>
      <c r="D13" s="11">
        <v>190675.51455319152</v>
      </c>
      <c r="E13" s="11">
        <v>205947.31423936167</v>
      </c>
      <c r="F13" s="11">
        <v>301914.25024468102</v>
      </c>
      <c r="G13" s="11">
        <v>219737.65065957452</v>
      </c>
      <c r="H13" s="11">
        <v>180793.55380851068</v>
      </c>
      <c r="I13" s="11">
        <v>1416326.1283204788</v>
      </c>
    </row>
    <row r="17" spans="1:9" x14ac:dyDescent="0.25">
      <c r="A17" s="10" t="s">
        <v>349</v>
      </c>
      <c r="B17" s="10" t="s">
        <v>347</v>
      </c>
      <c r="C17" s="11"/>
      <c r="D17" s="11"/>
      <c r="E17" s="11"/>
      <c r="F17" s="11"/>
      <c r="G17" s="11"/>
      <c r="H17" s="11"/>
      <c r="I17" s="11"/>
    </row>
    <row r="18" spans="1:9" x14ac:dyDescent="0.25">
      <c r="A18" s="10" t="s">
        <v>347</v>
      </c>
      <c r="B18" s="11" t="s">
        <v>97</v>
      </c>
      <c r="C18" s="11" t="s">
        <v>98</v>
      </c>
      <c r="D18" s="11" t="s">
        <v>99</v>
      </c>
      <c r="E18" s="11" t="s">
        <v>100</v>
      </c>
      <c r="F18" s="11" t="s">
        <v>101</v>
      </c>
      <c r="G18" s="11" t="s">
        <v>102</v>
      </c>
      <c r="H18" s="11" t="s">
        <v>103</v>
      </c>
      <c r="I18" s="11" t="s">
        <v>96</v>
      </c>
    </row>
    <row r="19" spans="1:9" x14ac:dyDescent="0.25">
      <c r="A19" s="12" t="s">
        <v>70</v>
      </c>
      <c r="B19" s="11">
        <v>29160</v>
      </c>
      <c r="C19" s="11">
        <v>9705</v>
      </c>
      <c r="D19" s="11">
        <v>9150</v>
      </c>
      <c r="E19" s="11">
        <v>2565</v>
      </c>
      <c r="F19" s="11"/>
      <c r="G19" s="11"/>
      <c r="H19" s="11"/>
      <c r="I19" s="11">
        <v>50580</v>
      </c>
    </row>
    <row r="20" spans="1:9" x14ac:dyDescent="0.25">
      <c r="A20" s="12" t="s">
        <v>19</v>
      </c>
      <c r="B20" s="11">
        <v>53421.4</v>
      </c>
      <c r="C20" s="11">
        <v>84136.88</v>
      </c>
      <c r="D20" s="11">
        <v>117551.7</v>
      </c>
      <c r="E20" s="11">
        <v>124092.36000000002</v>
      </c>
      <c r="F20" s="11">
        <v>111877.84999999995</v>
      </c>
      <c r="G20" s="11"/>
      <c r="H20" s="11"/>
      <c r="I20" s="11">
        <v>491080.18999999994</v>
      </c>
    </row>
    <row r="21" spans="1:9" x14ac:dyDescent="0.25">
      <c r="A21" s="12" t="s">
        <v>350</v>
      </c>
      <c r="B21" s="11">
        <v>65869.619500000001</v>
      </c>
      <c r="C21" s="11">
        <v>33120</v>
      </c>
      <c r="D21" s="11">
        <v>31007.518999999997</v>
      </c>
      <c r="E21" s="11">
        <v>88591.376999999993</v>
      </c>
      <c r="F21" s="11">
        <v>75484.8845</v>
      </c>
      <c r="G21" s="11">
        <v>67896.701499999996</v>
      </c>
      <c r="H21" s="11">
        <v>53658.413499999995</v>
      </c>
      <c r="I21" s="11">
        <v>415628.51500000001</v>
      </c>
    </row>
    <row r="22" spans="1:9" x14ac:dyDescent="0.25">
      <c r="A22" s="12" t="s">
        <v>351</v>
      </c>
      <c r="B22" s="11">
        <v>26416.212999999996</v>
      </c>
      <c r="C22" s="11">
        <v>29494.003999999997</v>
      </c>
      <c r="D22" s="11">
        <v>13606.063999999997</v>
      </c>
      <c r="E22" s="11">
        <v>28815.998499999998</v>
      </c>
      <c r="F22" s="11">
        <v>16608.610499999999</v>
      </c>
      <c r="G22" s="11">
        <v>5820.357</v>
      </c>
      <c r="H22" s="11">
        <v>10404.406499999999</v>
      </c>
      <c r="I22" s="11">
        <v>131165.65349999999</v>
      </c>
    </row>
    <row r="23" spans="1:9" x14ac:dyDescent="0.25">
      <c r="A23" s="12" t="s">
        <v>96</v>
      </c>
      <c r="B23" s="11">
        <v>174867.23249999998</v>
      </c>
      <c r="C23" s="11">
        <v>156455.88399999999</v>
      </c>
      <c r="D23" s="11">
        <v>171315.28299999997</v>
      </c>
      <c r="E23" s="11">
        <v>244064.73550000001</v>
      </c>
      <c r="F23" s="11">
        <v>203971.34499999997</v>
      </c>
      <c r="G23" s="11">
        <v>73717.058499999999</v>
      </c>
      <c r="H23" s="11">
        <v>64062.819999999992</v>
      </c>
      <c r="I23" s="11">
        <v>1088454.3584999999</v>
      </c>
    </row>
    <row r="26" spans="1:9" x14ac:dyDescent="0.25">
      <c r="A26" s="18" t="s">
        <v>352</v>
      </c>
      <c r="B26" s="19" t="s">
        <v>97</v>
      </c>
      <c r="C26" s="19" t="s">
        <v>98</v>
      </c>
      <c r="D26" s="19" t="s">
        <v>99</v>
      </c>
      <c r="E26" s="19" t="s">
        <v>100</v>
      </c>
      <c r="F26" s="19" t="s">
        <v>101</v>
      </c>
      <c r="G26" s="19" t="s">
        <v>102</v>
      </c>
      <c r="H26" s="19" t="s">
        <v>103</v>
      </c>
      <c r="I26" s="19" t="s">
        <v>96</v>
      </c>
    </row>
    <row r="27" spans="1:9" x14ac:dyDescent="0.25">
      <c r="A27" s="16" t="str">
        <f>A19</f>
        <v>Bankdata</v>
      </c>
      <c r="B27" s="17">
        <f>GETPIVOTDATA("Montant TTC EUROS",$A$17,"Projet",$A27,"Mois",COLUMN(F1))-GETPIVOTDATA("Cost day",$A$3,"Date",COLUMN(F1),"Projet",$A27)</f>
        <v>14557.300085106384</v>
      </c>
      <c r="C27" s="17">
        <f t="shared" ref="C27:H30" si="0">GETPIVOTDATA("Montant TTC EUROS",$A$17,"Projet",$A27,"Mois",COLUMN(G1))-GETPIVOTDATA("Cost day",$A$3,"Date",COLUMN(G1),"Projet",$A27)</f>
        <v>4685.3219042553201</v>
      </c>
      <c r="D27" s="17">
        <f t="shared" si="0"/>
        <v>4586.6562765957451</v>
      </c>
      <c r="E27" s="17">
        <f t="shared" si="0"/>
        <v>1195.9968829787235</v>
      </c>
      <c r="F27" s="17">
        <f t="shared" si="0"/>
        <v>0</v>
      </c>
      <c r="G27" s="17">
        <f t="shared" si="0"/>
        <v>0</v>
      </c>
      <c r="H27" s="17">
        <f t="shared" si="0"/>
        <v>0</v>
      </c>
      <c r="I27" s="17">
        <f>SUM(B27:H27)</f>
        <v>25025.275148936176</v>
      </c>
    </row>
    <row r="28" spans="1:9" x14ac:dyDescent="0.25">
      <c r="A28" s="16" t="str">
        <f t="shared" ref="A28:A31" si="1">A20</f>
        <v>Nordea</v>
      </c>
      <c r="B28" s="17">
        <f t="shared" ref="B28:B30" si="2">GETPIVOTDATA("Montant TTC EUROS",$A$17,"Projet",$A28,"Mois",COLUMN(F2))-GETPIVOTDATA("Cost day",$A$3,"Date",COLUMN(F2),"Projet",$A28)</f>
        <v>23302.218925531895</v>
      </c>
      <c r="C28" s="17">
        <f t="shared" si="0"/>
        <v>39925.727063829763</v>
      </c>
      <c r="D28" s="17">
        <f t="shared" si="0"/>
        <v>36081.79996941486</v>
      </c>
      <c r="E28" s="17">
        <f t="shared" si="0"/>
        <v>10092.753340425566</v>
      </c>
      <c r="F28" s="17">
        <f t="shared" si="0"/>
        <v>-18324.570364361862</v>
      </c>
      <c r="G28" s="17">
        <f t="shared" si="0"/>
        <v>0</v>
      </c>
      <c r="H28" s="17">
        <f t="shared" si="0"/>
        <v>0</v>
      </c>
      <c r="I28" s="17">
        <f>SUM(B28:H28)</f>
        <v>91077.928934840224</v>
      </c>
    </row>
    <row r="29" spans="1:9" x14ac:dyDescent="0.25">
      <c r="A29" s="16" t="str">
        <f t="shared" si="1"/>
        <v>RABO_FTBTR</v>
      </c>
      <c r="B29" s="17">
        <f t="shared" si="2"/>
        <v>29702.423436170204</v>
      </c>
      <c r="C29" s="17">
        <f t="shared" si="0"/>
        <v>19410.961223404258</v>
      </c>
      <c r="D29" s="17">
        <f t="shared" si="0"/>
        <v>11633.582829787232</v>
      </c>
      <c r="E29" s="17">
        <f t="shared" si="0"/>
        <v>44140.850372340421</v>
      </c>
      <c r="F29" s="17">
        <f t="shared" si="0"/>
        <v>27345.882946808451</v>
      </c>
      <c r="G29" s="17">
        <f t="shared" si="0"/>
        <v>685.89068085103645</v>
      </c>
      <c r="H29" s="17">
        <f t="shared" si="0"/>
        <v>19857.885361702123</v>
      </c>
      <c r="I29" s="17">
        <f>SUM(B29:H29)</f>
        <v>152777.47685106372</v>
      </c>
    </row>
    <row r="30" spans="1:9" x14ac:dyDescent="0.25">
      <c r="A30" s="16" t="str">
        <f t="shared" si="1"/>
        <v>RABO_OALM</v>
      </c>
      <c r="B30" s="17">
        <f t="shared" si="2"/>
        <v>12989.999702127659</v>
      </c>
      <c r="C30" s="17">
        <f t="shared" si="0"/>
        <v>14316.545489361706</v>
      </c>
      <c r="D30" s="17">
        <f t="shared" si="0"/>
        <v>6601.0831489361672</v>
      </c>
      <c r="E30" s="17">
        <f t="shared" si="0"/>
        <v>14660.099696808513</v>
      </c>
      <c r="F30" s="17">
        <f t="shared" si="0"/>
        <v>-3530.7094468085052</v>
      </c>
      <c r="G30" s="17">
        <f t="shared" si="0"/>
        <v>-1184.6238510638286</v>
      </c>
      <c r="H30" s="17">
        <f t="shared" si="0"/>
        <v>3983.1740531914884</v>
      </c>
      <c r="I30" s="17">
        <f>SUM(B30:H30)</f>
        <v>47835.568792553204</v>
      </c>
    </row>
    <row r="31" spans="1:9" x14ac:dyDescent="0.25">
      <c r="A31" s="18" t="str">
        <f t="shared" si="1"/>
        <v>Total général</v>
      </c>
      <c r="B31" s="20">
        <f t="shared" ref="B31:H31" si="3">SUM(B27:B30)</f>
        <v>80551.942148936141</v>
      </c>
      <c r="C31" s="20">
        <f t="shared" si="3"/>
        <v>78338.555680851045</v>
      </c>
      <c r="D31" s="20">
        <f t="shared" si="3"/>
        <v>58903.122224733997</v>
      </c>
      <c r="E31" s="20">
        <f t="shared" si="3"/>
        <v>70089.700292553229</v>
      </c>
      <c r="F31" s="20">
        <f t="shared" si="3"/>
        <v>5490.6031356380845</v>
      </c>
      <c r="G31" s="20">
        <f t="shared" si="3"/>
        <v>-498.73317021279217</v>
      </c>
      <c r="H31" s="20">
        <f t="shared" si="3"/>
        <v>23841.059414893611</v>
      </c>
      <c r="I31" s="20">
        <f>SUM(B31:H31)</f>
        <v>316716.24972739333</v>
      </c>
    </row>
    <row r="32" spans="1:9" x14ac:dyDescent="0.25">
      <c r="A32" s="1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259C2AB-DA9D-419F-866C-07B50D8544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Data temps</vt:lpstr>
      <vt:lpstr>cost day</vt:lpstr>
      <vt:lpstr>Data Revenue</vt:lpstr>
      <vt:lpstr>TCD </vt:lpstr>
      <vt:lpstr>Anas</vt:lpstr>
      <vt:lpstr>Antoine</vt:lpstr>
      <vt:lpstr>Brian</vt:lpstr>
      <vt:lpstr>Edmond</vt:lpstr>
      <vt:lpstr>Emmanuel</vt:lpstr>
      <vt:lpstr>Eric</vt:lpstr>
      <vt:lpstr>Lucie</vt:lpstr>
      <vt:lpstr>Marc</vt:lpstr>
      <vt:lpstr>Nadine</vt:lpstr>
      <vt:lpstr>Nordine</vt:lpstr>
      <vt:lpstr>Thibault</vt:lpstr>
      <vt:lpstr>Zahir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Chris_Mini</cp:lastModifiedBy>
  <dcterms:created xsi:type="dcterms:W3CDTF">2020-01-07T14:10:27Z</dcterms:created>
  <dcterms:modified xsi:type="dcterms:W3CDTF">2020-01-15T13:23:11Z</dcterms:modified>
</cp:coreProperties>
</file>