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benoitc\Desktop\"/>
    </mc:Choice>
  </mc:AlternateContent>
  <xr:revisionPtr revIDLastSave="0" documentId="13_ncr:1_{A035F70F-11DE-47B5-BFA8-162EFCC95AEC}" xr6:coauthVersionLast="47" xr6:coauthVersionMax="47" xr10:uidLastSave="{00000000-0000-0000-0000-000000000000}"/>
  <bookViews>
    <workbookView xWindow="-120" yWindow="-120" windowWidth="29040" windowHeight="15720" xr2:uid="{3CB99AAE-2A4D-4FDD-8DE0-317876BCF724}"/>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S14" i="1" l="1"/>
  <c r="AR14" i="1"/>
  <c r="AQ14" i="1"/>
  <c r="AP14" i="1"/>
  <c r="AO14" i="1"/>
  <c r="AN14" i="1"/>
  <c r="AM14" i="1"/>
  <c r="AK14" i="1"/>
  <c r="AJ14" i="1"/>
  <c r="AI14" i="1"/>
  <c r="AH14" i="1"/>
  <c r="AG14" i="1"/>
  <c r="AF14" i="1"/>
  <c r="AD14" i="1"/>
  <c r="AC14" i="1"/>
  <c r="AB14" i="1"/>
  <c r="AA14" i="1"/>
  <c r="Z14" i="1"/>
  <c r="X14" i="1"/>
  <c r="W14" i="1"/>
  <c r="Z4" i="1"/>
  <c r="X4" i="1"/>
  <c r="W4" i="1"/>
</calcChain>
</file>

<file path=xl/sharedStrings.xml><?xml version="1.0" encoding="utf-8"?>
<sst xmlns="http://schemas.openxmlformats.org/spreadsheetml/2006/main" count="61" uniqueCount="59">
  <si>
    <t>P1</t>
  </si>
  <si>
    <t>P2</t>
  </si>
  <si>
    <t>P3</t>
  </si>
  <si>
    <t>P4</t>
  </si>
  <si>
    <t>R1</t>
  </si>
  <si>
    <t>R2</t>
  </si>
  <si>
    <t>R3</t>
  </si>
  <si>
    <t>R4</t>
  </si>
  <si>
    <t>SG</t>
  </si>
  <si>
    <t>SP1</t>
  </si>
  <si>
    <t>SP2</t>
  </si>
  <si>
    <t>SP3</t>
  </si>
  <si>
    <t>CG</t>
  </si>
  <si>
    <t>2sur4</t>
  </si>
  <si>
    <t>TRIO</t>
  </si>
  <si>
    <t>MINI MULTI</t>
  </si>
  <si>
    <t>SG P1</t>
  </si>
  <si>
    <t>SP P1</t>
  </si>
  <si>
    <t>SG P2</t>
  </si>
  <si>
    <t>SP P2</t>
  </si>
  <si>
    <t>CG P2</t>
  </si>
  <si>
    <t>CP P2</t>
  </si>
  <si>
    <t>2sur4 P2</t>
  </si>
  <si>
    <t>SG P3</t>
  </si>
  <si>
    <t>SP P3</t>
  </si>
  <si>
    <t>CG P3</t>
  </si>
  <si>
    <t>CP P3</t>
  </si>
  <si>
    <t>2sur4 P3</t>
  </si>
  <si>
    <t>TRIO P3</t>
  </si>
  <si>
    <t>SG P4</t>
  </si>
  <si>
    <t>SP P4</t>
  </si>
  <si>
    <t>CG P4</t>
  </si>
  <si>
    <t>CP P4</t>
  </si>
  <si>
    <t>2sur4 P4</t>
  </si>
  <si>
    <t>TRIO P4</t>
  </si>
  <si>
    <t>MULTI P4</t>
  </si>
  <si>
    <t>PRONOS</t>
  </si>
  <si>
    <t>RESULTATS</t>
  </si>
  <si>
    <t>RAPPORTS</t>
  </si>
  <si>
    <t>MISES</t>
  </si>
  <si>
    <t>CP1</t>
  </si>
  <si>
    <t>CP2</t>
  </si>
  <si>
    <t>CP3</t>
  </si>
  <si>
    <t>Si P1 (A4) est premier (F4) et P2 (B4) est second (G4) ou troisième (HG4) alors CP1 (P4) ou si Si P2 (B4) est premier (F4) et P1 (A4) est second (G4) ou troisième (HG4) alors CP1 (P4) ou Si Si P1 (A4) est second (G4) ou troisième (H4) et P2 (B4) est second (G4) ou troisième (HG4) alors CP2 (Q4) - Mise (AC2)</t>
  </si>
  <si>
    <t>Si P1 (A4) gagnant (F4), alors Rapport SG (K4) Mise (W2)</t>
  </si>
  <si>
    <t>Si P1 (A4) placé (F4 ou G4), alors Rapport SP1 (K4 si F4=A4 ou L4 si G4=A4) - Mise (X2)</t>
  </si>
  <si>
    <t>Si P1 (A4) gagnant (F4), alors Rapport SG (K4) et/ou Si P2 (B4) gagnant (F4), alors Rapport SG (K4) - Mise (Z2) (et/ou car il peut y avoir ex aequo)</t>
  </si>
  <si>
    <t>Si P1 (A4) placé 1er (F4), alors Rapport SP1 (L4) ou Si P1 (A4) placé 2eme (G4), alors Rapport SP (M4) ou Si P1 (A4) placé 3ème (H4), alors Rapport SP3 (N4) et Si P2 (B4) placé 1er (F4), alors Rapport SP1 (L4) ou Si P2 (B4) placé 2eme (G4), alors Rapport SP (M4) ou Si P2 (B4) placé 3ème (H4), alors Rapport SP3 (N4) - Mise (AA2)</t>
  </si>
  <si>
    <t>Si P1 (A4) ou P2 (B4) est premier (F4) et que P1 (A4) ou P2 (B4) est second (G4) alors CG  (O4) - Mise (AB2)</t>
  </si>
  <si>
    <t>SI P1 (A4) est 1er (F4), 2ème (G4), 3ème (H4) ou 4ème (I4) et que P2 (B4) est 1er (F4), 2ème (G4), 3ème (H4) ou 4ème (I4) alors gain 2sur4 (S4) - Mise (AD4)</t>
  </si>
  <si>
    <t>On touche ce rapport si gagnant</t>
  </si>
  <si>
    <t>On touche ce rapport si second</t>
  </si>
  <si>
    <t>On touche ce rapport si troisième</t>
  </si>
  <si>
    <t>On touche ce rapport si 1er et 2ème (peut importe ordre)</t>
  </si>
  <si>
    <t>On touche ce rapport si 1er et 3ème (peut importe ordre)</t>
  </si>
  <si>
    <t>On touche ce rapport si 2ème et 3ème (peut importe ordre)</t>
  </si>
  <si>
    <t>On touche ce rapport si 2 chevaux dans les 4 premiers (peut import ordre)</t>
  </si>
  <si>
    <t>On touche ce rapport si 3 premiers (peu importe ordre)</t>
  </si>
  <si>
    <t>On touche ce rapport si 4 premiers (peu importe ordre)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</si>
</sst>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3" x14ac:knownFonts="1">
    <font>
      <sz val="11"/>
      <color theme="1"/>
      <name val="Calibri"/>
      <family val="2"/>
      <scheme val="minor"/>
    </font>
    <font>
      <sz val="11"/>
      <color theme="1"/>
      <name val="Calibri"/>
      <family val="2"/>
      <scheme val="minor"/>
    </font>
    <font>
      <sz val="8"/>
      <name val="Calibri"/>
      <family val="2"/>
      <scheme val="minor"/>
    </font>
  </fonts>
  <fills count="3">
    <fill>
      <patternFill patternType="none"/>
    </fill>
    <fill>
      <patternFill patternType="gray125"/>
    </fill>
    <fill>
      <patternFill patternType="solid">
        <fgColor theme="1" tint="4.9989318521683403E-2"/>
        <bgColor indexed="64"/>
      </patternFill>
    </fill>
  </fills>
  <borders count="1">
    <border>
      <left/>
      <right/>
      <top/>
      <bottom/>
      <diagonal/>
    </border>
  </borders>
  <cellStyleXfs count="2">
    <xf numFmtId="0" fontId="0" fillId="0" borderId="0"/>
    <xf numFmtId="44" fontId="1" fillId="0" borderId="0" applyFont="0" applyFill="0" applyBorder="0" applyAlignment="0" applyProtection="0"/>
  </cellStyleXfs>
  <cellXfs count="9">
    <xf numFmtId="0" fontId="0" fillId="0" borderId="0" xfId="0"/>
    <xf numFmtId="0" fontId="0" fillId="0" borderId="0" xfId="0" applyAlignment="1">
      <alignment horizontal="center"/>
    </xf>
    <xf numFmtId="0" fontId="0" fillId="2" borderId="0" xfId="0" applyFill="1" applyAlignment="1">
      <alignment horizontal="center"/>
    </xf>
    <xf numFmtId="44" fontId="0" fillId="0" borderId="0" xfId="1" applyFont="1" applyFill="1" applyAlignment="1">
      <alignment horizontal="center"/>
    </xf>
    <xf numFmtId="44" fontId="0" fillId="0" borderId="0" xfId="1" applyFont="1" applyAlignment="1">
      <alignment horizontal="center"/>
    </xf>
    <xf numFmtId="44" fontId="0" fillId="2" borderId="0" xfId="1" applyFont="1" applyFill="1" applyAlignment="1">
      <alignment horizontal="center"/>
    </xf>
    <xf numFmtId="0" fontId="0" fillId="0" borderId="0" xfId="0" applyAlignment="1">
      <alignment horizontal="center"/>
    </xf>
    <xf numFmtId="44" fontId="0" fillId="0" borderId="0" xfId="1" applyFont="1" applyFill="1" applyAlignment="1">
      <alignment horizontal="center"/>
    </xf>
    <xf numFmtId="44" fontId="0" fillId="0" borderId="0" xfId="0" applyNumberFormat="1"/>
  </cellXfs>
  <cellStyles count="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00F72-133F-4BE9-A323-C5E59E5CAB70}">
  <dimension ref="A1:AS14"/>
  <sheetViews>
    <sheetView tabSelected="1" workbookViewId="0">
      <selection activeCell="AS15" sqref="AS15"/>
    </sheetView>
  </sheetViews>
  <sheetFormatPr baseColWidth="10" defaultRowHeight="15" x14ac:dyDescent="0.25"/>
  <cols>
    <col min="1" max="4" width="3.140625" bestFit="1" customWidth="1"/>
    <col min="6" max="9" width="3.140625" bestFit="1" customWidth="1"/>
    <col min="11" max="12" width="7.42578125" bestFit="1" customWidth="1"/>
    <col min="13" max="15" width="8.42578125" bestFit="1" customWidth="1"/>
    <col min="16" max="16" width="7.42578125" bestFit="1" customWidth="1"/>
    <col min="17" max="17" width="7.42578125" customWidth="1"/>
    <col min="18" max="19" width="8.42578125" bestFit="1" customWidth="1"/>
    <col min="20" max="20" width="9.42578125" bestFit="1" customWidth="1"/>
    <col min="21" max="21" width="12.5703125" bestFit="1" customWidth="1"/>
    <col min="23" max="24" width="7.42578125" bestFit="1" customWidth="1"/>
    <col min="26" max="27" width="7.42578125" bestFit="1" customWidth="1"/>
    <col min="28" max="28" width="8.42578125" bestFit="1" customWidth="1"/>
    <col min="29" max="29" width="7.42578125" bestFit="1" customWidth="1"/>
    <col min="30" max="30" width="9.7109375" bestFit="1" customWidth="1"/>
    <col min="32" max="32" width="7.42578125" bestFit="1" customWidth="1"/>
    <col min="33" max="35" width="8.42578125" bestFit="1" customWidth="1"/>
    <col min="36" max="36" width="9.7109375" bestFit="1" customWidth="1"/>
    <col min="37" max="37" width="9.140625" bestFit="1" customWidth="1"/>
    <col min="39" max="39" width="9.5703125" bestFit="1" customWidth="1"/>
    <col min="40" max="42" width="8.42578125" bestFit="1" customWidth="1"/>
    <col min="43" max="43" width="9.7109375" bestFit="1" customWidth="1"/>
    <col min="44" max="44" width="9.140625" bestFit="1" customWidth="1"/>
    <col min="45" max="45" width="10.42578125" bestFit="1" customWidth="1"/>
  </cols>
  <sheetData>
    <row r="1" spans="1:45" x14ac:dyDescent="0.25">
      <c r="W1" s="6" t="s">
        <v>39</v>
      </c>
      <c r="X1" s="6"/>
      <c r="Y1" s="6"/>
      <c r="Z1" s="6"/>
      <c r="AA1" s="6"/>
      <c r="AB1" s="6"/>
      <c r="AC1" s="6"/>
      <c r="AD1" s="6"/>
      <c r="AE1" s="6"/>
      <c r="AF1" s="6"/>
      <c r="AG1" s="6"/>
      <c r="AH1" s="6"/>
      <c r="AI1" s="6"/>
      <c r="AJ1" s="6"/>
      <c r="AK1" s="6"/>
      <c r="AL1" s="6"/>
      <c r="AM1" s="6"/>
      <c r="AN1" s="6"/>
      <c r="AO1" s="6"/>
      <c r="AP1" s="6"/>
      <c r="AQ1" s="6"/>
      <c r="AR1" s="6"/>
      <c r="AS1" s="6"/>
    </row>
    <row r="2" spans="1:45" x14ac:dyDescent="0.25">
      <c r="A2" s="6" t="s">
        <v>36</v>
      </c>
      <c r="B2" s="6"/>
      <c r="C2" s="6"/>
      <c r="D2" s="6"/>
      <c r="E2" s="2"/>
      <c r="F2" s="6" t="s">
        <v>37</v>
      </c>
      <c r="G2" s="6"/>
      <c r="H2" s="6"/>
      <c r="I2" s="6"/>
      <c r="J2" s="2"/>
      <c r="K2" s="7" t="s">
        <v>38</v>
      </c>
      <c r="L2" s="7"/>
      <c r="M2" s="7"/>
      <c r="N2" s="7"/>
      <c r="O2" s="7"/>
      <c r="P2" s="7"/>
      <c r="Q2" s="7"/>
      <c r="R2" s="7"/>
      <c r="S2" s="7"/>
      <c r="T2" s="7"/>
      <c r="U2" s="7"/>
      <c r="V2" s="2"/>
      <c r="W2" s="3">
        <v>1</v>
      </c>
      <c r="X2" s="3">
        <v>1</v>
      </c>
      <c r="Y2" s="2"/>
      <c r="Z2" s="3">
        <v>2</v>
      </c>
      <c r="AA2" s="4">
        <v>2</v>
      </c>
      <c r="AB2" s="4">
        <v>1</v>
      </c>
      <c r="AC2" s="4">
        <v>1</v>
      </c>
      <c r="AD2" s="4">
        <v>3</v>
      </c>
      <c r="AE2" s="5"/>
      <c r="AF2" s="3">
        <v>3</v>
      </c>
      <c r="AG2" s="3">
        <v>3</v>
      </c>
      <c r="AH2" s="3">
        <v>3</v>
      </c>
      <c r="AI2" s="3">
        <v>3</v>
      </c>
      <c r="AJ2" s="3">
        <v>9</v>
      </c>
      <c r="AK2" s="3">
        <v>1</v>
      </c>
      <c r="AL2" s="5"/>
      <c r="AM2" s="3">
        <v>4</v>
      </c>
      <c r="AN2" s="3">
        <v>4</v>
      </c>
      <c r="AO2" s="3">
        <v>6</v>
      </c>
      <c r="AP2" s="3">
        <v>6</v>
      </c>
      <c r="AQ2" s="4">
        <v>18</v>
      </c>
      <c r="AR2" s="4">
        <v>4</v>
      </c>
      <c r="AS2" s="4">
        <v>3</v>
      </c>
    </row>
    <row r="3" spans="1:45" x14ac:dyDescent="0.25">
      <c r="A3" s="1" t="s">
        <v>0</v>
      </c>
      <c r="B3" s="1" t="s">
        <v>1</v>
      </c>
      <c r="C3" s="1" t="s">
        <v>2</v>
      </c>
      <c r="D3" s="1" t="s">
        <v>3</v>
      </c>
      <c r="E3" s="2"/>
      <c r="F3" s="1" t="s">
        <v>4</v>
      </c>
      <c r="G3" s="1" t="s">
        <v>5</v>
      </c>
      <c r="H3" s="1" t="s">
        <v>6</v>
      </c>
      <c r="I3" s="1" t="s">
        <v>7</v>
      </c>
      <c r="J3" s="2"/>
      <c r="K3" s="3" t="s">
        <v>8</v>
      </c>
      <c r="L3" s="3" t="s">
        <v>9</v>
      </c>
      <c r="M3" s="3" t="s">
        <v>10</v>
      </c>
      <c r="N3" s="3" t="s">
        <v>11</v>
      </c>
      <c r="O3" s="3" t="s">
        <v>12</v>
      </c>
      <c r="P3" s="3" t="s">
        <v>40</v>
      </c>
      <c r="Q3" s="3" t="s">
        <v>41</v>
      </c>
      <c r="R3" s="3" t="s">
        <v>42</v>
      </c>
      <c r="S3" s="3" t="s">
        <v>13</v>
      </c>
      <c r="T3" s="3" t="s">
        <v>14</v>
      </c>
      <c r="U3" s="3" t="s">
        <v>15</v>
      </c>
      <c r="V3" s="2"/>
      <c r="W3" s="4" t="s">
        <v>16</v>
      </c>
      <c r="X3" s="4" t="s">
        <v>17</v>
      </c>
      <c r="Y3" s="2"/>
      <c r="Z3" s="1" t="s">
        <v>18</v>
      </c>
      <c r="AA3" s="4" t="s">
        <v>19</v>
      </c>
      <c r="AB3" s="4" t="s">
        <v>20</v>
      </c>
      <c r="AC3" s="4" t="s">
        <v>21</v>
      </c>
      <c r="AD3" s="4" t="s">
        <v>22</v>
      </c>
      <c r="AE3" s="5"/>
      <c r="AF3" s="1" t="s">
        <v>23</v>
      </c>
      <c r="AG3" s="4" t="s">
        <v>24</v>
      </c>
      <c r="AH3" s="4" t="s">
        <v>25</v>
      </c>
      <c r="AI3" s="4" t="s">
        <v>26</v>
      </c>
      <c r="AJ3" s="4" t="s">
        <v>27</v>
      </c>
      <c r="AK3" s="3" t="s">
        <v>28</v>
      </c>
      <c r="AL3" s="5"/>
      <c r="AM3" s="1" t="s">
        <v>29</v>
      </c>
      <c r="AN3" s="4" t="s">
        <v>30</v>
      </c>
      <c r="AO3" s="4" t="s">
        <v>31</v>
      </c>
      <c r="AP3" s="4" t="s">
        <v>32</v>
      </c>
      <c r="AQ3" s="4" t="s">
        <v>33</v>
      </c>
      <c r="AR3" s="3" t="s">
        <v>34</v>
      </c>
      <c r="AS3" s="3" t="s">
        <v>35</v>
      </c>
    </row>
    <row r="4" spans="1:45" x14ac:dyDescent="0.25">
      <c r="A4" s="1">
        <v>7</v>
      </c>
      <c r="B4" s="1">
        <v>8</v>
      </c>
      <c r="C4" s="1">
        <v>3</v>
      </c>
      <c r="D4" s="1">
        <v>12</v>
      </c>
      <c r="E4" s="2"/>
      <c r="F4" s="1">
        <v>7</v>
      </c>
      <c r="G4" s="1">
        <v>2</v>
      </c>
      <c r="H4" s="1">
        <v>8</v>
      </c>
      <c r="I4" s="1">
        <v>3</v>
      </c>
      <c r="J4" s="2"/>
      <c r="K4" s="3">
        <v>4</v>
      </c>
      <c r="L4" s="3">
        <v>5</v>
      </c>
      <c r="M4" s="3">
        <v>10</v>
      </c>
      <c r="N4" s="3">
        <v>20</v>
      </c>
      <c r="O4" s="3">
        <v>12</v>
      </c>
      <c r="P4" s="3">
        <v>7</v>
      </c>
      <c r="Q4" s="3">
        <v>9</v>
      </c>
      <c r="R4" s="3">
        <v>11</v>
      </c>
      <c r="S4" s="3">
        <v>22</v>
      </c>
      <c r="T4" s="3">
        <v>250</v>
      </c>
      <c r="U4" s="3">
        <v>600</v>
      </c>
      <c r="V4" s="2"/>
      <c r="W4" s="3">
        <f>IF(F4=A4,-W2+K4,-W2)</f>
        <v>3</v>
      </c>
      <c r="X4" s="3">
        <f>IF(F4=A4,-X2+L4,-W2)</f>
        <v>4</v>
      </c>
      <c r="Y4" s="2"/>
      <c r="Z4" s="3">
        <f>IF(OR(A4=F4,B4=F4),-Z2+K4,-Z2)</f>
        <v>2</v>
      </c>
      <c r="AA4" s="3"/>
      <c r="AB4" s="4"/>
      <c r="AC4" s="4"/>
      <c r="AD4" s="4"/>
      <c r="AE4" s="5"/>
      <c r="AF4" s="3"/>
      <c r="AG4" s="3"/>
      <c r="AH4" s="3"/>
      <c r="AI4" s="3"/>
      <c r="AJ4" s="3"/>
      <c r="AK4" s="3"/>
      <c r="AL4" s="5"/>
      <c r="AM4" s="3"/>
      <c r="AN4" s="3"/>
      <c r="AO4" s="3"/>
      <c r="AP4" s="3"/>
      <c r="AQ4" s="4"/>
      <c r="AR4" s="4"/>
      <c r="AS4" s="1"/>
    </row>
    <row r="6" spans="1:45" x14ac:dyDescent="0.25">
      <c r="K6" t="s">
        <v>50</v>
      </c>
      <c r="L6" t="s">
        <v>50</v>
      </c>
      <c r="M6" t="s">
        <v>51</v>
      </c>
      <c r="N6" t="s">
        <v>52</v>
      </c>
      <c r="O6" t="s">
        <v>53</v>
      </c>
      <c r="P6" t="s">
        <v>53</v>
      </c>
      <c r="Q6" t="s">
        <v>54</v>
      </c>
      <c r="R6" t="s">
        <v>55</v>
      </c>
      <c r="S6" t="s">
        <v>56</v>
      </c>
      <c r="T6" t="s">
        <v>57</v>
      </c>
      <c r="U6" t="s">
        <v>58</v>
      </c>
      <c r="W6" t="s">
        <v>44</v>
      </c>
      <c r="X6" t="s">
        <v>45</v>
      </c>
      <c r="Z6" t="s">
        <v>46</v>
      </c>
      <c r="AA6" t="s">
        <v>47</v>
      </c>
      <c r="AB6" t="s">
        <v>48</v>
      </c>
      <c r="AC6" t="s">
        <v>43</v>
      </c>
      <c r="AD6" t="s">
        <v>49</v>
      </c>
    </row>
    <row r="14" spans="1:45" x14ac:dyDescent="0.25">
      <c r="A14">
        <v>1</v>
      </c>
      <c r="B14">
        <v>2</v>
      </c>
      <c r="C14">
        <v>3</v>
      </c>
      <c r="D14">
        <v>4</v>
      </c>
      <c r="F14">
        <v>1</v>
      </c>
      <c r="G14">
        <v>2</v>
      </c>
      <c r="H14">
        <v>3</v>
      </c>
      <c r="I14">
        <v>4</v>
      </c>
      <c r="K14">
        <v>10</v>
      </c>
      <c r="L14">
        <v>2</v>
      </c>
      <c r="M14">
        <v>5</v>
      </c>
      <c r="N14">
        <v>7</v>
      </c>
      <c r="O14">
        <v>20</v>
      </c>
      <c r="P14">
        <v>10</v>
      </c>
      <c r="Q14">
        <v>15</v>
      </c>
      <c r="R14">
        <v>30</v>
      </c>
      <c r="S14">
        <v>25</v>
      </c>
      <c r="T14">
        <v>100</v>
      </c>
      <c r="U14">
        <v>300</v>
      </c>
      <c r="W14" s="8">
        <f>K14-W2</f>
        <v>9</v>
      </c>
      <c r="X14" s="8">
        <f>L14-X2</f>
        <v>1</v>
      </c>
      <c r="Z14" s="8">
        <f>K14-Z2</f>
        <v>8</v>
      </c>
      <c r="AA14" s="8">
        <f>L14+M14-AA2</f>
        <v>5</v>
      </c>
      <c r="AB14" s="8">
        <f>O14-AB2</f>
        <v>19</v>
      </c>
      <c r="AC14" s="8">
        <f>P14-AC2</f>
        <v>9</v>
      </c>
      <c r="AD14" s="8">
        <f>S14-AD2</f>
        <v>22</v>
      </c>
      <c r="AF14" s="8">
        <f>K14-AF2</f>
        <v>7</v>
      </c>
      <c r="AG14" s="8">
        <f>L14+M14+N14-AG2</f>
        <v>11</v>
      </c>
      <c r="AH14" s="8">
        <f>O14-AH2</f>
        <v>17</v>
      </c>
      <c r="AI14" s="8">
        <f>P14+Q14+R14-AI2</f>
        <v>52</v>
      </c>
      <c r="AJ14" s="8">
        <f>S14+S14+S14-AJ2</f>
        <v>66</v>
      </c>
      <c r="AK14" s="8">
        <f>T14-AK2</f>
        <v>99</v>
      </c>
      <c r="AM14" s="8">
        <f>K14-AM2</f>
        <v>6</v>
      </c>
      <c r="AN14" s="8">
        <f>L14+M14+N14-AN2</f>
        <v>10</v>
      </c>
      <c r="AO14" s="8">
        <f>O14-AO2</f>
        <v>14</v>
      </c>
      <c r="AP14" s="8">
        <f>P14+Q14+R14-AP2</f>
        <v>49</v>
      </c>
      <c r="AQ14" s="8">
        <f>S14+S14+S14+S14+S14+S14-AQ2</f>
        <v>132</v>
      </c>
      <c r="AR14" s="8">
        <f>T14-AR2</f>
        <v>96</v>
      </c>
      <c r="AS14" s="8">
        <f>U14-AS2</f>
        <v>297</v>
      </c>
    </row>
  </sheetData>
  <mergeCells count="4">
    <mergeCell ref="A2:D2"/>
    <mergeCell ref="F2:I2"/>
    <mergeCell ref="K2:U2"/>
    <mergeCell ref="W1:AS1"/>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Benoit CHAMBARD - LMC</dc:creator>
  <cp:lastModifiedBy>Benoit CHAMBARD</cp:lastModifiedBy>
  <dcterms:created xsi:type="dcterms:W3CDTF">2024-01-24T10:57:07Z</dcterms:created>
  <dcterms:modified xsi:type="dcterms:W3CDTF">2024-01-24T13:31:24Z</dcterms:modified>
</cp:coreProperties>
</file>