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bt\Documents\"/>
    </mc:Choice>
  </mc:AlternateContent>
  <bookViews>
    <workbookView xWindow="0" yWindow="0" windowWidth="204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" i="1"/>
  <c r="M2" i="1" l="1"/>
  <c r="M5" i="1"/>
  <c r="M6" i="1"/>
  <c r="M7" i="1"/>
  <c r="M8" i="1"/>
  <c r="M9" i="1"/>
  <c r="M4" i="1"/>
  <c r="M3" i="1"/>
</calcChain>
</file>

<file path=xl/sharedStrings.xml><?xml version="1.0" encoding="utf-8"?>
<sst xmlns="http://schemas.openxmlformats.org/spreadsheetml/2006/main" count="38" uniqueCount="38">
  <si>
    <t>Qte_Real_Prod</t>
  </si>
  <si>
    <t>Debut_Prod</t>
  </si>
  <si>
    <t>Fin_Prod</t>
  </si>
  <si>
    <t>Debut_Periode</t>
  </si>
  <si>
    <t>Fin_Periode</t>
  </si>
  <si>
    <t>Qte_Total_Prod</t>
  </si>
  <si>
    <t>Arret_Prod_Format1</t>
  </si>
  <si>
    <t>Format</t>
  </si>
  <si>
    <t>Arret 1</t>
  </si>
  <si>
    <t>Arret 2</t>
  </si>
  <si>
    <t>Arret 3</t>
  </si>
  <si>
    <t>Arret 4</t>
  </si>
  <si>
    <t>Arret 5</t>
  </si>
  <si>
    <t>Arret 6</t>
  </si>
  <si>
    <t>Arret 7</t>
  </si>
  <si>
    <t>Arret 8</t>
  </si>
  <si>
    <t>Arret 9</t>
  </si>
  <si>
    <t>Arret 10</t>
  </si>
  <si>
    <t>Arret 11</t>
  </si>
  <si>
    <t>Arret 12</t>
  </si>
  <si>
    <t>Arret 13</t>
  </si>
  <si>
    <t>Arret 14</t>
  </si>
  <si>
    <t>Arret 15</t>
  </si>
  <si>
    <t>Arret 16</t>
  </si>
  <si>
    <t>Arret 17</t>
  </si>
  <si>
    <t>Arret 18</t>
  </si>
  <si>
    <t>Arret 19</t>
  </si>
  <si>
    <t>Arret 20</t>
  </si>
  <si>
    <t>Arret 21</t>
  </si>
  <si>
    <t>Arret 22</t>
  </si>
  <si>
    <t>Arret 23</t>
  </si>
  <si>
    <t>Arret 24</t>
  </si>
  <si>
    <t>Arret 25</t>
  </si>
  <si>
    <t>Arret</t>
  </si>
  <si>
    <t>Début</t>
  </si>
  <si>
    <t>Fin</t>
  </si>
  <si>
    <t>Durée</t>
  </si>
  <si>
    <t>Arret_Prod_Format5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</si>
</sst>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/mm/yyyy\ hh:mm;@"/>
    <numFmt numFmtId="166" formatCode="hh:mm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0" borderId="1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10</xdr:row>
      <xdr:rowOff>0</xdr:rowOff>
    </xdr:from>
    <xdr:to>
      <xdr:col>14</xdr:col>
      <xdr:colOff>19050</xdr:colOff>
      <xdr:row>25</xdr:row>
      <xdr:rowOff>171450</xdr:rowOff>
    </xdr:to>
    <xdr:sp macro="" textlink="">
      <xdr:nvSpPr>
        <xdr:cNvPr id="2" name="ZoneTexte 1"/>
        <xdr:cNvSpPr txBox="1"/>
      </xdr:nvSpPr>
      <xdr:spPr>
        <a:xfrm>
          <a:off x="7477125" y="1905000"/>
          <a:ext cx="46005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Déterminer en</a:t>
          </a:r>
          <a:r>
            <a:rPr lang="fr-FR" sz="1100" baseline="0"/>
            <a:t> colonne N la durée totale des arrêts sur le format 1 pour chacune des périodes.</a:t>
          </a:r>
        </a:p>
        <a:p>
          <a:r>
            <a:rPr lang="fr-FR" sz="1100" baseline="0"/>
            <a:t>Le but est de connaitre la durée des arrêts sur chaque format durant chaque journée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Pour la journée du 04/07 06:00 au 05/07 06:00, il y a eu 2 formats (1 et 5).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Format 1 production du 03/07 14:13 au 04/07 09:31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Arrêts 6 et 7 durant cette période et sur la journée du 04/07 06:00 au 05/07 06:00 soit 57minutes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Format 5 du 04/07 09:31 au 06/07 06:00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Arrêts 8 à 14durant cette période et sur la journée du 04/07 06:00 au 05/07 06:00 soit 16 heures 32 minutes</a:t>
          </a:r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workbookViewId="0">
      <selection activeCell="D10" sqref="D10"/>
    </sheetView>
  </sheetViews>
  <sheetFormatPr baseColWidth="10" defaultRowHeight="15" x14ac:dyDescent="0.25"/>
  <cols>
    <col min="1" max="1" width="11.42578125" style="9"/>
    <col min="2" max="2" width="15.7109375" style="9" bestFit="1" customWidth="1"/>
    <col min="3" max="3" width="17.28515625" style="9" customWidth="1"/>
    <col min="4" max="4" width="15.7109375" style="9" bestFit="1" customWidth="1"/>
    <col min="5" max="5" width="2.7109375" style="9" customWidth="1"/>
    <col min="6" max="6" width="8" style="5" bestFit="1" customWidth="1"/>
    <col min="7" max="8" width="15.7109375" style="5" bestFit="1" customWidth="1"/>
    <col min="9" max="9" width="6.42578125" style="10" bestFit="1" customWidth="1"/>
    <col min="10" max="10" width="3.28515625" style="9" customWidth="1"/>
    <col min="11" max="11" width="15.7109375" style="9" bestFit="1" customWidth="1"/>
    <col min="12" max="12" width="19.140625" style="1" bestFit="1" customWidth="1"/>
    <col min="13" max="13" width="14.85546875" style="9" bestFit="1" customWidth="1"/>
    <col min="14" max="15" width="19.140625" style="9" bestFit="1" customWidth="1"/>
    <col min="16" max="16384" width="11.42578125" style="9"/>
  </cols>
  <sheetData>
    <row r="1" spans="1:15" x14ac:dyDescent="0.25">
      <c r="A1" s="2" t="s">
        <v>7</v>
      </c>
      <c r="B1" s="3" t="s">
        <v>1</v>
      </c>
      <c r="C1" s="3" t="s">
        <v>2</v>
      </c>
      <c r="D1" s="4" t="s">
        <v>0</v>
      </c>
      <c r="F1" s="6" t="s">
        <v>33</v>
      </c>
      <c r="G1" s="6" t="s">
        <v>34</v>
      </c>
      <c r="H1" s="6" t="s">
        <v>35</v>
      </c>
      <c r="I1" s="10" t="s">
        <v>36</v>
      </c>
      <c r="K1" s="2" t="s">
        <v>3</v>
      </c>
      <c r="L1" s="2" t="s">
        <v>4</v>
      </c>
      <c r="M1" s="5" t="s">
        <v>5</v>
      </c>
      <c r="N1" s="5" t="s">
        <v>6</v>
      </c>
      <c r="O1" s="5" t="s">
        <v>37</v>
      </c>
    </row>
    <row r="2" spans="1:15" x14ac:dyDescent="0.25">
      <c r="A2" s="2">
        <v>1</v>
      </c>
      <c r="B2" s="3">
        <v>42919.592361111114</v>
      </c>
      <c r="C2" s="3">
        <v>42919.916666666664</v>
      </c>
      <c r="D2" s="4">
        <v>88920</v>
      </c>
      <c r="F2" s="3" t="s">
        <v>8</v>
      </c>
      <c r="G2" s="3">
        <v>42919.611805555556</v>
      </c>
      <c r="H2" s="3">
        <v>42919.627083333333</v>
      </c>
      <c r="I2" s="7">
        <f>H2-G2</f>
        <v>1.5277777776645962E-2</v>
      </c>
      <c r="K2" s="11">
        <v>42919.25</v>
      </c>
      <c r="L2" s="8">
        <v>42920.25</v>
      </c>
      <c r="M2" s="5">
        <f>SUMPRODUCT(($B$2:$B$100&gt;=K2)*($C$2:$C$100&lt;=L2)*$D$2:$D$100)</f>
        <v>177840</v>
      </c>
      <c r="N2" s="12"/>
      <c r="O2" s="12"/>
    </row>
    <row r="3" spans="1:15" x14ac:dyDescent="0.25">
      <c r="A3" s="2">
        <v>1</v>
      </c>
      <c r="B3" s="3">
        <v>42919.916666666664</v>
      </c>
      <c r="C3" s="3">
        <v>42920.25</v>
      </c>
      <c r="D3" s="4">
        <v>88920</v>
      </c>
      <c r="F3" s="3" t="s">
        <v>9</v>
      </c>
      <c r="G3" s="3">
        <v>42919.75</v>
      </c>
      <c r="H3" s="3">
        <v>42919.759027777778</v>
      </c>
      <c r="I3" s="7">
        <f t="shared" ref="I3:I26" si="0">H3-G3</f>
        <v>9.0277777781011537E-3</v>
      </c>
      <c r="K3" s="3">
        <v>42920.25</v>
      </c>
      <c r="L3" s="3">
        <v>42921.25</v>
      </c>
      <c r="M3" s="5">
        <f>SUMPRODUCT(($B$2:$B$100&gt;=K3)*($C$2:$C$100&lt;=L3)*$D$2:$D$100)</f>
        <v>75240</v>
      </c>
      <c r="N3" s="12"/>
      <c r="O3" s="12"/>
    </row>
    <row r="4" spans="1:15" x14ac:dyDescent="0.25">
      <c r="A4" s="13">
        <v>1</v>
      </c>
      <c r="B4" s="14">
        <v>42920.25</v>
      </c>
      <c r="C4" s="14">
        <v>42920.396527777775</v>
      </c>
      <c r="D4" s="15">
        <v>30780</v>
      </c>
      <c r="F4" s="3" t="s">
        <v>10</v>
      </c>
      <c r="G4" s="3">
        <v>42919.910416666666</v>
      </c>
      <c r="H4" s="3">
        <v>42919.916666666664</v>
      </c>
      <c r="I4" s="7">
        <f t="shared" si="0"/>
        <v>6.2499999985448085E-3</v>
      </c>
      <c r="K4" s="3">
        <v>42921.25</v>
      </c>
      <c r="L4" s="3">
        <v>42922.25</v>
      </c>
      <c r="M4" s="5">
        <f>SUMPRODUCT(($B$2:$B$100&gt;=K4)*($C$2:$C$100&lt;=L4)*$D$2:$D$100)</f>
        <v>162450</v>
      </c>
      <c r="N4" s="12"/>
      <c r="O4" s="12"/>
    </row>
    <row r="5" spans="1:15" x14ac:dyDescent="0.25">
      <c r="A5" s="19">
        <v>5</v>
      </c>
      <c r="B5" s="17">
        <v>42920.396527777775</v>
      </c>
      <c r="C5" s="17">
        <v>42920.583333333336</v>
      </c>
      <c r="D5" s="20">
        <v>0</v>
      </c>
      <c r="F5" s="3" t="s">
        <v>11</v>
      </c>
      <c r="G5" s="3">
        <v>42919.916666666664</v>
      </c>
      <c r="H5" s="3">
        <v>42919.92083333333</v>
      </c>
      <c r="I5" s="7">
        <f t="shared" si="0"/>
        <v>4.166666665696539E-3</v>
      </c>
      <c r="K5" s="3">
        <v>42922.25</v>
      </c>
      <c r="L5" s="3">
        <v>42923.25</v>
      </c>
      <c r="M5" s="5">
        <f t="shared" ref="M5:M9" si="1">SUMPRODUCT(($B$2:$B$100&gt;=K5)*($C$2:$C$100&lt;=L5)*$D$2:$D$100)</f>
        <v>0</v>
      </c>
      <c r="N5" s="12"/>
      <c r="O5" s="12"/>
    </row>
    <row r="6" spans="1:15" x14ac:dyDescent="0.25">
      <c r="A6" s="19">
        <v>5</v>
      </c>
      <c r="B6" s="17">
        <v>42920.583333333336</v>
      </c>
      <c r="C6" s="17">
        <v>42920.916666666664</v>
      </c>
      <c r="D6" s="20">
        <v>0</v>
      </c>
      <c r="F6" s="3" t="s">
        <v>12</v>
      </c>
      <c r="G6" s="3">
        <v>42920.243055555555</v>
      </c>
      <c r="H6" s="3">
        <v>42920.25</v>
      </c>
      <c r="I6" s="7">
        <f t="shared" si="0"/>
        <v>6.9444444452528842E-3</v>
      </c>
      <c r="K6" s="3">
        <v>42923.25</v>
      </c>
      <c r="L6" s="3">
        <v>42924.25</v>
      </c>
      <c r="M6" s="5">
        <f t="shared" si="1"/>
        <v>0</v>
      </c>
      <c r="N6" s="12"/>
      <c r="O6" s="12"/>
    </row>
    <row r="7" spans="1:15" x14ac:dyDescent="0.25">
      <c r="A7" s="19">
        <v>5</v>
      </c>
      <c r="B7" s="17">
        <v>42920.916666666664</v>
      </c>
      <c r="C7" s="17">
        <v>42921.006944444445</v>
      </c>
      <c r="D7" s="20">
        <v>0</v>
      </c>
      <c r="F7" s="14" t="s">
        <v>13</v>
      </c>
      <c r="G7" s="14">
        <v>42920.25</v>
      </c>
      <c r="H7" s="14">
        <v>42920.265277777777</v>
      </c>
      <c r="I7" s="16">
        <f t="shared" si="0"/>
        <v>1.5277777776645962E-2</v>
      </c>
      <c r="K7" s="3">
        <v>42924.25</v>
      </c>
      <c r="L7" s="3">
        <v>42925.25</v>
      </c>
      <c r="M7" s="5">
        <f t="shared" si="1"/>
        <v>0</v>
      </c>
      <c r="N7" s="12"/>
      <c r="O7" s="12"/>
    </row>
    <row r="8" spans="1:15" x14ac:dyDescent="0.25">
      <c r="A8" s="19">
        <v>5</v>
      </c>
      <c r="B8" s="17">
        <v>42921.006944444445</v>
      </c>
      <c r="C8" s="17">
        <v>42921.25</v>
      </c>
      <c r="D8" s="20">
        <v>44460</v>
      </c>
      <c r="F8" s="14" t="s">
        <v>14</v>
      </c>
      <c r="G8" s="14">
        <v>42920.333333333336</v>
      </c>
      <c r="H8" s="14">
        <v>42920.357638888891</v>
      </c>
      <c r="I8" s="16">
        <f t="shared" si="0"/>
        <v>2.4305555554747116E-2</v>
      </c>
      <c r="K8" s="3">
        <v>42925.25</v>
      </c>
      <c r="L8" s="3">
        <v>42926.25</v>
      </c>
      <c r="M8" s="5">
        <f t="shared" si="1"/>
        <v>0</v>
      </c>
      <c r="N8" s="12"/>
      <c r="O8" s="12"/>
    </row>
    <row r="9" spans="1:15" x14ac:dyDescent="0.25">
      <c r="A9" s="2">
        <v>5</v>
      </c>
      <c r="B9" s="3">
        <v>42921.25</v>
      </c>
      <c r="C9" s="3">
        <v>42921.583333333336</v>
      </c>
      <c r="D9" s="4">
        <v>58140</v>
      </c>
      <c r="F9" s="17" t="s">
        <v>15</v>
      </c>
      <c r="G9" s="17">
        <v>42920.396527777775</v>
      </c>
      <c r="H9" s="17">
        <v>42920.583333333336</v>
      </c>
      <c r="I9" s="18">
        <f t="shared" si="0"/>
        <v>0.18680555556056788</v>
      </c>
      <c r="K9" s="3">
        <v>42926.25</v>
      </c>
      <c r="L9" s="3">
        <v>42927.25</v>
      </c>
      <c r="M9" s="5">
        <f t="shared" si="1"/>
        <v>0</v>
      </c>
      <c r="N9" s="12"/>
      <c r="O9" s="12"/>
    </row>
    <row r="10" spans="1:15" x14ac:dyDescent="0.25">
      <c r="A10" s="2">
        <v>5</v>
      </c>
      <c r="B10" s="3">
        <v>42921.583333333336</v>
      </c>
      <c r="C10" s="3">
        <v>42921.916666666664</v>
      </c>
      <c r="D10" s="4">
        <v>55860</v>
      </c>
      <c r="F10" s="17" t="s">
        <v>16</v>
      </c>
      <c r="G10" s="17">
        <v>42920.583333333336</v>
      </c>
      <c r="H10" s="17">
        <v>42920.916666666664</v>
      </c>
      <c r="I10" s="18">
        <f t="shared" si="0"/>
        <v>0.33333333332848269</v>
      </c>
    </row>
    <row r="11" spans="1:15" x14ac:dyDescent="0.25">
      <c r="A11" s="2">
        <v>5</v>
      </c>
      <c r="B11" s="3">
        <v>42921.916666666664</v>
      </c>
      <c r="C11" s="3">
        <v>42922.142361111109</v>
      </c>
      <c r="D11" s="4">
        <v>48450</v>
      </c>
      <c r="F11" s="17" t="s">
        <v>17</v>
      </c>
      <c r="G11" s="17">
        <v>42920.916666666664</v>
      </c>
      <c r="H11" s="17">
        <v>42921</v>
      </c>
      <c r="I11" s="18">
        <f t="shared" si="0"/>
        <v>8.3333333335758653E-2</v>
      </c>
    </row>
    <row r="12" spans="1:15" x14ac:dyDescent="0.25">
      <c r="A12" s="2">
        <v>5</v>
      </c>
      <c r="B12" s="3">
        <v>42922.142361111109</v>
      </c>
      <c r="C12" s="3">
        <v>42922.25</v>
      </c>
      <c r="D12" s="4">
        <v>0</v>
      </c>
      <c r="F12" s="17" t="s">
        <v>18</v>
      </c>
      <c r="G12" s="17">
        <v>42921</v>
      </c>
      <c r="H12" s="17">
        <v>42921.006944444445</v>
      </c>
      <c r="I12" s="18">
        <f t="shared" si="0"/>
        <v>6.9444444452528842E-3</v>
      </c>
    </row>
    <row r="13" spans="1:15" x14ac:dyDescent="0.25">
      <c r="F13" s="17" t="s">
        <v>19</v>
      </c>
      <c r="G13" s="17">
        <v>42921.05972222222</v>
      </c>
      <c r="H13" s="17">
        <v>42921.086805555555</v>
      </c>
      <c r="I13" s="18">
        <f t="shared" si="0"/>
        <v>2.7083333334303461E-2</v>
      </c>
    </row>
    <row r="14" spans="1:15" x14ac:dyDescent="0.25">
      <c r="F14" s="17" t="s">
        <v>20</v>
      </c>
      <c r="G14" s="17">
        <v>42921.156944444447</v>
      </c>
      <c r="H14" s="17">
        <v>42921.199305555558</v>
      </c>
      <c r="I14" s="18">
        <f t="shared" si="0"/>
        <v>4.2361111110949423E-2</v>
      </c>
    </row>
    <row r="15" spans="1:15" x14ac:dyDescent="0.25">
      <c r="F15" s="17" t="s">
        <v>21</v>
      </c>
      <c r="G15" s="17">
        <v>42921.240972222222</v>
      </c>
      <c r="H15" s="17">
        <v>42921.25</v>
      </c>
      <c r="I15" s="18">
        <f t="shared" si="0"/>
        <v>9.0277777781011537E-3</v>
      </c>
    </row>
    <row r="16" spans="1:15" x14ac:dyDescent="0.25">
      <c r="F16" s="3" t="s">
        <v>22</v>
      </c>
      <c r="G16" s="3">
        <v>42921.25</v>
      </c>
      <c r="H16" s="3">
        <v>42921.260416666664</v>
      </c>
      <c r="I16" s="7">
        <f t="shared" si="0"/>
        <v>1.0416666664241347E-2</v>
      </c>
    </row>
    <row r="17" spans="6:9" x14ac:dyDescent="0.25">
      <c r="F17" s="3" t="s">
        <v>23</v>
      </c>
      <c r="G17" s="3">
        <v>42921.311805555553</v>
      </c>
      <c r="H17" s="3">
        <v>42921.365277777775</v>
      </c>
      <c r="I17" s="7">
        <f t="shared" si="0"/>
        <v>5.3472222221898846E-2</v>
      </c>
    </row>
    <row r="18" spans="6:9" x14ac:dyDescent="0.25">
      <c r="F18" s="3" t="s">
        <v>24</v>
      </c>
      <c r="G18" s="3">
        <v>42921.461805555555</v>
      </c>
      <c r="H18" s="3">
        <v>42921.509722222225</v>
      </c>
      <c r="I18" s="7">
        <f t="shared" si="0"/>
        <v>4.7916666670062114E-2</v>
      </c>
    </row>
    <row r="19" spans="6:9" x14ac:dyDescent="0.25">
      <c r="F19" s="3" t="s">
        <v>25</v>
      </c>
      <c r="G19" s="3">
        <v>42921.572916666664</v>
      </c>
      <c r="H19" s="3">
        <v>42921.583333333336</v>
      </c>
      <c r="I19" s="7">
        <f t="shared" si="0"/>
        <v>1.0416666671517305E-2</v>
      </c>
    </row>
    <row r="20" spans="6:9" x14ac:dyDescent="0.25">
      <c r="F20" s="3" t="s">
        <v>26</v>
      </c>
      <c r="G20" s="3">
        <v>42921.583333333336</v>
      </c>
      <c r="H20" s="3">
        <v>42921.618750000001</v>
      </c>
      <c r="I20" s="7">
        <f t="shared" si="0"/>
        <v>3.5416666665696539E-2</v>
      </c>
    </row>
    <row r="21" spans="6:9" x14ac:dyDescent="0.25">
      <c r="F21" s="3" t="s">
        <v>27</v>
      </c>
      <c r="G21" s="3">
        <v>42921.680555555555</v>
      </c>
      <c r="H21" s="3">
        <v>42921.703472222223</v>
      </c>
      <c r="I21" s="7">
        <f t="shared" si="0"/>
        <v>2.2916666668606922E-2</v>
      </c>
    </row>
    <row r="22" spans="6:9" x14ac:dyDescent="0.25">
      <c r="F22" s="3" t="s">
        <v>28</v>
      </c>
      <c r="G22" s="3">
        <v>42921.84375</v>
      </c>
      <c r="H22" s="3">
        <v>42921.886805555558</v>
      </c>
      <c r="I22" s="7">
        <f t="shared" si="0"/>
        <v>4.3055555557657499E-2</v>
      </c>
    </row>
    <row r="23" spans="6:9" x14ac:dyDescent="0.25">
      <c r="F23" s="3" t="s">
        <v>29</v>
      </c>
      <c r="G23" s="3">
        <v>42921.911805555559</v>
      </c>
      <c r="H23" s="3">
        <v>42921.916666666664</v>
      </c>
      <c r="I23" s="7">
        <f t="shared" si="0"/>
        <v>4.8611111051286571E-3</v>
      </c>
    </row>
    <row r="24" spans="6:9" x14ac:dyDescent="0.25">
      <c r="F24" s="3" t="s">
        <v>30</v>
      </c>
      <c r="G24" s="3">
        <v>42921.916666666664</v>
      </c>
      <c r="H24" s="3">
        <v>42921.931250000001</v>
      </c>
      <c r="I24" s="7">
        <f t="shared" si="0"/>
        <v>1.4583333337213844E-2</v>
      </c>
    </row>
    <row r="25" spans="6:9" x14ac:dyDescent="0.25">
      <c r="F25" s="3" t="s">
        <v>31</v>
      </c>
      <c r="G25" s="3">
        <v>42922.036805555559</v>
      </c>
      <c r="H25" s="3">
        <v>42922.050694444442</v>
      </c>
      <c r="I25" s="7">
        <f t="shared" si="0"/>
        <v>1.3888888883229811E-2</v>
      </c>
    </row>
    <row r="26" spans="6:9" x14ac:dyDescent="0.25">
      <c r="F26" s="3" t="s">
        <v>32</v>
      </c>
      <c r="G26" s="3">
        <v>42922.050694444442</v>
      </c>
      <c r="H26" s="3">
        <v>42922.065972222219</v>
      </c>
      <c r="I26" s="7">
        <f t="shared" si="0"/>
        <v>1.5277777776645962E-2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YOUSRI BAATOUT</dc:creator>
  <cp:lastModifiedBy>YOUSRI BAATOUT</cp:lastModifiedBy>
  <dcterms:created xsi:type="dcterms:W3CDTF">2017-07-06T15:48:52Z</dcterms:created>
  <dcterms:modified xsi:type="dcterms:W3CDTF">2017-07-06T18:20:49Z</dcterms:modified>
</cp:coreProperties>
</file>