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 codeName="{F2B83AC3-3A92-4FF1-8D57-CA5CB3A19BB1}"/>
  <workbookPr backupFile="1" codeName="ThisWorkbook"/>
  <mc:AlternateContent xmlns:mc="http://schemas.openxmlformats.org/markup-compatibility/2006">
    <mc:Choice Requires="x15">
      <x15ac:absPath xmlns:x15ac="http://schemas.microsoft.com/office/spreadsheetml/2010/11/ac" url="E:\TRAVAIL EN COURS\2017\Logistique\doc EC\"/>
    </mc:Choice>
  </mc:AlternateContent>
  <bookViews>
    <workbookView xWindow="0" yWindow="0" windowWidth="12960" windowHeight="8820"/>
  </bookViews>
  <sheets>
    <sheet name="Tournées Actuelles" sheetId="3" r:id="rId1"/>
    <sheet name="Base Urgences" sheetId="8" r:id="rId2"/>
    <sheet name="Base" sheetId="2" r:id="rId3"/>
    <sheet name="back up" sheetId="7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K3" i="2" s="1"/>
  <c r="I3" i="2"/>
  <c r="H3" i="2"/>
  <c r="G3" i="2"/>
  <c r="J2" i="2"/>
  <c r="K2" i="2" s="1"/>
  <c r="I2" i="2"/>
  <c r="H2" i="2"/>
  <c r="G2" i="2"/>
</calcChain>
</file>

<file path=xl/sharedStrings.xml><?xml version="1.0" encoding="utf-8"?>
<sst xmlns="http://schemas.openxmlformats.org/spreadsheetml/2006/main" count="735" uniqueCount="217">
  <si>
    <t>Numéro Point</t>
  </si>
  <si>
    <t>Date Arrivée</t>
  </si>
  <si>
    <t>Région</t>
  </si>
  <si>
    <t>Tournée</t>
  </si>
  <si>
    <t>Point de Passage</t>
  </si>
  <si>
    <t>Heure Théorique</t>
  </si>
  <si>
    <t>Massy</t>
  </si>
  <si>
    <t>BDV</t>
  </si>
  <si>
    <t>BDV / Massy</t>
  </si>
  <si>
    <t>L'Hay / Cachan / Massy</t>
  </si>
  <si>
    <t>Ivry</t>
  </si>
  <si>
    <t>Quincy</t>
  </si>
  <si>
    <t>Bligny</t>
  </si>
  <si>
    <t>Sites Provenance</t>
  </si>
  <si>
    <t>NomCoursier</t>
  </si>
  <si>
    <t>CPS Semaine</t>
  </si>
  <si>
    <t>CPS WE</t>
  </si>
  <si>
    <t xml:space="preserve"> Quincy / BDV</t>
  </si>
  <si>
    <t>Chilly / BLR /Plessis</t>
  </si>
  <si>
    <t>BDV / Velpeau / BLR</t>
  </si>
  <si>
    <t>Quincy / Massy / BDV</t>
  </si>
  <si>
    <t xml:space="preserve"> Quincy</t>
  </si>
  <si>
    <t>Massy / BDV</t>
  </si>
  <si>
    <t>Poissy_WES_14H30</t>
  </si>
  <si>
    <t>CParis Semaine</t>
  </si>
  <si>
    <t>CParis Samedi</t>
  </si>
  <si>
    <t>Aulnay</t>
  </si>
  <si>
    <t>CPN Semaine</t>
  </si>
  <si>
    <t>CPN Samedi</t>
  </si>
  <si>
    <t>Paris Nord_Samedi</t>
  </si>
  <si>
    <t>CPN Dimanche</t>
  </si>
  <si>
    <t>Paris Nord_Dimanche</t>
  </si>
  <si>
    <t>CPO Semaine</t>
  </si>
  <si>
    <t>Paris Ouest_Semaine</t>
  </si>
  <si>
    <t>Poissy</t>
  </si>
  <si>
    <t>Poissy_Sem_19H00</t>
  </si>
  <si>
    <t>Paris Ouest_Samedi</t>
  </si>
  <si>
    <t>Paris Ouest_Dimanche</t>
  </si>
  <si>
    <t>Poissy_WES_17H00</t>
  </si>
  <si>
    <t>Point_207_08H30</t>
  </si>
  <si>
    <t>Point_208_15H45</t>
  </si>
  <si>
    <t>Nbr BTES22°</t>
  </si>
  <si>
    <t>Nbr BTES4°</t>
  </si>
  <si>
    <t>Retard/Avance</t>
  </si>
  <si>
    <t>Heure Arrivée</t>
  </si>
  <si>
    <t>Date d'application: 2016-09-09</t>
  </si>
  <si>
    <t>Wilson_Sem_20H15</t>
  </si>
  <si>
    <t>Wilson_Semaine</t>
  </si>
  <si>
    <t>PT Wilson</t>
  </si>
  <si>
    <t>Wilson_Samedi</t>
  </si>
  <si>
    <t>Wilson_WES_15H00</t>
  </si>
  <si>
    <t>Cliniques Paris</t>
  </si>
  <si>
    <t>ClinParis Semaine</t>
  </si>
  <si>
    <t>CliniquesP_Sem_10H00</t>
  </si>
  <si>
    <t>CliniquesP_Sem_15H00</t>
  </si>
  <si>
    <t>CliniquesP_Sem_19H00</t>
  </si>
  <si>
    <t>CliniquesP_Sem_19H30</t>
  </si>
  <si>
    <t>CliniquesP_WES_10H00</t>
  </si>
  <si>
    <t>ClinParis Samedi</t>
  </si>
  <si>
    <t>CliniquesP_WES_15H00</t>
  </si>
  <si>
    <t>CliniquesP_WES_19H00T1</t>
  </si>
  <si>
    <t>CliniquesP_WES_19H00T2</t>
  </si>
  <si>
    <t>CliniquesP_WED_13H15</t>
  </si>
  <si>
    <t>CliniquesP_WED_18H30</t>
  </si>
  <si>
    <t>Nom Coursier</t>
  </si>
  <si>
    <t>Site de Départ</t>
  </si>
  <si>
    <t>Nature Livraison</t>
  </si>
  <si>
    <t>azdad</t>
  </si>
  <si>
    <t>azdazsd</t>
  </si>
  <si>
    <t>Quincy / Massy</t>
  </si>
  <si>
    <t>BDV/Massy</t>
  </si>
  <si>
    <t>test</t>
  </si>
  <si>
    <t>Wilson_Sem_09H15</t>
  </si>
  <si>
    <t>Wilson_Sem_13H15</t>
  </si>
  <si>
    <t>Wilson_Sem_17H30</t>
  </si>
  <si>
    <t>Wilson_WES_09H30</t>
  </si>
  <si>
    <t>Version 1                                                            Validateur: Sylvie Zwahlen               Date de validation: 2017-04-21</t>
  </si>
  <si>
    <t xml:space="preserve">                                                                                Aprobateur: Elisabeth Fuchs            Date d'approbation: 2017-04-21  </t>
  </si>
  <si>
    <t>WISSOUS-LOGISTIQUE BACTERIO</t>
  </si>
  <si>
    <t>EN-212-PRS-8                                                    Rédacteur: Oussama Kiti                    Date d'application: 2017-04-25</t>
  </si>
  <si>
    <t>Aulnay_WED_14H30</t>
  </si>
  <si>
    <t>Poissy_WED_13H30</t>
  </si>
  <si>
    <t>13h30</t>
  </si>
  <si>
    <t>Point_CPS2_18H45</t>
  </si>
  <si>
    <t>Point_CPS2_08H45</t>
  </si>
  <si>
    <t>CPS DIM</t>
  </si>
  <si>
    <t>CPS2</t>
  </si>
  <si>
    <t>Point_CPS2_09H45</t>
  </si>
  <si>
    <t>Point_CPS2_12H45</t>
  </si>
  <si>
    <t>Quincy/Massy / BDV</t>
  </si>
  <si>
    <t>Point_CPS2_15H45</t>
  </si>
  <si>
    <t>Point_CPS2_17H00</t>
  </si>
  <si>
    <t>Aulnay_WES_15H30</t>
  </si>
  <si>
    <t>Point_CPS1_08H30</t>
  </si>
  <si>
    <t>CPS1</t>
  </si>
  <si>
    <t>Point_CPS1_10H00</t>
  </si>
  <si>
    <t>Point_CPS1_11H15</t>
  </si>
  <si>
    <t>Point_CPS1_12H45</t>
  </si>
  <si>
    <t>Point_CPS1_14H15</t>
  </si>
  <si>
    <t>Point_CPS1_15H45</t>
  </si>
  <si>
    <t>Point_CPS1_18H30</t>
  </si>
  <si>
    <t>Point_CPS2_08H30</t>
  </si>
  <si>
    <t>Point_CPS2_09H15</t>
  </si>
  <si>
    <t xml:space="preserve">Velpeau </t>
  </si>
  <si>
    <t>Point_CPS2_11H00</t>
  </si>
  <si>
    <t>Jouy/Hay/Cachan / Massy</t>
  </si>
  <si>
    <t>Point_CPS2_12H15</t>
  </si>
  <si>
    <t xml:space="preserve">Chilly / Jouy </t>
  </si>
  <si>
    <t>Point_CPS3_10H15</t>
  </si>
  <si>
    <t>CPS3</t>
  </si>
  <si>
    <t>SGDB / Evry / Soisy</t>
  </si>
  <si>
    <t>Point_CPS3_12H30</t>
  </si>
  <si>
    <t>CPS4</t>
  </si>
  <si>
    <t>SGDB/LHaye/Plessis / Cachan</t>
  </si>
  <si>
    <t>Point_CPS4_10H00</t>
  </si>
  <si>
    <t>Thiais</t>
  </si>
  <si>
    <t>Point_CPS4_10H30</t>
  </si>
  <si>
    <t>Soisy / Evry/SGDB</t>
  </si>
  <si>
    <t>Point_CPS4_13H30</t>
  </si>
  <si>
    <t>Point_CPS7_11H30</t>
  </si>
  <si>
    <t>CPS7</t>
  </si>
  <si>
    <t>Ivry/BDV</t>
  </si>
  <si>
    <t>Point_CPS7_12H45</t>
  </si>
  <si>
    <t>Point_CPS7_14H00</t>
  </si>
  <si>
    <t>CPS8</t>
  </si>
  <si>
    <t>Point_CPS8_10H45</t>
  </si>
  <si>
    <t>Point_CPS8_13H45</t>
  </si>
  <si>
    <t>Point_CPS1_08H15</t>
  </si>
  <si>
    <t>Chilly/SGDB</t>
  </si>
  <si>
    <t>Point_CPS1_09H45</t>
  </si>
  <si>
    <t>Point_CPS1_12H00</t>
  </si>
  <si>
    <t xml:space="preserve"> Plessis/BLR</t>
  </si>
  <si>
    <t>Point_CPS1_10H45</t>
  </si>
  <si>
    <t>Point_CPS1_13H15</t>
  </si>
  <si>
    <t>Thiais/BDV/Velpeau</t>
  </si>
  <si>
    <t>Massy/Quincy/Soisy/Chilly</t>
  </si>
  <si>
    <t>Point_CPS1_16H45</t>
  </si>
  <si>
    <t>Plessis</t>
  </si>
  <si>
    <t>Point_CPS1_17H30</t>
  </si>
  <si>
    <t>Velpeau</t>
  </si>
  <si>
    <t>Point_CPS2_10H15</t>
  </si>
  <si>
    <t>Point_CPS2_14H00</t>
  </si>
  <si>
    <t>L'Hay/Plessis/BDV</t>
  </si>
  <si>
    <t>BLR / Cachan/Ivry</t>
  </si>
  <si>
    <t>Point_CPS2_17H15</t>
  </si>
  <si>
    <t>Thiais/L'Hay/Cachan/BLR</t>
  </si>
  <si>
    <t>Point_CPS2_19H45</t>
  </si>
  <si>
    <t>Quincy/Massy</t>
  </si>
  <si>
    <t>Point_CPS3_09H45</t>
  </si>
  <si>
    <t>Soisy</t>
  </si>
  <si>
    <t>Point_CPS3_12H00</t>
  </si>
  <si>
    <t>SGDB/Soisy/Quincy/Evry</t>
  </si>
  <si>
    <t>Point_CPS3_14H15</t>
  </si>
  <si>
    <t>Massy/SGDB/Evry</t>
  </si>
  <si>
    <t>Point_CPS3_15H15</t>
  </si>
  <si>
    <t>Point_CPS3_16H45</t>
  </si>
  <si>
    <t>SGDB/Evry</t>
  </si>
  <si>
    <t>Point_CPS3_18H30</t>
  </si>
  <si>
    <t>Evry/Massy/Velpeau</t>
  </si>
  <si>
    <t>Aulnay_Sem_12H30</t>
  </si>
  <si>
    <t>CPS6</t>
  </si>
  <si>
    <t>Aulnay_Sem_15H30</t>
  </si>
  <si>
    <t>Aulnay_Sem_19H30</t>
  </si>
  <si>
    <t>Point_CPS7_09H15</t>
  </si>
  <si>
    <t xml:space="preserve">BLR </t>
  </si>
  <si>
    <t>Point_CPS8_08H45</t>
  </si>
  <si>
    <t>BDV/Velpeau</t>
  </si>
  <si>
    <t>Point_CPS9_11H15</t>
  </si>
  <si>
    <t>CPS9</t>
  </si>
  <si>
    <t>Jouy/BDV/Massy</t>
  </si>
  <si>
    <t>CPS10</t>
  </si>
  <si>
    <t>Point_CPS9_18H00</t>
  </si>
  <si>
    <t>Point_CPS10_11H30</t>
  </si>
  <si>
    <t>Ivry/Massy/BDV/Velpeau</t>
  </si>
  <si>
    <t>CPS11</t>
  </si>
  <si>
    <t>Point_CPS10_17H00</t>
  </si>
  <si>
    <t>Point_CPS10_20H00</t>
  </si>
  <si>
    <t>Point_CPS11_12H00</t>
  </si>
  <si>
    <t>Point_CPS11_14H00</t>
  </si>
  <si>
    <t>Bligny/Jouy</t>
  </si>
  <si>
    <t>Point_CPS11_16H00</t>
  </si>
  <si>
    <t>Point_CPS11_18H45</t>
  </si>
  <si>
    <t>Poissy_Sem_11H30</t>
  </si>
  <si>
    <t>Poissy_Sem_15H15</t>
  </si>
  <si>
    <t>Wilson_Sem_15H00</t>
  </si>
  <si>
    <t>Wilson_WES_17H30</t>
  </si>
  <si>
    <t>Wilson_WED_12H00</t>
  </si>
  <si>
    <t>Wilson_WES_14H00</t>
  </si>
  <si>
    <t>Wilson_WES_17H00</t>
  </si>
  <si>
    <t>CParis Dimanche</t>
  </si>
  <si>
    <t>Wilson_Dimanche</t>
  </si>
  <si>
    <t>Point_CPSD2_08H45</t>
  </si>
  <si>
    <t>Point_CPSD2_09H45</t>
  </si>
  <si>
    <t>Point_CPSD2_12H45</t>
  </si>
  <si>
    <t>Point_CPSD2_15H45</t>
  </si>
  <si>
    <t>Point_CPSD2_17H00</t>
  </si>
  <si>
    <t>Point_CPSD2_18H45</t>
  </si>
  <si>
    <t>Point_CPSS1_08H30</t>
  </si>
  <si>
    <t>Point_CPSS1_10H00</t>
  </si>
  <si>
    <t>Point_CPSS1_11H15</t>
  </si>
  <si>
    <t>Point_CPSS1_12H45</t>
  </si>
  <si>
    <t>Point_CPSS1_14H15</t>
  </si>
  <si>
    <t>Point_CPSS1_15H45</t>
  </si>
  <si>
    <t>Point_CPSS1_18H30</t>
  </si>
  <si>
    <t>Point_CPSS2_08H30</t>
  </si>
  <si>
    <t>Point_CPSS2_09H15</t>
  </si>
  <si>
    <t>Point_CPSS2_11H00</t>
  </si>
  <si>
    <t>Point_CPSS2_12H15</t>
  </si>
  <si>
    <t>Point_CPSS3_10H15</t>
  </si>
  <si>
    <t>Point_CPSS3_12H30</t>
  </si>
  <si>
    <t>Point_CPSS4_10H30</t>
  </si>
  <si>
    <t>Point_CPSS4_13H30</t>
  </si>
  <si>
    <t>Point_CPSS7_11H30</t>
  </si>
  <si>
    <t>Point_CPSS7_12H45</t>
  </si>
  <si>
    <t>Point_CPSS7_14H00</t>
  </si>
  <si>
    <t>Point_CPSS8_10H45</t>
  </si>
  <si>
    <t>Point_CPSS8_13H45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</si>
</sst>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400]h:mm:ss\ AM/PM"/>
    <numFmt numFmtId="165" formatCode="h:mm;@"/>
    <numFmt numFmtId="166" formatCode="[$-409]h:mm:ss\ AM/PM;@"/>
  </numFmts>
  <fonts count="1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22"/>
      <color theme="4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A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/>
    <xf numFmtId="0" fontId="4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4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0" fontId="7" fillId="8" borderId="0" xfId="0" applyFont="1" applyFill="1" applyBorder="1" applyAlignment="1">
      <alignment horizontal="center" vertical="center" wrapText="1"/>
    </xf>
    <xf numFmtId="0" fontId="7" fillId="9" borderId="0" xfId="0" applyFont="1" applyFill="1" applyBorder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7" fillId="11" borderId="0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left" vertical="center" wrapText="1"/>
    </xf>
    <xf numFmtId="0" fontId="7" fillId="9" borderId="0" xfId="0" applyFont="1" applyFill="1" applyBorder="1" applyAlignment="1">
      <alignment horizontal="left" vertical="center"/>
    </xf>
    <xf numFmtId="0" fontId="7" fillId="10" borderId="0" xfId="0" applyFont="1" applyFill="1" applyBorder="1" applyAlignment="1">
      <alignment horizontal="left" vertical="center"/>
    </xf>
    <xf numFmtId="0" fontId="7" fillId="11" borderId="0" xfId="0" applyFont="1" applyFill="1" applyBorder="1" applyAlignment="1">
      <alignment horizontal="left" vertical="center"/>
    </xf>
    <xf numFmtId="0" fontId="7" fillId="7" borderId="0" xfId="0" applyFont="1" applyFill="1" applyBorder="1" applyAlignment="1">
      <alignment horizontal="left" vertical="center"/>
    </xf>
    <xf numFmtId="165" fontId="7" fillId="8" borderId="0" xfId="0" applyNumberFormat="1" applyFont="1" applyFill="1" applyBorder="1" applyAlignment="1">
      <alignment horizontal="right" vertical="center" wrapText="1"/>
    </xf>
    <xf numFmtId="165" fontId="7" fillId="9" borderId="0" xfId="0" applyNumberFormat="1" applyFont="1" applyFill="1" applyBorder="1" applyAlignment="1">
      <alignment horizontal="right" vertical="center"/>
    </xf>
    <xf numFmtId="165" fontId="7" fillId="10" borderId="0" xfId="0" applyNumberFormat="1" applyFont="1" applyFill="1" applyBorder="1" applyAlignment="1">
      <alignment horizontal="right" vertical="center"/>
    </xf>
    <xf numFmtId="165" fontId="7" fillId="11" borderId="0" xfId="0" applyNumberFormat="1" applyFont="1" applyFill="1" applyBorder="1" applyAlignment="1">
      <alignment horizontal="right" vertical="center"/>
    </xf>
    <xf numFmtId="165" fontId="7" fillId="7" borderId="0" xfId="0" applyNumberFormat="1" applyFont="1" applyFill="1" applyBorder="1" applyAlignment="1">
      <alignment horizontal="right" vertical="center"/>
    </xf>
    <xf numFmtId="165" fontId="4" fillId="2" borderId="0" xfId="0" applyNumberFormat="1" applyFont="1" applyFill="1"/>
    <xf numFmtId="165" fontId="0" fillId="3" borderId="0" xfId="0" applyNumberFormat="1" applyFill="1"/>
    <xf numFmtId="165" fontId="0" fillId="4" borderId="0" xfId="0" applyNumberFormat="1" applyFill="1"/>
    <xf numFmtId="165" fontId="0" fillId="6" borderId="0" xfId="0" applyNumberFormat="1" applyFill="1"/>
    <xf numFmtId="165" fontId="0" fillId="5" borderId="0" xfId="0" applyNumberFormat="1" applyFill="1"/>
    <xf numFmtId="165" fontId="0" fillId="0" borderId="0" xfId="0" applyNumberFormat="1"/>
    <xf numFmtId="0" fontId="7" fillId="7" borderId="0" xfId="0" applyFont="1" applyFill="1" applyBorder="1" applyAlignment="1">
      <alignment horizontal="left" vertical="center" wrapText="1"/>
    </xf>
    <xf numFmtId="0" fontId="0" fillId="7" borderId="0" xfId="0" applyFill="1" applyAlignment="1">
      <alignment horizontal="center"/>
    </xf>
    <xf numFmtId="165" fontId="0" fillId="7" borderId="0" xfId="0" applyNumberFormat="1" applyFill="1"/>
    <xf numFmtId="0" fontId="7" fillId="12" borderId="0" xfId="0" applyFont="1" applyFill="1" applyBorder="1" applyAlignment="1">
      <alignment horizontal="left" vertical="center" wrapText="1"/>
    </xf>
    <xf numFmtId="0" fontId="0" fillId="12" borderId="0" xfId="0" applyFill="1" applyAlignment="1">
      <alignment horizontal="center"/>
    </xf>
    <xf numFmtId="165" fontId="0" fillId="12" borderId="0" xfId="0" applyNumberFormat="1" applyFill="1"/>
    <xf numFmtId="0" fontId="7" fillId="13" borderId="0" xfId="0" applyFont="1" applyFill="1" applyBorder="1" applyAlignment="1">
      <alignment horizontal="left" vertical="center" wrapText="1"/>
    </xf>
    <xf numFmtId="0" fontId="0" fillId="13" borderId="0" xfId="0" applyFill="1" applyAlignment="1">
      <alignment horizontal="center"/>
    </xf>
    <xf numFmtId="165" fontId="0" fillId="13" borderId="0" xfId="0" applyNumberFormat="1" applyFill="1"/>
    <xf numFmtId="0" fontId="7" fillId="14" borderId="0" xfId="0" applyFont="1" applyFill="1" applyBorder="1" applyAlignment="1">
      <alignment horizontal="left" vertical="center" wrapText="1"/>
    </xf>
    <xf numFmtId="0" fontId="0" fillId="14" borderId="0" xfId="0" applyFill="1" applyAlignment="1">
      <alignment horizontal="center"/>
    </xf>
    <xf numFmtId="165" fontId="0" fillId="14" borderId="0" xfId="0" applyNumberFormat="1" applyFill="1"/>
    <xf numFmtId="0" fontId="5" fillId="15" borderId="0" xfId="0" applyFont="1" applyFill="1" applyBorder="1" applyAlignment="1">
      <alignment horizontal="left" vertical="center" wrapText="1"/>
    </xf>
    <xf numFmtId="20" fontId="5" fillId="15" borderId="0" xfId="0" applyNumberFormat="1" applyFont="1" applyFill="1" applyBorder="1" applyAlignment="1">
      <alignment horizontal="left" vertical="center" wrapText="1"/>
    </xf>
    <xf numFmtId="0" fontId="3" fillId="16" borderId="0" xfId="0" applyFont="1" applyFill="1"/>
    <xf numFmtId="0" fontId="0" fillId="16" borderId="0" xfId="0" applyFill="1"/>
    <xf numFmtId="0" fontId="0" fillId="16" borderId="2" xfId="0" applyFill="1" applyBorder="1"/>
    <xf numFmtId="164" fontId="0" fillId="16" borderId="2" xfId="0" applyNumberFormat="1" applyFill="1" applyBorder="1"/>
    <xf numFmtId="0" fontId="2" fillId="2" borderId="1" xfId="0" applyFont="1" applyFill="1" applyBorder="1"/>
    <xf numFmtId="0" fontId="5" fillId="2" borderId="1" xfId="0" applyFont="1" applyFill="1" applyBorder="1"/>
    <xf numFmtId="0" fontId="0" fillId="16" borderId="2" xfId="0" applyFill="1" applyBorder="1" applyAlignment="1">
      <alignment horizontal="center"/>
    </xf>
    <xf numFmtId="14" fontId="0" fillId="16" borderId="2" xfId="0" applyNumberFormat="1" applyFill="1" applyBorder="1"/>
    <xf numFmtId="0" fontId="0" fillId="17" borderId="2" xfId="0" applyFill="1" applyBorder="1"/>
    <xf numFmtId="164" fontId="0" fillId="17" borderId="2" xfId="0" applyNumberFormat="1" applyFill="1" applyBorder="1"/>
    <xf numFmtId="166" fontId="0" fillId="0" borderId="0" xfId="0" applyNumberFormat="1"/>
    <xf numFmtId="0" fontId="7" fillId="18" borderId="0" xfId="0" applyFont="1" applyFill="1" applyBorder="1" applyAlignment="1">
      <alignment horizontal="left" vertical="center" wrapText="1"/>
    </xf>
    <xf numFmtId="0" fontId="7" fillId="18" borderId="0" xfId="0" applyFont="1" applyFill="1" applyBorder="1" applyAlignment="1">
      <alignment horizontal="center" vertical="center" wrapText="1"/>
    </xf>
    <xf numFmtId="165" fontId="7" fillId="18" borderId="0" xfId="0" applyNumberFormat="1" applyFont="1" applyFill="1" applyBorder="1" applyAlignment="1">
      <alignment horizontal="right" vertical="center" wrapText="1"/>
    </xf>
    <xf numFmtId="0" fontId="0" fillId="16" borderId="6" xfId="0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164" fontId="0" fillId="0" borderId="0" xfId="0" applyNumberFormat="1"/>
    <xf numFmtId="164" fontId="3" fillId="17" borderId="2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left"/>
    </xf>
    <xf numFmtId="165" fontId="0" fillId="3" borderId="0" xfId="0" applyNumberFormat="1" applyFill="1" applyAlignment="1">
      <alignment horizontal="left"/>
    </xf>
    <xf numFmtId="165" fontId="0" fillId="4" borderId="0" xfId="0" applyNumberFormat="1" applyFill="1" applyAlignment="1">
      <alignment horizontal="left"/>
    </xf>
    <xf numFmtId="165" fontId="0" fillId="6" borderId="0" xfId="0" applyNumberFormat="1" applyFill="1" applyAlignment="1">
      <alignment horizontal="left"/>
    </xf>
    <xf numFmtId="165" fontId="0" fillId="5" borderId="0" xfId="0" applyNumberFormat="1" applyFill="1" applyAlignment="1">
      <alignment horizontal="left"/>
    </xf>
    <xf numFmtId="165" fontId="7" fillId="18" borderId="0" xfId="0" applyNumberFormat="1" applyFont="1" applyFill="1" applyBorder="1" applyAlignment="1">
      <alignment horizontal="left" vertical="center" wrapText="1"/>
    </xf>
    <xf numFmtId="165" fontId="7" fillId="9" borderId="0" xfId="0" applyNumberFormat="1" applyFont="1" applyFill="1" applyBorder="1" applyAlignment="1">
      <alignment horizontal="left" vertical="center"/>
    </xf>
    <xf numFmtId="165" fontId="7" fillId="10" borderId="0" xfId="0" applyNumberFormat="1" applyFont="1" applyFill="1" applyBorder="1" applyAlignment="1">
      <alignment horizontal="left" vertical="center"/>
    </xf>
    <xf numFmtId="165" fontId="7" fillId="11" borderId="0" xfId="0" applyNumberFormat="1" applyFont="1" applyFill="1" applyBorder="1" applyAlignment="1">
      <alignment horizontal="left" vertical="center"/>
    </xf>
    <xf numFmtId="165" fontId="7" fillId="7" borderId="0" xfId="0" applyNumberFormat="1" applyFont="1" applyFill="1" applyBorder="1" applyAlignment="1">
      <alignment horizontal="left" vertical="center"/>
    </xf>
    <xf numFmtId="165" fontId="7" fillId="8" borderId="0" xfId="0" applyNumberFormat="1" applyFont="1" applyFill="1" applyBorder="1" applyAlignment="1">
      <alignment horizontal="left" vertical="center" wrapText="1"/>
    </xf>
    <xf numFmtId="165" fontId="0" fillId="7" borderId="0" xfId="0" applyNumberFormat="1" applyFill="1" applyAlignment="1">
      <alignment horizontal="left"/>
    </xf>
    <xf numFmtId="165" fontId="0" fillId="12" borderId="0" xfId="0" applyNumberFormat="1" applyFill="1" applyAlignment="1">
      <alignment horizontal="left"/>
    </xf>
    <xf numFmtId="165" fontId="0" fillId="13" borderId="0" xfId="0" applyNumberFormat="1" applyFill="1" applyAlignment="1">
      <alignment horizontal="left"/>
    </xf>
    <xf numFmtId="165" fontId="0" fillId="14" borderId="0" xfId="0" applyNumberFormat="1" applyFill="1" applyAlignment="1">
      <alignment horizontal="left"/>
    </xf>
    <xf numFmtId="165" fontId="5" fillId="15" borderId="0" xfId="0" applyNumberFormat="1" applyFont="1" applyFill="1" applyBorder="1" applyAlignment="1">
      <alignment horizontal="left" vertical="center" wrapText="1"/>
    </xf>
    <xf numFmtId="165" fontId="0" fillId="0" borderId="0" xfId="0" applyNumberFormat="1" applyAlignment="1">
      <alignment horizontal="left"/>
    </xf>
    <xf numFmtId="0" fontId="8" fillId="2" borderId="1" xfId="0" applyFont="1" applyFill="1" applyBorder="1"/>
    <xf numFmtId="0" fontId="8" fillId="2" borderId="3" xfId="0" applyFont="1" applyFill="1" applyBorder="1"/>
    <xf numFmtId="0" fontId="9" fillId="0" borderId="0" xfId="0" applyFont="1"/>
    <xf numFmtId="0" fontId="10" fillId="2" borderId="1" xfId="0" applyFont="1" applyFill="1" applyBorder="1" applyAlignment="1">
      <alignment horizontal="center"/>
    </xf>
    <xf numFmtId="0" fontId="9" fillId="17" borderId="2" xfId="0" applyFont="1" applyFill="1" applyBorder="1"/>
    <xf numFmtId="0" fontId="9" fillId="16" borderId="2" xfId="0" applyFont="1" applyFill="1" applyBorder="1"/>
    <xf numFmtId="0" fontId="9" fillId="16" borderId="4" xfId="0" applyFont="1" applyFill="1" applyBorder="1"/>
    <xf numFmtId="164" fontId="0" fillId="0" borderId="0" xfId="0" applyNumberFormat="1" applyAlignment="1">
      <alignment horizontal="left"/>
    </xf>
    <xf numFmtId="0" fontId="11" fillId="0" borderId="0" xfId="0" applyFont="1" applyAlignment="1">
      <alignment horizontal="center"/>
    </xf>
    <xf numFmtId="0" fontId="0" fillId="7" borderId="0" xfId="0" applyFill="1" applyAlignment="1">
      <alignment horizontal="left"/>
    </xf>
    <xf numFmtId="0" fontId="12" fillId="2" borderId="1" xfId="0" applyFont="1" applyFill="1" applyBorder="1"/>
    <xf numFmtId="14" fontId="0" fillId="0" borderId="0" xfId="0" applyNumberFormat="1"/>
    <xf numFmtId="0" fontId="0" fillId="7" borderId="0" xfId="0" applyFill="1"/>
    <xf numFmtId="165" fontId="0" fillId="7" borderId="0" xfId="0" applyNumberFormat="1" applyFill="1" applyAlignment="1">
      <alignment horizontal="right"/>
    </xf>
    <xf numFmtId="0" fontId="7" fillId="13" borderId="0" xfId="0" applyFont="1" applyFill="1" applyBorder="1" applyAlignment="1">
      <alignment horizontal="left" vertical="center"/>
    </xf>
    <xf numFmtId="165" fontId="7" fillId="13" borderId="0" xfId="0" applyNumberFormat="1" applyFont="1" applyFill="1" applyBorder="1" applyAlignment="1">
      <alignment horizontal="left" vertical="center"/>
    </xf>
    <xf numFmtId="0" fontId="7" fillId="13" borderId="0" xfId="0" applyFont="1" applyFill="1" applyBorder="1" applyAlignment="1">
      <alignment horizontal="center" vertical="center"/>
    </xf>
    <xf numFmtId="165" fontId="7" fillId="13" borderId="0" xfId="0" applyNumberFormat="1" applyFont="1" applyFill="1" applyBorder="1" applyAlignment="1">
      <alignment horizontal="right" vertical="center"/>
    </xf>
    <xf numFmtId="0" fontId="0" fillId="19" borderId="0" xfId="0" applyFill="1"/>
    <xf numFmtId="165" fontId="0" fillId="19" borderId="0" xfId="0" applyNumberFormat="1" applyFill="1" applyAlignment="1">
      <alignment horizontal="left"/>
    </xf>
    <xf numFmtId="0" fontId="0" fillId="19" borderId="0" xfId="0" applyFill="1" applyAlignment="1">
      <alignment horizontal="center"/>
    </xf>
    <xf numFmtId="165" fontId="0" fillId="19" borderId="0" xfId="0" applyNumberFormat="1" applyFill="1"/>
    <xf numFmtId="0" fontId="0" fillId="20" borderId="0" xfId="0" applyFill="1"/>
    <xf numFmtId="165" fontId="0" fillId="20" borderId="0" xfId="0" applyNumberFormat="1" applyFill="1" applyAlignment="1">
      <alignment horizontal="left"/>
    </xf>
    <xf numFmtId="0" fontId="0" fillId="20" borderId="0" xfId="0" applyFill="1" applyAlignment="1">
      <alignment horizontal="center"/>
    </xf>
    <xf numFmtId="165" fontId="0" fillId="20" borderId="0" xfId="0" applyNumberFormat="1" applyFill="1"/>
    <xf numFmtId="0" fontId="0" fillId="21" borderId="0" xfId="0" applyFill="1"/>
    <xf numFmtId="165" fontId="0" fillId="21" borderId="0" xfId="0" applyNumberFormat="1" applyFill="1" applyAlignment="1">
      <alignment horizontal="left"/>
    </xf>
    <xf numFmtId="0" fontId="0" fillId="21" borderId="0" xfId="0" applyFill="1" applyAlignment="1">
      <alignment horizontal="center"/>
    </xf>
    <xf numFmtId="165" fontId="0" fillId="21" borderId="0" xfId="0" applyNumberFormat="1" applyFill="1"/>
    <xf numFmtId="0" fontId="0" fillId="22" borderId="0" xfId="0" applyFill="1"/>
    <xf numFmtId="165" fontId="0" fillId="22" borderId="0" xfId="0" applyNumberFormat="1" applyFill="1" applyAlignment="1">
      <alignment horizontal="left"/>
    </xf>
    <xf numFmtId="0" fontId="0" fillId="22" borderId="0" xfId="0" applyFill="1" applyAlignment="1">
      <alignment horizontal="center"/>
    </xf>
    <xf numFmtId="165" fontId="0" fillId="22" borderId="0" xfId="0" applyNumberFormat="1" applyFill="1"/>
    <xf numFmtId="0" fontId="7" fillId="23" borderId="0" xfId="0" applyFont="1" applyFill="1" applyBorder="1" applyAlignment="1">
      <alignment horizontal="left" vertical="center"/>
    </xf>
    <xf numFmtId="165" fontId="7" fillId="23" borderId="0" xfId="0" applyNumberFormat="1" applyFont="1" applyFill="1" applyBorder="1" applyAlignment="1">
      <alignment horizontal="left" vertical="center"/>
    </xf>
    <xf numFmtId="0" fontId="7" fillId="23" borderId="0" xfId="0" applyFont="1" applyFill="1" applyBorder="1" applyAlignment="1">
      <alignment horizontal="center" vertical="center"/>
    </xf>
    <xf numFmtId="165" fontId="7" fillId="23" borderId="0" xfId="0" applyNumberFormat="1" applyFont="1" applyFill="1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A21"/>
      <color rgb="FFFF99FF"/>
      <color rgb="FFCCFF99"/>
      <color rgb="FFCC99FF"/>
      <color rgb="FF990000"/>
      <color rgb="FF00FFFF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895350</xdr:colOff>
          <xdr:row>4</xdr:row>
          <xdr:rowOff>66675</xdr:rowOff>
        </xdr:from>
        <xdr:to>
          <xdr:col>4</xdr:col>
          <xdr:colOff>400050</xdr:colOff>
          <xdr:row>4</xdr:row>
          <xdr:rowOff>419100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0</xdr:row>
          <xdr:rowOff>104775</xdr:rowOff>
        </xdr:from>
        <xdr:to>
          <xdr:col>5</xdr:col>
          <xdr:colOff>0</xdr:colOff>
          <xdr:row>0</xdr:row>
          <xdr:rowOff>428625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92"/>
  <sheetViews>
    <sheetView tabSelected="1" zoomScaleNormal="100" workbookViewId="0">
      <pane xSplit="5" ySplit="5" topLeftCell="F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baseColWidth="10" defaultRowHeight="15" x14ac:dyDescent="0.25"/>
  <cols>
    <col min="1" max="1" width="27" customWidth="1"/>
    <col min="2" max="2" width="14.5703125" style="83" bestFit="1" customWidth="1"/>
    <col min="3" max="3" width="23.140625" style="12" customWidth="1"/>
    <col min="4" max="4" width="26.28515625" bestFit="1" customWidth="1"/>
    <col min="5" max="5" width="16.85546875" style="33" customWidth="1"/>
    <col min="6" max="6" width="19.140625" customWidth="1"/>
    <col min="7" max="8" width="11.5703125" style="86"/>
  </cols>
  <sheetData>
    <row r="1" spans="1:11" ht="29.45" thickBot="1" x14ac:dyDescent="0.6">
      <c r="B1" s="91"/>
      <c r="C1" s="92" t="s">
        <v>78</v>
      </c>
    </row>
    <row r="2" spans="1:11" ht="15.75" thickBot="1" x14ac:dyDescent="0.3">
      <c r="A2" s="122" t="s">
        <v>79</v>
      </c>
      <c r="B2" s="123"/>
      <c r="C2" s="123"/>
      <c r="D2" s="123"/>
      <c r="E2" s="124"/>
    </row>
    <row r="3" spans="1:11" thickBot="1" x14ac:dyDescent="0.35">
      <c r="A3" s="122" t="s">
        <v>76</v>
      </c>
      <c r="B3" s="123"/>
      <c r="C3" s="123"/>
      <c r="D3" s="123"/>
      <c r="E3" s="124"/>
    </row>
    <row r="4" spans="1:11" thickBot="1" x14ac:dyDescent="0.35">
      <c r="A4" s="122" t="s">
        <v>77</v>
      </c>
      <c r="B4" s="123"/>
      <c r="C4" s="123"/>
      <c r="D4" s="123" t="s">
        <v>45</v>
      </c>
      <c r="E4" s="124"/>
    </row>
    <row r="5" spans="1:11" ht="50.45" customHeight="1" x14ac:dyDescent="0.25">
      <c r="A5" s="2" t="s">
        <v>4</v>
      </c>
      <c r="B5" s="67" t="s">
        <v>2</v>
      </c>
      <c r="C5" s="7" t="s">
        <v>3</v>
      </c>
      <c r="D5" s="2" t="s">
        <v>13</v>
      </c>
      <c r="E5" s="28" t="s">
        <v>5</v>
      </c>
    </row>
    <row r="6" spans="1:11" x14ac:dyDescent="0.25">
      <c r="A6" s="3" t="s">
        <v>127</v>
      </c>
      <c r="B6" s="68" t="s">
        <v>15</v>
      </c>
      <c r="C6" s="8" t="s">
        <v>94</v>
      </c>
      <c r="D6" s="3" t="s">
        <v>69</v>
      </c>
      <c r="E6" s="29">
        <v>0.34375</v>
      </c>
      <c r="K6" s="65"/>
    </row>
    <row r="7" spans="1:11" x14ac:dyDescent="0.25">
      <c r="A7" s="3" t="s">
        <v>129</v>
      </c>
      <c r="B7" s="68" t="s">
        <v>15</v>
      </c>
      <c r="C7" s="8" t="s">
        <v>94</v>
      </c>
      <c r="D7" s="3" t="s">
        <v>128</v>
      </c>
      <c r="E7" s="29">
        <v>0.40625</v>
      </c>
      <c r="K7" s="65"/>
    </row>
    <row r="8" spans="1:11" x14ac:dyDescent="0.25">
      <c r="A8" s="3" t="s">
        <v>132</v>
      </c>
      <c r="B8" s="68" t="s">
        <v>15</v>
      </c>
      <c r="C8" s="8" t="s">
        <v>94</v>
      </c>
      <c r="D8" s="3" t="s">
        <v>131</v>
      </c>
      <c r="E8" s="29">
        <v>0.44791666666666669</v>
      </c>
      <c r="K8" s="65"/>
    </row>
    <row r="9" spans="1:11" x14ac:dyDescent="0.25">
      <c r="A9" s="3" t="s">
        <v>130</v>
      </c>
      <c r="B9" s="68" t="s">
        <v>15</v>
      </c>
      <c r="C9" s="8" t="s">
        <v>94</v>
      </c>
      <c r="D9" s="3" t="s">
        <v>128</v>
      </c>
      <c r="E9" s="29">
        <v>0.5</v>
      </c>
    </row>
    <row r="10" spans="1:11" x14ac:dyDescent="0.25">
      <c r="A10" s="3" t="s">
        <v>133</v>
      </c>
      <c r="B10" s="68" t="s">
        <v>15</v>
      </c>
      <c r="C10" s="8" t="s">
        <v>94</v>
      </c>
      <c r="D10" s="3" t="s">
        <v>134</v>
      </c>
      <c r="E10" s="29">
        <v>0.55208333333333337</v>
      </c>
      <c r="J10" s="58"/>
      <c r="K10" s="1"/>
    </row>
    <row r="11" spans="1:11" x14ac:dyDescent="0.25">
      <c r="A11" s="3" t="s">
        <v>99</v>
      </c>
      <c r="B11" s="68" t="s">
        <v>15</v>
      </c>
      <c r="C11" s="8" t="s">
        <v>94</v>
      </c>
      <c r="D11" s="3" t="s">
        <v>135</v>
      </c>
      <c r="E11" s="29">
        <v>0.65625</v>
      </c>
      <c r="J11" s="58"/>
      <c r="K11" s="1"/>
    </row>
    <row r="12" spans="1:11" x14ac:dyDescent="0.25">
      <c r="A12" s="3" t="s">
        <v>136</v>
      </c>
      <c r="B12" s="68" t="s">
        <v>15</v>
      </c>
      <c r="C12" s="8" t="s">
        <v>94</v>
      </c>
      <c r="D12" s="3" t="s">
        <v>137</v>
      </c>
      <c r="E12" s="29">
        <v>0.69791666666666663</v>
      </c>
      <c r="J12" s="58"/>
      <c r="K12" s="1"/>
    </row>
    <row r="13" spans="1:11" x14ac:dyDescent="0.25">
      <c r="A13" s="3" t="s">
        <v>138</v>
      </c>
      <c r="B13" s="68" t="s">
        <v>15</v>
      </c>
      <c r="C13" s="8" t="s">
        <v>94</v>
      </c>
      <c r="D13" s="3" t="s">
        <v>139</v>
      </c>
      <c r="E13" s="29">
        <v>0.72916666666666663</v>
      </c>
      <c r="J13" s="58"/>
      <c r="K13" s="1"/>
    </row>
    <row r="14" spans="1:11" x14ac:dyDescent="0.25">
      <c r="A14" s="4" t="s">
        <v>140</v>
      </c>
      <c r="B14" s="69" t="s">
        <v>15</v>
      </c>
      <c r="C14" s="9" t="s">
        <v>86</v>
      </c>
      <c r="D14" s="4" t="s">
        <v>9</v>
      </c>
      <c r="E14" s="30">
        <v>0.42708333333333331</v>
      </c>
    </row>
    <row r="15" spans="1:11" ht="14.45" x14ac:dyDescent="0.3">
      <c r="A15" s="4" t="s">
        <v>88</v>
      </c>
      <c r="B15" s="69" t="s">
        <v>15</v>
      </c>
      <c r="C15" s="9" t="s">
        <v>86</v>
      </c>
      <c r="D15" s="4" t="s">
        <v>142</v>
      </c>
      <c r="E15" s="30">
        <v>0.53125</v>
      </c>
    </row>
    <row r="16" spans="1:11" ht="14.45" x14ac:dyDescent="0.3">
      <c r="A16" s="4" t="s">
        <v>141</v>
      </c>
      <c r="B16" s="69" t="s">
        <v>15</v>
      </c>
      <c r="C16" s="9" t="s">
        <v>86</v>
      </c>
      <c r="D16" s="4" t="s">
        <v>143</v>
      </c>
      <c r="E16" s="30">
        <v>0.58333333333333337</v>
      </c>
    </row>
    <row r="17" spans="1:5" ht="14.45" x14ac:dyDescent="0.3">
      <c r="A17" s="4" t="s">
        <v>144</v>
      </c>
      <c r="B17" s="69" t="s">
        <v>15</v>
      </c>
      <c r="C17" s="9" t="s">
        <v>86</v>
      </c>
      <c r="D17" s="4" t="s">
        <v>145</v>
      </c>
      <c r="E17" s="30">
        <v>0.71875</v>
      </c>
    </row>
    <row r="18" spans="1:5" x14ac:dyDescent="0.25">
      <c r="A18" s="4" t="s">
        <v>146</v>
      </c>
      <c r="B18" s="69" t="s">
        <v>15</v>
      </c>
      <c r="C18" s="9" t="s">
        <v>86</v>
      </c>
      <c r="D18" s="4" t="s">
        <v>147</v>
      </c>
      <c r="E18" s="30">
        <v>0.82291666666666663</v>
      </c>
    </row>
    <row r="19" spans="1:5" x14ac:dyDescent="0.25">
      <c r="A19" s="6" t="s">
        <v>148</v>
      </c>
      <c r="B19" s="70" t="s">
        <v>15</v>
      </c>
      <c r="C19" s="10" t="s">
        <v>109</v>
      </c>
      <c r="D19" s="6" t="s">
        <v>149</v>
      </c>
      <c r="E19" s="31">
        <v>0.40625</v>
      </c>
    </row>
    <row r="20" spans="1:5" ht="14.45" x14ac:dyDescent="0.3">
      <c r="A20" s="6" t="s">
        <v>150</v>
      </c>
      <c r="B20" s="70" t="s">
        <v>15</v>
      </c>
      <c r="C20" s="10" t="s">
        <v>109</v>
      </c>
      <c r="D20" s="6" t="s">
        <v>151</v>
      </c>
      <c r="E20" s="31">
        <v>0.5</v>
      </c>
    </row>
    <row r="21" spans="1:5" ht="14.45" x14ac:dyDescent="0.3">
      <c r="A21" s="6" t="s">
        <v>152</v>
      </c>
      <c r="B21" s="70" t="s">
        <v>15</v>
      </c>
      <c r="C21" s="10" t="s">
        <v>109</v>
      </c>
      <c r="D21" s="6" t="s">
        <v>153</v>
      </c>
      <c r="E21" s="31">
        <v>0.59375</v>
      </c>
    </row>
    <row r="22" spans="1:5" ht="14.45" x14ac:dyDescent="0.3">
      <c r="A22" s="6" t="s">
        <v>154</v>
      </c>
      <c r="B22" s="70" t="s">
        <v>15</v>
      </c>
      <c r="C22" s="10" t="s">
        <v>109</v>
      </c>
      <c r="D22" s="6" t="s">
        <v>7</v>
      </c>
      <c r="E22" s="31">
        <v>0.63541666666666663</v>
      </c>
    </row>
    <row r="23" spans="1:5" ht="14.45" x14ac:dyDescent="0.3">
      <c r="A23" s="6" t="s">
        <v>155</v>
      </c>
      <c r="B23" s="70" t="s">
        <v>15</v>
      </c>
      <c r="C23" s="10" t="s">
        <v>109</v>
      </c>
      <c r="D23" s="6" t="s">
        <v>156</v>
      </c>
      <c r="E23" s="31">
        <v>0.69791666666666663</v>
      </c>
    </row>
    <row r="24" spans="1:5" ht="14.45" x14ac:dyDescent="0.3">
      <c r="A24" s="6" t="s">
        <v>157</v>
      </c>
      <c r="B24" s="70" t="s">
        <v>15</v>
      </c>
      <c r="C24" s="10" t="s">
        <v>109</v>
      </c>
      <c r="D24" s="6" t="s">
        <v>6</v>
      </c>
      <c r="E24" s="31">
        <v>0.77083333333333337</v>
      </c>
    </row>
    <row r="25" spans="1:5" ht="14.45" x14ac:dyDescent="0.3">
      <c r="A25" s="102" t="s">
        <v>114</v>
      </c>
      <c r="B25" s="103" t="s">
        <v>15</v>
      </c>
      <c r="C25" s="104" t="s">
        <v>112</v>
      </c>
      <c r="D25" s="102" t="s">
        <v>158</v>
      </c>
      <c r="E25" s="105">
        <v>0.41666666666666669</v>
      </c>
    </row>
    <row r="26" spans="1:5" ht="14.45" x14ac:dyDescent="0.3">
      <c r="A26" s="5" t="s">
        <v>163</v>
      </c>
      <c r="B26" s="71" t="s">
        <v>15</v>
      </c>
      <c r="C26" s="11" t="s">
        <v>120</v>
      </c>
      <c r="D26" s="5" t="s">
        <v>164</v>
      </c>
      <c r="E26" s="32">
        <v>0.38541666666666669</v>
      </c>
    </row>
    <row r="27" spans="1:5" ht="14.45" x14ac:dyDescent="0.3">
      <c r="A27" s="110" t="s">
        <v>165</v>
      </c>
      <c r="B27" s="111" t="s">
        <v>15</v>
      </c>
      <c r="C27" s="112" t="s">
        <v>124</v>
      </c>
      <c r="D27" s="110" t="s">
        <v>166</v>
      </c>
      <c r="E27" s="113">
        <v>0.36458333333333331</v>
      </c>
    </row>
    <row r="28" spans="1:5" ht="14.45" x14ac:dyDescent="0.3">
      <c r="A28" s="114" t="s">
        <v>167</v>
      </c>
      <c r="B28" s="115" t="s">
        <v>15</v>
      </c>
      <c r="C28" s="116" t="s">
        <v>168</v>
      </c>
      <c r="D28" s="114" t="s">
        <v>169</v>
      </c>
      <c r="E28" s="117">
        <v>0.46875</v>
      </c>
    </row>
    <row r="29" spans="1:5" x14ac:dyDescent="0.25">
      <c r="A29" s="114" t="s">
        <v>171</v>
      </c>
      <c r="B29" s="115" t="s">
        <v>15</v>
      </c>
      <c r="C29" s="116" t="s">
        <v>168</v>
      </c>
      <c r="D29" s="114" t="s">
        <v>7</v>
      </c>
      <c r="E29" s="117">
        <v>0.75</v>
      </c>
    </row>
    <row r="30" spans="1:5" x14ac:dyDescent="0.25">
      <c r="A30" s="106" t="s">
        <v>172</v>
      </c>
      <c r="B30" s="107" t="s">
        <v>15</v>
      </c>
      <c r="C30" s="108" t="s">
        <v>170</v>
      </c>
      <c r="D30" s="106" t="s">
        <v>173</v>
      </c>
      <c r="E30" s="109">
        <v>0.47916666666666669</v>
      </c>
    </row>
    <row r="31" spans="1:5" x14ac:dyDescent="0.25">
      <c r="A31" s="106" t="s">
        <v>175</v>
      </c>
      <c r="B31" s="107" t="s">
        <v>15</v>
      </c>
      <c r="C31" s="108" t="s">
        <v>170</v>
      </c>
      <c r="D31" s="106" t="s">
        <v>10</v>
      </c>
      <c r="E31" s="109">
        <v>0.70833333333333337</v>
      </c>
    </row>
    <row r="32" spans="1:5" x14ac:dyDescent="0.25">
      <c r="A32" s="106" t="s">
        <v>176</v>
      </c>
      <c r="B32" s="107" t="s">
        <v>15</v>
      </c>
      <c r="C32" s="108" t="s">
        <v>170</v>
      </c>
      <c r="D32" s="106" t="s">
        <v>70</v>
      </c>
      <c r="E32" s="109">
        <v>0.83333333333333337</v>
      </c>
    </row>
    <row r="33" spans="1:5" x14ac:dyDescent="0.25">
      <c r="A33" s="96" t="s">
        <v>177</v>
      </c>
      <c r="B33" s="78" t="s">
        <v>15</v>
      </c>
      <c r="C33" s="35" t="s">
        <v>174</v>
      </c>
      <c r="D33" s="96" t="s">
        <v>12</v>
      </c>
      <c r="E33" s="97">
        <v>0.5</v>
      </c>
    </row>
    <row r="34" spans="1:5" x14ac:dyDescent="0.25">
      <c r="A34" s="96" t="s">
        <v>178</v>
      </c>
      <c r="B34" s="78" t="s">
        <v>15</v>
      </c>
      <c r="C34" s="35" t="s">
        <v>174</v>
      </c>
      <c r="D34" s="96" t="s">
        <v>179</v>
      </c>
      <c r="E34" s="97">
        <v>0.58333333333333337</v>
      </c>
    </row>
    <row r="35" spans="1:5" x14ac:dyDescent="0.25">
      <c r="A35" s="96" t="s">
        <v>180</v>
      </c>
      <c r="B35" s="78" t="s">
        <v>15</v>
      </c>
      <c r="C35" s="35" t="s">
        <v>174</v>
      </c>
      <c r="D35" s="96" t="s">
        <v>179</v>
      </c>
      <c r="E35" s="97">
        <v>0.66666666666666663</v>
      </c>
    </row>
    <row r="36" spans="1:5" x14ac:dyDescent="0.25">
      <c r="A36" s="96" t="s">
        <v>181</v>
      </c>
      <c r="B36" s="78" t="s">
        <v>15</v>
      </c>
      <c r="C36" s="35" t="s">
        <v>174</v>
      </c>
      <c r="D36" s="96" t="s">
        <v>12</v>
      </c>
      <c r="E36" s="97">
        <v>0.78125</v>
      </c>
    </row>
    <row r="37" spans="1:5" x14ac:dyDescent="0.25">
      <c r="A37" s="59" t="s">
        <v>197</v>
      </c>
      <c r="B37" s="72" t="s">
        <v>16</v>
      </c>
      <c r="C37" s="60" t="s">
        <v>94</v>
      </c>
      <c r="D37" s="59" t="s">
        <v>17</v>
      </c>
      <c r="E37" s="61">
        <v>0.35416666666666669</v>
      </c>
    </row>
    <row r="38" spans="1:5" x14ac:dyDescent="0.25">
      <c r="A38" s="59" t="s">
        <v>198</v>
      </c>
      <c r="B38" s="72" t="s">
        <v>16</v>
      </c>
      <c r="C38" s="60" t="s">
        <v>94</v>
      </c>
      <c r="D38" s="59" t="s">
        <v>18</v>
      </c>
      <c r="E38" s="61">
        <v>0.41666666666666669</v>
      </c>
    </row>
    <row r="39" spans="1:5" x14ac:dyDescent="0.25">
      <c r="A39" s="59" t="s">
        <v>199</v>
      </c>
      <c r="B39" s="72" t="s">
        <v>16</v>
      </c>
      <c r="C39" s="60" t="s">
        <v>94</v>
      </c>
      <c r="D39" s="59" t="s">
        <v>19</v>
      </c>
      <c r="E39" s="61">
        <v>0.46875</v>
      </c>
    </row>
    <row r="40" spans="1:5" x14ac:dyDescent="0.25">
      <c r="A40" s="59" t="s">
        <v>200</v>
      </c>
      <c r="B40" s="72" t="s">
        <v>16</v>
      </c>
      <c r="C40" s="60" t="s">
        <v>94</v>
      </c>
      <c r="D40" s="59" t="s">
        <v>19</v>
      </c>
      <c r="E40" s="61">
        <v>0.53125</v>
      </c>
    </row>
    <row r="41" spans="1:5" x14ac:dyDescent="0.25">
      <c r="A41" s="59" t="s">
        <v>201</v>
      </c>
      <c r="B41" s="72" t="s">
        <v>16</v>
      </c>
      <c r="C41" s="60" t="s">
        <v>94</v>
      </c>
      <c r="D41" s="59" t="s">
        <v>11</v>
      </c>
      <c r="E41" s="61">
        <v>0.59375</v>
      </c>
    </row>
    <row r="42" spans="1:5" x14ac:dyDescent="0.25">
      <c r="A42" s="59" t="s">
        <v>202</v>
      </c>
      <c r="B42" s="72" t="s">
        <v>16</v>
      </c>
      <c r="C42" s="60" t="s">
        <v>94</v>
      </c>
      <c r="D42" s="59" t="s">
        <v>8</v>
      </c>
      <c r="E42" s="61">
        <v>0.65625</v>
      </c>
    </row>
    <row r="43" spans="1:5" x14ac:dyDescent="0.25">
      <c r="A43" s="59" t="s">
        <v>203</v>
      </c>
      <c r="B43" s="72" t="s">
        <v>16</v>
      </c>
      <c r="C43" s="60" t="s">
        <v>94</v>
      </c>
      <c r="D43" s="59" t="s">
        <v>20</v>
      </c>
      <c r="E43" s="61">
        <v>0.77083333333333337</v>
      </c>
    </row>
    <row r="44" spans="1:5" x14ac:dyDescent="0.25">
      <c r="A44" s="19" t="s">
        <v>204</v>
      </c>
      <c r="B44" s="73" t="s">
        <v>16</v>
      </c>
      <c r="C44" s="14" t="s">
        <v>86</v>
      </c>
      <c r="D44" s="19" t="s">
        <v>6</v>
      </c>
      <c r="E44" s="24">
        <v>0.35416666666666669</v>
      </c>
    </row>
    <row r="45" spans="1:5" x14ac:dyDescent="0.25">
      <c r="A45" s="19" t="s">
        <v>205</v>
      </c>
      <c r="B45" s="73" t="s">
        <v>16</v>
      </c>
      <c r="C45" s="14" t="s">
        <v>86</v>
      </c>
      <c r="D45" s="19" t="s">
        <v>103</v>
      </c>
      <c r="E45" s="24">
        <v>0.38541666666666669</v>
      </c>
    </row>
    <row r="46" spans="1:5" x14ac:dyDescent="0.25">
      <c r="A46" s="19" t="s">
        <v>206</v>
      </c>
      <c r="B46" s="73" t="s">
        <v>16</v>
      </c>
      <c r="C46" s="14" t="s">
        <v>86</v>
      </c>
      <c r="D46" s="19" t="s">
        <v>105</v>
      </c>
      <c r="E46" s="24">
        <v>0.45833333333333331</v>
      </c>
    </row>
    <row r="47" spans="1:5" x14ac:dyDescent="0.25">
      <c r="A47" s="19" t="s">
        <v>207</v>
      </c>
      <c r="B47" s="73" t="s">
        <v>16</v>
      </c>
      <c r="C47" s="14" t="s">
        <v>86</v>
      </c>
      <c r="D47" s="19" t="s">
        <v>107</v>
      </c>
      <c r="E47" s="24">
        <v>0.51041666666666663</v>
      </c>
    </row>
    <row r="48" spans="1:5" x14ac:dyDescent="0.25">
      <c r="A48" s="20" t="s">
        <v>208</v>
      </c>
      <c r="B48" s="74" t="s">
        <v>16</v>
      </c>
      <c r="C48" s="15" t="s">
        <v>109</v>
      </c>
      <c r="D48" s="20" t="s">
        <v>110</v>
      </c>
      <c r="E48" s="25">
        <v>0.42708333333333331</v>
      </c>
    </row>
    <row r="49" spans="1:5" x14ac:dyDescent="0.25">
      <c r="A49" s="20" t="s">
        <v>209</v>
      </c>
      <c r="B49" s="74" t="s">
        <v>16</v>
      </c>
      <c r="C49" s="15" t="s">
        <v>109</v>
      </c>
      <c r="D49" s="20" t="s">
        <v>113</v>
      </c>
      <c r="E49" s="25">
        <v>0.52083333333333337</v>
      </c>
    </row>
    <row r="50" spans="1:5" x14ac:dyDescent="0.25">
      <c r="A50" s="21" t="s">
        <v>210</v>
      </c>
      <c r="B50" s="75" t="s">
        <v>16</v>
      </c>
      <c r="C50" s="16" t="s">
        <v>112</v>
      </c>
      <c r="D50" s="21" t="s">
        <v>115</v>
      </c>
      <c r="E50" s="26">
        <v>0.4375</v>
      </c>
    </row>
    <row r="51" spans="1:5" x14ac:dyDescent="0.25">
      <c r="A51" s="21" t="s">
        <v>211</v>
      </c>
      <c r="B51" s="75" t="s">
        <v>16</v>
      </c>
      <c r="C51" s="16" t="s">
        <v>112</v>
      </c>
      <c r="D51" s="21" t="s">
        <v>117</v>
      </c>
      <c r="E51" s="26">
        <v>0.5625</v>
      </c>
    </row>
    <row r="52" spans="1:5" x14ac:dyDescent="0.25">
      <c r="A52" s="98" t="s">
        <v>212</v>
      </c>
      <c r="B52" s="99" t="s">
        <v>16</v>
      </c>
      <c r="C52" s="100" t="s">
        <v>120</v>
      </c>
      <c r="D52" s="98" t="s">
        <v>121</v>
      </c>
      <c r="E52" s="101">
        <v>0.47916666666666669</v>
      </c>
    </row>
    <row r="53" spans="1:5" x14ac:dyDescent="0.25">
      <c r="A53" s="98" t="s">
        <v>213</v>
      </c>
      <c r="B53" s="99" t="s">
        <v>16</v>
      </c>
      <c r="C53" s="100" t="s">
        <v>120</v>
      </c>
      <c r="D53" s="98" t="s">
        <v>10</v>
      </c>
      <c r="E53" s="101">
        <v>0.53125</v>
      </c>
    </row>
    <row r="54" spans="1:5" x14ac:dyDescent="0.25">
      <c r="A54" s="98" t="s">
        <v>214</v>
      </c>
      <c r="B54" s="99" t="s">
        <v>16</v>
      </c>
      <c r="C54" s="100" t="s">
        <v>120</v>
      </c>
      <c r="D54" s="98" t="s">
        <v>115</v>
      </c>
      <c r="E54" s="101">
        <v>0.58333333333333337</v>
      </c>
    </row>
    <row r="55" spans="1:5" x14ac:dyDescent="0.25">
      <c r="A55" s="118" t="s">
        <v>215</v>
      </c>
      <c r="B55" s="119" t="s">
        <v>16</v>
      </c>
      <c r="C55" s="120" t="s">
        <v>124</v>
      </c>
      <c r="D55" s="118" t="s">
        <v>12</v>
      </c>
      <c r="E55" s="121">
        <v>0.44791666666666669</v>
      </c>
    </row>
    <row r="56" spans="1:5" x14ac:dyDescent="0.25">
      <c r="A56" s="118" t="s">
        <v>216</v>
      </c>
      <c r="B56" s="119" t="s">
        <v>16</v>
      </c>
      <c r="C56" s="120" t="s">
        <v>124</v>
      </c>
      <c r="D56" s="118" t="s">
        <v>12</v>
      </c>
      <c r="E56" s="121">
        <v>0.57291666666666663</v>
      </c>
    </row>
    <row r="57" spans="1:5" x14ac:dyDescent="0.25">
      <c r="A57" s="18" t="s">
        <v>191</v>
      </c>
      <c r="B57" s="77" t="s">
        <v>85</v>
      </c>
      <c r="C57" s="13" t="s">
        <v>86</v>
      </c>
      <c r="D57" s="18" t="s">
        <v>21</v>
      </c>
      <c r="E57" s="23">
        <v>0.36458333333333331</v>
      </c>
    </row>
    <row r="58" spans="1:5" x14ac:dyDescent="0.25">
      <c r="A58" s="18" t="s">
        <v>192</v>
      </c>
      <c r="B58" s="77" t="s">
        <v>85</v>
      </c>
      <c r="C58" s="13" t="s">
        <v>86</v>
      </c>
      <c r="D58" s="18" t="s">
        <v>22</v>
      </c>
      <c r="E58" s="23">
        <v>0.40625</v>
      </c>
    </row>
    <row r="59" spans="1:5" x14ac:dyDescent="0.25">
      <c r="A59" s="18" t="s">
        <v>193</v>
      </c>
      <c r="B59" s="77" t="s">
        <v>85</v>
      </c>
      <c r="C59" s="13" t="s">
        <v>86</v>
      </c>
      <c r="D59" s="18" t="s">
        <v>89</v>
      </c>
      <c r="E59" s="23">
        <v>0.53125</v>
      </c>
    </row>
    <row r="60" spans="1:5" x14ac:dyDescent="0.25">
      <c r="A60" s="18" t="s">
        <v>194</v>
      </c>
      <c r="B60" s="77" t="s">
        <v>85</v>
      </c>
      <c r="C60" s="13" t="s">
        <v>86</v>
      </c>
      <c r="D60" s="18" t="s">
        <v>70</v>
      </c>
      <c r="E60" s="23">
        <v>0.65625</v>
      </c>
    </row>
    <row r="61" spans="1:5" x14ac:dyDescent="0.25">
      <c r="A61" s="18" t="s">
        <v>195</v>
      </c>
      <c r="B61" s="77" t="s">
        <v>85</v>
      </c>
      <c r="C61" s="13" t="s">
        <v>86</v>
      </c>
      <c r="D61" s="18" t="s">
        <v>11</v>
      </c>
      <c r="E61" s="23">
        <v>0.70833333333333337</v>
      </c>
    </row>
    <row r="62" spans="1:5" x14ac:dyDescent="0.25">
      <c r="A62" s="18" t="s">
        <v>196</v>
      </c>
      <c r="B62" s="77" t="s">
        <v>85</v>
      </c>
      <c r="C62" s="13" t="s">
        <v>86</v>
      </c>
      <c r="D62" s="18" t="s">
        <v>22</v>
      </c>
      <c r="E62" s="23">
        <v>0.78125</v>
      </c>
    </row>
    <row r="63" spans="1:5" x14ac:dyDescent="0.25">
      <c r="A63" s="34" t="s">
        <v>53</v>
      </c>
      <c r="B63" s="78" t="s">
        <v>52</v>
      </c>
      <c r="C63" s="35" t="s">
        <v>51</v>
      </c>
      <c r="D63" s="93" t="s">
        <v>51</v>
      </c>
      <c r="E63" s="36">
        <v>0.41666666666666669</v>
      </c>
    </row>
    <row r="64" spans="1:5" x14ac:dyDescent="0.25">
      <c r="A64" s="34" t="s">
        <v>54</v>
      </c>
      <c r="B64" s="78" t="s">
        <v>52</v>
      </c>
      <c r="C64" s="35" t="s">
        <v>51</v>
      </c>
      <c r="D64" s="93" t="s">
        <v>51</v>
      </c>
      <c r="E64" s="36">
        <v>0.63541666666666663</v>
      </c>
    </row>
    <row r="65" spans="1:5" x14ac:dyDescent="0.25">
      <c r="A65" s="34" t="s">
        <v>55</v>
      </c>
      <c r="B65" s="78" t="s">
        <v>52</v>
      </c>
      <c r="C65" s="35" t="s">
        <v>51</v>
      </c>
      <c r="D65" s="93" t="s">
        <v>51</v>
      </c>
      <c r="E65" s="36">
        <v>0.79166666666666663</v>
      </c>
    </row>
    <row r="66" spans="1:5" x14ac:dyDescent="0.25">
      <c r="A66" s="34" t="s">
        <v>56</v>
      </c>
      <c r="B66" s="78" t="s">
        <v>52</v>
      </c>
      <c r="C66" s="35" t="s">
        <v>51</v>
      </c>
      <c r="D66" s="93" t="s">
        <v>51</v>
      </c>
      <c r="E66" s="36">
        <v>0.8125</v>
      </c>
    </row>
    <row r="67" spans="1:5" x14ac:dyDescent="0.25">
      <c r="A67" s="37" t="s">
        <v>57</v>
      </c>
      <c r="B67" s="79" t="s">
        <v>58</v>
      </c>
      <c r="C67" s="38" t="s">
        <v>51</v>
      </c>
      <c r="D67" s="37" t="s">
        <v>51</v>
      </c>
      <c r="E67" s="39">
        <v>0.40625</v>
      </c>
    </row>
    <row r="68" spans="1:5" x14ac:dyDescent="0.25">
      <c r="A68" s="37" t="s">
        <v>59</v>
      </c>
      <c r="B68" s="79" t="s">
        <v>58</v>
      </c>
      <c r="C68" s="38" t="s">
        <v>51</v>
      </c>
      <c r="D68" s="37" t="s">
        <v>51</v>
      </c>
      <c r="E68" s="39">
        <v>0.63541666666666663</v>
      </c>
    </row>
    <row r="69" spans="1:5" x14ac:dyDescent="0.25">
      <c r="A69" s="37" t="s">
        <v>60</v>
      </c>
      <c r="B69" s="79" t="s">
        <v>58</v>
      </c>
      <c r="C69" s="38" t="s">
        <v>51</v>
      </c>
      <c r="D69" s="37" t="s">
        <v>51</v>
      </c>
      <c r="E69" s="39">
        <v>0.79166666666666663</v>
      </c>
    </row>
    <row r="70" spans="1:5" x14ac:dyDescent="0.25">
      <c r="A70" s="37" t="s">
        <v>61</v>
      </c>
      <c r="B70" s="79" t="s">
        <v>58</v>
      </c>
      <c r="C70" s="38" t="s">
        <v>51</v>
      </c>
      <c r="D70" s="37" t="s">
        <v>51</v>
      </c>
      <c r="E70" s="39">
        <v>0.79166666666666663</v>
      </c>
    </row>
    <row r="71" spans="1:5" x14ac:dyDescent="0.25">
      <c r="A71" s="37" t="s">
        <v>62</v>
      </c>
      <c r="B71" s="79" t="s">
        <v>58</v>
      </c>
      <c r="C71" s="38" t="s">
        <v>51</v>
      </c>
      <c r="D71" s="37" t="s">
        <v>51</v>
      </c>
      <c r="E71" s="39">
        <v>0.55208333333333337</v>
      </c>
    </row>
    <row r="72" spans="1:5" x14ac:dyDescent="0.25">
      <c r="A72" s="37" t="s">
        <v>63</v>
      </c>
      <c r="B72" s="79" t="s">
        <v>58</v>
      </c>
      <c r="C72" s="38" t="s">
        <v>51</v>
      </c>
      <c r="D72" s="37" t="s">
        <v>51</v>
      </c>
      <c r="E72" s="39">
        <v>0.78125</v>
      </c>
    </row>
    <row r="73" spans="1:5" x14ac:dyDescent="0.25">
      <c r="A73" s="40" t="s">
        <v>72</v>
      </c>
      <c r="B73" s="80" t="s">
        <v>24</v>
      </c>
      <c r="C73" s="41" t="s">
        <v>47</v>
      </c>
      <c r="D73" s="40" t="s">
        <v>48</v>
      </c>
      <c r="E73" s="42">
        <v>0.38541666666666669</v>
      </c>
    </row>
    <row r="74" spans="1:5" x14ac:dyDescent="0.25">
      <c r="A74" s="40" t="s">
        <v>73</v>
      </c>
      <c r="B74" s="80" t="s">
        <v>24</v>
      </c>
      <c r="C74" s="41" t="s">
        <v>47</v>
      </c>
      <c r="D74" s="40" t="s">
        <v>48</v>
      </c>
      <c r="E74" s="42">
        <v>0.55208333333333337</v>
      </c>
    </row>
    <row r="75" spans="1:5" x14ac:dyDescent="0.25">
      <c r="A75" s="40" t="s">
        <v>184</v>
      </c>
      <c r="B75" s="80" t="s">
        <v>24</v>
      </c>
      <c r="C75" s="41" t="s">
        <v>47</v>
      </c>
      <c r="D75" s="40" t="s">
        <v>48</v>
      </c>
      <c r="E75" s="42">
        <v>0.625</v>
      </c>
    </row>
    <row r="76" spans="1:5" x14ac:dyDescent="0.25">
      <c r="A76" s="40" t="s">
        <v>74</v>
      </c>
      <c r="B76" s="80" t="s">
        <v>24</v>
      </c>
      <c r="C76" s="41" t="s">
        <v>47</v>
      </c>
      <c r="D76" s="40" t="s">
        <v>48</v>
      </c>
      <c r="E76" s="42">
        <v>0.72916666666666663</v>
      </c>
    </row>
    <row r="77" spans="1:5" x14ac:dyDescent="0.25">
      <c r="A77" s="40" t="s">
        <v>46</v>
      </c>
      <c r="B77" s="80" t="s">
        <v>24</v>
      </c>
      <c r="C77" s="41" t="s">
        <v>47</v>
      </c>
      <c r="D77" s="40" t="s">
        <v>48</v>
      </c>
      <c r="E77" s="42">
        <v>0.84375</v>
      </c>
    </row>
    <row r="78" spans="1:5" x14ac:dyDescent="0.25">
      <c r="A78" s="37" t="s">
        <v>75</v>
      </c>
      <c r="B78" s="79" t="s">
        <v>25</v>
      </c>
      <c r="C78" s="38" t="s">
        <v>49</v>
      </c>
      <c r="D78" s="37" t="s">
        <v>48</v>
      </c>
      <c r="E78" s="39">
        <v>0.39583333333333331</v>
      </c>
    </row>
    <row r="79" spans="1:5" x14ac:dyDescent="0.25">
      <c r="A79" s="37" t="s">
        <v>187</v>
      </c>
      <c r="B79" s="79" t="s">
        <v>25</v>
      </c>
      <c r="C79" s="38" t="s">
        <v>49</v>
      </c>
      <c r="D79" s="37" t="s">
        <v>48</v>
      </c>
      <c r="E79" s="39">
        <v>0.58333333333333337</v>
      </c>
    </row>
    <row r="80" spans="1:5" x14ac:dyDescent="0.25">
      <c r="A80" s="37" t="s">
        <v>188</v>
      </c>
      <c r="B80" s="79" t="s">
        <v>25</v>
      </c>
      <c r="C80" s="38" t="s">
        <v>49</v>
      </c>
      <c r="D80" s="37" t="s">
        <v>48</v>
      </c>
      <c r="E80" s="39">
        <v>0.70833333333333337</v>
      </c>
    </row>
    <row r="81" spans="1:5" x14ac:dyDescent="0.25">
      <c r="A81" s="37" t="s">
        <v>186</v>
      </c>
      <c r="B81" s="79" t="s">
        <v>189</v>
      </c>
      <c r="C81" s="38" t="s">
        <v>190</v>
      </c>
      <c r="D81" s="37" t="s">
        <v>48</v>
      </c>
      <c r="E81" s="39">
        <v>0.5</v>
      </c>
    </row>
    <row r="82" spans="1:5" x14ac:dyDescent="0.25">
      <c r="A82" s="43" t="s">
        <v>159</v>
      </c>
      <c r="B82" s="81" t="s">
        <v>27</v>
      </c>
      <c r="C82" s="44" t="s">
        <v>160</v>
      </c>
      <c r="D82" s="43" t="s">
        <v>26</v>
      </c>
      <c r="E82" s="45">
        <v>0.52083333333333337</v>
      </c>
    </row>
    <row r="83" spans="1:5" x14ac:dyDescent="0.25">
      <c r="A83" s="43" t="s">
        <v>161</v>
      </c>
      <c r="B83" s="81" t="s">
        <v>27</v>
      </c>
      <c r="C83" s="44" t="s">
        <v>160</v>
      </c>
      <c r="D83" s="43" t="s">
        <v>26</v>
      </c>
      <c r="E83" s="45">
        <v>0.64583333333333337</v>
      </c>
    </row>
    <row r="84" spans="1:5" x14ac:dyDescent="0.25">
      <c r="A84" s="43" t="s">
        <v>162</v>
      </c>
      <c r="B84" s="81" t="s">
        <v>27</v>
      </c>
      <c r="C84" s="44" t="s">
        <v>160</v>
      </c>
      <c r="D84" s="43" t="s">
        <v>26</v>
      </c>
      <c r="E84" s="45">
        <v>0.8125</v>
      </c>
    </row>
    <row r="85" spans="1:5" x14ac:dyDescent="0.25">
      <c r="A85" s="43" t="s">
        <v>92</v>
      </c>
      <c r="B85" s="81" t="s">
        <v>28</v>
      </c>
      <c r="C85" s="44" t="s">
        <v>29</v>
      </c>
      <c r="D85" s="43" t="s">
        <v>26</v>
      </c>
      <c r="E85" s="45">
        <v>0.64583333333333337</v>
      </c>
    </row>
    <row r="86" spans="1:5" x14ac:dyDescent="0.25">
      <c r="A86" s="43" t="s">
        <v>80</v>
      </c>
      <c r="B86" s="81" t="s">
        <v>30</v>
      </c>
      <c r="C86" s="44" t="s">
        <v>31</v>
      </c>
      <c r="D86" s="43" t="s">
        <v>26</v>
      </c>
      <c r="E86" s="45">
        <v>0.60416666666666663</v>
      </c>
    </row>
    <row r="87" spans="1:5" x14ac:dyDescent="0.25">
      <c r="A87" s="46" t="s">
        <v>182</v>
      </c>
      <c r="B87" s="82" t="s">
        <v>32</v>
      </c>
      <c r="C87" s="46" t="s">
        <v>33</v>
      </c>
      <c r="D87" s="46" t="s">
        <v>34</v>
      </c>
      <c r="E87" s="47">
        <v>0.47916666666666669</v>
      </c>
    </row>
    <row r="88" spans="1:5" x14ac:dyDescent="0.25">
      <c r="A88" s="46" t="s">
        <v>183</v>
      </c>
      <c r="B88" s="82" t="s">
        <v>32</v>
      </c>
      <c r="C88" s="46" t="s">
        <v>33</v>
      </c>
      <c r="D88" s="46" t="s">
        <v>34</v>
      </c>
      <c r="E88" s="47">
        <v>0.63541666666666663</v>
      </c>
    </row>
    <row r="89" spans="1:5" x14ac:dyDescent="0.25">
      <c r="A89" s="46" t="s">
        <v>35</v>
      </c>
      <c r="B89" s="82" t="s">
        <v>32</v>
      </c>
      <c r="C89" s="46" t="s">
        <v>33</v>
      </c>
      <c r="D89" s="46" t="s">
        <v>34</v>
      </c>
      <c r="E89" s="47">
        <v>0.79166666666666663</v>
      </c>
    </row>
    <row r="90" spans="1:5" x14ac:dyDescent="0.25">
      <c r="A90" s="46" t="s">
        <v>23</v>
      </c>
      <c r="B90" s="82" t="s">
        <v>32</v>
      </c>
      <c r="C90" s="46" t="s">
        <v>36</v>
      </c>
      <c r="D90" s="46" t="s">
        <v>34</v>
      </c>
      <c r="E90" s="47">
        <v>0.60416666666666663</v>
      </c>
    </row>
    <row r="91" spans="1:5" x14ac:dyDescent="0.25">
      <c r="A91" s="46" t="s">
        <v>38</v>
      </c>
      <c r="B91" s="82" t="s">
        <v>32</v>
      </c>
      <c r="C91" s="46" t="s">
        <v>36</v>
      </c>
      <c r="D91" s="46" t="s">
        <v>34</v>
      </c>
      <c r="E91" s="47">
        <v>0.70833333333333337</v>
      </c>
    </row>
    <row r="92" spans="1:5" x14ac:dyDescent="0.25">
      <c r="A92" s="46" t="s">
        <v>81</v>
      </c>
      <c r="B92" s="82" t="s">
        <v>32</v>
      </c>
      <c r="C92" s="46" t="s">
        <v>37</v>
      </c>
      <c r="D92" s="46" t="s">
        <v>34</v>
      </c>
      <c r="E92" s="47">
        <v>0.5625</v>
      </c>
    </row>
  </sheetData>
  <mergeCells count="3">
    <mergeCell ref="A2:E2"/>
    <mergeCell ref="A3:E3"/>
    <mergeCell ref="A4:E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895350</xdr:colOff>
                    <xdr:row>4</xdr:row>
                    <xdr:rowOff>66675</xdr:rowOff>
                  </from>
                  <to>
                    <xdr:col>4</xdr:col>
                    <xdr:colOff>400050</xdr:colOff>
                    <xdr:row>4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"/>
  <sheetViews>
    <sheetView workbookViewId="0">
      <selection activeCell="A2" sqref="A2"/>
    </sheetView>
  </sheetViews>
  <sheetFormatPr baseColWidth="10" defaultRowHeight="15" x14ac:dyDescent="0.25"/>
  <cols>
    <col min="1" max="1" width="12.7109375" bestFit="1" customWidth="1"/>
    <col min="2" max="2" width="13.85546875" bestFit="1" customWidth="1"/>
    <col min="3" max="5" width="27.7109375" customWidth="1"/>
  </cols>
  <sheetData>
    <row r="1" spans="1:5" ht="41.45" customHeight="1" x14ac:dyDescent="0.25">
      <c r="A1" s="94" t="s">
        <v>1</v>
      </c>
      <c r="B1" s="94" t="s">
        <v>44</v>
      </c>
      <c r="C1" s="94" t="s">
        <v>64</v>
      </c>
      <c r="D1" s="94" t="s">
        <v>65</v>
      </c>
      <c r="E1" s="94" t="s">
        <v>66</v>
      </c>
    </row>
    <row r="2" spans="1:5" ht="14.45" x14ac:dyDescent="0.3">
      <c r="A2" s="95">
        <v>42769</v>
      </c>
      <c r="B2" s="65">
        <v>0.70237268518518514</v>
      </c>
      <c r="C2" t="s">
        <v>67</v>
      </c>
      <c r="D2" t="s">
        <v>68</v>
      </c>
      <c r="E2" t="s">
        <v>68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"/>
  <sheetViews>
    <sheetView zoomScaleNormal="100" workbookViewId="0">
      <pane xSplit="5" ySplit="1" topLeftCell="F2" activePane="bottomRight" state="frozen"/>
      <selection activeCell="F48" sqref="F48"/>
      <selection pane="topRight" activeCell="F48" sqref="F48"/>
      <selection pane="bottomLeft" activeCell="F48" sqref="F48"/>
      <selection pane="bottomRight" activeCell="A4" sqref="A4:XFD11"/>
    </sheetView>
  </sheetViews>
  <sheetFormatPr baseColWidth="10" defaultColWidth="11.5703125" defaultRowHeight="15" x14ac:dyDescent="0.25"/>
  <cols>
    <col min="1" max="1" width="12.7109375" style="50" bestFit="1" customWidth="1"/>
    <col min="2" max="2" width="13.85546875" style="50" bestFit="1" customWidth="1"/>
    <col min="3" max="3" width="17" style="90" bestFit="1" customWidth="1"/>
    <col min="4" max="4" width="10.7109375" style="54" bestFit="1" customWidth="1"/>
    <col min="5" max="5" width="9.7109375" style="62" bestFit="1" customWidth="1"/>
    <col min="6" max="6" width="12" style="50" bestFit="1" customWidth="1"/>
    <col min="7" max="7" width="13" style="89" bestFit="1" customWidth="1"/>
    <col min="8" max="8" width="18.7109375" style="89" bestFit="1" customWidth="1"/>
    <col min="9" max="9" width="14.7109375" style="50" bestFit="1" customWidth="1"/>
    <col min="10" max="10" width="14.5703125" style="50" bestFit="1" customWidth="1"/>
    <col min="11" max="11" width="13.140625" style="50" bestFit="1" customWidth="1"/>
    <col min="12" max="12" width="15.5703125" style="49" bestFit="1" customWidth="1"/>
    <col min="13" max="16384" width="11.5703125" style="49"/>
  </cols>
  <sheetData>
    <row r="1" spans="1:11" s="48" customFormat="1" ht="52.15" customHeight="1" x14ac:dyDescent="0.25">
      <c r="A1" s="84" t="s">
        <v>1</v>
      </c>
      <c r="B1" s="84" t="s">
        <v>44</v>
      </c>
      <c r="C1" s="85" t="s">
        <v>0</v>
      </c>
      <c r="D1" s="63" t="s">
        <v>41</v>
      </c>
      <c r="E1" s="64" t="s">
        <v>42</v>
      </c>
      <c r="F1" s="52" t="s">
        <v>14</v>
      </c>
      <c r="G1" s="87" t="s">
        <v>2</v>
      </c>
      <c r="H1" s="87" t="s">
        <v>3</v>
      </c>
      <c r="I1" s="53" t="s">
        <v>13</v>
      </c>
      <c r="J1" s="53" t="s">
        <v>5</v>
      </c>
      <c r="K1" s="53" t="s">
        <v>43</v>
      </c>
    </row>
    <row r="2" spans="1:11" x14ac:dyDescent="0.25">
      <c r="A2" s="55">
        <v>42844</v>
      </c>
      <c r="B2" s="51">
        <v>0.63013888888888892</v>
      </c>
      <c r="C2" s="90" t="s">
        <v>39</v>
      </c>
      <c r="D2" s="54">
        <v>1</v>
      </c>
      <c r="E2" s="62">
        <v>1</v>
      </c>
      <c r="F2" s="50" t="s">
        <v>71</v>
      </c>
      <c r="G2" s="88" t="e">
        <f>+VLOOKUP(C2,'Tournées Actuelles'!A:E,2,FALSE)</f>
        <v>#N/A</v>
      </c>
      <c r="H2" s="88" t="e">
        <f>+VLOOKUP(C2,'Tournées Actuelles'!A:E,3,FALSE)</f>
        <v>#N/A</v>
      </c>
      <c r="I2" s="56" t="e">
        <f>+VLOOKUP(C2,'Tournées Actuelles'!A:E,4,FALSE)</f>
        <v>#N/A</v>
      </c>
      <c r="J2" s="57" t="e">
        <f>+VLOOKUP(C2,'Tournées Actuelles'!A:E,5,FALSE)</f>
        <v>#N/A</v>
      </c>
      <c r="K2" s="66" t="e">
        <f>IF((J2-B2)&lt;0,B2-J2,"Avance")</f>
        <v>#N/A</v>
      </c>
    </row>
    <row r="3" spans="1:11" x14ac:dyDescent="0.25">
      <c r="A3" s="55">
        <v>42844</v>
      </c>
      <c r="B3" s="51">
        <v>0.63166666666666671</v>
      </c>
      <c r="C3" s="90" t="s">
        <v>40</v>
      </c>
      <c r="D3" s="54">
        <v>1</v>
      </c>
      <c r="E3" s="62">
        <v>1</v>
      </c>
      <c r="F3" s="50" t="s">
        <v>71</v>
      </c>
      <c r="G3" s="88" t="e">
        <f>+VLOOKUP(C3,'Tournées Actuelles'!A:E,2,FALSE)</f>
        <v>#N/A</v>
      </c>
      <c r="H3" s="88" t="e">
        <f>+VLOOKUP(C3,'Tournées Actuelles'!A:E,3,FALSE)</f>
        <v>#N/A</v>
      </c>
      <c r="I3" s="56" t="e">
        <f>+VLOOKUP(C3,'Tournées Actuelles'!A:E,4,FALSE)</f>
        <v>#N/A</v>
      </c>
      <c r="J3" s="57" t="e">
        <f>+VLOOKUP(C3,'Tournées Actuelles'!A:E,5,FALSE)</f>
        <v>#N/A</v>
      </c>
      <c r="K3" s="66" t="e">
        <f>IF((J3-B3)&lt;0,B3-J3,"Avance")</f>
        <v>#N/A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295275</xdr:colOff>
                    <xdr:row>0</xdr:row>
                    <xdr:rowOff>104775</xdr:rowOff>
                  </from>
                  <to>
                    <xdr:col>5</xdr:col>
                    <xdr:colOff>0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88"/>
  <sheetViews>
    <sheetView workbookViewId="0">
      <selection activeCell="G6" sqref="G6"/>
    </sheetView>
  </sheetViews>
  <sheetFormatPr baseColWidth="10" defaultRowHeight="15" x14ac:dyDescent="0.25"/>
  <sheetData>
    <row r="1" spans="1:5" x14ac:dyDescent="0.25">
      <c r="A1" s="2" t="s">
        <v>4</v>
      </c>
      <c r="B1" s="67" t="s">
        <v>2</v>
      </c>
      <c r="C1" s="7" t="s">
        <v>3</v>
      </c>
      <c r="D1" s="2" t="s">
        <v>13</v>
      </c>
      <c r="E1" s="28" t="s">
        <v>5</v>
      </c>
    </row>
    <row r="2" spans="1:5" ht="14.45" x14ac:dyDescent="0.3">
      <c r="A2" s="3" t="s">
        <v>127</v>
      </c>
      <c r="B2" s="68" t="s">
        <v>15</v>
      </c>
      <c r="C2" s="8" t="s">
        <v>94</v>
      </c>
      <c r="D2" s="3" t="s">
        <v>69</v>
      </c>
      <c r="E2" s="29">
        <v>0.34375</v>
      </c>
    </row>
    <row r="3" spans="1:5" ht="14.45" x14ac:dyDescent="0.3">
      <c r="A3" s="3" t="s">
        <v>129</v>
      </c>
      <c r="B3" s="68" t="s">
        <v>15</v>
      </c>
      <c r="C3" s="8" t="s">
        <v>94</v>
      </c>
      <c r="D3" s="3" t="s">
        <v>128</v>
      </c>
      <c r="E3" s="29">
        <v>0.40625</v>
      </c>
    </row>
    <row r="4" spans="1:5" ht="14.45" x14ac:dyDescent="0.3">
      <c r="A4" s="3" t="s">
        <v>132</v>
      </c>
      <c r="B4" s="68" t="s">
        <v>15</v>
      </c>
      <c r="C4" s="8" t="s">
        <v>94</v>
      </c>
      <c r="D4" s="3" t="s">
        <v>131</v>
      </c>
      <c r="E4" s="29">
        <v>0.44791666666666669</v>
      </c>
    </row>
    <row r="5" spans="1:5" ht="14.45" x14ac:dyDescent="0.3">
      <c r="A5" s="3" t="s">
        <v>130</v>
      </c>
      <c r="B5" s="68" t="s">
        <v>15</v>
      </c>
      <c r="C5" s="8" t="s">
        <v>94</v>
      </c>
      <c r="D5" s="3" t="s">
        <v>128</v>
      </c>
      <c r="E5" s="29">
        <v>0.5</v>
      </c>
    </row>
    <row r="6" spans="1:5" ht="14.45" x14ac:dyDescent="0.3">
      <c r="A6" s="3" t="s">
        <v>133</v>
      </c>
      <c r="B6" s="68" t="s">
        <v>15</v>
      </c>
      <c r="C6" s="8" t="s">
        <v>94</v>
      </c>
      <c r="D6" s="3" t="s">
        <v>134</v>
      </c>
      <c r="E6" s="29">
        <v>0.55208333333333337</v>
      </c>
    </row>
    <row r="7" spans="1:5" ht="14.45" x14ac:dyDescent="0.3">
      <c r="A7" s="3" t="s">
        <v>99</v>
      </c>
      <c r="B7" s="68" t="s">
        <v>15</v>
      </c>
      <c r="C7" s="8" t="s">
        <v>94</v>
      </c>
      <c r="D7" s="3" t="s">
        <v>135</v>
      </c>
      <c r="E7" s="29">
        <v>0.65625</v>
      </c>
    </row>
    <row r="8" spans="1:5" ht="14.45" x14ac:dyDescent="0.3">
      <c r="A8" s="3" t="s">
        <v>136</v>
      </c>
      <c r="B8" s="68" t="s">
        <v>15</v>
      </c>
      <c r="C8" s="8" t="s">
        <v>94</v>
      </c>
      <c r="D8" s="3" t="s">
        <v>137</v>
      </c>
      <c r="E8" s="29">
        <v>0.69791666666666663</v>
      </c>
    </row>
    <row r="9" spans="1:5" ht="14.45" x14ac:dyDescent="0.3">
      <c r="A9" s="3" t="s">
        <v>138</v>
      </c>
      <c r="B9" s="68" t="s">
        <v>15</v>
      </c>
      <c r="C9" s="8" t="s">
        <v>94</v>
      </c>
      <c r="D9" s="3" t="s">
        <v>139</v>
      </c>
      <c r="E9" s="29">
        <v>0.72916666666666663</v>
      </c>
    </row>
    <row r="10" spans="1:5" ht="14.45" x14ac:dyDescent="0.3">
      <c r="A10" s="4" t="s">
        <v>140</v>
      </c>
      <c r="B10" s="69" t="s">
        <v>15</v>
      </c>
      <c r="C10" s="9" t="s">
        <v>86</v>
      </c>
      <c r="D10" s="4" t="s">
        <v>9</v>
      </c>
      <c r="E10" s="30">
        <v>0.42708333333333331</v>
      </c>
    </row>
    <row r="11" spans="1:5" ht="14.45" x14ac:dyDescent="0.3">
      <c r="A11" s="4" t="s">
        <v>88</v>
      </c>
      <c r="B11" s="69" t="s">
        <v>15</v>
      </c>
      <c r="C11" s="9" t="s">
        <v>86</v>
      </c>
      <c r="D11" s="4" t="s">
        <v>142</v>
      </c>
      <c r="E11" s="30">
        <v>0.53125</v>
      </c>
    </row>
    <row r="12" spans="1:5" ht="14.45" x14ac:dyDescent="0.3">
      <c r="A12" s="4" t="s">
        <v>141</v>
      </c>
      <c r="B12" s="69" t="s">
        <v>15</v>
      </c>
      <c r="C12" s="9" t="s">
        <v>86</v>
      </c>
      <c r="D12" s="4" t="s">
        <v>143</v>
      </c>
      <c r="E12" s="30">
        <v>0.58333333333333337</v>
      </c>
    </row>
    <row r="13" spans="1:5" ht="14.45" x14ac:dyDescent="0.3">
      <c r="A13" s="4" t="s">
        <v>144</v>
      </c>
      <c r="B13" s="69" t="s">
        <v>15</v>
      </c>
      <c r="C13" s="9" t="s">
        <v>86</v>
      </c>
      <c r="D13" s="4" t="s">
        <v>145</v>
      </c>
      <c r="E13" s="30">
        <v>0.71875</v>
      </c>
    </row>
    <row r="14" spans="1:5" ht="14.45" x14ac:dyDescent="0.3">
      <c r="A14" s="4" t="s">
        <v>146</v>
      </c>
      <c r="B14" s="69" t="s">
        <v>15</v>
      </c>
      <c r="C14" s="9" t="s">
        <v>86</v>
      </c>
      <c r="D14" s="4" t="s">
        <v>147</v>
      </c>
      <c r="E14" s="30">
        <v>0.82291666666666663</v>
      </c>
    </row>
    <row r="15" spans="1:5" ht="14.45" x14ac:dyDescent="0.3">
      <c r="A15" s="6" t="s">
        <v>148</v>
      </c>
      <c r="B15" s="70" t="s">
        <v>15</v>
      </c>
      <c r="C15" s="10" t="s">
        <v>109</v>
      </c>
      <c r="D15" s="6" t="s">
        <v>149</v>
      </c>
      <c r="E15" s="31">
        <v>0.40625</v>
      </c>
    </row>
    <row r="16" spans="1:5" ht="14.45" x14ac:dyDescent="0.3">
      <c r="A16" s="6" t="s">
        <v>150</v>
      </c>
      <c r="B16" s="70" t="s">
        <v>15</v>
      </c>
      <c r="C16" s="10" t="s">
        <v>109</v>
      </c>
      <c r="D16" s="6" t="s">
        <v>151</v>
      </c>
      <c r="E16" s="31">
        <v>0.5</v>
      </c>
    </row>
    <row r="17" spans="1:5" ht="14.45" x14ac:dyDescent="0.3">
      <c r="A17" s="6" t="s">
        <v>152</v>
      </c>
      <c r="B17" s="70" t="s">
        <v>15</v>
      </c>
      <c r="C17" s="10" t="s">
        <v>109</v>
      </c>
      <c r="D17" s="6" t="s">
        <v>153</v>
      </c>
      <c r="E17" s="31">
        <v>0.59375</v>
      </c>
    </row>
    <row r="18" spans="1:5" ht="14.45" x14ac:dyDescent="0.3">
      <c r="A18" s="6" t="s">
        <v>154</v>
      </c>
      <c r="B18" s="70" t="s">
        <v>15</v>
      </c>
      <c r="C18" s="10" t="s">
        <v>109</v>
      </c>
      <c r="D18" s="6" t="s">
        <v>7</v>
      </c>
      <c r="E18" s="31">
        <v>0.63541666666666663</v>
      </c>
    </row>
    <row r="19" spans="1:5" ht="14.45" x14ac:dyDescent="0.3">
      <c r="A19" s="6" t="s">
        <v>155</v>
      </c>
      <c r="B19" s="70" t="s">
        <v>15</v>
      </c>
      <c r="C19" s="10" t="s">
        <v>109</v>
      </c>
      <c r="D19" s="6" t="s">
        <v>156</v>
      </c>
      <c r="E19" s="31">
        <v>0.69791666666666663</v>
      </c>
    </row>
    <row r="20" spans="1:5" ht="14.45" x14ac:dyDescent="0.3">
      <c r="A20" s="6" t="s">
        <v>157</v>
      </c>
      <c r="B20" s="70" t="s">
        <v>15</v>
      </c>
      <c r="C20" s="10" t="s">
        <v>109</v>
      </c>
      <c r="D20" s="6" t="s">
        <v>6</v>
      </c>
      <c r="E20" s="31">
        <v>0.77083333333333337</v>
      </c>
    </row>
    <row r="21" spans="1:5" x14ac:dyDescent="0.25">
      <c r="A21" s="102" t="s">
        <v>114</v>
      </c>
      <c r="B21" s="103" t="s">
        <v>15</v>
      </c>
      <c r="C21" s="104" t="s">
        <v>112</v>
      </c>
      <c r="D21" s="102" t="s">
        <v>158</v>
      </c>
      <c r="E21" s="105">
        <v>0.41666666666666669</v>
      </c>
    </row>
    <row r="22" spans="1:5" x14ac:dyDescent="0.25">
      <c r="A22" s="5" t="s">
        <v>163</v>
      </c>
      <c r="B22" s="71" t="s">
        <v>15</v>
      </c>
      <c r="C22" s="11" t="s">
        <v>120</v>
      </c>
      <c r="D22" s="5" t="s">
        <v>164</v>
      </c>
      <c r="E22" s="32">
        <v>0.38541666666666669</v>
      </c>
    </row>
    <row r="23" spans="1:5" x14ac:dyDescent="0.25">
      <c r="A23" s="110" t="s">
        <v>165</v>
      </c>
      <c r="B23" s="111" t="s">
        <v>15</v>
      </c>
      <c r="C23" s="112" t="s">
        <v>124</v>
      </c>
      <c r="D23" s="110" t="s">
        <v>166</v>
      </c>
      <c r="E23" s="113">
        <v>0.36458333333333331</v>
      </c>
    </row>
    <row r="24" spans="1:5" x14ac:dyDescent="0.25">
      <c r="A24" s="114" t="s">
        <v>167</v>
      </c>
      <c r="B24" s="115" t="s">
        <v>15</v>
      </c>
      <c r="C24" s="116" t="s">
        <v>168</v>
      </c>
      <c r="D24" s="114" t="s">
        <v>169</v>
      </c>
      <c r="E24" s="117">
        <v>0.46875</v>
      </c>
    </row>
    <row r="25" spans="1:5" x14ac:dyDescent="0.25">
      <c r="A25" s="114" t="s">
        <v>171</v>
      </c>
      <c r="B25" s="115" t="s">
        <v>15</v>
      </c>
      <c r="C25" s="116" t="s">
        <v>168</v>
      </c>
      <c r="D25" s="114" t="s">
        <v>7</v>
      </c>
      <c r="E25" s="117">
        <v>0.75</v>
      </c>
    </row>
    <row r="26" spans="1:5" x14ac:dyDescent="0.25">
      <c r="A26" s="106" t="s">
        <v>172</v>
      </c>
      <c r="B26" s="107" t="s">
        <v>15</v>
      </c>
      <c r="C26" s="108" t="s">
        <v>170</v>
      </c>
      <c r="D26" s="106" t="s">
        <v>173</v>
      </c>
      <c r="E26" s="109">
        <v>0.47916666666666669</v>
      </c>
    </row>
    <row r="27" spans="1:5" x14ac:dyDescent="0.25">
      <c r="A27" s="106" t="s">
        <v>175</v>
      </c>
      <c r="B27" s="107" t="s">
        <v>15</v>
      </c>
      <c r="C27" s="108" t="s">
        <v>170</v>
      </c>
      <c r="D27" s="106" t="s">
        <v>10</v>
      </c>
      <c r="E27" s="109">
        <v>0.70833333333333337</v>
      </c>
    </row>
    <row r="28" spans="1:5" x14ac:dyDescent="0.25">
      <c r="A28" s="106" t="s">
        <v>176</v>
      </c>
      <c r="B28" s="107" t="s">
        <v>15</v>
      </c>
      <c r="C28" s="108" t="s">
        <v>170</v>
      </c>
      <c r="D28" s="106" t="s">
        <v>70</v>
      </c>
      <c r="E28" s="109">
        <v>0.83333333333333337</v>
      </c>
    </row>
    <row r="29" spans="1:5" x14ac:dyDescent="0.25">
      <c r="A29" s="96" t="s">
        <v>177</v>
      </c>
      <c r="B29" s="78" t="s">
        <v>15</v>
      </c>
      <c r="C29" s="35" t="s">
        <v>174</v>
      </c>
      <c r="D29" s="96" t="s">
        <v>12</v>
      </c>
      <c r="E29" s="97">
        <v>0.5</v>
      </c>
    </row>
    <row r="30" spans="1:5" x14ac:dyDescent="0.25">
      <c r="A30" s="96" t="s">
        <v>178</v>
      </c>
      <c r="B30" s="78" t="s">
        <v>15</v>
      </c>
      <c r="C30" s="35" t="s">
        <v>174</v>
      </c>
      <c r="D30" s="96" t="s">
        <v>179</v>
      </c>
      <c r="E30" s="97">
        <v>0.58333333333333337</v>
      </c>
    </row>
    <row r="31" spans="1:5" x14ac:dyDescent="0.25">
      <c r="A31" s="96" t="s">
        <v>180</v>
      </c>
      <c r="B31" s="78" t="s">
        <v>15</v>
      </c>
      <c r="C31" s="35" t="s">
        <v>174</v>
      </c>
      <c r="D31" s="96" t="s">
        <v>179</v>
      </c>
      <c r="E31" s="97">
        <v>0.66666666666666663</v>
      </c>
    </row>
    <row r="32" spans="1:5" x14ac:dyDescent="0.25">
      <c r="A32" s="96" t="s">
        <v>181</v>
      </c>
      <c r="B32" s="78" t="s">
        <v>15</v>
      </c>
      <c r="C32" s="35" t="s">
        <v>174</v>
      </c>
      <c r="D32" s="96" t="s">
        <v>12</v>
      </c>
      <c r="E32" s="97">
        <v>0.78125</v>
      </c>
    </row>
    <row r="33" spans="1:5" ht="30" x14ac:dyDescent="0.25">
      <c r="A33" s="59" t="s">
        <v>93</v>
      </c>
      <c r="B33" s="72" t="s">
        <v>16</v>
      </c>
      <c r="C33" s="60" t="s">
        <v>94</v>
      </c>
      <c r="D33" s="59" t="s">
        <v>17</v>
      </c>
      <c r="E33" s="61">
        <v>0.35416666666666669</v>
      </c>
    </row>
    <row r="34" spans="1:5" ht="30" x14ac:dyDescent="0.25">
      <c r="A34" s="59" t="s">
        <v>95</v>
      </c>
      <c r="B34" s="72" t="s">
        <v>16</v>
      </c>
      <c r="C34" s="60" t="s">
        <v>94</v>
      </c>
      <c r="D34" s="59" t="s">
        <v>18</v>
      </c>
      <c r="E34" s="61">
        <v>0.41666666666666669</v>
      </c>
    </row>
    <row r="35" spans="1:5" ht="45" x14ac:dyDescent="0.25">
      <c r="A35" s="59" t="s">
        <v>96</v>
      </c>
      <c r="B35" s="72" t="s">
        <v>16</v>
      </c>
      <c r="C35" s="60" t="s">
        <v>94</v>
      </c>
      <c r="D35" s="59" t="s">
        <v>19</v>
      </c>
      <c r="E35" s="61">
        <v>0.46875</v>
      </c>
    </row>
    <row r="36" spans="1:5" ht="45" x14ac:dyDescent="0.25">
      <c r="A36" s="59" t="s">
        <v>97</v>
      </c>
      <c r="B36" s="72" t="s">
        <v>16</v>
      </c>
      <c r="C36" s="60" t="s">
        <v>94</v>
      </c>
      <c r="D36" s="59" t="s">
        <v>19</v>
      </c>
      <c r="E36" s="61">
        <v>0.53125</v>
      </c>
    </row>
    <row r="37" spans="1:5" ht="30" x14ac:dyDescent="0.25">
      <c r="A37" s="59" t="s">
        <v>98</v>
      </c>
      <c r="B37" s="72" t="s">
        <v>16</v>
      </c>
      <c r="C37" s="60" t="s">
        <v>94</v>
      </c>
      <c r="D37" s="59" t="s">
        <v>11</v>
      </c>
      <c r="E37" s="61">
        <v>0.59375</v>
      </c>
    </row>
    <row r="38" spans="1:5" ht="30" x14ac:dyDescent="0.25">
      <c r="A38" s="59" t="s">
        <v>99</v>
      </c>
      <c r="B38" s="72" t="s">
        <v>16</v>
      </c>
      <c r="C38" s="60" t="s">
        <v>94</v>
      </c>
      <c r="D38" s="59" t="s">
        <v>8</v>
      </c>
      <c r="E38" s="61">
        <v>0.65625</v>
      </c>
    </row>
    <row r="39" spans="1:5" ht="45" x14ac:dyDescent="0.25">
      <c r="A39" s="59" t="s">
        <v>100</v>
      </c>
      <c r="B39" s="72" t="s">
        <v>16</v>
      </c>
      <c r="C39" s="60" t="s">
        <v>94</v>
      </c>
      <c r="D39" s="59" t="s">
        <v>20</v>
      </c>
      <c r="E39" s="61">
        <v>0.77083333333333337</v>
      </c>
    </row>
    <row r="40" spans="1:5" x14ac:dyDescent="0.25">
      <c r="A40" s="19" t="s">
        <v>101</v>
      </c>
      <c r="B40" s="73" t="s">
        <v>16</v>
      </c>
      <c r="C40" s="14" t="s">
        <v>86</v>
      </c>
      <c r="D40" s="19" t="s">
        <v>6</v>
      </c>
      <c r="E40" s="24">
        <v>0.35416666666666669</v>
      </c>
    </row>
    <row r="41" spans="1:5" x14ac:dyDescent="0.25">
      <c r="A41" s="19" t="s">
        <v>102</v>
      </c>
      <c r="B41" s="73" t="s">
        <v>16</v>
      </c>
      <c r="C41" s="14" t="s">
        <v>86</v>
      </c>
      <c r="D41" s="19" t="s">
        <v>103</v>
      </c>
      <c r="E41" s="24">
        <v>0.38541666666666669</v>
      </c>
    </row>
    <row r="42" spans="1:5" x14ac:dyDescent="0.25">
      <c r="A42" s="19" t="s">
        <v>104</v>
      </c>
      <c r="B42" s="73" t="s">
        <v>16</v>
      </c>
      <c r="C42" s="14" t="s">
        <v>86</v>
      </c>
      <c r="D42" s="19" t="s">
        <v>105</v>
      </c>
      <c r="E42" s="24">
        <v>0.45833333333333331</v>
      </c>
    </row>
    <row r="43" spans="1:5" x14ac:dyDescent="0.25">
      <c r="A43" s="19" t="s">
        <v>106</v>
      </c>
      <c r="B43" s="73" t="s">
        <v>16</v>
      </c>
      <c r="C43" s="14" t="s">
        <v>86</v>
      </c>
      <c r="D43" s="19" t="s">
        <v>107</v>
      </c>
      <c r="E43" s="24">
        <v>0.51041666666666663</v>
      </c>
    </row>
    <row r="44" spans="1:5" x14ac:dyDescent="0.25">
      <c r="A44" s="20" t="s">
        <v>108</v>
      </c>
      <c r="B44" s="74" t="s">
        <v>16</v>
      </c>
      <c r="C44" s="15" t="s">
        <v>109</v>
      </c>
      <c r="D44" s="20" t="s">
        <v>110</v>
      </c>
      <c r="E44" s="25">
        <v>0.42708333333333331</v>
      </c>
    </row>
    <row r="45" spans="1:5" x14ac:dyDescent="0.25">
      <c r="A45" s="20" t="s">
        <v>111</v>
      </c>
      <c r="B45" s="74" t="s">
        <v>16</v>
      </c>
      <c r="C45" s="15" t="s">
        <v>109</v>
      </c>
      <c r="D45" s="20" t="s">
        <v>113</v>
      </c>
      <c r="E45" s="25">
        <v>0.52083333333333337</v>
      </c>
    </row>
    <row r="46" spans="1:5" x14ac:dyDescent="0.25">
      <c r="A46" s="21" t="s">
        <v>116</v>
      </c>
      <c r="B46" s="75" t="s">
        <v>16</v>
      </c>
      <c r="C46" s="16" t="s">
        <v>112</v>
      </c>
      <c r="D46" s="21" t="s">
        <v>115</v>
      </c>
      <c r="E46" s="26">
        <v>0.4375</v>
      </c>
    </row>
    <row r="47" spans="1:5" x14ac:dyDescent="0.25">
      <c r="A47" s="21" t="s">
        <v>118</v>
      </c>
      <c r="B47" s="75" t="s">
        <v>16</v>
      </c>
      <c r="C47" s="16" t="s">
        <v>112</v>
      </c>
      <c r="D47" s="21" t="s">
        <v>117</v>
      </c>
      <c r="E47" s="26">
        <v>0.5625</v>
      </c>
    </row>
    <row r="48" spans="1:5" x14ac:dyDescent="0.25">
      <c r="A48" s="22" t="s">
        <v>119</v>
      </c>
      <c r="B48" s="76" t="s">
        <v>16</v>
      </c>
      <c r="C48" s="17" t="s">
        <v>120</v>
      </c>
      <c r="D48" s="22" t="s">
        <v>121</v>
      </c>
      <c r="E48" s="27">
        <v>0.47916666666666669</v>
      </c>
    </row>
    <row r="49" spans="1:5" x14ac:dyDescent="0.25">
      <c r="A49" s="22" t="s">
        <v>122</v>
      </c>
      <c r="B49" s="76" t="s">
        <v>16</v>
      </c>
      <c r="C49" s="17" t="s">
        <v>120</v>
      </c>
      <c r="D49" s="22" t="s">
        <v>10</v>
      </c>
      <c r="E49" s="27">
        <v>0.53125</v>
      </c>
    </row>
    <row r="50" spans="1:5" x14ac:dyDescent="0.25">
      <c r="A50" s="22" t="s">
        <v>123</v>
      </c>
      <c r="B50" s="76" t="s">
        <v>16</v>
      </c>
      <c r="C50" s="17" t="s">
        <v>120</v>
      </c>
      <c r="D50" s="22" t="s">
        <v>115</v>
      </c>
      <c r="E50" s="27">
        <v>0.58333333333333337</v>
      </c>
    </row>
    <row r="51" spans="1:5" x14ac:dyDescent="0.25">
      <c r="A51" s="98" t="s">
        <v>125</v>
      </c>
      <c r="B51" s="99" t="s">
        <v>16</v>
      </c>
      <c r="C51" s="100" t="s">
        <v>124</v>
      </c>
      <c r="D51" s="98" t="s">
        <v>12</v>
      </c>
      <c r="E51" s="101">
        <v>0.44791666666666669</v>
      </c>
    </row>
    <row r="52" spans="1:5" x14ac:dyDescent="0.25">
      <c r="A52" s="98" t="s">
        <v>126</v>
      </c>
      <c r="B52" s="99" t="s">
        <v>16</v>
      </c>
      <c r="C52" s="100" t="s">
        <v>124</v>
      </c>
      <c r="D52" s="98" t="s">
        <v>12</v>
      </c>
      <c r="E52" s="101">
        <v>0.57291666666666663</v>
      </c>
    </row>
    <row r="53" spans="1:5" ht="30" x14ac:dyDescent="0.25">
      <c r="A53" s="18" t="s">
        <v>84</v>
      </c>
      <c r="B53" s="77" t="s">
        <v>85</v>
      </c>
      <c r="C53" s="13" t="s">
        <v>86</v>
      </c>
      <c r="D53" s="18" t="s">
        <v>21</v>
      </c>
      <c r="E53" s="23">
        <v>0.36458333333333331</v>
      </c>
    </row>
    <row r="54" spans="1:5" ht="30" x14ac:dyDescent="0.25">
      <c r="A54" s="18" t="s">
        <v>87</v>
      </c>
      <c r="B54" s="77" t="s">
        <v>85</v>
      </c>
      <c r="C54" s="13" t="s">
        <v>86</v>
      </c>
      <c r="D54" s="18" t="s">
        <v>22</v>
      </c>
      <c r="E54" s="23">
        <v>0.40625</v>
      </c>
    </row>
    <row r="55" spans="1:5" ht="30" x14ac:dyDescent="0.25">
      <c r="A55" s="18" t="s">
        <v>88</v>
      </c>
      <c r="B55" s="77" t="s">
        <v>85</v>
      </c>
      <c r="C55" s="13" t="s">
        <v>86</v>
      </c>
      <c r="D55" s="18" t="s">
        <v>89</v>
      </c>
      <c r="E55" s="23">
        <v>0.53125</v>
      </c>
    </row>
    <row r="56" spans="1:5" ht="30" x14ac:dyDescent="0.25">
      <c r="A56" s="18" t="s">
        <v>90</v>
      </c>
      <c r="B56" s="77" t="s">
        <v>85</v>
      </c>
      <c r="C56" s="13" t="s">
        <v>86</v>
      </c>
      <c r="D56" s="18" t="s">
        <v>70</v>
      </c>
      <c r="E56" s="23">
        <v>0.65625</v>
      </c>
    </row>
    <row r="57" spans="1:5" ht="30" x14ac:dyDescent="0.25">
      <c r="A57" s="18" t="s">
        <v>91</v>
      </c>
      <c r="B57" s="77" t="s">
        <v>85</v>
      </c>
      <c r="C57" s="13" t="s">
        <v>86</v>
      </c>
      <c r="D57" s="18" t="s">
        <v>11</v>
      </c>
      <c r="E57" s="23">
        <v>0.70833333333333337</v>
      </c>
    </row>
    <row r="58" spans="1:5" ht="30" x14ac:dyDescent="0.25">
      <c r="A58" s="18" t="s">
        <v>83</v>
      </c>
      <c r="B58" s="77" t="s">
        <v>85</v>
      </c>
      <c r="C58" s="13" t="s">
        <v>86</v>
      </c>
      <c r="D58" s="18" t="s">
        <v>22</v>
      </c>
      <c r="E58" s="23">
        <v>0.78125</v>
      </c>
    </row>
    <row r="59" spans="1:5" ht="30" x14ac:dyDescent="0.25">
      <c r="A59" s="34" t="s">
        <v>53</v>
      </c>
      <c r="B59" s="78" t="s">
        <v>52</v>
      </c>
      <c r="C59" s="35" t="s">
        <v>51</v>
      </c>
      <c r="D59" s="93" t="s">
        <v>51</v>
      </c>
      <c r="E59" s="36">
        <v>0.41666666666666669</v>
      </c>
    </row>
    <row r="60" spans="1:5" ht="30" x14ac:dyDescent="0.25">
      <c r="A60" s="34" t="s">
        <v>54</v>
      </c>
      <c r="B60" s="78" t="s">
        <v>52</v>
      </c>
      <c r="C60" s="35" t="s">
        <v>51</v>
      </c>
      <c r="D60" s="93" t="s">
        <v>51</v>
      </c>
      <c r="E60" s="36">
        <v>0.63541666666666663</v>
      </c>
    </row>
    <row r="61" spans="1:5" ht="30" x14ac:dyDescent="0.25">
      <c r="A61" s="34" t="s">
        <v>55</v>
      </c>
      <c r="B61" s="78" t="s">
        <v>52</v>
      </c>
      <c r="C61" s="35" t="s">
        <v>51</v>
      </c>
      <c r="D61" s="93" t="s">
        <v>51</v>
      </c>
      <c r="E61" s="36">
        <v>0.79166666666666663</v>
      </c>
    </row>
    <row r="62" spans="1:5" ht="30" x14ac:dyDescent="0.25">
      <c r="A62" s="34" t="s">
        <v>56</v>
      </c>
      <c r="B62" s="78" t="s">
        <v>52</v>
      </c>
      <c r="C62" s="35" t="s">
        <v>51</v>
      </c>
      <c r="D62" s="93" t="s">
        <v>51</v>
      </c>
      <c r="E62" s="36">
        <v>0.8125</v>
      </c>
    </row>
    <row r="63" spans="1:5" ht="30" x14ac:dyDescent="0.25">
      <c r="A63" s="37" t="s">
        <v>57</v>
      </c>
      <c r="B63" s="79" t="s">
        <v>58</v>
      </c>
      <c r="C63" s="38" t="s">
        <v>51</v>
      </c>
      <c r="D63" s="37" t="s">
        <v>51</v>
      </c>
      <c r="E63" s="39">
        <v>0.40625</v>
      </c>
    </row>
    <row r="64" spans="1:5" ht="30" x14ac:dyDescent="0.25">
      <c r="A64" s="37" t="s">
        <v>59</v>
      </c>
      <c r="B64" s="79" t="s">
        <v>58</v>
      </c>
      <c r="C64" s="38" t="s">
        <v>51</v>
      </c>
      <c r="D64" s="37" t="s">
        <v>51</v>
      </c>
      <c r="E64" s="39">
        <v>0.63541666666666663</v>
      </c>
    </row>
    <row r="65" spans="1:5" ht="45" x14ac:dyDescent="0.25">
      <c r="A65" s="37" t="s">
        <v>60</v>
      </c>
      <c r="B65" s="79" t="s">
        <v>58</v>
      </c>
      <c r="C65" s="38" t="s">
        <v>51</v>
      </c>
      <c r="D65" s="37" t="s">
        <v>51</v>
      </c>
      <c r="E65" s="39">
        <v>0.79166666666666663</v>
      </c>
    </row>
    <row r="66" spans="1:5" ht="45" x14ac:dyDescent="0.25">
      <c r="A66" s="37" t="s">
        <v>61</v>
      </c>
      <c r="B66" s="79" t="s">
        <v>58</v>
      </c>
      <c r="C66" s="38" t="s">
        <v>51</v>
      </c>
      <c r="D66" s="37" t="s">
        <v>51</v>
      </c>
      <c r="E66" s="39">
        <v>0.79166666666666663</v>
      </c>
    </row>
    <row r="67" spans="1:5" ht="30" x14ac:dyDescent="0.25">
      <c r="A67" s="37" t="s">
        <v>62</v>
      </c>
      <c r="B67" s="79" t="s">
        <v>58</v>
      </c>
      <c r="C67" s="38" t="s">
        <v>51</v>
      </c>
      <c r="D67" s="37" t="s">
        <v>51</v>
      </c>
      <c r="E67" s="39">
        <v>0.55208333333333337</v>
      </c>
    </row>
    <row r="68" spans="1:5" ht="30" x14ac:dyDescent="0.25">
      <c r="A68" s="37" t="s">
        <v>63</v>
      </c>
      <c r="B68" s="79" t="s">
        <v>58</v>
      </c>
      <c r="C68" s="38" t="s">
        <v>51</v>
      </c>
      <c r="D68" s="37" t="s">
        <v>51</v>
      </c>
      <c r="E68" s="39">
        <v>0.78125</v>
      </c>
    </row>
    <row r="69" spans="1:5" ht="30" x14ac:dyDescent="0.25">
      <c r="A69" s="40" t="s">
        <v>72</v>
      </c>
      <c r="B69" s="80" t="s">
        <v>24</v>
      </c>
      <c r="C69" s="41" t="s">
        <v>47</v>
      </c>
      <c r="D69" s="40" t="s">
        <v>48</v>
      </c>
      <c r="E69" s="42">
        <v>0.38541666666666669</v>
      </c>
    </row>
    <row r="70" spans="1:5" ht="30" x14ac:dyDescent="0.25">
      <c r="A70" s="40" t="s">
        <v>73</v>
      </c>
      <c r="B70" s="80" t="s">
        <v>24</v>
      </c>
      <c r="C70" s="41" t="s">
        <v>47</v>
      </c>
      <c r="D70" s="40" t="s">
        <v>48</v>
      </c>
      <c r="E70" s="42">
        <v>0.55208333333333337</v>
      </c>
    </row>
    <row r="71" spans="1:5" ht="30" x14ac:dyDescent="0.25">
      <c r="A71" s="40" t="s">
        <v>184</v>
      </c>
      <c r="B71" s="80" t="s">
        <v>24</v>
      </c>
      <c r="C71" s="41" t="s">
        <v>47</v>
      </c>
      <c r="D71" s="40" t="s">
        <v>48</v>
      </c>
      <c r="E71" s="42">
        <v>0.625</v>
      </c>
    </row>
    <row r="72" spans="1:5" ht="30" x14ac:dyDescent="0.25">
      <c r="A72" s="40" t="s">
        <v>74</v>
      </c>
      <c r="B72" s="80" t="s">
        <v>24</v>
      </c>
      <c r="C72" s="41" t="s">
        <v>47</v>
      </c>
      <c r="D72" s="40" t="s">
        <v>48</v>
      </c>
      <c r="E72" s="42">
        <v>0.72916666666666663</v>
      </c>
    </row>
    <row r="73" spans="1:5" ht="30" x14ac:dyDescent="0.25">
      <c r="A73" s="40" t="s">
        <v>46</v>
      </c>
      <c r="B73" s="80" t="s">
        <v>24</v>
      </c>
      <c r="C73" s="41" t="s">
        <v>47</v>
      </c>
      <c r="D73" s="40" t="s">
        <v>48</v>
      </c>
      <c r="E73" s="42">
        <v>0.84375</v>
      </c>
    </row>
    <row r="74" spans="1:5" ht="30" x14ac:dyDescent="0.25">
      <c r="A74" s="37" t="s">
        <v>75</v>
      </c>
      <c r="B74" s="79" t="s">
        <v>25</v>
      </c>
      <c r="C74" s="38" t="s">
        <v>49</v>
      </c>
      <c r="D74" s="37" t="s">
        <v>48</v>
      </c>
      <c r="E74" s="39">
        <v>0.39583333333333331</v>
      </c>
    </row>
    <row r="75" spans="1:5" ht="30" x14ac:dyDescent="0.25">
      <c r="A75" s="37" t="s">
        <v>50</v>
      </c>
      <c r="B75" s="79" t="s">
        <v>25</v>
      </c>
      <c r="C75" s="38" t="s">
        <v>49</v>
      </c>
      <c r="D75" s="37" t="s">
        <v>48</v>
      </c>
      <c r="E75" s="39">
        <v>0.625</v>
      </c>
    </row>
    <row r="76" spans="1:5" ht="30" x14ac:dyDescent="0.25">
      <c r="A76" s="37" t="s">
        <v>185</v>
      </c>
      <c r="B76" s="79" t="s">
        <v>25</v>
      </c>
      <c r="C76" s="38" t="s">
        <v>49</v>
      </c>
      <c r="D76" s="37" t="s">
        <v>48</v>
      </c>
      <c r="E76" s="39">
        <v>0.72916666666666663</v>
      </c>
    </row>
    <row r="77" spans="1:5" ht="30" x14ac:dyDescent="0.25">
      <c r="A77" s="37" t="s">
        <v>186</v>
      </c>
      <c r="B77" s="79" t="s">
        <v>25</v>
      </c>
      <c r="C77" s="38" t="s">
        <v>49</v>
      </c>
      <c r="D77" s="37" t="s">
        <v>48</v>
      </c>
      <c r="E77" s="39">
        <v>0.5</v>
      </c>
    </row>
    <row r="78" spans="1:5" ht="30" x14ac:dyDescent="0.25">
      <c r="A78" s="43" t="s">
        <v>159</v>
      </c>
      <c r="B78" s="81" t="s">
        <v>27</v>
      </c>
      <c r="C78" s="44" t="s">
        <v>160</v>
      </c>
      <c r="D78" s="43" t="s">
        <v>26</v>
      </c>
      <c r="E78" s="45">
        <v>0.52083333333333337</v>
      </c>
    </row>
    <row r="79" spans="1:5" ht="30" x14ac:dyDescent="0.25">
      <c r="A79" s="43" t="s">
        <v>161</v>
      </c>
      <c r="B79" s="81" t="s">
        <v>27</v>
      </c>
      <c r="C79" s="44" t="s">
        <v>160</v>
      </c>
      <c r="D79" s="43" t="s">
        <v>26</v>
      </c>
      <c r="E79" s="45">
        <v>0.64583333333333337</v>
      </c>
    </row>
    <row r="80" spans="1:5" ht="30" x14ac:dyDescent="0.25">
      <c r="A80" s="43" t="s">
        <v>162</v>
      </c>
      <c r="B80" s="81" t="s">
        <v>27</v>
      </c>
      <c r="C80" s="44" t="s">
        <v>160</v>
      </c>
      <c r="D80" s="43" t="s">
        <v>26</v>
      </c>
      <c r="E80" s="45">
        <v>0.8125</v>
      </c>
    </row>
    <row r="81" spans="1:5" ht="30" x14ac:dyDescent="0.25">
      <c r="A81" s="43" t="s">
        <v>92</v>
      </c>
      <c r="B81" s="81" t="s">
        <v>28</v>
      </c>
      <c r="C81" s="44" t="s">
        <v>29</v>
      </c>
      <c r="D81" s="43" t="s">
        <v>26</v>
      </c>
      <c r="E81" s="45">
        <v>0.64583333333333337</v>
      </c>
    </row>
    <row r="82" spans="1:5" ht="30" x14ac:dyDescent="0.25">
      <c r="A82" s="43" t="s">
        <v>80</v>
      </c>
      <c r="B82" s="81" t="s">
        <v>30</v>
      </c>
      <c r="C82" s="44" t="s">
        <v>31</v>
      </c>
      <c r="D82" s="43" t="s">
        <v>26</v>
      </c>
      <c r="E82" s="45">
        <v>0.60416666666666663</v>
      </c>
    </row>
    <row r="83" spans="1:5" ht="45" x14ac:dyDescent="0.25">
      <c r="A83" s="46" t="s">
        <v>182</v>
      </c>
      <c r="B83" s="82" t="s">
        <v>32</v>
      </c>
      <c r="C83" s="46" t="s">
        <v>33</v>
      </c>
      <c r="D83" s="46" t="s">
        <v>34</v>
      </c>
      <c r="E83" s="47">
        <v>0.47916666666666669</v>
      </c>
    </row>
    <row r="84" spans="1:5" ht="45" x14ac:dyDescent="0.25">
      <c r="A84" s="46" t="s">
        <v>183</v>
      </c>
      <c r="B84" s="82" t="s">
        <v>32</v>
      </c>
      <c r="C84" s="46" t="s">
        <v>33</v>
      </c>
      <c r="D84" s="46" t="s">
        <v>34</v>
      </c>
      <c r="E84" s="47">
        <v>0.63541666666666663</v>
      </c>
    </row>
    <row r="85" spans="1:5" ht="45" x14ac:dyDescent="0.25">
      <c r="A85" s="46" t="s">
        <v>35</v>
      </c>
      <c r="B85" s="82" t="s">
        <v>32</v>
      </c>
      <c r="C85" s="46" t="s">
        <v>33</v>
      </c>
      <c r="D85" s="46" t="s">
        <v>34</v>
      </c>
      <c r="E85" s="47">
        <v>0.79166666666666663</v>
      </c>
    </row>
    <row r="86" spans="1:5" ht="45" x14ac:dyDescent="0.25">
      <c r="A86" s="46" t="s">
        <v>23</v>
      </c>
      <c r="B86" s="82" t="s">
        <v>32</v>
      </c>
      <c r="C86" s="46" t="s">
        <v>36</v>
      </c>
      <c r="D86" s="46" t="s">
        <v>34</v>
      </c>
      <c r="E86" s="47">
        <v>0.60416666666666663</v>
      </c>
    </row>
    <row r="87" spans="1:5" ht="45" x14ac:dyDescent="0.25">
      <c r="A87" s="46" t="s">
        <v>38</v>
      </c>
      <c r="B87" s="82" t="s">
        <v>32</v>
      </c>
      <c r="C87" s="46" t="s">
        <v>36</v>
      </c>
      <c r="D87" s="46" t="s">
        <v>34</v>
      </c>
      <c r="E87" s="47">
        <v>0.70833333333333337</v>
      </c>
    </row>
    <row r="88" spans="1:5" ht="45" x14ac:dyDescent="0.25">
      <c r="A88" s="46" t="s">
        <v>81</v>
      </c>
      <c r="B88" s="82" t="s">
        <v>32</v>
      </c>
      <c r="C88" s="46" t="s">
        <v>37</v>
      </c>
      <c r="D88" s="46" t="s">
        <v>34</v>
      </c>
      <c r="E88" s="47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Tournées Actuelles</vt:lpstr>
      <vt:lpstr>Base Urgences</vt:lpstr>
      <vt:lpstr>Base</vt:lpstr>
      <vt:lpstr>back up</vt:lpstr>
    </vt:vector>
  </TitlesOfParts>
  <Company>NOVESCIA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KITI OUSSAMA</dc:creator>
  <cp:lastModifiedBy>Sylvie Pivot</cp:lastModifiedBy>
  <dcterms:created xsi:type="dcterms:W3CDTF">2016-08-17T13:38:32Z</dcterms:created>
  <dcterms:modified xsi:type="dcterms:W3CDTF">2017-07-04T07:24:19Z</dcterms:modified>
</cp:coreProperties>
</file>