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codeName="{316AF4FF-6532-DD95-964C-923D217D005E}"/>
  <workbookPr codeName="ThisWorkbook" defaultThemeVersion="166925"/>
  <mc:AlternateContent xmlns:mc="http://schemas.openxmlformats.org/markup-compatibility/2006">
    <mc:Choice Requires="x15">
      <x15ac:absPath xmlns:x15ac="http://schemas.microsoft.com/office/spreadsheetml/2010/11/ac" url="F:\TRAVAIL EN COURS\2020\Easy buy\"/>
    </mc:Choice>
  </mc:AlternateContent>
  <xr:revisionPtr revIDLastSave="0" documentId="13_ncr:1_{BB0FF032-9AD4-4633-83C3-A520931135B2}" xr6:coauthVersionLast="45" xr6:coauthVersionMax="45" xr10:uidLastSave="{00000000-0000-0000-0000-000000000000}"/>
  <bookViews>
    <workbookView xWindow="-120" yWindow="-120" windowWidth="20730" windowHeight="11160" xr2:uid="{0153DEF8-EBDE-4611-B30F-ED3B41F631F4}"/>
  </bookViews>
  <sheets>
    <sheet name="Accueil" sheetId="5" r:id="rId1"/>
    <sheet name="Liste origine V1" sheetId="9" state="hidden" r:id="rId2"/>
    <sheet name="Données" sheetId="1" r:id="rId3"/>
    <sheet name="Liste" sheetId="4" state="hidden" r:id="rId4"/>
  </sheets>
  <definedNames>
    <definedName name="_xlnm._FilterDatabase" localSheetId="0" hidden="1">Accueil!$A$12:$G$16</definedName>
    <definedName name="_xlnm._FilterDatabase" localSheetId="2" hidden="1">Données!$A$1:$G$20</definedName>
    <definedName name="_xlnm.Criteria" localSheetId="0">Accueil!$Q$6:$R$7</definedName>
    <definedName name="_xlnm.Criteria" localSheetId="2">Données!#REF!</definedName>
    <definedName name="_xlnm.Extract" localSheetId="0">Accueil!$B$15:$H$15</definedName>
    <definedName name="_xlnm.Extract" localSheetId="2">Données!#REF!</definedName>
    <definedName name="ListeAutres">TAutres[Autres]</definedName>
    <definedName name="ListeCerba">Liste!$J$2:$J$16</definedName>
    <definedName name="ListeCritère">Liste!$C$7:$C$8</definedName>
    <definedName name="ListeEdta">Liste!$F$2:$F$3</definedName>
    <definedName name="ListeEdta2">Liste!$F$4:$F$5</definedName>
    <definedName name="ListeEdtag">Liste!$F$6</definedName>
    <definedName name="ListeFlu">Liste!$G$10</definedName>
    <definedName name="ListeGlobale">TGlobal[Global]</definedName>
    <definedName name="ListeH">Liste!$E$2:$E$3</definedName>
    <definedName name="ListeH2">Liste!$E$4</definedName>
    <definedName name="ListeHep">Liste!$G$2:$G$3</definedName>
    <definedName name="ListeHepg">Liste!$G$4</definedName>
    <definedName name="ListeIH">TGlobal[Global]</definedName>
    <definedName name="ListeP">Liste!$E$5</definedName>
    <definedName name="ListeSang">TEdta[EDTA]</definedName>
    <definedName name="ListeSec">Liste!$G$5</definedName>
    <definedName name="ListeSec2">Liste!$G$6</definedName>
    <definedName name="ListeSecg">Liste!$G$7:$G$9</definedName>
    <definedName name="ListeUrinaire">TUrines[Prélèvements génito-urinaires]</definedName>
    <definedName name="ListeUtilisation">Liste!$C$2:$C$4</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7" i="5" l="1"/>
  <c r="Q7" i="5"/>
  <c r="K3" i="9" l="1"/>
  <c r="K4" i="9"/>
  <c r="K5" i="9"/>
  <c r="K6" i="9"/>
  <c r="K7" i="9"/>
  <c r="K8" i="9"/>
  <c r="K9" i="9"/>
  <c r="K10" i="9"/>
  <c r="K11" i="9"/>
  <c r="K12" i="9"/>
  <c r="K13" i="9"/>
  <c r="K14" i="9"/>
  <c r="K15" i="9"/>
  <c r="K16" i="9"/>
  <c r="K17" i="9"/>
  <c r="K18" i="9"/>
  <c r="K19" i="9"/>
  <c r="K20" i="9"/>
  <c r="K21" i="9"/>
  <c r="K22" i="9"/>
  <c r="K23" i="9"/>
  <c r="K24" i="9"/>
  <c r="K25" i="9"/>
  <c r="K26" i="9"/>
  <c r="K27" i="9"/>
  <c r="K28" i="9"/>
  <c r="K29" i="9"/>
  <c r="K30" i="9"/>
  <c r="K31" i="9"/>
  <c r="K32" i="9"/>
  <c r="K33" i="9"/>
  <c r="K34" i="9"/>
  <c r="K35" i="9"/>
  <c r="K36" i="9"/>
  <c r="K37" i="9"/>
  <c r="K38" i="9"/>
  <c r="K2" i="9"/>
  <c r="E3" i="9" l="1"/>
  <c r="E4" i="9"/>
  <c r="E5" i="9"/>
  <c r="E6" i="9"/>
  <c r="E7" i="9"/>
  <c r="E8" i="9"/>
  <c r="E9" i="9"/>
  <c r="E10" i="9"/>
  <c r="E11" i="9"/>
  <c r="E12" i="9"/>
  <c r="E13" i="9"/>
  <c r="E14" i="9"/>
  <c r="E15" i="9"/>
  <c r="E16" i="9"/>
  <c r="E17" i="9"/>
  <c r="E18" i="9"/>
  <c r="E19" i="9"/>
  <c r="E20" i="9"/>
  <c r="E21" i="9"/>
  <c r="E22" i="9"/>
  <c r="E23" i="9"/>
  <c r="E24" i="9"/>
  <c r="E25" i="9"/>
  <c r="E26" i="9"/>
  <c r="E27" i="9"/>
  <c r="E28" i="9"/>
  <c r="E29" i="9"/>
  <c r="E30" i="9"/>
  <c r="E31" i="9"/>
  <c r="E32" i="9"/>
  <c r="E33" i="9"/>
  <c r="E34" i="9"/>
  <c r="E35" i="9"/>
  <c r="E36" i="9"/>
  <c r="E37" i="9"/>
  <c r="E38" i="9"/>
  <c r="E39" i="9"/>
  <c r="E40" i="9"/>
  <c r="E41" i="9"/>
  <c r="E42" i="9"/>
  <c r="E43" i="9"/>
  <c r="E44" i="9"/>
  <c r="E45" i="9"/>
  <c r="E46" i="9"/>
  <c r="E47" i="9"/>
  <c r="E48" i="9"/>
  <c r="E49" i="9"/>
  <c r="E50" i="9"/>
  <c r="E51" i="9"/>
  <c r="E52" i="9"/>
  <c r="E53" i="9"/>
  <c r="E54" i="9"/>
  <c r="E55" i="9"/>
  <c r="E56" i="9"/>
  <c r="E57" i="9"/>
  <c r="E58" i="9"/>
  <c r="E59" i="9"/>
  <c r="E60" i="9"/>
  <c r="E61" i="9"/>
  <c r="E62" i="9"/>
  <c r="E63" i="9"/>
  <c r="E64" i="9"/>
  <c r="E65" i="9"/>
  <c r="E66" i="9"/>
  <c r="E67" i="9"/>
  <c r="E68" i="9"/>
  <c r="E69" i="9"/>
  <c r="E70" i="9"/>
  <c r="E2" i="9"/>
</calcChain>
</file>

<file path=xl/sharedStrings.xml><?xml version="1.0" encoding="utf-8"?>
<sst xmlns="http://schemas.openxmlformats.org/spreadsheetml/2006/main" count="611" uniqueCount="383">
  <si>
    <t>Opérateur</t>
  </si>
  <si>
    <t>Lot</t>
  </si>
  <si>
    <t>Fournisseur</t>
  </si>
  <si>
    <t>famille produit</t>
  </si>
  <si>
    <t>Désignation</t>
  </si>
  <si>
    <t>code produit</t>
  </si>
  <si>
    <t>BD</t>
  </si>
  <si>
    <t>Tube</t>
  </si>
  <si>
    <t>Vacutainer</t>
  </si>
  <si>
    <t>B BRAUN</t>
  </si>
  <si>
    <t>Poche</t>
  </si>
  <si>
    <t>Poche Urinocol garçon</t>
  </si>
  <si>
    <t>227550R</t>
  </si>
  <si>
    <t>Poche Urinocol fille</t>
  </si>
  <si>
    <t>227560R</t>
  </si>
  <si>
    <t>Flacon Culture</t>
  </si>
  <si>
    <t>BACTEC PLASTIC AER/F 50V</t>
  </si>
  <si>
    <t>BD-442023</t>
  </si>
  <si>
    <t>PLASTIC LYTIC/10 ANAER/F</t>
  </si>
  <si>
    <t>BD-442021</t>
  </si>
  <si>
    <t xml:space="preserve">TUBE BD VAC PLUS URINE </t>
  </si>
  <si>
    <t>BD-365000</t>
  </si>
  <si>
    <t>TUBES VERT FONCE</t>
  </si>
  <si>
    <t>BD-368884</t>
  </si>
  <si>
    <t xml:space="preserve"> HG PPT ETIQU TRANS 7ML/5ML</t>
  </si>
  <si>
    <t>BD-362795</t>
  </si>
  <si>
    <t xml:space="preserve"> MICROTAINER EDTA K2</t>
  </si>
  <si>
    <t>BD-365975</t>
  </si>
  <si>
    <t>LABELIANS</t>
  </si>
  <si>
    <t>Ecouvillon</t>
  </si>
  <si>
    <t>ECOUVILLON TIGE BOIS BOUTON COTON HYDROPHILE STER</t>
  </si>
  <si>
    <t>LAB-ETB</t>
  </si>
  <si>
    <t>ECOUVILLON TIGE PLASTIQUE BOUTON VISCOSE STER</t>
  </si>
  <si>
    <t>LAB ETP</t>
  </si>
  <si>
    <t>ECOUVILLON TIGE ALUMINIUM BOUTON VISCOSE STER</t>
  </si>
  <si>
    <t>LAB ETM</t>
  </si>
  <si>
    <t>Boissson Glucosee</t>
  </si>
  <si>
    <t>BOISSON GLUCOSEE TOPSTAR CITRON 75G POUR 200ML</t>
  </si>
  <si>
    <t>LAB-TOPSTARCIT75</t>
  </si>
  <si>
    <t>BOISSON GLUCOSEE TOPSTAR ORANGE 75G POUR 200ML</t>
  </si>
  <si>
    <t>TOPSTAROR75</t>
  </si>
  <si>
    <t>BOISSON GLUCOSEE TOPSTAR COLA 75G POUR 200ML</t>
  </si>
  <si>
    <t>TOPSTARCOLA75</t>
  </si>
  <si>
    <t>BOISSON GLUCOSEE TOPSTAR ORANGE 50G POUR 200ML</t>
  </si>
  <si>
    <t>TOPSTAROR50</t>
  </si>
  <si>
    <t>TUBE 5ML PS FOND ROND 75X13MM CAPE RENTRANTE ROUG$</t>
  </si>
  <si>
    <t>TH5SPS</t>
  </si>
  <si>
    <t>Pot Copro</t>
  </si>
  <si>
    <t>POT COPRO 160ML PS BLANC OPAQUE CAPE VIS RGE SPATU</t>
  </si>
  <si>
    <t>PC160VSBG</t>
  </si>
  <si>
    <t>POT COPRO 160ML PS CAPE VIS ROUGE SPATULE IONISE</t>
  </si>
  <si>
    <t>PC160VSG</t>
  </si>
  <si>
    <t>POT COPRO 160ML PS BLANC OPAQUE CAPE VIS BLANCHE S</t>
  </si>
  <si>
    <t>PC160VSB</t>
  </si>
  <si>
    <t>SPECULUM</t>
  </si>
  <si>
    <t>SPECULUM VAGINAL PS MOYEN 24MM CLE BLEUE STER/1</t>
  </si>
  <si>
    <t>SPECU24</t>
  </si>
  <si>
    <t>SPECULUM VAGINAL PS MOYEN 26MM CLE ROUGE STER/1</t>
  </si>
  <si>
    <t>SPECU26</t>
  </si>
  <si>
    <t>SPECULUM VAGINAL MM D.24MM BLEU STERILE</t>
  </si>
  <si>
    <t>CO599781</t>
  </si>
  <si>
    <t>SPECULUM VAGINAL MM D.26MM ROUGE STERILE</t>
  </si>
  <si>
    <t>CO599782</t>
  </si>
  <si>
    <t>SPECULUM VAGINAL PS PETIT 20MM CLE BLANCHE STER/1</t>
  </si>
  <si>
    <t>SPECU20</t>
  </si>
  <si>
    <t>SPECULUM VAGINAL PS GRAND 30MM CLE VERTE STER/1</t>
  </si>
  <si>
    <t>SPECU30</t>
  </si>
  <si>
    <t>Flacon</t>
  </si>
  <si>
    <t>FL.PS 60 ML ACIDE BORIQUE ECBU CAPE VIS ROUGE$</t>
  </si>
  <si>
    <t>FP60PSSGACBO</t>
  </si>
  <si>
    <t>FL. 60ML PS CAPE VIS ROUGE STER RESISTANT 95KPA</t>
  </si>
  <si>
    <t>FP60PSSG</t>
  </si>
  <si>
    <t>FL.URINE 24H PE CARRE GRAD 2L CAPE ROUGE A VIS JOI</t>
  </si>
  <si>
    <t>F2000NU</t>
  </si>
  <si>
    <t>FL.URINE 24H PE CARRE GRAD 2L CAPE ROUGE VIS JOINT</t>
  </si>
  <si>
    <t>F2000NU-50</t>
  </si>
  <si>
    <t>FL. 60ML PS CAPE VIS ROUGE QUALIBACT RESISTANT 95K</t>
  </si>
  <si>
    <t>FP60PSS</t>
  </si>
  <si>
    <t>FL. 150ML MAT.STYR TRANSP CAPE VIS INTEGRITE ROUGE</t>
  </si>
  <si>
    <t>FP150SG</t>
  </si>
  <si>
    <t>FL. 60ML PP ECBU PRISE POUR TUBE SOUS VIDE STER</t>
  </si>
  <si>
    <t>LAB-FP60URITSVS</t>
  </si>
  <si>
    <t>BANDELETTES</t>
  </si>
  <si>
    <t>BANDELETTES URINAIRES URITOP 10, BOITE DE 100</t>
  </si>
  <si>
    <t>URITOP10</t>
  </si>
  <si>
    <t>BANDELETTES URINAIRES URITOP 7, BOITE DE 100</t>
  </si>
  <si>
    <t>URITOP7</t>
  </si>
  <si>
    <t>BANDELET URINE COMBUR10 ROCHE - BTE 100</t>
  </si>
  <si>
    <t>COMBUR10</t>
  </si>
  <si>
    <t>SONDE</t>
  </si>
  <si>
    <t>SONDE VESICALE FEMME DROITE CH08 BLEUE STER/1</t>
  </si>
  <si>
    <t>SVFD08</t>
  </si>
  <si>
    <t>MERIDIAN</t>
  </si>
  <si>
    <t>VRS Test</t>
  </si>
  <si>
    <t>751330</t>
  </si>
  <si>
    <t>Adeno Test</t>
  </si>
  <si>
    <t>Adeno test</t>
  </si>
  <si>
    <t>067020</t>
  </si>
  <si>
    <t>ROCHE DIAGNOSTIC</t>
  </si>
  <si>
    <t>Cobas</t>
  </si>
  <si>
    <t>cobas 4800 Milieu de transport urines</t>
  </si>
  <si>
    <t>05170486190</t>
  </si>
  <si>
    <t>Combur</t>
  </si>
  <si>
    <t>COMBUR 10 UX 100 TESTS</t>
  </si>
  <si>
    <t>11544373</t>
  </si>
  <si>
    <t>BIOMERIEUX</t>
  </si>
  <si>
    <t>eswab</t>
  </si>
  <si>
    <t>eSwab</t>
  </si>
  <si>
    <t>BIO-490CE.A</t>
  </si>
  <si>
    <t>fecal Swab</t>
  </si>
  <si>
    <t>BIO-470CE.A</t>
  </si>
  <si>
    <t>eSwab urogénital</t>
  </si>
  <si>
    <t>BIO-491CE.A</t>
  </si>
  <si>
    <t>eSwab pédiatrique</t>
  </si>
  <si>
    <t>BIO-482CE</t>
  </si>
  <si>
    <t>Hemoc</t>
  </si>
  <si>
    <t>HEMOC PEDIA</t>
  </si>
  <si>
    <t>BD-442194</t>
  </si>
  <si>
    <t>EUROBIO</t>
  </si>
  <si>
    <t>Parasep</t>
  </si>
  <si>
    <t xml:space="preserve">PARASEP Apafix  </t>
  </si>
  <si>
    <t>EUR-108801</t>
  </si>
  <si>
    <t>Mini Parasep SF Bailenger</t>
  </si>
  <si>
    <t>EUR-181010</t>
  </si>
  <si>
    <t>HOLOGIC</t>
  </si>
  <si>
    <t>Kit APTIMA</t>
  </si>
  <si>
    <t xml:space="preserve">KIT APTIMA AUTOPRELEVEMENT </t>
  </si>
  <si>
    <t>HOL-301162</t>
  </si>
  <si>
    <t xml:space="preserve">KIT APTIMA CMB2 URINE SPEC COLL </t>
  </si>
  <si>
    <t>HOL-301040</t>
  </si>
  <si>
    <t>BD-368861</t>
  </si>
  <si>
    <t>BD-367957</t>
  </si>
  <si>
    <t>BD-367955</t>
  </si>
  <si>
    <t>TUBES URINE CHIMIE BEIGE</t>
  </si>
  <si>
    <t>BD-368500</t>
  </si>
  <si>
    <t>TUBES ECBU BORATE</t>
  </si>
  <si>
    <t>BD-364958</t>
  </si>
  <si>
    <t>TUBE BLEU CLAIR VAC.+CITRATE 0,109M</t>
  </si>
  <si>
    <t>BD-363048</t>
  </si>
  <si>
    <t xml:space="preserve">TUBE GRIS FLUORE 4ML </t>
  </si>
  <si>
    <t>BD-368921</t>
  </si>
  <si>
    <t>BD-368856</t>
  </si>
  <si>
    <t>TUBES SEC ROUGE</t>
  </si>
  <si>
    <t>BD-369032</t>
  </si>
  <si>
    <t>TUBE BD VAC+CITRATE 0,109M</t>
  </si>
  <si>
    <t>BD-363047</t>
  </si>
  <si>
    <t xml:space="preserve">TUBES HEPARINE VERT CLAIR </t>
  </si>
  <si>
    <t>BD-367374</t>
  </si>
  <si>
    <t xml:space="preserve">TUBES DE PURGE </t>
  </si>
  <si>
    <t>BD-362725</t>
  </si>
  <si>
    <t xml:space="preserve">TUBE SEC MARRON 3,5 ml </t>
  </si>
  <si>
    <t>BD-368965</t>
  </si>
  <si>
    <t>TUBE BD HEMOGARD URINE PET 11 ML</t>
  </si>
  <si>
    <t>BD-364915</t>
  </si>
  <si>
    <t>TUBE BD SSTII 2,5ML JAUNE</t>
  </si>
  <si>
    <t>BD-366882</t>
  </si>
  <si>
    <t>Hemogard</t>
  </si>
  <si>
    <t>HEMOGARD CTAD 5ML/2,7ML</t>
  </si>
  <si>
    <t>BD-367562</t>
  </si>
  <si>
    <t>TUBE VIOLET GRAND EDTA 6ML</t>
  </si>
  <si>
    <t>BD-367864</t>
  </si>
  <si>
    <t>TUBE EDTA GEL GRAND 8,5ML</t>
  </si>
  <si>
    <t>BD-8605885</t>
  </si>
  <si>
    <t>BD-368841</t>
  </si>
  <si>
    <t>BD-367869</t>
  </si>
  <si>
    <t>TUBE BD HEMOGARD URINE PET 11 ML-BD-364915</t>
  </si>
  <si>
    <t>TUBE BD SSTII 2,5ML JAUNE-BD-366882</t>
  </si>
  <si>
    <t>HEMOGARD CTAD 5ML/2,7ML-BD-367562</t>
  </si>
  <si>
    <t>TUBE EDTA GEL GRAND 8,5ML-BD-8605885</t>
  </si>
  <si>
    <t>TUBE VIOLET CLAIR PETIT EDTA 5ML/2ML-BD-368841</t>
  </si>
  <si>
    <t>TUBE VERT FONCE  HEP.SODIUM 5/4ML -BD-367869</t>
  </si>
  <si>
    <t>Poche Urinocol garçon-227550R</t>
  </si>
  <si>
    <t>Poche Urinocol fille-227560R</t>
  </si>
  <si>
    <t>TUBE BD VAC PLUS URINE -BD-365000</t>
  </si>
  <si>
    <t>TUBES VERT FONCE-BD-368884</t>
  </si>
  <si>
    <t xml:space="preserve"> MICROTAINER EDTA K2-BD-365975</t>
  </si>
  <si>
    <t>ECOUVILLON TIGE BOIS BOUTON COTON HYDROPHILE STER-LAB-ETB</t>
  </si>
  <si>
    <t>ECOUVILLON TIGE PLASTIQUE BOUTON VISCOSE STER-LAB ETP</t>
  </si>
  <si>
    <t>ECOUVILLON TIGE ALUMINIUM BOUTON VISCOSE STER-LAB ETM</t>
  </si>
  <si>
    <t>BOISSON GLUCOSEE TOPSTAR CITRON 75G POUR 200ML-LAB-TOPSTARCIT75</t>
  </si>
  <si>
    <t>BOISSON GLUCOSEE TOPSTAR ORANGE 75G POUR 200ML-TOPSTAROR75</t>
  </si>
  <si>
    <t>BOISSON GLUCOSEE TOPSTAR COLA 75G POUR 200ML-TOPSTARCOLA75</t>
  </si>
  <si>
    <t>BOISSON GLUCOSEE TOPSTAR ORANGE 50G POUR 200ML-TOPSTAROR50</t>
  </si>
  <si>
    <t>TUBE 5ML PS FOND ROND 75X13MM CAPE RENTRANTE ROUG$-TH5SPS</t>
  </si>
  <si>
    <t>POT COPRO 160ML PS BLANC OPAQUE CAPE VIS RGE SPATU-PC160VSBG</t>
  </si>
  <si>
    <t>POT COPRO 160ML PS CAPE VIS ROUGE SPATULE IONISE-PC160VSG</t>
  </si>
  <si>
    <t>POT COPRO 160ML PS BLANC OPAQUE CAPE VIS BLANCHE S-PC160VSB</t>
  </si>
  <si>
    <t>SPECULUM VAGINAL PS MOYEN 24MM CLE BLEUE STER/1-SPECU24</t>
  </si>
  <si>
    <t>SPECULUM VAGINAL PS MOYEN 26MM CLE ROUGE STER/1-SPECU26</t>
  </si>
  <si>
    <t>SPECULUM VAGINAL MM D.24MM BLEU STERILE-CO599781</t>
  </si>
  <si>
    <t>SPECULUM VAGINAL MM D.26MM ROUGE STERILE-CO599782</t>
  </si>
  <si>
    <t>SPECULUM VAGINAL PS PETIT 20MM CLE BLANCHE STER/1-SPECU20</t>
  </si>
  <si>
    <t>SPECULUM VAGINAL PS GRAND 30MM CLE VERTE STER/1-SPECU30</t>
  </si>
  <si>
    <t>FL.PS 60 ML ACIDE BORIQUE ECBU CAPE VIS ROUGE$-FP60PSSGACBO</t>
  </si>
  <si>
    <t>FL. 60ML PS CAPE VIS ROUGE STER RESISTANT 95KPA-FP60PSSG</t>
  </si>
  <si>
    <t>FL.URINE 24H PE CARRE GRAD 2L CAPE ROUGE A VIS JOI-F2000NU</t>
  </si>
  <si>
    <t>FL.URINE 24H PE CARRE GRAD 2L CAPE ROUGE VIS JOINT-F2000NU-50</t>
  </si>
  <si>
    <t>FL. 60ML PS CAPE VIS ROUGE QUALIBACT RESISTANT 95K-FP60PSS</t>
  </si>
  <si>
    <t>FL. 150ML MAT.STYR TRANSP CAPE VIS INTEGRITE ROUGE-FP150SG</t>
  </si>
  <si>
    <t>FL. 60ML PP ECBU PRISE POUR TUBE SOUS VIDE STER-LAB-FP60URITSVS</t>
  </si>
  <si>
    <t>BANDELETTES URINAIRES URITOP 10, BOITE DE 100-URITOP10</t>
  </si>
  <si>
    <t>BANDELETTES URINAIRES URITOP 7, BOITE DE 100-URITOP7</t>
  </si>
  <si>
    <t>BANDELET URINE COMBUR10 ROCHE - BTE 100-COMBUR10</t>
  </si>
  <si>
    <t>SONDE VESICALE FEMME DROITE CH08 BLEUE STER/1-SVFD08</t>
  </si>
  <si>
    <t>VRS Test-751330</t>
  </si>
  <si>
    <t>Adeno test-067020</t>
  </si>
  <si>
    <t>cobas 4800 Milieu de transport urines-05170486190</t>
  </si>
  <si>
    <t>COMBUR 10 UX 100 TESTS-11544373</t>
  </si>
  <si>
    <t>eSwab-BIO-490CE.A</t>
  </si>
  <si>
    <t>fecal Swab-BIO-470CE.A</t>
  </si>
  <si>
    <t>eSwab urogénital-BIO-491CE.A</t>
  </si>
  <si>
    <t>eSwab pédiatrique-BIO-482CE</t>
  </si>
  <si>
    <t>HEMOC PEDIA-BD-442194</t>
  </si>
  <si>
    <t>PARASEP Apafix  -EUR-108801</t>
  </si>
  <si>
    <t>Mini Parasep SF Bailenger-EUR-181010</t>
  </si>
  <si>
    <t>KIT APTIMA AUTOPRELEVEMENT -HOL-301162</t>
  </si>
  <si>
    <t>KIT APTIMA CMB2 URINE SPEC COLL -HOL-301040</t>
  </si>
  <si>
    <t>EDTA 4 ml-BD-368861</t>
  </si>
  <si>
    <t>SEC Gel 3.5 ml-BD-367957</t>
  </si>
  <si>
    <t>SEC Gel 5 ml-BD-367955</t>
  </si>
  <si>
    <t>CITRATE  2.7 ml-BD-363048</t>
  </si>
  <si>
    <t>FLUORE 4 ml -BD-368921</t>
  </si>
  <si>
    <t>SEC 4 ml-BD-369032</t>
  </si>
  <si>
    <t>SEC 3.5 ml -BD-368965</t>
  </si>
  <si>
    <t>EDTA 6 ml-BD-367864</t>
  </si>
  <si>
    <t>EDTA Gel 5 ml-BD-362795</t>
  </si>
  <si>
    <t>Prélèvements génito-urinaires</t>
  </si>
  <si>
    <t>Autres</t>
  </si>
  <si>
    <t>Utilisation</t>
  </si>
  <si>
    <t>Interne</t>
  </si>
  <si>
    <t>Externe</t>
  </si>
  <si>
    <t>Produits Référence</t>
  </si>
  <si>
    <t>Date de péremption</t>
  </si>
  <si>
    <t>Nom IDE/ES</t>
  </si>
  <si>
    <t>TUBES EDTA VIOLET FONCE PETIT</t>
  </si>
  <si>
    <t>TUBES SECS JAUNE PETIT</t>
  </si>
  <si>
    <t xml:space="preserve">TUBE SEC JAUNE GRAND  7ML/5ML </t>
  </si>
  <si>
    <t>EDTA 5ML/3ML-BD-368856</t>
  </si>
  <si>
    <t>CITRATE 0,109M-BD-363047</t>
  </si>
  <si>
    <t>HEPARINE BD-367374</t>
  </si>
  <si>
    <r>
      <t>TUBES VIOLET CLAIR PETIT + K2 EDTA 5ML/</t>
    </r>
    <r>
      <rPr>
        <b/>
        <sz val="11"/>
        <color rgb="FF00B050"/>
        <rFont val="Calibri"/>
        <family val="2"/>
      </rPr>
      <t>3ML</t>
    </r>
  </si>
  <si>
    <r>
      <t>TUBE VIOLET CLAIR PETIT EDTA 5ML/</t>
    </r>
    <r>
      <rPr>
        <b/>
        <sz val="11"/>
        <color rgb="FF00B050"/>
        <rFont val="Calibri"/>
        <family val="2"/>
      </rPr>
      <t>2ML</t>
    </r>
  </si>
  <si>
    <r>
      <t xml:space="preserve">TUBE VERT FONCE  </t>
    </r>
    <r>
      <rPr>
        <b/>
        <sz val="11"/>
        <color rgb="FF00B050"/>
        <rFont val="Calibri"/>
        <family val="2"/>
      </rPr>
      <t xml:space="preserve">HEP.SODIUM </t>
    </r>
    <r>
      <rPr>
        <sz val="11"/>
        <color rgb="FF00B050"/>
        <rFont val="Calibri"/>
        <family val="2"/>
        <scheme val="minor"/>
      </rPr>
      <t xml:space="preserve">5/4ML </t>
    </r>
  </si>
  <si>
    <t>Hémoculture Aéro-BD-442023</t>
  </si>
  <si>
    <t>Hémoculture Ana-BD-442021</t>
  </si>
  <si>
    <t>Hémoculture pédiatrique-BD-442194</t>
  </si>
  <si>
    <t>COPRO non stérile blanc-PC160VSB</t>
  </si>
  <si>
    <t>COPRO  opaque stérile rouge-PC160VSBG</t>
  </si>
  <si>
    <t>COPRO transparent stérile -PC160VSG</t>
  </si>
  <si>
    <t>ECBU 60 ml-LAB-FP60URITSVS</t>
  </si>
  <si>
    <t>URINE CHIMIE -BD-368500</t>
  </si>
  <si>
    <t>ECBU BORATE-BD-364958</t>
  </si>
  <si>
    <t>PURGE -BD-362725</t>
  </si>
  <si>
    <t>Urine Chimie 11 ml-BD-364915</t>
  </si>
  <si>
    <t>Urine Chimie 4 ml-BD-368500</t>
  </si>
  <si>
    <t>EDTA 3ml-BD-368856</t>
  </si>
  <si>
    <t>CITRATE 1,8 ml-BD-363047</t>
  </si>
  <si>
    <t>Tubes PURGE -BD-362725</t>
  </si>
  <si>
    <t>Héparine NA 4 ml -BD-367869</t>
  </si>
  <si>
    <t>Sec Gel 2,5 ml-BD-366882</t>
  </si>
  <si>
    <t>Héparine Li Gel 3ml -BD-367374</t>
  </si>
  <si>
    <t>Héparine Li 4 ml-BD-368884</t>
  </si>
  <si>
    <t>CTAD 2,7 ml-BD-367562</t>
  </si>
  <si>
    <t>EDTA 2 ml-BD-368841</t>
  </si>
  <si>
    <t>EDTA</t>
  </si>
  <si>
    <t>Citrate</t>
  </si>
  <si>
    <t>Chimie</t>
  </si>
  <si>
    <t>Date de mise en place</t>
  </si>
  <si>
    <t>Global</t>
  </si>
  <si>
    <t>Name</t>
  </si>
  <si>
    <t>ItemNumber</t>
  </si>
  <si>
    <t>MYC-LCR</t>
  </si>
  <si>
    <t>MYC-MOELLE</t>
  </si>
  <si>
    <t>MYC-49854</t>
  </si>
  <si>
    <t>MYC-TKS</t>
  </si>
  <si>
    <t>MYC-TKU</t>
  </si>
  <si>
    <t>MYC-TROPHO</t>
  </si>
  <si>
    <t>MYC-52084</t>
  </si>
  <si>
    <t>MYC-52095</t>
  </si>
  <si>
    <t>MYC-52642</t>
  </si>
  <si>
    <t>MYC-580850</t>
  </si>
  <si>
    <t>MYC-53824</t>
  </si>
  <si>
    <t>MYC-580890</t>
  </si>
  <si>
    <t>MYC-580940</t>
  </si>
  <si>
    <t>MYC-76610</t>
  </si>
  <si>
    <t>MYC-5975</t>
  </si>
  <si>
    <t>MYC-ACIDE ACETIQUE</t>
  </si>
  <si>
    <t>MYC-AP</t>
  </si>
  <si>
    <t>MYC-CHOCSAC</t>
  </si>
  <si>
    <t>MYC-DPNI T21 France</t>
  </si>
  <si>
    <t>MYC-HPV25</t>
  </si>
  <si>
    <t>MYC-MICROBIOTE +</t>
  </si>
  <si>
    <t>MYC-Microbiote total</t>
  </si>
  <si>
    <t>MYC-PCA3</t>
  </si>
  <si>
    <t>MYC-QUANTIFERON</t>
  </si>
  <si>
    <t>MYC-SELLE</t>
  </si>
  <si>
    <t>Hélicobacter pylori et résistance à la clarithromycine dans les selles par PCR - Milieu de transport ENAT préservation médium 2ml (54392)</t>
  </si>
  <si>
    <t>MYC-54392</t>
  </si>
  <si>
    <t>MYC-407</t>
  </si>
  <si>
    <t>MYC-57892</t>
  </si>
  <si>
    <t>MYC-54534</t>
  </si>
  <si>
    <t>MYC-54539</t>
  </si>
  <si>
    <t>MYC-60711</t>
  </si>
  <si>
    <t>MYC-68356</t>
  </si>
  <si>
    <t>MYC-52374</t>
  </si>
  <si>
    <t>MYC-91037</t>
  </si>
  <si>
    <t>MYC-RCCOMBICYSAC</t>
  </si>
  <si>
    <t>MYC-URILAB20</t>
  </si>
  <si>
    <t>MYC-HISTO20ML20</t>
  </si>
  <si>
    <t xml:space="preserve">Tube conique PP 15 ml </t>
  </si>
  <si>
    <t xml:space="preserve">Tube moelle avec milieu de transport </t>
  </si>
  <si>
    <t>Tube Hemogard Vacutainer K2E 10 ML - 18 mg</t>
  </si>
  <si>
    <t xml:space="preserve">Tube en verre à vis pour le dosage des solvants non métabolisés dans le sang 8ml bouchon noir </t>
  </si>
  <si>
    <t xml:space="preserve">Flacon en verre à vis pour le dosage des solvants non métabolisés dans les urines 30 ml bouchon noir </t>
  </si>
  <si>
    <t xml:space="preserve">Tube trophoblastes avec milieu de transport </t>
  </si>
  <si>
    <t xml:space="preserve">Tube Hemogard Vacutainer 7 ml sec gel 2 ml SST II </t>
  </si>
  <si>
    <t>Flacon urine</t>
  </si>
  <si>
    <t xml:space="preserve">Tube à hémolyse </t>
  </si>
  <si>
    <t xml:space="preserve">Tube Hemogard Vacutainer K2 EDTA Dosage des éléments traces Tubes de 6 ml </t>
  </si>
  <si>
    <t xml:space="preserve">Cell free DNA collection tube Roche </t>
  </si>
  <si>
    <t>Tube Hemogard Vacutainer 5 ml sec gel 2 ml SST II</t>
  </si>
  <si>
    <t xml:space="preserve">Phosphatase acide totale sérique </t>
  </si>
  <si>
    <t xml:space="preserve">CHOC ANAPHYLACTIQUE </t>
  </si>
  <si>
    <t xml:space="preserve">PCA3 </t>
  </si>
  <si>
    <t xml:space="preserve">Quantiferon </t>
  </si>
  <si>
    <t xml:space="preserve">Selles lot de 3 pots </t>
  </si>
  <si>
    <t xml:space="preserve">MYCOPLASMES UROGENITAUX CULTURE </t>
  </si>
  <si>
    <t xml:space="preserve">Liquide amniotique - Kit </t>
  </si>
  <si>
    <t xml:space="preserve">Portagerm pylori </t>
  </si>
  <si>
    <t xml:space="preserve">Surtube </t>
  </si>
  <si>
    <t xml:space="preserve">Protège tube hémoculture </t>
  </si>
  <si>
    <t xml:space="preserve">Kit HPV / frottis liquide </t>
  </si>
  <si>
    <t xml:space="preserve">Kit frottis urinaires </t>
  </si>
  <si>
    <t xml:space="preserve">Kit histologie </t>
  </si>
  <si>
    <t xml:space="preserve"> ACD</t>
  </si>
  <si>
    <t xml:space="preserve">Heparine </t>
  </si>
  <si>
    <t xml:space="preserve">Aprotinine </t>
  </si>
  <si>
    <t xml:space="preserve">Acide perchlorique </t>
  </si>
  <si>
    <t xml:space="preserve">Dépistage des trisomies </t>
  </si>
  <si>
    <t xml:space="preserve">HPV </t>
  </si>
  <si>
    <t xml:space="preserve">Microbiote </t>
  </si>
  <si>
    <t xml:space="preserve">Microbiote total </t>
  </si>
  <si>
    <t>M4RT</t>
  </si>
  <si>
    <t>PCR de Chlam/gono urine</t>
  </si>
  <si>
    <t>PCR de Chlam/gono génital</t>
  </si>
  <si>
    <t>Flacon urine-MYC-52095</t>
  </si>
  <si>
    <t>Tube à hémolyse -MYC-52642</t>
  </si>
  <si>
    <t>Heparine -MYC-76610</t>
  </si>
  <si>
    <t>Aprotinine -MYC-5975</t>
  </si>
  <si>
    <t>Dépistage des trisomies -MYC-DPNI T21 France</t>
  </si>
  <si>
    <t>HPV -MYC-HPV25</t>
  </si>
  <si>
    <t>Microbiote -MYC-MICROBIOTE +</t>
  </si>
  <si>
    <t>Microbiote total -MYC-Microbiote total</t>
  </si>
  <si>
    <t>Quantiferon -MYC-QUANTIFERON</t>
  </si>
  <si>
    <t>M4RT-MYC-57892</t>
  </si>
  <si>
    <t>PCR de Chlam/gono urine-MYC-54534</t>
  </si>
  <si>
    <t>PCR de Chlam/gono génital-MYC-54539</t>
  </si>
  <si>
    <t>Kit HPV / frottis liquide -MYC-RCCOMBICYSAC</t>
  </si>
  <si>
    <t>Kit frottis urinaires -MYC-URILAB20</t>
  </si>
  <si>
    <t>MYCERBA</t>
  </si>
  <si>
    <t>ACD-MYC-580890</t>
  </si>
  <si>
    <t>mm</t>
  </si>
  <si>
    <t>ll</t>
  </si>
  <si>
    <t>nn</t>
  </si>
  <si>
    <t>bb</t>
  </si>
  <si>
    <t>ff</t>
  </si>
  <si>
    <t>xx</t>
  </si>
  <si>
    <t>Zone de critère</t>
  </si>
  <si>
    <t>ECOUVILLON TIGE ALUMINIUM -LAB ETM</t>
  </si>
  <si>
    <t>ECOUVILLON TIGE BOIS-LAB-ETB</t>
  </si>
  <si>
    <t>ECOUVILLON TIGE -LAB ETP</t>
  </si>
  <si>
    <t>SONDE VESICALE FEMME -SVFD08</t>
  </si>
  <si>
    <t>SPECULUM  ROUGE -CO599782</t>
  </si>
  <si>
    <t>SPECULUM  BLEU -CO599781</t>
  </si>
  <si>
    <t>SPECULUM CLE VERTE -SPECU30</t>
  </si>
  <si>
    <t>SPECULUM  CLE BLEUE -SPECU24</t>
  </si>
  <si>
    <t>SPECULUM CLE ROUGE -SPECU26</t>
  </si>
  <si>
    <t>SPECULUM CLE BLANCHE -SPECU20</t>
  </si>
  <si>
    <t>TOPSTAR CITRON -LAB-TOPSTARCIT75</t>
  </si>
  <si>
    <t>TOPSTAR COLA -TOPSTARCOLA75</t>
  </si>
  <si>
    <t>TOPSTAR ORANGE -TOPSTAROR50</t>
  </si>
  <si>
    <t>TOPSTAR ORANGE -TOPSTAROR75</t>
  </si>
  <si>
    <t>Interne/Externe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</si>
</sst>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dd/mm/yy;@"/>
  </numFmts>
  <fonts count="8" x14ac:knownFonts="1">
    <font>
      <sz val="11"/>
      <color theme="1"/>
      <name val="Calibri"/>
      <family val="2"/>
      <scheme val="minor"/>
    </font>
    <font>
      <b/>
      <sz val="11"/>
      <color theme="0"/>
      <name val="Calibri"/>
      <family val="2"/>
      <scheme val="minor"/>
    </font>
    <font>
      <b/>
      <sz val="11"/>
      <color theme="1"/>
      <name val="Calibri"/>
      <family val="2"/>
      <scheme val="minor"/>
    </font>
    <font>
      <sz val="11"/>
      <color rgb="FF00B050"/>
      <name val="Calibri"/>
      <family val="2"/>
      <scheme val="minor"/>
    </font>
    <font>
      <b/>
      <sz val="11"/>
      <color rgb="FF00B050"/>
      <name val="Calibri"/>
      <family val="2"/>
    </font>
    <font>
      <b/>
      <sz val="10"/>
      <color theme="0"/>
      <name val="Arial Narrow"/>
      <family val="2"/>
    </font>
    <font>
      <sz val="11"/>
      <color theme="1"/>
      <name val="Arial Narrow"/>
      <family val="2"/>
    </font>
    <font>
      <b/>
      <sz val="11"/>
      <color theme="1"/>
      <name val="Arial Narrow"/>
      <family val="2"/>
    </font>
  </fonts>
  <fills count="22">
    <fill>
      <patternFill patternType="none"/>
    </fill>
    <fill>
      <patternFill patternType="gray125"/>
    </fill>
    <fill>
      <patternFill patternType="solid">
        <fgColor theme="8" tint="0.59999389629810485"/>
        <bgColor indexed="64"/>
      </patternFill>
    </fill>
    <fill>
      <patternFill patternType="solid">
        <fgColor rgb="FFFFFFFF"/>
        <bgColor rgb="FFFBE5D6"/>
      </patternFill>
    </fill>
    <fill>
      <patternFill patternType="solid">
        <fgColor rgb="FFFFFF00"/>
        <bgColor indexed="64"/>
      </patternFill>
    </fill>
    <fill>
      <patternFill patternType="solid">
        <fgColor theme="8" tint="0.79998168889431442"/>
        <bgColor theme="8" tint="0.79998168889431442"/>
      </patternFill>
    </fill>
    <fill>
      <patternFill patternType="solid">
        <fgColor theme="8" tint="0.59999389629810485"/>
        <bgColor theme="8" tint="0.59999389629810485"/>
      </patternFill>
    </fill>
    <fill>
      <patternFill patternType="solid">
        <fgColor theme="8"/>
        <bgColor theme="8"/>
      </patternFill>
    </fill>
    <fill>
      <patternFill patternType="solid">
        <fgColor theme="7" tint="0.79998168889431442"/>
        <bgColor theme="8" tint="0.59999389629810485"/>
      </patternFill>
    </fill>
    <fill>
      <patternFill patternType="solid">
        <fgColor rgb="FFC00000"/>
        <bgColor theme="8" tint="0.79998168889431442"/>
      </patternFill>
    </fill>
    <fill>
      <patternFill patternType="solid">
        <fgColor rgb="FFFF0000"/>
        <bgColor theme="8" tint="0.59999389629810485"/>
      </patternFill>
    </fill>
    <fill>
      <patternFill patternType="solid">
        <fgColor theme="9" tint="-0.249977111117893"/>
        <bgColor theme="8" tint="0.59999389629810485"/>
      </patternFill>
    </fill>
    <fill>
      <patternFill patternType="solid">
        <fgColor theme="9" tint="0.79998168889431442"/>
        <bgColor theme="8" tint="0.79998168889431442"/>
      </patternFill>
    </fill>
    <fill>
      <patternFill patternType="solid">
        <fgColor rgb="FFFFCCFF"/>
        <bgColor indexed="64"/>
      </patternFill>
    </fill>
    <fill>
      <patternFill patternType="solid">
        <fgColor rgb="FF9966FF"/>
        <bgColor theme="8" tint="0.59999389629810485"/>
      </patternFill>
    </fill>
    <fill>
      <patternFill patternType="solid">
        <fgColor rgb="FF9966FF"/>
        <bgColor theme="8" tint="0.79998168889431442"/>
      </patternFill>
    </fill>
    <fill>
      <patternFill patternType="solid">
        <fgColor theme="0"/>
        <bgColor theme="8" tint="0.79998168889431442"/>
      </patternFill>
    </fill>
    <fill>
      <patternFill patternType="solid">
        <fgColor rgb="FF00B0F0"/>
        <bgColor theme="8" tint="0.59999389629810485"/>
      </patternFill>
    </fill>
    <fill>
      <patternFill patternType="solid">
        <fgColor theme="0" tint="-0.14999847407452621"/>
        <bgColor theme="8" tint="0.59999389629810485"/>
      </patternFill>
    </fill>
    <fill>
      <patternFill patternType="solid">
        <fgColor theme="4"/>
        <bgColor theme="4"/>
      </patternFill>
    </fill>
    <fill>
      <patternFill patternType="solid">
        <fgColor theme="8" tint="0.79998168889431442"/>
        <bgColor indexed="64"/>
      </patternFill>
    </fill>
    <fill>
      <patternFill patternType="solid">
        <fgColor theme="4"/>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theme="8" tint="0.39997558519241921"/>
      </left>
      <right/>
      <top/>
      <bottom style="thin">
        <color theme="8" tint="0.39997558519241921"/>
      </bottom>
      <diagonal/>
    </border>
    <border>
      <left/>
      <right/>
      <top style="thin">
        <color theme="0"/>
      </top>
      <bottom style="thin">
        <color theme="0"/>
      </bottom>
      <diagonal/>
    </border>
    <border>
      <left/>
      <right/>
      <top style="thin">
        <color theme="0"/>
      </top>
      <bottom/>
      <diagonal/>
    </border>
    <border>
      <left/>
      <right/>
      <top/>
      <bottom style="thick">
        <color theme="0"/>
      </bottom>
      <diagonal/>
    </border>
    <border>
      <left/>
      <right/>
      <top style="thin">
        <color theme="4" tint="0.39997558519241921"/>
      </top>
      <bottom style="thin">
        <color theme="4" tint="0.39997558519241921"/>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1">
    <xf numFmtId="0" fontId="0" fillId="0" borderId="0"/>
  </cellStyleXfs>
  <cellXfs count="64">
    <xf numFmtId="0" fontId="0" fillId="0" borderId="0" xfId="0"/>
    <xf numFmtId="0" fontId="0" fillId="0" borderId="0" xfId="0" applyAlignment="1">
      <alignment horizontal="center"/>
    </xf>
    <xf numFmtId="0" fontId="2" fillId="2" borderId="0" xfId="0" applyFont="1" applyFill="1" applyAlignment="1">
      <alignment horizontal="center"/>
    </xf>
    <xf numFmtId="0" fontId="0" fillId="0" borderId="1" xfId="0" applyBorder="1" applyAlignment="1">
      <alignment horizontal="center"/>
    </xf>
    <xf numFmtId="0" fontId="1" fillId="0" borderId="2" xfId="0" applyFont="1" applyFill="1" applyBorder="1" applyAlignment="1">
      <alignment horizontal="center"/>
    </xf>
    <xf numFmtId="0" fontId="0" fillId="3" borderId="1" xfId="0" applyFill="1" applyBorder="1"/>
    <xf numFmtId="0" fontId="0" fillId="4" borderId="0" xfId="0" applyFill="1"/>
    <xf numFmtId="0" fontId="3" fillId="0" borderId="1" xfId="0" applyFont="1" applyFill="1" applyBorder="1" applyAlignment="1">
      <alignment horizontal="center"/>
    </xf>
    <xf numFmtId="0" fontId="3" fillId="0" borderId="1" xfId="0" applyFont="1" applyFill="1" applyBorder="1"/>
    <xf numFmtId="0" fontId="0" fillId="5" borderId="3" xfId="0" applyFont="1" applyFill="1" applyBorder="1"/>
    <xf numFmtId="0" fontId="1" fillId="7" borderId="5" xfId="0" applyFont="1" applyFill="1" applyBorder="1" applyAlignment="1">
      <alignment horizontal="center"/>
    </xf>
    <xf numFmtId="0" fontId="0" fillId="0" borderId="0" xfId="0" applyFill="1"/>
    <xf numFmtId="0" fontId="0" fillId="0" borderId="3" xfId="0" applyFont="1" applyFill="1" applyBorder="1"/>
    <xf numFmtId="0" fontId="0" fillId="0" borderId="1" xfId="0" applyFont="1" applyFill="1" applyBorder="1" applyAlignment="1">
      <alignment horizontal="center"/>
    </xf>
    <xf numFmtId="0" fontId="0" fillId="8" borderId="3" xfId="0" applyFont="1" applyFill="1" applyBorder="1"/>
    <xf numFmtId="0" fontId="0" fillId="8" borderId="4" xfId="0" applyFont="1" applyFill="1" applyBorder="1"/>
    <xf numFmtId="0" fontId="0" fillId="9" borderId="3" xfId="0" applyFont="1" applyFill="1" applyBorder="1"/>
    <xf numFmtId="0" fontId="0" fillId="10" borderId="4" xfId="0" applyFont="1" applyFill="1" applyBorder="1"/>
    <xf numFmtId="0" fontId="0" fillId="11" borderId="3" xfId="0" applyFont="1" applyFill="1" applyBorder="1"/>
    <xf numFmtId="0" fontId="0" fillId="12" borderId="4" xfId="0" applyFont="1" applyFill="1" applyBorder="1"/>
    <xf numFmtId="0" fontId="0" fillId="13" borderId="0" xfId="0" applyFill="1"/>
    <xf numFmtId="0" fontId="0" fillId="14" borderId="3" xfId="0" applyFont="1" applyFill="1" applyBorder="1"/>
    <xf numFmtId="0" fontId="0" fillId="15" borderId="4" xfId="0" applyFont="1" applyFill="1" applyBorder="1"/>
    <xf numFmtId="0" fontId="0" fillId="16" borderId="3" xfId="0" applyFont="1" applyFill="1" applyBorder="1"/>
    <xf numFmtId="0" fontId="0" fillId="17" borderId="3" xfId="0" applyFont="1" applyFill="1" applyBorder="1"/>
    <xf numFmtId="0" fontId="0" fillId="18" borderId="4" xfId="0" applyFont="1" applyFill="1" applyBorder="1"/>
    <xf numFmtId="0" fontId="0" fillId="17" borderId="3" xfId="0" applyFont="1" applyFill="1" applyBorder="1" applyAlignment="1">
      <alignment horizontal="left"/>
    </xf>
    <xf numFmtId="0" fontId="0" fillId="0" borderId="0" xfId="0" applyAlignment="1">
      <alignment horizontal="left"/>
    </xf>
    <xf numFmtId="0" fontId="0" fillId="0" borderId="3" xfId="0" applyBorder="1" applyAlignment="1">
      <alignment horizontal="left"/>
    </xf>
    <xf numFmtId="0" fontId="0" fillId="10" borderId="0" xfId="0" applyFont="1" applyFill="1" applyBorder="1" applyAlignment="1">
      <alignment horizontal="left"/>
    </xf>
    <xf numFmtId="0" fontId="0" fillId="0" borderId="4" xfId="0" applyBorder="1" applyAlignment="1">
      <alignment horizontal="left"/>
    </xf>
    <xf numFmtId="0" fontId="0" fillId="5" borderId="0" xfId="0" applyFont="1" applyFill="1" applyBorder="1" applyAlignment="1">
      <alignment horizontal="left"/>
    </xf>
    <xf numFmtId="0" fontId="0" fillId="8" borderId="0" xfId="0" applyFont="1" applyFill="1" applyBorder="1" applyAlignment="1">
      <alignment horizontal="left"/>
    </xf>
    <xf numFmtId="0" fontId="0" fillId="11" borderId="0" xfId="0" applyFont="1" applyFill="1" applyBorder="1" applyAlignment="1">
      <alignment horizontal="left"/>
    </xf>
    <xf numFmtId="0" fontId="0" fillId="18" borderId="0" xfId="0" applyFont="1" applyFill="1" applyBorder="1" applyAlignment="1">
      <alignment horizontal="left"/>
    </xf>
    <xf numFmtId="0" fontId="0" fillId="6" borderId="0" xfId="0" applyFont="1" applyFill="1" applyBorder="1" applyAlignment="1">
      <alignment horizontal="left"/>
    </xf>
    <xf numFmtId="0" fontId="0" fillId="12" borderId="0" xfId="0" applyFont="1" applyFill="1" applyBorder="1" applyAlignment="1">
      <alignment horizontal="left"/>
    </xf>
    <xf numFmtId="0" fontId="0" fillId="9" borderId="0" xfId="0" applyFont="1" applyFill="1" applyBorder="1" applyAlignment="1">
      <alignment horizontal="left"/>
    </xf>
    <xf numFmtId="164" fontId="0" fillId="0" borderId="0" xfId="0" applyNumberFormat="1"/>
    <xf numFmtId="0" fontId="5" fillId="19" borderId="6" xfId="0" applyFont="1" applyFill="1" applyBorder="1" applyAlignment="1">
      <alignment horizontal="center" vertical="center" wrapText="1"/>
    </xf>
    <xf numFmtId="0" fontId="6" fillId="0" borderId="0" xfId="0" applyFont="1"/>
    <xf numFmtId="0" fontId="6" fillId="0" borderId="0" xfId="0" applyFont="1" applyAlignment="1">
      <alignment horizontal="center" vertical="center" wrapText="1"/>
    </xf>
    <xf numFmtId="14" fontId="6" fillId="0" borderId="0" xfId="0" applyNumberFormat="1" applyFont="1" applyAlignment="1">
      <alignment horizontal="center" vertical="center" wrapText="1"/>
    </xf>
    <xf numFmtId="0" fontId="6" fillId="0" borderId="0" xfId="0" applyFont="1" applyAlignment="1">
      <alignment horizontal="center" vertical="center"/>
    </xf>
    <xf numFmtId="0" fontId="6"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14" fontId="6" fillId="0" borderId="0" xfId="0" applyNumberFormat="1" applyFont="1"/>
    <xf numFmtId="0" fontId="0" fillId="15" borderId="0" xfId="0" applyFont="1" applyFill="1" applyBorder="1" applyAlignment="1">
      <alignment horizontal="left"/>
    </xf>
    <xf numFmtId="0" fontId="0" fillId="0" borderId="0" xfId="0" applyBorder="1" applyAlignment="1">
      <alignment horizontal="left"/>
    </xf>
    <xf numFmtId="0" fontId="0" fillId="14" borderId="0" xfId="0" applyFont="1" applyFill="1" applyBorder="1" applyAlignment="1">
      <alignment horizontal="left"/>
    </xf>
    <xf numFmtId="0" fontId="0" fillId="17" borderId="4" xfId="0" applyFont="1" applyFill="1" applyBorder="1" applyAlignment="1">
      <alignment horizontal="left"/>
    </xf>
    <xf numFmtId="0" fontId="0" fillId="5" borderId="4" xfId="0" applyFont="1" applyFill="1" applyBorder="1" applyAlignment="1">
      <alignment horizontal="left"/>
    </xf>
    <xf numFmtId="0" fontId="0" fillId="16" borderId="0" xfId="0" applyFont="1" applyFill="1" applyBorder="1" applyAlignment="1">
      <alignment horizontal="left"/>
    </xf>
    <xf numFmtId="0" fontId="0" fillId="13" borderId="0" xfId="0" applyFill="1" applyBorder="1" applyAlignment="1">
      <alignment horizontal="left"/>
    </xf>
    <xf numFmtId="0" fontId="0" fillId="0" borderId="3" xfId="0" applyBorder="1"/>
    <xf numFmtId="14" fontId="6" fillId="0" borderId="0" xfId="0" applyNumberFormat="1" applyFont="1" applyBorder="1" applyAlignment="1">
      <alignment horizontal="center"/>
    </xf>
    <xf numFmtId="0" fontId="6" fillId="0" borderId="0" xfId="0" applyFont="1" applyBorder="1" applyAlignment="1">
      <alignment horizontal="center"/>
    </xf>
    <xf numFmtId="0" fontId="7" fillId="0" borderId="0" xfId="0" applyFont="1" applyFill="1" applyBorder="1" applyAlignment="1">
      <alignment horizontal="center"/>
    </xf>
    <xf numFmtId="14" fontId="6" fillId="0" borderId="0" xfId="0" applyNumberFormat="1" applyFont="1" applyFill="1" applyBorder="1" applyAlignment="1">
      <alignment horizontal="center"/>
    </xf>
    <xf numFmtId="0" fontId="6" fillId="0" borderId="0" xfId="0" applyFont="1" applyFill="1" applyBorder="1" applyAlignment="1">
      <alignment horizontal="center"/>
    </xf>
    <xf numFmtId="0" fontId="7" fillId="20" borderId="7" xfId="0" applyFont="1" applyFill="1" applyBorder="1" applyAlignment="1">
      <alignment horizontal="center"/>
    </xf>
    <xf numFmtId="0" fontId="6" fillId="0" borderId="8" xfId="0" applyFont="1" applyBorder="1" applyAlignment="1">
      <alignment horizontal="center"/>
    </xf>
    <xf numFmtId="0" fontId="7" fillId="21" borderId="0" xfId="0" applyFont="1" applyFill="1" applyAlignment="1">
      <alignment horizontal="center" vertical="center" wrapText="1"/>
    </xf>
    <xf numFmtId="0" fontId="7" fillId="0" borderId="0" xfId="0" applyFont="1" applyAlignment="1">
      <alignment horizontal="center"/>
    </xf>
  </cellXfs>
  <cellStyles count="1">
    <cellStyle name="Normal" xfId="0" builtinId="0"/>
  </cellStyles>
  <dxfs count="29">
    <dxf>
      <alignment horizontal="center"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fill>
        <patternFill patternType="solid">
          <fgColor theme="8" tint="0.59999389629810485"/>
          <bgColor theme="8" tint="0.59999389629810485"/>
        </patternFill>
      </fill>
      <border diagonalUp="0" diagonalDown="0">
        <left/>
        <right/>
        <top style="thin">
          <color theme="0"/>
        </top>
        <bottom style="thin">
          <color theme="0"/>
        </bottom>
        <vertical/>
        <horizontal/>
      </border>
    </dxf>
    <dxf>
      <border outline="0">
        <top style="thin">
          <color theme="0"/>
        </top>
      </border>
    </dxf>
    <dxf>
      <border outline="0">
        <bottom style="thin">
          <color theme="0"/>
        </bottom>
      </border>
    </dxf>
    <dxf>
      <font>
        <b val="0"/>
        <i val="0"/>
        <strike val="0"/>
        <condense val="0"/>
        <extend val="0"/>
        <outline val="0"/>
        <shadow val="0"/>
        <u val="none"/>
        <vertAlign val="baseline"/>
        <sz val="11"/>
        <color theme="1"/>
        <name val="Calibri"/>
        <family val="2"/>
        <scheme val="minor"/>
      </font>
      <fill>
        <patternFill patternType="solid">
          <fgColor theme="8" tint="0.59999389629810485"/>
          <bgColor theme="8" tint="0.59999389629810485"/>
        </patternFill>
      </fill>
    </dxf>
    <dxf>
      <border outline="0">
        <bottom style="thick">
          <color theme="0"/>
        </bottom>
      </border>
    </dxf>
    <dxf>
      <font>
        <b/>
        <i val="0"/>
        <strike val="0"/>
        <condense val="0"/>
        <extend val="0"/>
        <outline val="0"/>
        <shadow val="0"/>
        <u val="none"/>
        <vertAlign val="baseline"/>
        <sz val="11"/>
        <color theme="0"/>
        <name val="Calibri"/>
        <family val="2"/>
        <scheme val="minor"/>
      </font>
      <fill>
        <patternFill patternType="solid">
          <fgColor theme="8"/>
          <bgColor theme="8"/>
        </patternFill>
      </fill>
      <alignment horizontal="center" vertical="bottom" textRotation="0" wrapText="0" indent="0" justifyLastLine="0" shrinkToFit="0" readingOrder="0"/>
    </dxf>
    <dxf>
      <border outline="0">
        <top style="thin">
          <color theme="0"/>
        </top>
      </border>
    </dxf>
    <dxf>
      <border outline="0">
        <bottom style="thin">
          <color theme="0"/>
        </bottom>
      </border>
    </dxf>
    <dxf>
      <border outline="0">
        <bottom style="thick">
          <color theme="0"/>
        </bottom>
      </border>
    </dxf>
    <dxf>
      <font>
        <b/>
        <i val="0"/>
        <strike val="0"/>
        <condense val="0"/>
        <extend val="0"/>
        <outline val="0"/>
        <shadow val="0"/>
        <u val="none"/>
        <vertAlign val="baseline"/>
        <sz val="11"/>
        <color theme="0"/>
        <name val="Calibri"/>
        <family val="2"/>
        <scheme val="minor"/>
      </font>
      <fill>
        <patternFill patternType="solid">
          <fgColor theme="8"/>
          <bgColor theme="8"/>
        </patternFill>
      </fill>
      <alignment horizontal="center" vertical="bottom" textRotation="0" wrapText="0" indent="0" justifyLastLine="0" shrinkToFit="0" readingOrder="0"/>
    </dxf>
    <dxf>
      <alignment horizontal="center" vertical="bottom" textRotation="0" wrapText="0" indent="0" justifyLastLine="0" shrinkToFit="0" readingOrder="0"/>
    </dxf>
    <dxf>
      <border outline="0">
        <top style="thin">
          <color theme="8" tint="0.39997558519241921"/>
        </top>
      </border>
    </dxf>
    <dxf>
      <border outline="0">
        <bottom style="thin">
          <color theme="8" tint="0.39997558519241921"/>
        </bottom>
      </border>
    </dxf>
    <dxf>
      <font>
        <b/>
        <i val="0"/>
        <strike val="0"/>
        <condense val="0"/>
        <extend val="0"/>
        <outline val="0"/>
        <shadow val="0"/>
        <u val="none"/>
        <vertAlign val="baseline"/>
        <sz val="11"/>
        <color theme="0"/>
        <name val="Calibri"/>
        <family val="2"/>
        <scheme val="minor"/>
      </font>
      <fill>
        <patternFill patternType="solid">
          <fgColor theme="8"/>
          <bgColor theme="8"/>
        </patternFill>
      </fill>
      <alignment horizontal="center" vertical="bottom" textRotation="0" wrapText="0" indent="0" justifyLastLine="0" shrinkToFit="0" readingOrder="0"/>
    </dxf>
    <dxf>
      <alignment horizontal="center"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center" vertical="bottom" textRotation="0" wrapText="0" indent="0" justifyLastLine="0" shrinkToFit="0" readingOrder="0"/>
    </dxf>
    <dxf>
      <font>
        <strike val="0"/>
        <outline val="0"/>
        <shadow val="0"/>
        <u val="none"/>
        <vertAlign val="baseline"/>
        <sz val="11"/>
        <name val="Arial Narrow"/>
        <family val="2"/>
        <scheme val="none"/>
      </font>
      <alignment horizontal="center" vertical="center" textRotation="0" wrapText="0" indent="0" justifyLastLine="0" shrinkToFit="0" readingOrder="0"/>
    </dxf>
    <dxf>
      <font>
        <strike val="0"/>
        <outline val="0"/>
        <shadow val="0"/>
        <u val="none"/>
        <vertAlign val="baseline"/>
        <sz val="11"/>
        <name val="Arial Narrow"/>
        <family val="2"/>
        <scheme val="none"/>
      </font>
      <numFmt numFmtId="0" formatCode="General"/>
      <alignment horizontal="center" vertical="center" textRotation="0" wrapText="1" indent="0" justifyLastLine="0" shrinkToFit="0" readingOrder="0"/>
    </dxf>
    <dxf>
      <font>
        <strike val="0"/>
        <outline val="0"/>
        <shadow val="0"/>
        <u val="none"/>
        <vertAlign val="baseline"/>
        <sz val="11"/>
        <name val="Arial Narrow"/>
        <family val="2"/>
        <scheme val="none"/>
      </font>
      <alignment horizontal="center" vertical="center" textRotation="0" wrapText="1" indent="0" justifyLastLine="0" shrinkToFit="0" readingOrder="0"/>
    </dxf>
    <dxf>
      <font>
        <strike val="0"/>
        <outline val="0"/>
        <shadow val="0"/>
        <u val="none"/>
        <vertAlign val="baseline"/>
        <sz val="11"/>
        <name val="Arial Narrow"/>
        <family val="2"/>
        <scheme val="none"/>
      </font>
      <numFmt numFmtId="164" formatCode="dd/mm/yy;@"/>
      <alignment horizontal="center" vertical="center" textRotation="0" wrapText="1" indent="0" justifyLastLine="0" shrinkToFit="0" readingOrder="0"/>
    </dxf>
    <dxf>
      <font>
        <strike val="0"/>
        <outline val="0"/>
        <shadow val="0"/>
        <u val="none"/>
        <vertAlign val="baseline"/>
        <sz val="11"/>
        <name val="Arial Narrow"/>
        <family val="2"/>
        <scheme val="none"/>
      </font>
      <alignment horizontal="center" vertical="center" textRotation="0" wrapText="1" indent="0" justifyLastLine="0" shrinkToFit="0" readingOrder="0"/>
    </dxf>
    <dxf>
      <font>
        <strike val="0"/>
        <outline val="0"/>
        <shadow val="0"/>
        <u val="none"/>
        <vertAlign val="baseline"/>
        <sz val="11"/>
        <name val="Arial Narrow"/>
        <family val="2"/>
        <scheme val="none"/>
      </font>
      <alignment horizontal="center" vertical="center" textRotation="0" wrapText="1" indent="0" justifyLastLine="0" shrinkToFit="0" readingOrder="0"/>
    </dxf>
    <dxf>
      <font>
        <strike val="0"/>
        <outline val="0"/>
        <shadow val="0"/>
        <u val="none"/>
        <vertAlign val="baseline"/>
        <sz val="11"/>
        <name val="Arial Narrow"/>
        <family val="2"/>
        <scheme val="none"/>
      </font>
      <alignment horizontal="center" vertical="center" textRotation="0" wrapText="1" indent="0" justifyLastLine="0" shrinkToFit="0" readingOrder="0"/>
    </dxf>
    <dxf>
      <font>
        <strike val="0"/>
        <outline val="0"/>
        <shadow val="0"/>
        <u val="none"/>
        <vertAlign val="baseline"/>
        <sz val="11"/>
        <name val="Arial Narrow"/>
        <family val="2"/>
        <scheme val="none"/>
      </font>
      <alignment horizontal="center" vertical="center" textRotation="0" wrapText="0" indent="0" justifyLastLine="0" shrinkToFit="0" readingOrder="0"/>
    </dxf>
    <dxf>
      <font>
        <strike val="0"/>
        <outline val="0"/>
        <shadow val="0"/>
        <u val="none"/>
        <vertAlign val="baseline"/>
        <sz val="11"/>
        <name val="Arial Narrow"/>
        <family val="2"/>
        <scheme val="none"/>
      </font>
      <alignment horizontal="center" vertical="center" textRotation="0" wrapText="0" indent="0" justifyLastLine="0" shrinkToFit="0" readingOrder="0"/>
    </dxf>
    <dxf>
      <font>
        <color rgb="FF9966FF"/>
      </font>
    </dxf>
  </dxfs>
  <tableStyles count="1" defaultTableStyle="TableStyleMedium2" defaultPivotStyle="PivotStyleLight16">
    <tableStyle name="Style de tableau 1" pivot="0" count="1" xr9:uid="{EBFEA6DE-FC94-4DFD-9515-A808170AA7EA}">
      <tableStyleElement type="wholeTable" dxfId="28"/>
    </tableStyle>
  </tableStyles>
  <colors>
    <mruColors>
      <color rgb="FF0000CC"/>
      <color rgb="FF9966FF"/>
      <color rgb="FFFFCC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1</xdr:col>
      <xdr:colOff>600074</xdr:colOff>
      <xdr:row>11</xdr:row>
      <xdr:rowOff>57150</xdr:rowOff>
    </xdr:from>
    <xdr:to>
      <xdr:col>2</xdr:col>
      <xdr:colOff>2457449</xdr:colOff>
      <xdr:row>12</xdr:row>
      <xdr:rowOff>171600</xdr:rowOff>
    </xdr:to>
    <xdr:sp macro="[0]!FiltreDonnées" textlink="">
      <xdr:nvSpPr>
        <xdr:cNvPr id="3" name="Rectangle : coins arrondis 2">
          <a:extLst>
            <a:ext uri="{FF2B5EF4-FFF2-40B4-BE49-F238E27FC236}">
              <a16:creationId xmlns:a16="http://schemas.microsoft.com/office/drawing/2014/main" id="{A0627055-2C77-482D-8436-E89C150216B9}"/>
            </a:ext>
          </a:extLst>
        </xdr:cNvPr>
        <xdr:cNvSpPr/>
      </xdr:nvSpPr>
      <xdr:spPr>
        <a:xfrm>
          <a:off x="923924" y="2143125"/>
          <a:ext cx="2762250" cy="324000"/>
        </a:xfrm>
        <a:prstGeom prst="roundRect">
          <a:avLst/>
        </a:prstGeom>
        <a:solidFill>
          <a:srgbClr val="00B0F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72000" rIns="36000" bIns="108000" rtlCol="0" anchor="ctr" anchorCtr="0"/>
        <a:lstStyle/>
        <a:p>
          <a:pPr algn="ctr"/>
          <a:r>
            <a:rPr lang="fr-FR" sz="1600" b="1">
              <a:latin typeface="Arial Narrow" panose="020B0606020202030204" pitchFamily="34" charset="0"/>
            </a:rPr>
            <a:t>RECHERCHER</a:t>
          </a:r>
          <a:r>
            <a:rPr lang="fr-FR" sz="1600" b="1" baseline="0">
              <a:latin typeface="Arial Narrow" panose="020B0606020202030204" pitchFamily="34" charset="0"/>
            </a:rPr>
            <a:t> LOT</a:t>
          </a:r>
          <a:endParaRPr lang="fr-FR" sz="2800" b="1">
            <a:latin typeface="Arial Narrow" panose="020B0606020202030204" pitchFamily="34" charset="0"/>
          </a:endParaRPr>
        </a:p>
      </xdr:txBody>
    </xdr:sp>
    <xdr:clientData/>
  </xdr:twoCellAnchor>
  <xdr:twoCellAnchor>
    <xdr:from>
      <xdr:col>1</xdr:col>
      <xdr:colOff>114300</xdr:colOff>
      <xdr:row>1</xdr:row>
      <xdr:rowOff>190500</xdr:rowOff>
    </xdr:from>
    <xdr:to>
      <xdr:col>2</xdr:col>
      <xdr:colOff>1621425</xdr:colOff>
      <xdr:row>7</xdr:row>
      <xdr:rowOff>68250</xdr:rowOff>
    </xdr:to>
    <xdr:sp macro="[0]!OuvreFormulaire" textlink="">
      <xdr:nvSpPr>
        <xdr:cNvPr id="2" name="Rectangle : coins arrondis 1">
          <a:extLst>
            <a:ext uri="{FF2B5EF4-FFF2-40B4-BE49-F238E27FC236}">
              <a16:creationId xmlns:a16="http://schemas.microsoft.com/office/drawing/2014/main" id="{4D4A0944-5447-4550-9DAF-C2DF188E3B95}"/>
            </a:ext>
          </a:extLst>
        </xdr:cNvPr>
        <xdr:cNvSpPr/>
      </xdr:nvSpPr>
      <xdr:spPr>
        <a:xfrm>
          <a:off x="438150" y="190500"/>
          <a:ext cx="2412000" cy="1116000"/>
        </a:xfrm>
        <a:prstGeom prst="roundRect">
          <a:avLst/>
        </a:prstGeom>
        <a:solidFill>
          <a:srgbClr val="9966FF"/>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800" b="1">
              <a:latin typeface="Arial Narrow" panose="020B0606020202030204" pitchFamily="34" charset="0"/>
            </a:rPr>
            <a:t>FORMULAIRE</a:t>
          </a:r>
          <a:r>
            <a:rPr lang="fr-FR" sz="2800" b="1" baseline="0">
              <a:latin typeface="Arial Narrow" panose="020B0606020202030204" pitchFamily="34" charset="0"/>
            </a:rPr>
            <a:t> DE SAISIE</a:t>
          </a:r>
          <a:endParaRPr lang="fr-FR" sz="2800" b="1">
            <a:latin typeface="Arial Narrow" panose="020B0606020202030204" pitchFamily="34" charset="0"/>
          </a:endParaRPr>
        </a:p>
      </xdr:txBody>
    </xdr:sp>
    <xdr:clientData/>
  </xdr:twoCellAnchor>
  <xdr:twoCellAnchor>
    <xdr:from>
      <xdr:col>2</xdr:col>
      <xdr:colOff>2162175</xdr:colOff>
      <xdr:row>1</xdr:row>
      <xdr:rowOff>190500</xdr:rowOff>
    </xdr:from>
    <xdr:to>
      <xdr:col>5</xdr:col>
      <xdr:colOff>497475</xdr:colOff>
      <xdr:row>7</xdr:row>
      <xdr:rowOff>16209</xdr:rowOff>
    </xdr:to>
    <xdr:sp macro="[0]!Ouvrefrm" textlink="">
      <xdr:nvSpPr>
        <xdr:cNvPr id="5" name="Rectangle : coins arrondis 4">
          <a:extLst>
            <a:ext uri="{FF2B5EF4-FFF2-40B4-BE49-F238E27FC236}">
              <a16:creationId xmlns:a16="http://schemas.microsoft.com/office/drawing/2014/main" id="{5934DF14-4169-4DB9-BAFB-6D1262658A4A}"/>
            </a:ext>
          </a:extLst>
        </xdr:cNvPr>
        <xdr:cNvSpPr/>
      </xdr:nvSpPr>
      <xdr:spPr>
        <a:xfrm>
          <a:off x="3390900" y="190500"/>
          <a:ext cx="2412000" cy="1063959"/>
        </a:xfrm>
        <a:prstGeom prst="roundRect">
          <a:avLst/>
        </a:prstGeom>
        <a:solidFill>
          <a:srgbClr val="0000CC"/>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800" b="1">
              <a:latin typeface="Arial Narrow" panose="020B0606020202030204" pitchFamily="34" charset="0"/>
            </a:rPr>
            <a:t>MY CERBA</a:t>
          </a:r>
        </a:p>
      </xdr:txBody>
    </xdr:sp>
    <xdr:clientData/>
  </xdr:twoCellAnchor>
  <xdr:twoCellAnchor>
    <xdr:from>
      <xdr:col>6</xdr:col>
      <xdr:colOff>209550</xdr:colOff>
      <xdr:row>0</xdr:row>
      <xdr:rowOff>38100</xdr:rowOff>
    </xdr:from>
    <xdr:to>
      <xdr:col>11</xdr:col>
      <xdr:colOff>714375</xdr:colOff>
      <xdr:row>12</xdr:row>
      <xdr:rowOff>209550</xdr:rowOff>
    </xdr:to>
    <xdr:sp macro="" textlink="">
      <xdr:nvSpPr>
        <xdr:cNvPr id="4" name="Rectangle : coins arrondis 3">
          <a:extLst>
            <a:ext uri="{FF2B5EF4-FFF2-40B4-BE49-F238E27FC236}">
              <a16:creationId xmlns:a16="http://schemas.microsoft.com/office/drawing/2014/main" id="{065B2E4B-137C-47A6-96C9-034D9FE30D36}"/>
            </a:ext>
          </a:extLst>
        </xdr:cNvPr>
        <xdr:cNvSpPr/>
      </xdr:nvSpPr>
      <xdr:spPr>
        <a:xfrm>
          <a:off x="6619875" y="38100"/>
          <a:ext cx="4791075" cy="2676525"/>
        </a:xfrm>
        <a:prstGeom prst="roundRect">
          <a:avLst/>
        </a:prstGeom>
      </xdr:spPr>
      <xdr:style>
        <a:lnRef idx="1">
          <a:schemeClr val="accent2"/>
        </a:lnRef>
        <a:fillRef idx="2">
          <a:schemeClr val="accent2"/>
        </a:fillRef>
        <a:effectRef idx="1">
          <a:schemeClr val="accent2"/>
        </a:effectRef>
        <a:fontRef idx="minor">
          <a:schemeClr val="dk1"/>
        </a:fontRef>
      </xdr:style>
      <xdr:txBody>
        <a:bodyPr vertOverflow="clip" horzOverflow="clip" lIns="36000" tIns="0" rIns="36000" bIns="0" rtlCol="0" anchor="ctr" anchorCtr="0"/>
        <a:lstStyle/>
        <a:p>
          <a:pPr algn="ctr"/>
          <a:r>
            <a:rPr lang="fr-FR" sz="1600" b="1">
              <a:latin typeface="Arial Narrow" panose="020B0606020202030204" pitchFamily="34" charset="0"/>
            </a:rPr>
            <a:t>Instruction</a:t>
          </a:r>
        </a:p>
        <a:p>
          <a:pPr algn="l"/>
          <a:r>
            <a:rPr lang="fr-FR" sz="1100">
              <a:latin typeface="Arial Narrow" panose="020B0606020202030204" pitchFamily="34" charset="0"/>
            </a:rPr>
            <a:t>Pour</a:t>
          </a:r>
          <a:r>
            <a:rPr lang="fr-FR" sz="1100" baseline="0">
              <a:latin typeface="Arial Narrow" panose="020B0606020202030204" pitchFamily="34" charset="0"/>
            </a:rPr>
            <a:t> assurer la traçabilité des lots des consommables critiques,cliquer sur le bouton:</a:t>
          </a:r>
        </a:p>
        <a:p>
          <a:pPr algn="l"/>
          <a:r>
            <a:rPr lang="fr-FR" sz="1100" b="1" baseline="0">
              <a:latin typeface="Arial Narrow" panose="020B0606020202030204" pitchFamily="34" charset="0"/>
            </a:rPr>
            <a:t>-"FORMULAIRE DE SAISIE"</a:t>
          </a:r>
          <a:r>
            <a:rPr lang="fr-FR" sz="1100" baseline="0">
              <a:latin typeface="Arial Narrow" panose="020B0606020202030204" pitchFamily="34" charset="0"/>
            </a:rPr>
            <a:t> pour tous les fournisseurs IDFS excepté Cerba </a:t>
          </a:r>
        </a:p>
        <a:p>
          <a:pPr algn="l"/>
          <a:r>
            <a:rPr lang="fr-FR" sz="1100" b="1" baseline="0">
              <a:latin typeface="Arial Narrow" panose="020B0606020202030204" pitchFamily="34" charset="0"/>
            </a:rPr>
            <a:t>-"MY CERBA" </a:t>
          </a:r>
          <a:r>
            <a:rPr lang="fr-FR" sz="1100" baseline="0">
              <a:latin typeface="Arial Narrow" panose="020B0606020202030204" pitchFamily="34" charset="0"/>
            </a:rPr>
            <a:t>pour les consommables commandés chez CERBA</a:t>
          </a:r>
        </a:p>
        <a:p>
          <a:pPr algn="l"/>
          <a:endParaRPr lang="fr-FR" sz="500" baseline="0">
            <a:latin typeface="Arial Narrow" panose="020B0606020202030204" pitchFamily="34" charset="0"/>
          </a:endParaRPr>
        </a:p>
        <a:p>
          <a:pPr algn="l"/>
          <a:r>
            <a:rPr lang="fr-FR" sz="1100" baseline="0">
              <a:latin typeface="Arial Narrow" panose="020B0606020202030204" pitchFamily="34" charset="0"/>
            </a:rPr>
            <a:t>Dans le cadre de la matério-réactovgilence pour rechercher un lot utilisé</a:t>
          </a:r>
        </a:p>
        <a:p>
          <a:pPr algn="l"/>
          <a:r>
            <a:rPr lang="fr-FR" sz="1100" baseline="0">
              <a:latin typeface="Arial Narrow" panose="020B0606020202030204" pitchFamily="34" charset="0"/>
            </a:rPr>
            <a:t>Saisir le N° de lot recherché dans la case "lot" puis cliquer sur </a:t>
          </a:r>
          <a:r>
            <a:rPr lang="fr-FR" sz="1100" b="1" baseline="0">
              <a:latin typeface="Arial Narrow" panose="020B0606020202030204" pitchFamily="34" charset="0"/>
            </a:rPr>
            <a:t>"RECHERCHER LOT"</a:t>
          </a:r>
        </a:p>
        <a:p>
          <a:pPr algn="ctr"/>
          <a:r>
            <a:rPr lang="fr-FR" sz="1100" b="1" baseline="0">
              <a:latin typeface="Arial Narrow" panose="020B0606020202030204" pitchFamily="34" charset="0"/>
            </a:rPr>
            <a:t>Saisie des formulaires</a:t>
          </a:r>
        </a:p>
        <a:p>
          <a:pPr algn="l"/>
          <a:r>
            <a:rPr lang="fr-FR" sz="1100" b="0" baseline="0">
              <a:latin typeface="Arial Narrow" panose="020B0606020202030204" pitchFamily="34" charset="0"/>
            </a:rPr>
            <a:t>La saisie des dates de péremption se fait en format jj/mm/aa</a:t>
          </a:r>
        </a:p>
        <a:p>
          <a:pPr algn="l"/>
          <a:r>
            <a:rPr lang="fr-FR" sz="1100" b="0" baseline="0">
              <a:latin typeface="Arial Narrow" panose="020B0606020202030204" pitchFamily="34" charset="0"/>
            </a:rPr>
            <a:t>La saisie de l'opérateur est obligatoire pour activer le bouton "Valider"</a:t>
          </a:r>
        </a:p>
        <a:p>
          <a:pPr algn="l"/>
          <a:r>
            <a:rPr lang="fr-FR" sz="1100" b="0" baseline="0">
              <a:latin typeface="Arial Narrow" panose="020B0606020202030204" pitchFamily="34" charset="0"/>
            </a:rPr>
            <a:t>Pour une utilisation externe le champ "IDE ou ES" doit être renseigné</a:t>
          </a:r>
        </a:p>
        <a:p>
          <a:pPr algn="ctr"/>
          <a:r>
            <a:rPr lang="fr-FR" sz="1100" b="1" baseline="0">
              <a:latin typeface="Arial Narrow" panose="020B0606020202030204" pitchFamily="34" charset="0"/>
            </a:rPr>
            <a:t>Sauvegarde du fichier</a:t>
          </a:r>
        </a:p>
        <a:p>
          <a:pPr algn="l"/>
          <a:r>
            <a:rPr lang="fr-FR" sz="1100" b="0" baseline="0">
              <a:latin typeface="Arial Narrow" panose="020B0606020202030204" pitchFamily="34" charset="0"/>
            </a:rPr>
            <a:t>La sauvegarde est automatique : créer un dossier "Stock" dans mes documents et placer le fichier de travail dans le dossier créé, créer un raccourci du fichier de travail sur le bureau du PC .Toutes les sauvegardes se trouveront dans le dossier "stock"</a:t>
          </a:r>
          <a:endParaRPr lang="fr-FR" sz="1100" b="0">
            <a:latin typeface="Arial Narrow" panose="020B0606020202030204" pitchFamily="34" charset="0"/>
          </a:endParaRP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58A0DDC5-70CB-4C9D-A59C-EF706C210A56}" name="TDonnées" displayName="TDonnées" ref="A1:G20" insertRowShift="1" totalsRowShown="0" headerRowDxfId="27" dataDxfId="26">
  <tableColumns count="7">
    <tableColumn id="1" xr3:uid="{3B0E499F-54D1-4879-AF83-5952A389B4B2}" name="Date de mise en place" dataDxfId="25"/>
    <tableColumn id="14" xr3:uid="{7690DEE3-5B11-4F88-837E-488A7B2DA239}" name="Produits Référence" dataDxfId="24"/>
    <tableColumn id="12" xr3:uid="{9DEE56C5-4D39-4A14-B36E-BACF08E73A60}" name="Lot" dataDxfId="23"/>
    <tableColumn id="2" xr3:uid="{F9AA54E0-5EDE-4EFF-A87A-8AE0A962A501}" name="Date de péremption" dataDxfId="22"/>
    <tableColumn id="3" xr3:uid="{24B0F8DE-E00D-40D2-B0B7-D434F930BDDC}" name="Utilisation" dataDxfId="21"/>
    <tableColumn id="4" xr3:uid="{F9450143-7A13-4165-BD7C-12942B40ADE4}" name="Nom IDE/ES" dataDxfId="20"/>
    <tableColumn id="5" xr3:uid="{AECEA8E3-6B76-42D2-9BB4-A835CD85D9FB}" name="Opérateur" dataDxfId="1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3597329-E13E-47B3-B463-27DB52789A33}" name="TGlobal" displayName="TGlobal" ref="A1:A66" totalsRowShown="0" headerRowDxfId="18" dataDxfId="17">
  <autoFilter ref="A1:A66" xr:uid="{049B9687-D79F-4B60-B499-DBCBA1051CFB}"/>
  <sortState xmlns:xlrd2="http://schemas.microsoft.com/office/spreadsheetml/2017/richdata2" ref="A2:A66">
    <sortCondition ref="A1:A66"/>
  </sortState>
  <tableColumns count="1">
    <tableColumn id="1" xr3:uid="{1A0D0202-AFAF-4722-B939-B5A91F420041}" name="Global" dataDxfId="16"/>
  </tableColumns>
  <tableStyleInfo name="TableStyleMedium6"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67D755FE-5E79-4136-B05C-6BF0309F19B3}" name="TEdta" displayName="TEdta" ref="F1:F6" totalsRowShown="0" headerRowDxfId="15">
  <autoFilter ref="F1:F6" xr:uid="{262AEEE0-3E0D-4AD2-A9CA-C738AD12D677}"/>
  <sortState xmlns:xlrd2="http://schemas.microsoft.com/office/spreadsheetml/2017/richdata2" ref="F2:F25">
    <sortCondition ref="F1:F25"/>
  </sortState>
  <tableColumns count="1">
    <tableColumn id="1" xr3:uid="{4AD8F0FA-64F0-44B8-AC96-D1018542B864}" name="EDTA"/>
  </tableColumns>
  <tableStyleInfo name="TableStyleMedium13"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CC9E8E4-E112-4D10-9D04-1B37C7CE965F}" name="TUrines" displayName="TUrines" ref="H1:H18" totalsRowShown="0" headerRowDxfId="14" headerRowBorderDxfId="13" tableBorderDxfId="12">
  <autoFilter ref="H1:H18" xr:uid="{3B9D1339-9B98-4708-A6DE-B2131BAF8CE3}"/>
  <sortState xmlns:xlrd2="http://schemas.microsoft.com/office/spreadsheetml/2017/richdata2" ref="H2:H18">
    <sortCondition ref="H1:H18"/>
  </sortState>
  <tableColumns count="1">
    <tableColumn id="1" xr3:uid="{F5CB62F1-33CA-416C-81D9-C405A0DD441E}" name="Prélèvements génito-urinaires"/>
  </tableColumns>
  <tableStyleInfo name="TableStyleMedium1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69FDCAC-9711-4E19-9E26-3D4A64996B45}" name="TAutres" displayName="TAutres" ref="I1:I28" totalsRowShown="0" headerRowDxfId="11">
  <autoFilter ref="I1:I28" xr:uid="{734F9B56-17F3-4037-82E1-EDBFD57D67DD}"/>
  <sortState xmlns:xlrd2="http://schemas.microsoft.com/office/spreadsheetml/2017/richdata2" ref="I2:I28">
    <sortCondition ref="I1:I28"/>
  </sortState>
  <tableColumns count="1">
    <tableColumn id="1" xr3:uid="{ABA739AA-66C7-4CE2-9818-DFAF20304103}" name="Autres"/>
  </tableColumns>
  <tableStyleInfo name="TableStyleMedium10"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15A823E8-B0A6-48E8-A121-7819BD4595C8}" name="TUtilisation" displayName="TUtilisation" ref="C1:C4" totalsRowShown="0">
  <autoFilter ref="C1:C4" xr:uid="{861824F4-9AC4-416F-B13C-A79DB22F3FA4}"/>
  <tableColumns count="1">
    <tableColumn id="1" xr3:uid="{EE275E5F-B2C2-4689-9E1D-370FB7A404B4}" name="Utilisation"/>
  </tableColumns>
  <tableStyleInfo name="TableStyleMedium9"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C6657EB-9101-4733-82D2-C926E340E224}" name="TCitrate" displayName="TCitrate" ref="E1:E5" totalsRowShown="0" headerRowDxfId="10" headerRowBorderDxfId="9" tableBorderDxfId="8" totalsRowBorderDxfId="7">
  <autoFilter ref="E1:E5" xr:uid="{29F77F5C-31FC-4A1B-80A7-D7E1C0B23214}"/>
  <sortState xmlns:xlrd2="http://schemas.microsoft.com/office/spreadsheetml/2017/richdata2" ref="E2:E5">
    <sortCondition ref="E1:E5"/>
  </sortState>
  <tableColumns count="1">
    <tableColumn id="1" xr3:uid="{848AA2D0-4458-43ED-82BF-99B761FB46D7}" name="Citrate"/>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B2854B25-90B0-48B4-8B9E-A41B6470D347}" name="THep" displayName="THep" ref="G1:G10" totalsRowShown="0" headerRowDxfId="6" dataDxfId="4" headerRowBorderDxfId="5" tableBorderDxfId="3" totalsRowBorderDxfId="2">
  <autoFilter ref="G1:G10" xr:uid="{BD1E0803-316F-4212-80CB-BB285B090A29}"/>
  <tableColumns count="1">
    <tableColumn id="1" xr3:uid="{4B897718-E25E-486D-87BA-6593F1D1FEBD}" name="Chimie" dataDxfId="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994567C1-7308-4580-A125-BB4376FFF760}" name="TCerba" displayName="TCerba" ref="J1:J17" totalsRowShown="0" headerRowDxfId="0">
  <autoFilter ref="J1:J17" xr:uid="{99F4B290-EACC-450F-A27A-6329F7F57546}"/>
  <sortState xmlns:xlrd2="http://schemas.microsoft.com/office/spreadsheetml/2017/richdata2" ref="J2:J17">
    <sortCondition ref="J1:J17"/>
  </sortState>
  <tableColumns count="1">
    <tableColumn id="1" xr3:uid="{F396F139-7F51-4216-B1A1-963E3B0E8F1E}" name="MYCERBA"/>
  </tableColumns>
  <tableStyleInfo name="TableStyleMedium14"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2" Type="http://schemas.openxmlformats.org/officeDocument/2006/relationships/table" Target="../tables/table2.xml"/><Relationship Id="rId1" Type="http://schemas.openxmlformats.org/officeDocument/2006/relationships/printerSettings" Target="../printerSettings/printerSettings4.bin"/><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3E9F70-04DD-4EA9-9112-082D46B9144A}">
  <sheetPr codeName="Feuil1"/>
  <dimension ref="A4:R20"/>
  <sheetViews>
    <sheetView showGridLines="0" tabSelected="1" workbookViewId="0"/>
  </sheetViews>
  <sheetFormatPr baseColWidth="10" defaultRowHeight="16.5" x14ac:dyDescent="0.3"/>
  <cols>
    <col min="1" max="1" width="4.85546875" style="40" customWidth="1"/>
    <col min="2" max="2" width="13.5703125" style="40" customWidth="1"/>
    <col min="3" max="3" width="38.28515625" style="40" customWidth="1"/>
    <col min="4" max="5" width="11.42578125" style="40"/>
    <col min="6" max="6" width="16.5703125" style="40" customWidth="1"/>
    <col min="7" max="7" width="18.5703125" style="40" customWidth="1"/>
    <col min="8" max="16" width="11.42578125" style="40"/>
    <col min="17" max="17" width="32.7109375" style="40" hidden="1" customWidth="1"/>
    <col min="18" max="18" width="0" style="40" hidden="1" customWidth="1"/>
    <col min="19" max="16384" width="11.42578125" style="40"/>
  </cols>
  <sheetData>
    <row r="4" spans="1:18" x14ac:dyDescent="0.3">
      <c r="Q4" s="63" t="s">
        <v>367</v>
      </c>
      <c r="R4" s="63"/>
    </row>
    <row r="6" spans="1:18" ht="15" customHeight="1" x14ac:dyDescent="0.3">
      <c r="Q6" s="39" t="s">
        <v>231</v>
      </c>
      <c r="R6" s="39" t="s">
        <v>1</v>
      </c>
    </row>
    <row r="7" spans="1:18" x14ac:dyDescent="0.3">
      <c r="Q7" s="40" t="str">
        <f>IF(C13="","",C13)</f>
        <v/>
      </c>
      <c r="R7" s="40">
        <f>IF(D13="","",D13)</f>
        <v>25</v>
      </c>
    </row>
    <row r="11" spans="1:18" ht="17.25" thickBot="1" x14ac:dyDescent="0.35"/>
    <row r="12" spans="1:18" x14ac:dyDescent="0.3">
      <c r="A12" s="57"/>
      <c r="B12" s="57"/>
      <c r="C12" s="57"/>
      <c r="D12" s="60" t="s">
        <v>1</v>
      </c>
    </row>
    <row r="13" spans="1:18" ht="17.25" thickBot="1" x14ac:dyDescent="0.35">
      <c r="A13" s="58"/>
      <c r="B13" s="58"/>
      <c r="C13" s="59"/>
      <c r="D13" s="61">
        <v>25</v>
      </c>
    </row>
    <row r="14" spans="1:18" x14ac:dyDescent="0.3">
      <c r="A14" s="55"/>
      <c r="B14" s="55"/>
      <c r="C14" s="56"/>
      <c r="D14" s="56"/>
    </row>
    <row r="15" spans="1:18" ht="33" x14ac:dyDescent="0.3">
      <c r="B15" s="62" t="s">
        <v>267</v>
      </c>
      <c r="C15" s="62" t="s">
        <v>231</v>
      </c>
      <c r="D15" s="62" t="s">
        <v>1</v>
      </c>
      <c r="E15" s="62" t="s">
        <v>232</v>
      </c>
      <c r="F15" s="62" t="s">
        <v>228</v>
      </c>
      <c r="G15" s="62" t="s">
        <v>233</v>
      </c>
      <c r="H15" s="62" t="s">
        <v>0</v>
      </c>
    </row>
    <row r="16" spans="1:18" x14ac:dyDescent="0.3">
      <c r="A16" s="42"/>
      <c r="B16" s="42">
        <v>44145</v>
      </c>
      <c r="C16" s="41" t="s">
        <v>360</v>
      </c>
      <c r="D16" s="41">
        <v>25</v>
      </c>
      <c r="E16" s="45">
        <v>251228</v>
      </c>
      <c r="F16" s="41"/>
      <c r="G16" s="44"/>
      <c r="H16" s="43" t="s">
        <v>362</v>
      </c>
    </row>
    <row r="18" spans="1:8" x14ac:dyDescent="0.3">
      <c r="A18" s="41"/>
      <c r="B18" s="41"/>
      <c r="C18" s="41"/>
      <c r="D18" s="41"/>
      <c r="E18" s="42"/>
      <c r="F18" s="41"/>
      <c r="G18" s="41"/>
      <c r="H18" s="43"/>
    </row>
    <row r="19" spans="1:8" x14ac:dyDescent="0.3">
      <c r="A19" s="42"/>
      <c r="B19" s="42"/>
      <c r="C19" s="41"/>
      <c r="D19" s="41"/>
      <c r="E19" s="42"/>
      <c r="F19" s="41"/>
      <c r="G19" s="44"/>
      <c r="H19" s="43"/>
    </row>
    <row r="20" spans="1:8" x14ac:dyDescent="0.3">
      <c r="A20" s="42"/>
      <c r="B20" s="42"/>
      <c r="C20" s="41"/>
      <c r="D20" s="41"/>
      <c r="E20" s="42"/>
      <c r="F20" s="41"/>
      <c r="G20" s="44"/>
      <c r="H20" s="43"/>
    </row>
  </sheetData>
  <mergeCells count="1">
    <mergeCell ref="Q4:R4"/>
  </mergeCells>
  <pageMargins left="0.7" right="0.7" top="0.75" bottom="0.75" header="0.3" footer="0.3"/>
  <pageSetup paperSize="9" orientation="portrait" horizontalDpi="4294967295" verticalDpi="4294967295"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623CBA3-5A0F-4135-BD33-573C0AC391A7}">
          <x14:formula1>
            <xm:f>Liste!$A:$A</xm:f>
          </x14:formula1>
          <xm:sqref>C14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50B3AF-A684-4690-95DD-6AAC2E12CBDC}">
  <sheetPr codeName="Feuil6"/>
  <dimension ref="A1:L70"/>
  <sheetViews>
    <sheetView topLeftCell="E1" workbookViewId="0">
      <selection activeCell="I43" sqref="I43"/>
    </sheetView>
  </sheetViews>
  <sheetFormatPr baseColWidth="10" defaultRowHeight="15" x14ac:dyDescent="0.25"/>
  <cols>
    <col min="2" max="2" width="20.85546875" customWidth="1"/>
    <col min="3" max="3" width="50.5703125" customWidth="1"/>
    <col min="4" max="4" width="27.7109375" customWidth="1"/>
    <col min="5" max="5" width="66.7109375" customWidth="1"/>
    <col min="7" max="7" width="61.140625" customWidth="1"/>
    <col min="9" max="9" width="64.85546875" customWidth="1"/>
    <col min="10" max="10" width="28" customWidth="1"/>
  </cols>
  <sheetData>
    <row r="1" spans="1:11" x14ac:dyDescent="0.25">
      <c r="A1" s="2" t="s">
        <v>2</v>
      </c>
      <c r="B1" s="2" t="s">
        <v>3</v>
      </c>
      <c r="C1" s="2" t="s">
        <v>4</v>
      </c>
      <c r="D1" s="2" t="s">
        <v>5</v>
      </c>
      <c r="I1" t="s">
        <v>269</v>
      </c>
      <c r="J1" t="s">
        <v>270</v>
      </c>
    </row>
    <row r="2" spans="1:11" x14ac:dyDescent="0.25">
      <c r="A2" s="7" t="s">
        <v>6</v>
      </c>
      <c r="B2" s="7" t="s">
        <v>7</v>
      </c>
      <c r="C2" s="8" t="s">
        <v>234</v>
      </c>
      <c r="D2" s="7" t="s">
        <v>130</v>
      </c>
      <c r="E2" t="str">
        <f>CONCATENATE(C2,"-",D2)</f>
        <v>TUBES EDTA VIOLET FONCE PETIT-BD-368861</v>
      </c>
      <c r="G2" s="6" t="s">
        <v>217</v>
      </c>
      <c r="I2" t="s">
        <v>309</v>
      </c>
      <c r="J2" t="s">
        <v>271</v>
      </c>
      <c r="K2" t="str">
        <f>CONCATENATE(I2,"-",J2)</f>
        <v>Tube conique PP 15 ml -MYC-LCR</v>
      </c>
    </row>
    <row r="3" spans="1:11" x14ac:dyDescent="0.25">
      <c r="A3" s="7" t="s">
        <v>6</v>
      </c>
      <c r="B3" s="7" t="s">
        <v>7</v>
      </c>
      <c r="C3" s="8" t="s">
        <v>235</v>
      </c>
      <c r="D3" s="7" t="s">
        <v>131</v>
      </c>
      <c r="E3" t="str">
        <f t="shared" ref="E3:E66" si="0">CONCATENATE(C3,"-",D3)</f>
        <v>TUBES SECS JAUNE PETIT-BD-367957</v>
      </c>
      <c r="G3" s="6" t="s">
        <v>218</v>
      </c>
      <c r="I3" t="s">
        <v>310</v>
      </c>
      <c r="J3" t="s">
        <v>272</v>
      </c>
      <c r="K3" t="str">
        <f t="shared" ref="K3:K38" si="1">CONCATENATE(I3,"-",J3)</f>
        <v>Tube moelle avec milieu de transport -MYC-MOELLE</v>
      </c>
    </row>
    <row r="4" spans="1:11" x14ac:dyDescent="0.25">
      <c r="A4" s="7" t="s">
        <v>6</v>
      </c>
      <c r="B4" s="7" t="s">
        <v>7</v>
      </c>
      <c r="C4" s="8" t="s">
        <v>236</v>
      </c>
      <c r="D4" s="7" t="s">
        <v>132</v>
      </c>
      <c r="E4" t="str">
        <f t="shared" si="0"/>
        <v>TUBE SEC JAUNE GRAND  7ML/5ML -BD-367955</v>
      </c>
      <c r="G4" s="6" t="s">
        <v>219</v>
      </c>
      <c r="I4" t="s">
        <v>311</v>
      </c>
      <c r="J4" t="s">
        <v>273</v>
      </c>
      <c r="K4" t="str">
        <f t="shared" si="1"/>
        <v>Tube Hemogard Vacutainer K2E 10 ML - 18 mg-MYC-49854</v>
      </c>
    </row>
    <row r="5" spans="1:11" x14ac:dyDescent="0.25">
      <c r="A5" s="7" t="s">
        <v>6</v>
      </c>
      <c r="B5" s="7" t="s">
        <v>7</v>
      </c>
      <c r="C5" s="8" t="s">
        <v>133</v>
      </c>
      <c r="D5" s="7" t="s">
        <v>134</v>
      </c>
      <c r="E5" t="str">
        <f t="shared" si="0"/>
        <v>TUBES URINE CHIMIE BEIGE-BD-368500</v>
      </c>
      <c r="G5" s="6" t="s">
        <v>250</v>
      </c>
      <c r="I5" t="s">
        <v>312</v>
      </c>
      <c r="J5" t="s">
        <v>274</v>
      </c>
      <c r="K5" t="str">
        <f t="shared" si="1"/>
        <v>Tube en verre à vis pour le dosage des solvants non métabolisés dans le sang 8ml bouchon noir -MYC-TKS</v>
      </c>
    </row>
    <row r="6" spans="1:11" x14ac:dyDescent="0.25">
      <c r="A6" s="7" t="s">
        <v>6</v>
      </c>
      <c r="B6" s="7" t="s">
        <v>7</v>
      </c>
      <c r="C6" s="8" t="s">
        <v>135</v>
      </c>
      <c r="D6" s="7" t="s">
        <v>136</v>
      </c>
      <c r="E6" t="str">
        <f t="shared" si="0"/>
        <v>TUBES ECBU BORATE-BD-364958</v>
      </c>
      <c r="G6" s="6" t="s">
        <v>251</v>
      </c>
      <c r="I6" t="s">
        <v>313</v>
      </c>
      <c r="J6" t="s">
        <v>275</v>
      </c>
      <c r="K6" t="str">
        <f t="shared" si="1"/>
        <v>Flacon en verre à vis pour le dosage des solvants non métabolisés dans les urines 30 ml bouchon noir -MYC-TKU</v>
      </c>
    </row>
    <row r="7" spans="1:11" x14ac:dyDescent="0.25">
      <c r="A7" s="7" t="s">
        <v>6</v>
      </c>
      <c r="B7" s="7" t="s">
        <v>7</v>
      </c>
      <c r="C7" s="8" t="s">
        <v>137</v>
      </c>
      <c r="D7" s="7" t="s">
        <v>138</v>
      </c>
      <c r="E7" t="str">
        <f t="shared" si="0"/>
        <v>TUBE BLEU CLAIR VAC.+CITRATE 0,109M-BD-363048</v>
      </c>
      <c r="G7" s="6" t="s">
        <v>220</v>
      </c>
      <c r="I7" t="s">
        <v>314</v>
      </c>
      <c r="J7" t="s">
        <v>276</v>
      </c>
      <c r="K7" t="str">
        <f t="shared" si="1"/>
        <v>Tube trophoblastes avec milieu de transport -MYC-TROPHO</v>
      </c>
    </row>
    <row r="8" spans="1:11" x14ac:dyDescent="0.25">
      <c r="A8" s="7" t="s">
        <v>6</v>
      </c>
      <c r="B8" s="7" t="s">
        <v>7</v>
      </c>
      <c r="C8" s="8" t="s">
        <v>139</v>
      </c>
      <c r="D8" s="7" t="s">
        <v>140</v>
      </c>
      <c r="E8" t="str">
        <f t="shared" si="0"/>
        <v>TUBE GRIS FLUORE 4ML -BD-368921</v>
      </c>
      <c r="G8" s="6" t="s">
        <v>221</v>
      </c>
      <c r="I8" t="s">
        <v>315</v>
      </c>
      <c r="J8" t="s">
        <v>277</v>
      </c>
      <c r="K8" t="str">
        <f t="shared" si="1"/>
        <v>Tube Hemogard Vacutainer 7 ml sec gel 2 ml SST II -MYC-52084</v>
      </c>
    </row>
    <row r="9" spans="1:11" x14ac:dyDescent="0.25">
      <c r="A9" s="7" t="s">
        <v>6</v>
      </c>
      <c r="B9" s="7" t="s">
        <v>7</v>
      </c>
      <c r="C9" s="8" t="s">
        <v>240</v>
      </c>
      <c r="D9" s="7" t="s">
        <v>141</v>
      </c>
      <c r="E9" t="str">
        <f t="shared" si="0"/>
        <v>TUBES VIOLET CLAIR PETIT + K2 EDTA 5ML/3ML-BD-368856</v>
      </c>
      <c r="G9" s="6" t="s">
        <v>237</v>
      </c>
      <c r="I9" s="6" t="s">
        <v>316</v>
      </c>
      <c r="J9" t="s">
        <v>278</v>
      </c>
      <c r="K9" s="6" t="str">
        <f t="shared" si="1"/>
        <v>Flacon urine-MYC-52095</v>
      </c>
    </row>
    <row r="10" spans="1:11" x14ac:dyDescent="0.25">
      <c r="A10" s="7" t="s">
        <v>6</v>
      </c>
      <c r="B10" s="7" t="s">
        <v>7</v>
      </c>
      <c r="C10" s="8" t="s">
        <v>142</v>
      </c>
      <c r="D10" s="7" t="s">
        <v>143</v>
      </c>
      <c r="E10" t="str">
        <f t="shared" si="0"/>
        <v>TUBES SEC ROUGE-BD-369032</v>
      </c>
      <c r="G10" s="6" t="s">
        <v>222</v>
      </c>
      <c r="I10" s="6" t="s">
        <v>317</v>
      </c>
      <c r="J10" t="s">
        <v>279</v>
      </c>
      <c r="K10" s="6" t="str">
        <f t="shared" si="1"/>
        <v>Tube à hémolyse -MYC-52642</v>
      </c>
    </row>
    <row r="11" spans="1:11" x14ac:dyDescent="0.25">
      <c r="A11" s="7" t="s">
        <v>6</v>
      </c>
      <c r="B11" s="7" t="s">
        <v>7</v>
      </c>
      <c r="C11" s="8" t="s">
        <v>144</v>
      </c>
      <c r="D11" s="7" t="s">
        <v>145</v>
      </c>
      <c r="E11" t="str">
        <f t="shared" si="0"/>
        <v>TUBE BD VAC+CITRATE 0,109M-BD-363047</v>
      </c>
      <c r="G11" s="6" t="s">
        <v>238</v>
      </c>
      <c r="I11" t="s">
        <v>318</v>
      </c>
      <c r="J11" t="s">
        <v>280</v>
      </c>
      <c r="K11" t="str">
        <f t="shared" si="1"/>
        <v>Tube Hemogard Vacutainer K2 EDTA Dosage des éléments traces Tubes de 6 ml -MYC-580850</v>
      </c>
    </row>
    <row r="12" spans="1:11" x14ac:dyDescent="0.25">
      <c r="A12" s="7" t="s">
        <v>6</v>
      </c>
      <c r="B12" s="7" t="s">
        <v>7</v>
      </c>
      <c r="C12" s="8" t="s">
        <v>146</v>
      </c>
      <c r="D12" s="7" t="s">
        <v>147</v>
      </c>
      <c r="E12" t="str">
        <f t="shared" si="0"/>
        <v>TUBES HEPARINE VERT CLAIR -BD-367374</v>
      </c>
      <c r="G12" s="6" t="s">
        <v>239</v>
      </c>
      <c r="I12" t="s">
        <v>319</v>
      </c>
      <c r="J12" t="s">
        <v>281</v>
      </c>
      <c r="K12" t="str">
        <f t="shared" si="1"/>
        <v>Cell free DNA collection tube Roche -MYC-53824</v>
      </c>
    </row>
    <row r="13" spans="1:11" x14ac:dyDescent="0.25">
      <c r="A13" s="7" t="s">
        <v>6</v>
      </c>
      <c r="B13" s="7" t="s">
        <v>7</v>
      </c>
      <c r="C13" s="8" t="s">
        <v>148</v>
      </c>
      <c r="D13" s="7" t="s">
        <v>149</v>
      </c>
      <c r="E13" t="str">
        <f t="shared" si="0"/>
        <v>TUBES DE PURGE -BD-362725</v>
      </c>
      <c r="G13" s="6" t="s">
        <v>252</v>
      </c>
      <c r="I13" s="6" t="s">
        <v>334</v>
      </c>
      <c r="J13" t="s">
        <v>282</v>
      </c>
      <c r="K13" s="6" t="str">
        <f t="shared" si="1"/>
        <v xml:space="preserve"> ACD-MYC-580890</v>
      </c>
    </row>
    <row r="14" spans="1:11" x14ac:dyDescent="0.25">
      <c r="A14" s="7" t="s">
        <v>6</v>
      </c>
      <c r="B14" s="7" t="s">
        <v>7</v>
      </c>
      <c r="C14" s="8" t="s">
        <v>150</v>
      </c>
      <c r="D14" s="7" t="s">
        <v>151</v>
      </c>
      <c r="E14" t="str">
        <f t="shared" si="0"/>
        <v>TUBE SEC MARRON 3,5 ml -BD-368965</v>
      </c>
      <c r="G14" s="6" t="s">
        <v>223</v>
      </c>
      <c r="I14" t="s">
        <v>320</v>
      </c>
      <c r="J14" t="s">
        <v>283</v>
      </c>
      <c r="K14" t="str">
        <f t="shared" si="1"/>
        <v>Tube Hemogard Vacutainer 5 ml sec gel 2 ml SST II-MYC-580940</v>
      </c>
    </row>
    <row r="15" spans="1:11" x14ac:dyDescent="0.25">
      <c r="A15" s="7" t="s">
        <v>6</v>
      </c>
      <c r="B15" s="7" t="s">
        <v>7</v>
      </c>
      <c r="C15" s="8" t="s">
        <v>152</v>
      </c>
      <c r="D15" s="7" t="s">
        <v>153</v>
      </c>
      <c r="E15" t="str">
        <f t="shared" si="0"/>
        <v>TUBE BD HEMOGARD URINE PET 11 ML-BD-364915</v>
      </c>
      <c r="G15" s="6" t="s">
        <v>165</v>
      </c>
      <c r="I15" s="6" t="s">
        <v>335</v>
      </c>
      <c r="J15" t="s">
        <v>284</v>
      </c>
      <c r="K15" s="6" t="str">
        <f t="shared" si="1"/>
        <v>Heparine -MYC-76610</v>
      </c>
    </row>
    <row r="16" spans="1:11" x14ac:dyDescent="0.25">
      <c r="A16" s="7" t="s">
        <v>6</v>
      </c>
      <c r="B16" s="7" t="s">
        <v>7</v>
      </c>
      <c r="C16" s="8" t="s">
        <v>154</v>
      </c>
      <c r="D16" s="7" t="s">
        <v>155</v>
      </c>
      <c r="E16" t="str">
        <f t="shared" si="0"/>
        <v>TUBE BD SSTII 2,5ML JAUNE-BD-366882</v>
      </c>
      <c r="G16" s="6" t="s">
        <v>166</v>
      </c>
      <c r="I16" s="6" t="s">
        <v>336</v>
      </c>
      <c r="J16" t="s">
        <v>285</v>
      </c>
      <c r="K16" s="6" t="str">
        <f t="shared" si="1"/>
        <v>Aprotinine -MYC-5975</v>
      </c>
    </row>
    <row r="17" spans="1:11" x14ac:dyDescent="0.25">
      <c r="A17" s="7" t="s">
        <v>6</v>
      </c>
      <c r="B17" s="7" t="s">
        <v>156</v>
      </c>
      <c r="C17" s="8" t="s">
        <v>157</v>
      </c>
      <c r="D17" s="7" t="s">
        <v>158</v>
      </c>
      <c r="E17" t="str">
        <f t="shared" si="0"/>
        <v>HEMOGARD CTAD 5ML/2,7ML-BD-367562</v>
      </c>
      <c r="G17" s="6" t="s">
        <v>167</v>
      </c>
      <c r="I17" t="s">
        <v>321</v>
      </c>
      <c r="J17" t="s">
        <v>286</v>
      </c>
      <c r="K17" t="str">
        <f t="shared" si="1"/>
        <v>Phosphatase acide totale sérique -MYC-ACIDE ACETIQUE</v>
      </c>
    </row>
    <row r="18" spans="1:11" x14ac:dyDescent="0.25">
      <c r="A18" s="7" t="s">
        <v>6</v>
      </c>
      <c r="B18" s="7" t="s">
        <v>8</v>
      </c>
      <c r="C18" s="8" t="s">
        <v>159</v>
      </c>
      <c r="D18" s="7" t="s">
        <v>160</v>
      </c>
      <c r="E18" t="str">
        <f t="shared" si="0"/>
        <v>TUBE VIOLET GRAND EDTA 6ML-BD-367864</v>
      </c>
      <c r="G18" s="6" t="s">
        <v>224</v>
      </c>
      <c r="I18" s="6" t="s">
        <v>337</v>
      </c>
      <c r="J18" t="s">
        <v>287</v>
      </c>
      <c r="K18" t="str">
        <f t="shared" si="1"/>
        <v>Acide perchlorique -MYC-AP</v>
      </c>
    </row>
    <row r="19" spans="1:11" x14ac:dyDescent="0.25">
      <c r="A19" s="7" t="s">
        <v>6</v>
      </c>
      <c r="B19" s="7" t="s">
        <v>7</v>
      </c>
      <c r="C19" s="8" t="s">
        <v>161</v>
      </c>
      <c r="D19" s="13" t="s">
        <v>162</v>
      </c>
      <c r="E19" t="str">
        <f t="shared" si="0"/>
        <v>TUBE EDTA GEL GRAND 8,5ML-BD-8605885</v>
      </c>
      <c r="G19" s="11" t="s">
        <v>168</v>
      </c>
      <c r="I19" t="s">
        <v>322</v>
      </c>
      <c r="J19" t="s">
        <v>288</v>
      </c>
      <c r="K19" t="str">
        <f t="shared" si="1"/>
        <v>CHOC ANAPHYLACTIQUE -MYC-CHOCSAC</v>
      </c>
    </row>
    <row r="20" spans="1:11" x14ac:dyDescent="0.25">
      <c r="A20" s="7" t="s">
        <v>6</v>
      </c>
      <c r="B20" s="7" t="s">
        <v>8</v>
      </c>
      <c r="C20" s="8" t="s">
        <v>241</v>
      </c>
      <c r="D20" s="7" t="s">
        <v>163</v>
      </c>
      <c r="E20" t="str">
        <f t="shared" si="0"/>
        <v>TUBE VIOLET CLAIR PETIT EDTA 5ML/2ML-BD-368841</v>
      </c>
      <c r="G20" s="6" t="s">
        <v>169</v>
      </c>
      <c r="I20" s="6" t="s">
        <v>338</v>
      </c>
      <c r="J20" t="s">
        <v>289</v>
      </c>
      <c r="K20" s="6" t="str">
        <f t="shared" si="1"/>
        <v>Dépistage des trisomies -MYC-DPNI T21 France</v>
      </c>
    </row>
    <row r="21" spans="1:11" x14ac:dyDescent="0.25">
      <c r="A21" s="7" t="s">
        <v>6</v>
      </c>
      <c r="B21" s="7" t="s">
        <v>8</v>
      </c>
      <c r="C21" s="8" t="s">
        <v>242</v>
      </c>
      <c r="D21" s="7" t="s">
        <v>164</v>
      </c>
      <c r="E21" t="str">
        <f t="shared" si="0"/>
        <v>TUBE VERT FONCE  HEP.SODIUM 5/4ML -BD-367869</v>
      </c>
      <c r="G21" s="6" t="s">
        <v>170</v>
      </c>
      <c r="I21" s="6" t="s">
        <v>339</v>
      </c>
      <c r="J21" t="s">
        <v>290</v>
      </c>
      <c r="K21" s="6" t="str">
        <f t="shared" si="1"/>
        <v>HPV -MYC-HPV25</v>
      </c>
    </row>
    <row r="22" spans="1:11" x14ac:dyDescent="0.25">
      <c r="A22" s="3" t="s">
        <v>9</v>
      </c>
      <c r="B22" s="3" t="s">
        <v>10</v>
      </c>
      <c r="C22" s="5" t="s">
        <v>11</v>
      </c>
      <c r="D22" s="3" t="s">
        <v>12</v>
      </c>
      <c r="E22" t="str">
        <f t="shared" si="0"/>
        <v>Poche Urinocol garçon-227550R</v>
      </c>
      <c r="G22" t="s">
        <v>171</v>
      </c>
      <c r="I22" s="6" t="s">
        <v>340</v>
      </c>
      <c r="J22" t="s">
        <v>291</v>
      </c>
      <c r="K22" s="6" t="str">
        <f t="shared" si="1"/>
        <v>Microbiote -MYC-MICROBIOTE +</v>
      </c>
    </row>
    <row r="23" spans="1:11" x14ac:dyDescent="0.25">
      <c r="A23" s="3" t="s">
        <v>9</v>
      </c>
      <c r="B23" s="3" t="s">
        <v>10</v>
      </c>
      <c r="C23" s="5" t="s">
        <v>13</v>
      </c>
      <c r="D23" s="3" t="s">
        <v>14</v>
      </c>
      <c r="E23" t="str">
        <f t="shared" si="0"/>
        <v>Poche Urinocol fille-227560R</v>
      </c>
      <c r="G23" t="s">
        <v>172</v>
      </c>
      <c r="I23" s="6" t="s">
        <v>341</v>
      </c>
      <c r="J23" t="s">
        <v>292</v>
      </c>
      <c r="K23" s="6" t="str">
        <f t="shared" si="1"/>
        <v>Microbiote total -MYC-Microbiote total</v>
      </c>
    </row>
    <row r="24" spans="1:11" x14ac:dyDescent="0.25">
      <c r="A24" s="7" t="s">
        <v>6</v>
      </c>
      <c r="B24" s="7" t="s">
        <v>15</v>
      </c>
      <c r="C24" s="8" t="s">
        <v>16</v>
      </c>
      <c r="D24" s="7" t="s">
        <v>17</v>
      </c>
      <c r="E24" t="str">
        <f t="shared" si="0"/>
        <v>BACTEC PLASTIC AER/F 50V-BD-442023</v>
      </c>
      <c r="G24" s="6" t="s">
        <v>243</v>
      </c>
      <c r="I24" t="s">
        <v>323</v>
      </c>
      <c r="J24" t="s">
        <v>293</v>
      </c>
      <c r="K24" t="str">
        <f t="shared" si="1"/>
        <v>PCA3 -MYC-PCA3</v>
      </c>
    </row>
    <row r="25" spans="1:11" x14ac:dyDescent="0.25">
      <c r="A25" s="7" t="s">
        <v>6</v>
      </c>
      <c r="B25" s="7" t="s">
        <v>15</v>
      </c>
      <c r="C25" s="8" t="s">
        <v>18</v>
      </c>
      <c r="D25" s="7" t="s">
        <v>19</v>
      </c>
      <c r="E25" t="str">
        <f t="shared" si="0"/>
        <v>PLASTIC LYTIC/10 ANAER/F-BD-442021</v>
      </c>
      <c r="G25" s="6" t="s">
        <v>244</v>
      </c>
      <c r="I25" s="6" t="s">
        <v>324</v>
      </c>
      <c r="J25" t="s">
        <v>294</v>
      </c>
      <c r="K25" s="6" t="str">
        <f t="shared" si="1"/>
        <v>Quantiferon -MYC-QUANTIFERON</v>
      </c>
    </row>
    <row r="26" spans="1:11" x14ac:dyDescent="0.25">
      <c r="A26" s="7" t="s">
        <v>6</v>
      </c>
      <c r="B26" s="7" t="s">
        <v>7</v>
      </c>
      <c r="C26" s="8" t="s">
        <v>20</v>
      </c>
      <c r="D26" s="7" t="s">
        <v>21</v>
      </c>
      <c r="E26" t="str">
        <f t="shared" si="0"/>
        <v>TUBE BD VAC PLUS URINE -BD-365000</v>
      </c>
      <c r="G26" s="6" t="s">
        <v>173</v>
      </c>
      <c r="I26" t="s">
        <v>325</v>
      </c>
      <c r="J26" t="s">
        <v>295</v>
      </c>
      <c r="K26" t="str">
        <f t="shared" si="1"/>
        <v>Selles lot de 3 pots -MYC-SELLE</v>
      </c>
    </row>
    <row r="27" spans="1:11" x14ac:dyDescent="0.25">
      <c r="A27" s="7" t="s">
        <v>6</v>
      </c>
      <c r="B27" s="7" t="s">
        <v>7</v>
      </c>
      <c r="C27" s="8" t="s">
        <v>22</v>
      </c>
      <c r="D27" s="7" t="s">
        <v>23</v>
      </c>
      <c r="E27" t="str">
        <f t="shared" si="0"/>
        <v>TUBES VERT FONCE-BD-368884</v>
      </c>
      <c r="G27" s="6" t="s">
        <v>174</v>
      </c>
      <c r="I27" t="s">
        <v>296</v>
      </c>
      <c r="J27" t="s">
        <v>297</v>
      </c>
      <c r="K27" t="str">
        <f t="shared" si="1"/>
        <v>Hélicobacter pylori et résistance à la clarithromycine dans les selles par PCR - Milieu de transport ENAT préservation médium 2ml (54392)-MYC-54392</v>
      </c>
    </row>
    <row r="28" spans="1:11" x14ac:dyDescent="0.25">
      <c r="A28" s="7" t="s">
        <v>6</v>
      </c>
      <c r="B28" s="7" t="s">
        <v>8</v>
      </c>
      <c r="C28" s="8" t="s">
        <v>24</v>
      </c>
      <c r="D28" s="7" t="s">
        <v>25</v>
      </c>
      <c r="E28" t="str">
        <f t="shared" si="0"/>
        <v xml:space="preserve"> HG PPT ETIQU TRANS 7ML/5ML-BD-362795</v>
      </c>
      <c r="G28" s="6" t="s">
        <v>225</v>
      </c>
      <c r="I28" t="s">
        <v>326</v>
      </c>
      <c r="J28" t="s">
        <v>298</v>
      </c>
      <c r="K28" t="str">
        <f t="shared" si="1"/>
        <v>MYCOPLASMES UROGENITAUX CULTURE -MYC-407</v>
      </c>
    </row>
    <row r="29" spans="1:11" x14ac:dyDescent="0.25">
      <c r="A29" s="3" t="s">
        <v>6</v>
      </c>
      <c r="B29" s="3" t="s">
        <v>7</v>
      </c>
      <c r="C29" s="5" t="s">
        <v>26</v>
      </c>
      <c r="D29" s="3" t="s">
        <v>27</v>
      </c>
      <c r="E29" t="str">
        <f t="shared" si="0"/>
        <v xml:space="preserve"> MICROTAINER EDTA K2-BD-365975</v>
      </c>
      <c r="G29" t="s">
        <v>175</v>
      </c>
      <c r="I29" s="6" t="s">
        <v>342</v>
      </c>
      <c r="J29" t="s">
        <v>299</v>
      </c>
      <c r="K29" s="6" t="str">
        <f t="shared" si="1"/>
        <v>M4RT-MYC-57892</v>
      </c>
    </row>
    <row r="30" spans="1:11" x14ac:dyDescent="0.25">
      <c r="A30" s="7" t="s">
        <v>28</v>
      </c>
      <c r="B30" s="7" t="s">
        <v>29</v>
      </c>
      <c r="C30" s="8" t="s">
        <v>30</v>
      </c>
      <c r="D30" s="7" t="s">
        <v>31</v>
      </c>
      <c r="E30" t="str">
        <f t="shared" si="0"/>
        <v>ECOUVILLON TIGE BOIS BOUTON COTON HYDROPHILE STER-LAB-ETB</v>
      </c>
      <c r="G30" s="6" t="s">
        <v>176</v>
      </c>
      <c r="I30" s="6" t="s">
        <v>343</v>
      </c>
      <c r="J30" t="s">
        <v>300</v>
      </c>
      <c r="K30" s="6" t="str">
        <f t="shared" si="1"/>
        <v>PCR de Chlam/gono urine-MYC-54534</v>
      </c>
    </row>
    <row r="31" spans="1:11" x14ac:dyDescent="0.25">
      <c r="A31" s="7" t="s">
        <v>28</v>
      </c>
      <c r="B31" s="7" t="s">
        <v>29</v>
      </c>
      <c r="C31" s="8" t="s">
        <v>32</v>
      </c>
      <c r="D31" s="7" t="s">
        <v>33</v>
      </c>
      <c r="E31" t="str">
        <f t="shared" si="0"/>
        <v>ECOUVILLON TIGE PLASTIQUE BOUTON VISCOSE STER-LAB ETP</v>
      </c>
      <c r="G31" s="6" t="s">
        <v>177</v>
      </c>
      <c r="I31" s="6" t="s">
        <v>344</v>
      </c>
      <c r="J31" t="s">
        <v>301</v>
      </c>
      <c r="K31" s="6" t="str">
        <f t="shared" si="1"/>
        <v>PCR de Chlam/gono génital-MYC-54539</v>
      </c>
    </row>
    <row r="32" spans="1:11" x14ac:dyDescent="0.25">
      <c r="A32" s="7" t="s">
        <v>28</v>
      </c>
      <c r="B32" s="7" t="s">
        <v>29</v>
      </c>
      <c r="C32" s="8" t="s">
        <v>34</v>
      </c>
      <c r="D32" s="7" t="s">
        <v>35</v>
      </c>
      <c r="E32" t="str">
        <f t="shared" si="0"/>
        <v>ECOUVILLON TIGE ALUMINIUM BOUTON VISCOSE STER-LAB ETM</v>
      </c>
      <c r="G32" s="6" t="s">
        <v>178</v>
      </c>
      <c r="I32" t="s">
        <v>327</v>
      </c>
      <c r="J32" t="s">
        <v>302</v>
      </c>
      <c r="K32" t="str">
        <f t="shared" si="1"/>
        <v>Liquide amniotique - Kit -MYC-60711</v>
      </c>
    </row>
    <row r="33" spans="1:12" x14ac:dyDescent="0.25">
      <c r="A33" s="7" t="s">
        <v>28</v>
      </c>
      <c r="B33" s="7" t="s">
        <v>36</v>
      </c>
      <c r="C33" s="8" t="s">
        <v>37</v>
      </c>
      <c r="D33" s="7" t="s">
        <v>38</v>
      </c>
      <c r="E33" t="str">
        <f t="shared" si="0"/>
        <v>BOISSON GLUCOSEE TOPSTAR CITRON 75G POUR 200ML-LAB-TOPSTARCIT75</v>
      </c>
      <c r="G33" s="6" t="s">
        <v>179</v>
      </c>
      <c r="I33" t="s">
        <v>328</v>
      </c>
      <c r="J33" t="s">
        <v>303</v>
      </c>
      <c r="K33" t="str">
        <f t="shared" si="1"/>
        <v>Portagerm pylori -MYC-68356</v>
      </c>
    </row>
    <row r="34" spans="1:12" x14ac:dyDescent="0.25">
      <c r="A34" s="7" t="s">
        <v>28</v>
      </c>
      <c r="B34" s="7" t="s">
        <v>36</v>
      </c>
      <c r="C34" s="8" t="s">
        <v>39</v>
      </c>
      <c r="D34" s="7" t="s">
        <v>40</v>
      </c>
      <c r="E34" t="str">
        <f t="shared" si="0"/>
        <v>BOISSON GLUCOSEE TOPSTAR ORANGE 75G POUR 200ML-TOPSTAROR75</v>
      </c>
      <c r="G34" s="6" t="s">
        <v>180</v>
      </c>
      <c r="I34" t="s">
        <v>329</v>
      </c>
      <c r="J34" t="s">
        <v>304</v>
      </c>
      <c r="K34" t="str">
        <f t="shared" si="1"/>
        <v>Surtube -MYC-52374</v>
      </c>
    </row>
    <row r="35" spans="1:12" x14ac:dyDescent="0.25">
      <c r="A35" s="7" t="s">
        <v>28</v>
      </c>
      <c r="B35" s="7" t="s">
        <v>36</v>
      </c>
      <c r="C35" s="8" t="s">
        <v>41</v>
      </c>
      <c r="D35" s="7" t="s">
        <v>42</v>
      </c>
      <c r="E35" t="str">
        <f t="shared" si="0"/>
        <v>BOISSON GLUCOSEE TOPSTAR COLA 75G POUR 200ML-TOPSTARCOLA75</v>
      </c>
      <c r="G35" s="6" t="s">
        <v>181</v>
      </c>
      <c r="I35" t="s">
        <v>330</v>
      </c>
      <c r="J35" t="s">
        <v>305</v>
      </c>
      <c r="K35" t="str">
        <f t="shared" si="1"/>
        <v>Protège tube hémoculture -MYC-91037</v>
      </c>
    </row>
    <row r="36" spans="1:12" x14ac:dyDescent="0.25">
      <c r="A36" s="7" t="s">
        <v>28</v>
      </c>
      <c r="B36" s="7" t="s">
        <v>36</v>
      </c>
      <c r="C36" s="8" t="s">
        <v>43</v>
      </c>
      <c r="D36" s="7" t="s">
        <v>44</v>
      </c>
      <c r="E36" t="str">
        <f t="shared" si="0"/>
        <v>BOISSON GLUCOSEE TOPSTAR ORANGE 50G POUR 200ML-TOPSTAROR50</v>
      </c>
      <c r="G36" s="6" t="s">
        <v>182</v>
      </c>
      <c r="I36" s="6" t="s">
        <v>331</v>
      </c>
      <c r="J36" t="s">
        <v>306</v>
      </c>
      <c r="K36" s="6" t="str">
        <f t="shared" si="1"/>
        <v>Kit HPV / frottis liquide -MYC-RCCOMBICYSAC</v>
      </c>
    </row>
    <row r="37" spans="1:12" x14ac:dyDescent="0.25">
      <c r="A37" s="7" t="s">
        <v>28</v>
      </c>
      <c r="B37" s="7" t="s">
        <v>7</v>
      </c>
      <c r="C37" s="8" t="s">
        <v>45</v>
      </c>
      <c r="D37" s="7" t="s">
        <v>46</v>
      </c>
      <c r="E37" t="str">
        <f t="shared" si="0"/>
        <v>TUBE 5ML PS FOND ROND 75X13MM CAPE RENTRANTE ROUG$-TH5SPS</v>
      </c>
      <c r="G37" s="6" t="s">
        <v>183</v>
      </c>
      <c r="I37" s="6" t="s">
        <v>332</v>
      </c>
      <c r="J37" t="s">
        <v>307</v>
      </c>
      <c r="K37" s="6" t="str">
        <f t="shared" si="1"/>
        <v>Kit frottis urinaires -MYC-URILAB20</v>
      </c>
    </row>
    <row r="38" spans="1:12" x14ac:dyDescent="0.25">
      <c r="A38" s="7" t="s">
        <v>28</v>
      </c>
      <c r="B38" s="7" t="s">
        <v>47</v>
      </c>
      <c r="C38" s="8" t="s">
        <v>48</v>
      </c>
      <c r="D38" s="7" t="s">
        <v>49</v>
      </c>
      <c r="E38" t="str">
        <f t="shared" si="0"/>
        <v>POT COPRO 160ML PS BLANC OPAQUE CAPE VIS RGE SPATU-PC160VSBG</v>
      </c>
      <c r="G38" s="6" t="s">
        <v>184</v>
      </c>
      <c r="I38" t="s">
        <v>333</v>
      </c>
      <c r="J38" t="s">
        <v>308</v>
      </c>
      <c r="K38" t="str">
        <f t="shared" si="1"/>
        <v>Kit histologie -MYC-HISTO20ML20</v>
      </c>
    </row>
    <row r="39" spans="1:12" x14ac:dyDescent="0.25">
      <c r="A39" s="7" t="s">
        <v>28</v>
      </c>
      <c r="B39" s="7" t="s">
        <v>47</v>
      </c>
      <c r="C39" s="8" t="s">
        <v>50</v>
      </c>
      <c r="D39" s="7" t="s">
        <v>51</v>
      </c>
      <c r="E39" t="str">
        <f t="shared" si="0"/>
        <v>POT COPRO 160ML PS CAPE VIS ROUGE SPATULE IONISE-PC160VSG</v>
      </c>
      <c r="G39" s="6" t="s">
        <v>185</v>
      </c>
    </row>
    <row r="40" spans="1:12" x14ac:dyDescent="0.25">
      <c r="A40" s="7" t="s">
        <v>28</v>
      </c>
      <c r="B40" s="7" t="s">
        <v>47</v>
      </c>
      <c r="C40" s="8" t="s">
        <v>52</v>
      </c>
      <c r="D40" s="7" t="s">
        <v>53</v>
      </c>
      <c r="E40" t="str">
        <f t="shared" si="0"/>
        <v>POT COPRO 160ML PS BLANC OPAQUE CAPE VIS BLANCHE S-PC160VSB</v>
      </c>
      <c r="G40" s="6" t="s">
        <v>186</v>
      </c>
    </row>
    <row r="41" spans="1:12" x14ac:dyDescent="0.25">
      <c r="A41" s="7" t="s">
        <v>28</v>
      </c>
      <c r="B41" s="7" t="s">
        <v>54</v>
      </c>
      <c r="C41" s="8" t="s">
        <v>55</v>
      </c>
      <c r="D41" s="7" t="s">
        <v>56</v>
      </c>
      <c r="E41" t="str">
        <f t="shared" si="0"/>
        <v>SPECULUM VAGINAL PS MOYEN 24MM CLE BLEUE STER/1-SPECU24</v>
      </c>
      <c r="G41" s="6" t="s">
        <v>187</v>
      </c>
    </row>
    <row r="42" spans="1:12" x14ac:dyDescent="0.25">
      <c r="A42" s="7" t="s">
        <v>28</v>
      </c>
      <c r="B42" s="7" t="s">
        <v>54</v>
      </c>
      <c r="C42" s="8" t="s">
        <v>57</v>
      </c>
      <c r="D42" s="7" t="s">
        <v>58</v>
      </c>
      <c r="E42" t="str">
        <f t="shared" si="0"/>
        <v>SPECULUM VAGINAL PS MOYEN 26MM CLE ROUGE STER/1-SPECU26</v>
      </c>
      <c r="G42" s="6" t="s">
        <v>188</v>
      </c>
    </row>
    <row r="43" spans="1:12" x14ac:dyDescent="0.25">
      <c r="A43" s="7" t="s">
        <v>28</v>
      </c>
      <c r="B43" s="7" t="s">
        <v>54</v>
      </c>
      <c r="C43" s="8" t="s">
        <v>59</v>
      </c>
      <c r="D43" s="7" t="s">
        <v>60</v>
      </c>
      <c r="E43" t="str">
        <f t="shared" si="0"/>
        <v>SPECULUM VAGINAL MM D.24MM BLEU STERILE-CO599781</v>
      </c>
      <c r="G43" s="6" t="s">
        <v>189</v>
      </c>
      <c r="L43" s="38"/>
    </row>
    <row r="44" spans="1:12" x14ac:dyDescent="0.25">
      <c r="A44" s="7" t="s">
        <v>28</v>
      </c>
      <c r="B44" s="7" t="s">
        <v>54</v>
      </c>
      <c r="C44" s="8" t="s">
        <v>61</v>
      </c>
      <c r="D44" s="7" t="s">
        <v>62</v>
      </c>
      <c r="E44" t="str">
        <f t="shared" si="0"/>
        <v>SPECULUM VAGINAL MM D.26MM ROUGE STERILE-CO599782</v>
      </c>
      <c r="G44" s="6" t="s">
        <v>190</v>
      </c>
    </row>
    <row r="45" spans="1:12" x14ac:dyDescent="0.25">
      <c r="A45" s="7" t="s">
        <v>28</v>
      </c>
      <c r="B45" s="7" t="s">
        <v>54</v>
      </c>
      <c r="C45" s="8" t="s">
        <v>63</v>
      </c>
      <c r="D45" s="7" t="s">
        <v>64</v>
      </c>
      <c r="E45" t="str">
        <f t="shared" si="0"/>
        <v>SPECULUM VAGINAL PS PETIT 20MM CLE BLANCHE STER/1-SPECU20</v>
      </c>
      <c r="G45" s="6" t="s">
        <v>191</v>
      </c>
    </row>
    <row r="46" spans="1:12" x14ac:dyDescent="0.25">
      <c r="A46" s="7" t="s">
        <v>28</v>
      </c>
      <c r="B46" s="7" t="s">
        <v>54</v>
      </c>
      <c r="C46" s="8" t="s">
        <v>65</v>
      </c>
      <c r="D46" s="7" t="s">
        <v>66</v>
      </c>
      <c r="E46" t="str">
        <f t="shared" si="0"/>
        <v>SPECULUM VAGINAL PS GRAND 30MM CLE VERTE STER/1-SPECU30</v>
      </c>
      <c r="G46" s="6" t="s">
        <v>192</v>
      </c>
    </row>
    <row r="47" spans="1:12" x14ac:dyDescent="0.25">
      <c r="A47" s="3" t="s">
        <v>28</v>
      </c>
      <c r="B47" s="3" t="s">
        <v>67</v>
      </c>
      <c r="C47" s="5" t="s">
        <v>68</v>
      </c>
      <c r="D47" s="3" t="s">
        <v>69</v>
      </c>
      <c r="E47" t="str">
        <f t="shared" si="0"/>
        <v>FL.PS 60 ML ACIDE BORIQUE ECBU CAPE VIS ROUGE$-FP60PSSGACBO</v>
      </c>
      <c r="G47" t="s">
        <v>193</v>
      </c>
    </row>
    <row r="48" spans="1:12" x14ac:dyDescent="0.25">
      <c r="A48" s="3" t="s">
        <v>28</v>
      </c>
      <c r="B48" s="3" t="s">
        <v>67</v>
      </c>
      <c r="C48" s="5" t="s">
        <v>70</v>
      </c>
      <c r="D48" s="3" t="s">
        <v>71</v>
      </c>
      <c r="E48" t="str">
        <f t="shared" si="0"/>
        <v>FL. 60ML PS CAPE VIS ROUGE STER RESISTANT 95KPA-FP60PSSG</v>
      </c>
      <c r="G48" t="s">
        <v>194</v>
      </c>
    </row>
    <row r="49" spans="1:7" x14ac:dyDescent="0.25">
      <c r="A49" s="3" t="s">
        <v>28</v>
      </c>
      <c r="B49" s="3" t="s">
        <v>67</v>
      </c>
      <c r="C49" s="5" t="s">
        <v>72</v>
      </c>
      <c r="D49" s="3" t="s">
        <v>73</v>
      </c>
      <c r="E49" t="str">
        <f t="shared" si="0"/>
        <v>FL.URINE 24H PE CARRE GRAD 2L CAPE ROUGE A VIS JOI-F2000NU</v>
      </c>
      <c r="G49" t="s">
        <v>195</v>
      </c>
    </row>
    <row r="50" spans="1:7" x14ac:dyDescent="0.25">
      <c r="A50" s="3" t="s">
        <v>28</v>
      </c>
      <c r="B50" s="3" t="s">
        <v>67</v>
      </c>
      <c r="C50" s="5" t="s">
        <v>74</v>
      </c>
      <c r="D50" s="3" t="s">
        <v>75</v>
      </c>
      <c r="E50" t="str">
        <f t="shared" si="0"/>
        <v>FL.URINE 24H PE CARRE GRAD 2L CAPE ROUGE VIS JOINT-F2000NU-50</v>
      </c>
      <c r="G50" t="s">
        <v>196</v>
      </c>
    </row>
    <row r="51" spans="1:7" x14ac:dyDescent="0.25">
      <c r="A51" s="3" t="s">
        <v>28</v>
      </c>
      <c r="B51" s="3" t="s">
        <v>67</v>
      </c>
      <c r="C51" s="5" t="s">
        <v>76</v>
      </c>
      <c r="D51" s="3" t="s">
        <v>77</v>
      </c>
      <c r="E51" t="str">
        <f t="shared" si="0"/>
        <v>FL. 60ML PS CAPE VIS ROUGE QUALIBACT RESISTANT 95K-FP60PSS</v>
      </c>
      <c r="G51" t="s">
        <v>197</v>
      </c>
    </row>
    <row r="52" spans="1:7" x14ac:dyDescent="0.25">
      <c r="A52" s="3" t="s">
        <v>28</v>
      </c>
      <c r="B52" s="3" t="s">
        <v>67</v>
      </c>
      <c r="C52" s="5" t="s">
        <v>78</v>
      </c>
      <c r="D52" s="3" t="s">
        <v>79</v>
      </c>
      <c r="E52" t="str">
        <f t="shared" si="0"/>
        <v>FL. 150ML MAT.STYR TRANSP CAPE VIS INTEGRITE ROUGE-FP150SG</v>
      </c>
      <c r="G52" t="s">
        <v>198</v>
      </c>
    </row>
    <row r="53" spans="1:7" x14ac:dyDescent="0.25">
      <c r="A53" s="7" t="s">
        <v>28</v>
      </c>
      <c r="B53" s="7" t="s">
        <v>67</v>
      </c>
      <c r="C53" s="8" t="s">
        <v>80</v>
      </c>
      <c r="D53" s="7" t="s">
        <v>81</v>
      </c>
      <c r="E53" t="str">
        <f t="shared" si="0"/>
        <v>FL. 60ML PP ECBU PRISE POUR TUBE SOUS VIDE STER-LAB-FP60URITSVS</v>
      </c>
      <c r="G53" s="6" t="s">
        <v>199</v>
      </c>
    </row>
    <row r="54" spans="1:7" x14ac:dyDescent="0.25">
      <c r="A54" s="3" t="s">
        <v>28</v>
      </c>
      <c r="B54" s="3" t="s">
        <v>82</v>
      </c>
      <c r="C54" s="5" t="s">
        <v>83</v>
      </c>
      <c r="D54" s="3" t="s">
        <v>84</v>
      </c>
      <c r="E54" t="str">
        <f t="shared" si="0"/>
        <v>BANDELETTES URINAIRES URITOP 10, BOITE DE 100-URITOP10</v>
      </c>
      <c r="G54" t="s">
        <v>200</v>
      </c>
    </row>
    <row r="55" spans="1:7" x14ac:dyDescent="0.25">
      <c r="A55" s="3" t="s">
        <v>28</v>
      </c>
      <c r="B55" s="3" t="s">
        <v>82</v>
      </c>
      <c r="C55" s="5" t="s">
        <v>85</v>
      </c>
      <c r="D55" s="3" t="s">
        <v>86</v>
      </c>
      <c r="E55" t="str">
        <f t="shared" si="0"/>
        <v>BANDELETTES URINAIRES URITOP 7, BOITE DE 100-URITOP7</v>
      </c>
      <c r="G55" t="s">
        <v>201</v>
      </c>
    </row>
    <row r="56" spans="1:7" x14ac:dyDescent="0.25">
      <c r="A56" s="3" t="s">
        <v>28</v>
      </c>
      <c r="B56" s="3" t="s">
        <v>82</v>
      </c>
      <c r="C56" s="5" t="s">
        <v>87</v>
      </c>
      <c r="D56" s="3" t="s">
        <v>88</v>
      </c>
      <c r="E56" t="str">
        <f t="shared" si="0"/>
        <v>BANDELET URINE COMBUR10 ROCHE - BTE 100-COMBUR10</v>
      </c>
      <c r="G56" t="s">
        <v>202</v>
      </c>
    </row>
    <row r="57" spans="1:7" x14ac:dyDescent="0.25">
      <c r="A57" s="7" t="s">
        <v>28</v>
      </c>
      <c r="B57" s="7" t="s">
        <v>89</v>
      </c>
      <c r="C57" s="8" t="s">
        <v>90</v>
      </c>
      <c r="D57" s="7" t="s">
        <v>91</v>
      </c>
      <c r="E57" t="str">
        <f t="shared" si="0"/>
        <v>SONDE VESICALE FEMME DROITE CH08 BLEUE STER/1-SVFD08</v>
      </c>
      <c r="G57" s="6" t="s">
        <v>203</v>
      </c>
    </row>
    <row r="58" spans="1:7" x14ac:dyDescent="0.25">
      <c r="A58" s="3" t="s">
        <v>92</v>
      </c>
      <c r="B58" s="3" t="s">
        <v>93</v>
      </c>
      <c r="C58" s="5" t="s">
        <v>93</v>
      </c>
      <c r="D58" s="3" t="s">
        <v>94</v>
      </c>
      <c r="E58" t="str">
        <f t="shared" si="0"/>
        <v>VRS Test-751330</v>
      </c>
      <c r="G58" t="s">
        <v>204</v>
      </c>
    </row>
    <row r="59" spans="1:7" x14ac:dyDescent="0.25">
      <c r="A59" s="3" t="s">
        <v>92</v>
      </c>
      <c r="B59" s="3" t="s">
        <v>95</v>
      </c>
      <c r="C59" s="5" t="s">
        <v>96</v>
      </c>
      <c r="D59" s="3" t="s">
        <v>97</v>
      </c>
      <c r="E59" t="str">
        <f t="shared" si="0"/>
        <v>Adeno test-067020</v>
      </c>
      <c r="G59" t="s">
        <v>205</v>
      </c>
    </row>
    <row r="60" spans="1:7" x14ac:dyDescent="0.25">
      <c r="A60" s="3" t="s">
        <v>98</v>
      </c>
      <c r="B60" s="3" t="s">
        <v>99</v>
      </c>
      <c r="C60" s="5" t="s">
        <v>100</v>
      </c>
      <c r="D60" s="3" t="s">
        <v>101</v>
      </c>
      <c r="E60" t="str">
        <f t="shared" si="0"/>
        <v>cobas 4800 Milieu de transport urines-05170486190</v>
      </c>
      <c r="G60" t="s">
        <v>206</v>
      </c>
    </row>
    <row r="61" spans="1:7" x14ac:dyDescent="0.25">
      <c r="A61" s="3" t="s">
        <v>98</v>
      </c>
      <c r="B61" s="3" t="s">
        <v>102</v>
      </c>
      <c r="C61" s="5" t="s">
        <v>103</v>
      </c>
      <c r="D61" s="3" t="s">
        <v>104</v>
      </c>
      <c r="E61" t="str">
        <f t="shared" si="0"/>
        <v>COMBUR 10 UX 100 TESTS-11544373</v>
      </c>
      <c r="G61" t="s">
        <v>207</v>
      </c>
    </row>
    <row r="62" spans="1:7" x14ac:dyDescent="0.25">
      <c r="A62" s="7" t="s">
        <v>105</v>
      </c>
      <c r="B62" s="7" t="s">
        <v>106</v>
      </c>
      <c r="C62" s="8" t="s">
        <v>107</v>
      </c>
      <c r="D62" s="7" t="s">
        <v>108</v>
      </c>
      <c r="E62" t="str">
        <f t="shared" si="0"/>
        <v>eSwab-BIO-490CE.A</v>
      </c>
      <c r="G62" s="6" t="s">
        <v>208</v>
      </c>
    </row>
    <row r="63" spans="1:7" x14ac:dyDescent="0.25">
      <c r="A63" s="7" t="s">
        <v>105</v>
      </c>
      <c r="B63" s="7" t="s">
        <v>106</v>
      </c>
      <c r="C63" s="8" t="s">
        <v>109</v>
      </c>
      <c r="D63" s="7" t="s">
        <v>110</v>
      </c>
      <c r="E63" t="str">
        <f t="shared" si="0"/>
        <v>fecal Swab-BIO-470CE.A</v>
      </c>
      <c r="G63" s="6" t="s">
        <v>209</v>
      </c>
    </row>
    <row r="64" spans="1:7" x14ac:dyDescent="0.25">
      <c r="A64" s="7" t="s">
        <v>105</v>
      </c>
      <c r="B64" s="7" t="s">
        <v>106</v>
      </c>
      <c r="C64" s="8" t="s">
        <v>111</v>
      </c>
      <c r="D64" s="7" t="s">
        <v>112</v>
      </c>
      <c r="E64" t="str">
        <f t="shared" si="0"/>
        <v>eSwab urogénital-BIO-491CE.A</v>
      </c>
      <c r="G64" s="6" t="s">
        <v>210</v>
      </c>
    </row>
    <row r="65" spans="1:7" x14ac:dyDescent="0.25">
      <c r="A65" s="7" t="s">
        <v>105</v>
      </c>
      <c r="B65" s="7" t="s">
        <v>106</v>
      </c>
      <c r="C65" s="8" t="s">
        <v>113</v>
      </c>
      <c r="D65" s="7" t="s">
        <v>114</v>
      </c>
      <c r="E65" t="str">
        <f t="shared" si="0"/>
        <v>eSwab pédiatrique-BIO-482CE</v>
      </c>
      <c r="G65" s="6" t="s">
        <v>211</v>
      </c>
    </row>
    <row r="66" spans="1:7" x14ac:dyDescent="0.25">
      <c r="A66" s="7" t="s">
        <v>6</v>
      </c>
      <c r="B66" s="7" t="s">
        <v>115</v>
      </c>
      <c r="C66" s="8" t="s">
        <v>116</v>
      </c>
      <c r="D66" s="7" t="s">
        <v>117</v>
      </c>
      <c r="E66" t="str">
        <f t="shared" si="0"/>
        <v>HEMOC PEDIA-BD-442194</v>
      </c>
      <c r="G66" s="6" t="s">
        <v>212</v>
      </c>
    </row>
    <row r="67" spans="1:7" x14ac:dyDescent="0.25">
      <c r="A67" s="7" t="s">
        <v>118</v>
      </c>
      <c r="B67" s="7" t="s">
        <v>119</v>
      </c>
      <c r="C67" s="8" t="s">
        <v>120</v>
      </c>
      <c r="D67" s="7" t="s">
        <v>121</v>
      </c>
      <c r="E67" t="str">
        <f>CONCATENATE(C67,"-",D67)</f>
        <v>PARASEP Apafix  -EUR-108801</v>
      </c>
      <c r="G67" s="6" t="s">
        <v>213</v>
      </c>
    </row>
    <row r="68" spans="1:7" x14ac:dyDescent="0.25">
      <c r="A68" s="7" t="s">
        <v>118</v>
      </c>
      <c r="B68" s="7" t="s">
        <v>119</v>
      </c>
      <c r="C68" s="8" t="s">
        <v>122</v>
      </c>
      <c r="D68" s="7" t="s">
        <v>123</v>
      </c>
      <c r="E68" t="str">
        <f>CONCATENATE(C68,"-",D68)</f>
        <v>Mini Parasep SF Bailenger-EUR-181010</v>
      </c>
      <c r="G68" s="6" t="s">
        <v>214</v>
      </c>
    </row>
    <row r="69" spans="1:7" x14ac:dyDescent="0.25">
      <c r="A69" s="7" t="s">
        <v>124</v>
      </c>
      <c r="B69" s="7" t="s">
        <v>125</v>
      </c>
      <c r="C69" s="8" t="s">
        <v>126</v>
      </c>
      <c r="D69" s="7" t="s">
        <v>127</v>
      </c>
      <c r="E69" t="str">
        <f>CONCATENATE(C69,"-",D69)</f>
        <v>KIT APTIMA AUTOPRELEVEMENT -HOL-301162</v>
      </c>
      <c r="G69" s="6" t="s">
        <v>215</v>
      </c>
    </row>
    <row r="70" spans="1:7" x14ac:dyDescent="0.25">
      <c r="A70" s="7" t="s">
        <v>124</v>
      </c>
      <c r="B70" s="7" t="s">
        <v>125</v>
      </c>
      <c r="C70" s="8" t="s">
        <v>128</v>
      </c>
      <c r="D70" s="7" t="s">
        <v>129</v>
      </c>
      <c r="E70" t="str">
        <f>CONCATENATE(C70,"-",D70)</f>
        <v>KIT APTIMA CMB2 URINE SPEC COLL -HOL-301040</v>
      </c>
      <c r="G70" s="6" t="s">
        <v>216</v>
      </c>
    </row>
  </sheetData>
  <pageMargins left="0.7" right="0.7" top="0.75" bottom="0.75" header="0.3" footer="0.3"/>
  <pageSetup paperSize="9" orientation="portrait" horizontalDpi="4294967295" verticalDpi="4294967295"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6B1306-ADB7-49C4-935A-C4CE87E43776}">
  <sheetPr codeName="Feuil2"/>
  <dimension ref="A1:G20"/>
  <sheetViews>
    <sheetView topLeftCell="A4" workbookViewId="0">
      <selection sqref="A1:G1"/>
    </sheetView>
  </sheetViews>
  <sheetFormatPr baseColWidth="10" defaultRowHeight="16.5" x14ac:dyDescent="0.3"/>
  <cols>
    <col min="1" max="1" width="24.7109375" style="40" customWidth="1"/>
    <col min="2" max="2" width="75.140625" style="40" customWidth="1"/>
    <col min="3" max="3" width="24.7109375" style="40" customWidth="1"/>
    <col min="4" max="4" width="17.7109375" style="46" customWidth="1"/>
    <col min="5" max="5" width="15.42578125" style="40" customWidth="1"/>
    <col min="6" max="6" width="16.28515625" style="40" customWidth="1"/>
    <col min="7" max="7" width="12.28515625" style="40" customWidth="1"/>
    <col min="8" max="16384" width="11.42578125" style="40"/>
  </cols>
  <sheetData>
    <row r="1" spans="1:7" s="43" customFormat="1" x14ac:dyDescent="0.25">
      <c r="A1" s="41" t="s">
        <v>267</v>
      </c>
      <c r="B1" s="41" t="s">
        <v>231</v>
      </c>
      <c r="C1" s="41" t="s">
        <v>1</v>
      </c>
      <c r="D1" s="42" t="s">
        <v>232</v>
      </c>
      <c r="E1" s="41" t="s">
        <v>228</v>
      </c>
      <c r="F1" s="41" t="s">
        <v>233</v>
      </c>
      <c r="G1" s="43" t="s">
        <v>0</v>
      </c>
    </row>
    <row r="2" spans="1:7" x14ac:dyDescent="0.3">
      <c r="A2" s="42">
        <v>44144</v>
      </c>
      <c r="B2" s="41" t="s">
        <v>262</v>
      </c>
      <c r="C2" s="41">
        <v>2589</v>
      </c>
      <c r="D2" s="45"/>
      <c r="E2" s="41"/>
      <c r="F2" s="44"/>
      <c r="G2" s="43">
        <v>1</v>
      </c>
    </row>
    <row r="3" spans="1:7" x14ac:dyDescent="0.3">
      <c r="A3" s="42">
        <v>44144</v>
      </c>
      <c r="B3" s="41" t="s">
        <v>222</v>
      </c>
      <c r="C3" s="41">
        <v>486</v>
      </c>
      <c r="D3" s="45"/>
      <c r="E3" s="41"/>
      <c r="F3" s="44"/>
      <c r="G3" s="43">
        <v>2</v>
      </c>
    </row>
    <row r="4" spans="1:7" x14ac:dyDescent="0.3">
      <c r="A4" s="42">
        <v>44144</v>
      </c>
      <c r="B4" s="41" t="s">
        <v>225</v>
      </c>
      <c r="C4" s="41">
        <v>7777</v>
      </c>
      <c r="D4" s="45"/>
      <c r="E4" s="41"/>
      <c r="F4" s="44"/>
      <c r="G4" s="43">
        <v>2</v>
      </c>
    </row>
    <row r="5" spans="1:7" ht="15" customHeight="1" x14ac:dyDescent="0.3">
      <c r="A5" s="42">
        <v>44145</v>
      </c>
      <c r="B5" s="41" t="s">
        <v>249</v>
      </c>
      <c r="C5" s="41"/>
      <c r="D5" s="45"/>
      <c r="E5" s="41"/>
      <c r="F5" s="44"/>
      <c r="G5" s="43">
        <v>3</v>
      </c>
    </row>
    <row r="6" spans="1:7" ht="15" customHeight="1" x14ac:dyDescent="0.3">
      <c r="A6" s="42">
        <v>44145</v>
      </c>
      <c r="B6" s="41" t="s">
        <v>182</v>
      </c>
      <c r="C6" s="41"/>
      <c r="D6" s="45"/>
      <c r="E6" s="41"/>
      <c r="F6" s="44"/>
      <c r="G6" s="43">
        <v>3</v>
      </c>
    </row>
    <row r="7" spans="1:7" ht="15" customHeight="1" x14ac:dyDescent="0.3">
      <c r="A7" s="42">
        <v>44145</v>
      </c>
      <c r="B7" s="41" t="s">
        <v>251</v>
      </c>
      <c r="C7" s="41"/>
      <c r="D7" s="45"/>
      <c r="E7" s="41"/>
      <c r="F7" s="44"/>
      <c r="G7" s="43">
        <v>6</v>
      </c>
    </row>
    <row r="8" spans="1:7" ht="15" customHeight="1" x14ac:dyDescent="0.3">
      <c r="A8" s="42">
        <v>44145</v>
      </c>
      <c r="B8" s="41" t="s">
        <v>203</v>
      </c>
      <c r="C8" s="41"/>
      <c r="D8" s="45"/>
      <c r="E8" s="41"/>
      <c r="F8" s="44"/>
      <c r="G8" s="43">
        <v>6</v>
      </c>
    </row>
    <row r="9" spans="1:7" ht="15" customHeight="1" x14ac:dyDescent="0.3">
      <c r="A9" s="42">
        <v>44145</v>
      </c>
      <c r="B9" s="41" t="s">
        <v>251</v>
      </c>
      <c r="C9" s="41"/>
      <c r="D9" s="45"/>
      <c r="E9" s="41"/>
      <c r="F9" s="44"/>
      <c r="G9" s="43">
        <v>6</v>
      </c>
    </row>
    <row r="10" spans="1:7" ht="15" customHeight="1" x14ac:dyDescent="0.3">
      <c r="A10" s="42">
        <v>44145</v>
      </c>
      <c r="B10" s="41" t="s">
        <v>203</v>
      </c>
      <c r="C10" s="41"/>
      <c r="D10" s="45"/>
      <c r="E10" s="41"/>
      <c r="F10" s="44"/>
      <c r="G10" s="43">
        <v>6</v>
      </c>
    </row>
    <row r="11" spans="1:7" ht="15" customHeight="1" x14ac:dyDescent="0.3">
      <c r="A11" s="42">
        <v>44145</v>
      </c>
      <c r="B11" s="41" t="s">
        <v>349</v>
      </c>
      <c r="C11" s="41"/>
      <c r="D11" s="45"/>
      <c r="E11" s="41"/>
      <c r="F11" s="44"/>
      <c r="G11" s="43" t="s">
        <v>361</v>
      </c>
    </row>
    <row r="12" spans="1:7" ht="15" customHeight="1" x14ac:dyDescent="0.3">
      <c r="A12" s="42">
        <v>44145</v>
      </c>
      <c r="B12" s="41" t="s">
        <v>349</v>
      </c>
      <c r="C12" s="41"/>
      <c r="D12" s="45"/>
      <c r="E12" s="41"/>
      <c r="F12" s="44"/>
      <c r="G12" s="43" t="s">
        <v>361</v>
      </c>
    </row>
    <row r="13" spans="1:7" ht="15" customHeight="1" x14ac:dyDescent="0.3">
      <c r="A13" s="42">
        <v>44145</v>
      </c>
      <c r="B13" s="41" t="s">
        <v>360</v>
      </c>
      <c r="C13" s="41">
        <v>25</v>
      </c>
      <c r="D13" s="45">
        <v>251228</v>
      </c>
      <c r="E13" s="41"/>
      <c r="F13" s="44"/>
      <c r="G13" s="43" t="s">
        <v>362</v>
      </c>
    </row>
    <row r="14" spans="1:7" ht="15" customHeight="1" x14ac:dyDescent="0.3">
      <c r="A14" s="42">
        <v>44145</v>
      </c>
      <c r="B14" s="41" t="s">
        <v>348</v>
      </c>
      <c r="C14" s="41"/>
      <c r="D14" s="45">
        <v>101120</v>
      </c>
      <c r="E14" s="41"/>
      <c r="F14" s="44"/>
      <c r="G14" s="43" t="s">
        <v>363</v>
      </c>
    </row>
    <row r="15" spans="1:7" ht="15" customHeight="1" x14ac:dyDescent="0.3">
      <c r="A15" s="42">
        <v>44145</v>
      </c>
      <c r="B15" s="41" t="s">
        <v>345</v>
      </c>
      <c r="C15" s="41"/>
      <c r="D15" s="45">
        <v>44115</v>
      </c>
      <c r="E15" s="41"/>
      <c r="F15" s="44"/>
      <c r="G15" s="43" t="s">
        <v>363</v>
      </c>
    </row>
    <row r="16" spans="1:7" ht="15" customHeight="1" x14ac:dyDescent="0.3">
      <c r="A16" s="42">
        <v>44145</v>
      </c>
      <c r="B16" s="41" t="s">
        <v>348</v>
      </c>
      <c r="C16" s="41"/>
      <c r="D16" s="45">
        <v>101120</v>
      </c>
      <c r="E16" s="41"/>
      <c r="F16" s="44"/>
      <c r="G16" s="43" t="s">
        <v>364</v>
      </c>
    </row>
    <row r="17" spans="1:7" ht="15" customHeight="1" x14ac:dyDescent="0.3">
      <c r="A17" s="42">
        <v>44145</v>
      </c>
      <c r="B17" s="41" t="s">
        <v>350</v>
      </c>
      <c r="C17" s="41"/>
      <c r="D17" s="45">
        <v>44115</v>
      </c>
      <c r="E17" s="41"/>
      <c r="F17" s="44"/>
      <c r="G17" s="43" t="s">
        <v>364</v>
      </c>
    </row>
    <row r="18" spans="1:7" ht="15" customHeight="1" x14ac:dyDescent="0.3">
      <c r="A18" s="42">
        <v>44145</v>
      </c>
      <c r="B18" s="41" t="s">
        <v>251</v>
      </c>
      <c r="C18" s="41"/>
      <c r="D18" s="45">
        <v>44145</v>
      </c>
      <c r="E18" s="41"/>
      <c r="F18" s="44"/>
      <c r="G18" s="43" t="s">
        <v>365</v>
      </c>
    </row>
    <row r="19" spans="1:7" ht="15" customHeight="1" x14ac:dyDescent="0.3">
      <c r="A19" s="42">
        <v>44145</v>
      </c>
      <c r="B19" s="41" t="s">
        <v>360</v>
      </c>
      <c r="C19" s="41"/>
      <c r="D19" s="45">
        <v>101120</v>
      </c>
      <c r="E19" s="41"/>
      <c r="F19" s="44"/>
      <c r="G19" s="43" t="s">
        <v>366</v>
      </c>
    </row>
    <row r="20" spans="1:7" ht="15" customHeight="1" x14ac:dyDescent="0.3">
      <c r="A20" s="42">
        <v>44145</v>
      </c>
      <c r="B20" s="41" t="s">
        <v>248</v>
      </c>
      <c r="C20" s="41"/>
      <c r="D20" s="45"/>
      <c r="E20" s="41"/>
      <c r="F20" s="44"/>
      <c r="G20" s="43">
        <v>22</v>
      </c>
    </row>
  </sheetData>
  <pageMargins left="0.7" right="0.7" top="0.75" bottom="0.75" header="0.3" footer="0.3"/>
  <pageSetup paperSize="9"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729BD0-3C0C-4EA4-9334-BB0486B7EDD8}">
  <sheetPr codeName="Feuil4"/>
  <dimension ref="A1:J66"/>
  <sheetViews>
    <sheetView workbookViewId="0">
      <selection activeCell="C2" sqref="C2"/>
    </sheetView>
  </sheetViews>
  <sheetFormatPr baseColWidth="10" defaultRowHeight="15" x14ac:dyDescent="0.25"/>
  <cols>
    <col min="1" max="1" width="70" customWidth="1"/>
    <col min="3" max="3" width="11.5703125" customWidth="1"/>
    <col min="4" max="4" width="3.7109375" customWidth="1"/>
    <col min="5" max="5" width="24.5703125" customWidth="1"/>
    <col min="6" max="6" width="21.42578125" customWidth="1"/>
    <col min="7" max="7" width="27.140625" customWidth="1"/>
    <col min="8" max="8" width="48.42578125" customWidth="1"/>
    <col min="9" max="9" width="36.5703125" customWidth="1"/>
    <col min="10" max="10" width="45.28515625" customWidth="1"/>
  </cols>
  <sheetData>
    <row r="1" spans="1:10" ht="15.75" thickBot="1" x14ac:dyDescent="0.3">
      <c r="A1" s="1" t="s">
        <v>268</v>
      </c>
      <c r="C1" t="s">
        <v>228</v>
      </c>
      <c r="E1" s="10" t="s">
        <v>265</v>
      </c>
      <c r="F1" s="1" t="s">
        <v>264</v>
      </c>
      <c r="G1" s="10" t="s">
        <v>266</v>
      </c>
      <c r="H1" s="4" t="s">
        <v>226</v>
      </c>
      <c r="I1" s="1" t="s">
        <v>227</v>
      </c>
      <c r="J1" s="1" t="s">
        <v>359</v>
      </c>
    </row>
    <row r="2" spans="1:10" ht="15.75" thickTop="1" x14ac:dyDescent="0.25">
      <c r="A2" t="s">
        <v>360</v>
      </c>
      <c r="C2" t="s">
        <v>229</v>
      </c>
      <c r="E2" s="24" t="s">
        <v>220</v>
      </c>
      <c r="F2" s="20" t="s">
        <v>263</v>
      </c>
      <c r="G2" s="18" t="s">
        <v>261</v>
      </c>
      <c r="H2" t="s">
        <v>247</v>
      </c>
      <c r="I2" t="s">
        <v>378</v>
      </c>
      <c r="J2" t="s">
        <v>360</v>
      </c>
    </row>
    <row r="3" spans="1:10" x14ac:dyDescent="0.25">
      <c r="A3" t="s">
        <v>348</v>
      </c>
      <c r="C3" t="s">
        <v>230</v>
      </c>
      <c r="E3" s="24" t="s">
        <v>262</v>
      </c>
      <c r="F3" s="20" t="s">
        <v>255</v>
      </c>
      <c r="G3" s="18" t="s">
        <v>258</v>
      </c>
      <c r="H3" t="s">
        <v>246</v>
      </c>
      <c r="I3" t="s">
        <v>379</v>
      </c>
      <c r="J3" t="s">
        <v>348</v>
      </c>
    </row>
    <row r="4" spans="1:10" x14ac:dyDescent="0.25">
      <c r="A4" s="26" t="s">
        <v>220</v>
      </c>
      <c r="C4" t="s">
        <v>382</v>
      </c>
      <c r="E4" s="9" t="s">
        <v>256</v>
      </c>
      <c r="F4" s="21" t="s">
        <v>217</v>
      </c>
      <c r="G4" s="19" t="s">
        <v>260</v>
      </c>
      <c r="H4" t="s">
        <v>248</v>
      </c>
      <c r="I4" t="s">
        <v>380</v>
      </c>
      <c r="J4" t="s">
        <v>349</v>
      </c>
    </row>
    <row r="5" spans="1:10" x14ac:dyDescent="0.25">
      <c r="A5" s="51" t="s">
        <v>256</v>
      </c>
      <c r="E5" s="9" t="s">
        <v>257</v>
      </c>
      <c r="F5" s="22" t="s">
        <v>224</v>
      </c>
      <c r="G5" s="16" t="s">
        <v>223</v>
      </c>
      <c r="H5" t="s">
        <v>249</v>
      </c>
      <c r="I5" t="s">
        <v>381</v>
      </c>
      <c r="J5" t="s">
        <v>345</v>
      </c>
    </row>
    <row r="6" spans="1:10" x14ac:dyDescent="0.25">
      <c r="A6" s="28" t="s">
        <v>247</v>
      </c>
      <c r="E6" s="12"/>
      <c r="F6" s="23" t="s">
        <v>225</v>
      </c>
      <c r="G6" s="17" t="s">
        <v>222</v>
      </c>
      <c r="H6" t="s">
        <v>251</v>
      </c>
      <c r="I6" t="s">
        <v>368</v>
      </c>
      <c r="J6" t="s">
        <v>347</v>
      </c>
    </row>
    <row r="7" spans="1:10" x14ac:dyDescent="0.25">
      <c r="A7" s="28" t="s">
        <v>246</v>
      </c>
      <c r="E7" s="12"/>
      <c r="F7" s="11"/>
      <c r="G7" s="14" t="s">
        <v>259</v>
      </c>
      <c r="H7" t="s">
        <v>211</v>
      </c>
      <c r="I7" t="s">
        <v>369</v>
      </c>
      <c r="J7" t="s">
        <v>350</v>
      </c>
    </row>
    <row r="8" spans="1:10" x14ac:dyDescent="0.25">
      <c r="A8" s="28" t="s">
        <v>248</v>
      </c>
      <c r="E8" s="12"/>
      <c r="F8" s="11"/>
      <c r="G8" s="14" t="s">
        <v>218</v>
      </c>
      <c r="H8" t="s">
        <v>210</v>
      </c>
      <c r="I8" t="s">
        <v>370</v>
      </c>
      <c r="J8" t="s">
        <v>358</v>
      </c>
    </row>
    <row r="9" spans="1:10" x14ac:dyDescent="0.25">
      <c r="A9" s="50" t="s">
        <v>262</v>
      </c>
      <c r="E9" s="12"/>
      <c r="F9" s="11"/>
      <c r="G9" s="15" t="s">
        <v>219</v>
      </c>
      <c r="H9" t="s">
        <v>208</v>
      </c>
      <c r="I9" t="s">
        <v>371</v>
      </c>
      <c r="J9" t="s">
        <v>357</v>
      </c>
    </row>
    <row r="10" spans="1:10" x14ac:dyDescent="0.25">
      <c r="A10" s="54" t="s">
        <v>349</v>
      </c>
      <c r="E10" s="12"/>
      <c r="F10" s="11"/>
      <c r="G10" s="25" t="s">
        <v>221</v>
      </c>
      <c r="H10" t="s">
        <v>209</v>
      </c>
      <c r="I10" t="s">
        <v>373</v>
      </c>
      <c r="J10" t="s">
        <v>354</v>
      </c>
    </row>
    <row r="11" spans="1:10" x14ac:dyDescent="0.25">
      <c r="A11" s="30" t="s">
        <v>249</v>
      </c>
      <c r="E11" s="12"/>
      <c r="F11" s="11"/>
      <c r="G11" s="12"/>
      <c r="H11" t="s">
        <v>215</v>
      </c>
      <c r="I11" t="s">
        <v>372</v>
      </c>
      <c r="J11" t="s">
        <v>351</v>
      </c>
    </row>
    <row r="12" spans="1:10" x14ac:dyDescent="0.25">
      <c r="A12" s="30" t="s">
        <v>251</v>
      </c>
      <c r="E12" s="12"/>
      <c r="F12" s="11"/>
      <c r="G12" s="12"/>
      <c r="H12" t="s">
        <v>216</v>
      </c>
      <c r="I12" t="s">
        <v>374</v>
      </c>
      <c r="J12" t="s">
        <v>352</v>
      </c>
    </row>
    <row r="13" spans="1:10" x14ac:dyDescent="0.25">
      <c r="A13" s="28" t="s">
        <v>368</v>
      </c>
      <c r="E13" s="12"/>
      <c r="F13" s="11"/>
      <c r="G13" s="12"/>
      <c r="H13" t="s">
        <v>214</v>
      </c>
      <c r="I13" t="s">
        <v>375</v>
      </c>
      <c r="J13" t="s">
        <v>356</v>
      </c>
    </row>
    <row r="14" spans="1:10" x14ac:dyDescent="0.25">
      <c r="A14" s="28" t="s">
        <v>369</v>
      </c>
      <c r="E14" s="12"/>
      <c r="F14" s="11"/>
      <c r="G14" s="11"/>
      <c r="H14" t="s">
        <v>213</v>
      </c>
      <c r="I14" t="s">
        <v>376</v>
      </c>
      <c r="J14" t="s">
        <v>355</v>
      </c>
    </row>
    <row r="15" spans="1:10" x14ac:dyDescent="0.25">
      <c r="A15" s="30" t="s">
        <v>370</v>
      </c>
      <c r="E15" s="12"/>
      <c r="F15" s="11"/>
      <c r="G15" s="12"/>
      <c r="H15" t="s">
        <v>253</v>
      </c>
      <c r="I15" t="s">
        <v>377</v>
      </c>
      <c r="J15" t="s">
        <v>353</v>
      </c>
    </row>
    <row r="16" spans="1:10" x14ac:dyDescent="0.25">
      <c r="A16" s="53" t="s">
        <v>263</v>
      </c>
      <c r="E16" s="12"/>
      <c r="F16" s="11"/>
      <c r="G16" s="11"/>
      <c r="H16" t="s">
        <v>254</v>
      </c>
      <c r="J16" t="s">
        <v>346</v>
      </c>
    </row>
    <row r="17" spans="1:7" s="11" customFormat="1" x14ac:dyDescent="0.25">
      <c r="A17" s="53" t="s">
        <v>255</v>
      </c>
      <c r="E17" s="12"/>
      <c r="G17" s="12"/>
    </row>
    <row r="18" spans="1:7" s="11" customFormat="1" x14ac:dyDescent="0.25">
      <c r="A18" s="49" t="s">
        <v>217</v>
      </c>
      <c r="E18" s="12"/>
      <c r="G18" s="12"/>
    </row>
    <row r="19" spans="1:7" s="11" customFormat="1" x14ac:dyDescent="0.25">
      <c r="A19" s="47" t="s">
        <v>224</v>
      </c>
      <c r="E19" s="12"/>
      <c r="G19" s="12"/>
    </row>
    <row r="20" spans="1:7" s="11" customFormat="1" x14ac:dyDescent="0.25">
      <c r="A20" s="52" t="s">
        <v>225</v>
      </c>
      <c r="E20" s="12"/>
      <c r="G20" s="12"/>
    </row>
    <row r="21" spans="1:7" s="11" customFormat="1" x14ac:dyDescent="0.25">
      <c r="A21" s="48" t="s">
        <v>211</v>
      </c>
      <c r="E21" s="12"/>
      <c r="G21" s="12"/>
    </row>
    <row r="22" spans="1:7" s="11" customFormat="1" x14ac:dyDescent="0.25">
      <c r="A22" s="27" t="s">
        <v>210</v>
      </c>
      <c r="E22" s="12"/>
      <c r="G22" s="12"/>
    </row>
    <row r="23" spans="1:7" s="11" customFormat="1" x14ac:dyDescent="0.25">
      <c r="A23" s="27" t="s">
        <v>208</v>
      </c>
      <c r="G23" s="12"/>
    </row>
    <row r="24" spans="1:7" s="11" customFormat="1" x14ac:dyDescent="0.25">
      <c r="A24" s="27" t="s">
        <v>209</v>
      </c>
    </row>
    <row r="25" spans="1:7" s="11" customFormat="1" x14ac:dyDescent="0.25">
      <c r="A25" t="s">
        <v>345</v>
      </c>
    </row>
    <row r="26" spans="1:7" x14ac:dyDescent="0.25">
      <c r="A26" s="34" t="s">
        <v>221</v>
      </c>
    </row>
    <row r="27" spans="1:7" x14ac:dyDescent="0.25">
      <c r="A27" s="31" t="s">
        <v>243</v>
      </c>
    </row>
    <row r="28" spans="1:7" x14ac:dyDescent="0.25">
      <c r="A28" s="35" t="s">
        <v>244</v>
      </c>
    </row>
    <row r="29" spans="1:7" x14ac:dyDescent="0.25">
      <c r="A29" s="31" t="s">
        <v>245</v>
      </c>
    </row>
    <row r="30" spans="1:7" x14ac:dyDescent="0.25">
      <c r="A30" s="33" t="s">
        <v>261</v>
      </c>
    </row>
    <row r="31" spans="1:7" x14ac:dyDescent="0.25">
      <c r="A31" s="36" t="s">
        <v>260</v>
      </c>
    </row>
    <row r="32" spans="1:7" x14ac:dyDescent="0.25">
      <c r="A32" t="s">
        <v>347</v>
      </c>
    </row>
    <row r="33" spans="1:1" x14ac:dyDescent="0.25">
      <c r="A33" s="33" t="s">
        <v>258</v>
      </c>
    </row>
    <row r="34" spans="1:1" x14ac:dyDescent="0.25">
      <c r="A34" t="s">
        <v>350</v>
      </c>
    </row>
    <row r="35" spans="1:1" x14ac:dyDescent="0.25">
      <c r="A35" s="27" t="s">
        <v>215</v>
      </c>
    </row>
    <row r="36" spans="1:1" x14ac:dyDescent="0.25">
      <c r="A36" s="27" t="s">
        <v>216</v>
      </c>
    </row>
    <row r="37" spans="1:1" x14ac:dyDescent="0.25">
      <c r="A37" t="s">
        <v>358</v>
      </c>
    </row>
    <row r="38" spans="1:1" x14ac:dyDescent="0.25">
      <c r="A38" t="s">
        <v>357</v>
      </c>
    </row>
    <row r="39" spans="1:1" x14ac:dyDescent="0.25">
      <c r="A39" t="s">
        <v>354</v>
      </c>
    </row>
    <row r="40" spans="1:1" x14ac:dyDescent="0.25">
      <c r="A40" t="s">
        <v>351</v>
      </c>
    </row>
    <row r="41" spans="1:1" x14ac:dyDescent="0.25">
      <c r="A41" t="s">
        <v>352</v>
      </c>
    </row>
    <row r="42" spans="1:1" x14ac:dyDescent="0.25">
      <c r="A42" s="27" t="s">
        <v>214</v>
      </c>
    </row>
    <row r="43" spans="1:1" x14ac:dyDescent="0.25">
      <c r="A43" s="27" t="s">
        <v>213</v>
      </c>
    </row>
    <row r="44" spans="1:1" x14ac:dyDescent="0.25">
      <c r="A44" t="s">
        <v>356</v>
      </c>
    </row>
    <row r="45" spans="1:1" x14ac:dyDescent="0.25">
      <c r="A45" t="s">
        <v>355</v>
      </c>
    </row>
    <row r="46" spans="1:1" x14ac:dyDescent="0.25">
      <c r="A46" t="s">
        <v>353</v>
      </c>
    </row>
    <row r="47" spans="1:1" x14ac:dyDescent="0.25">
      <c r="A47" s="37" t="s">
        <v>223</v>
      </c>
    </row>
    <row r="48" spans="1:1" x14ac:dyDescent="0.25">
      <c r="A48" s="29" t="s">
        <v>222</v>
      </c>
    </row>
    <row r="49" spans="1:1" x14ac:dyDescent="0.25">
      <c r="A49" s="32" t="s">
        <v>259</v>
      </c>
    </row>
    <row r="50" spans="1:1" x14ac:dyDescent="0.25">
      <c r="A50" s="32" t="s">
        <v>218</v>
      </c>
    </row>
    <row r="51" spans="1:1" x14ac:dyDescent="0.25">
      <c r="A51" s="32" t="s">
        <v>219</v>
      </c>
    </row>
    <row r="52" spans="1:1" x14ac:dyDescent="0.25">
      <c r="A52" s="27" t="s">
        <v>371</v>
      </c>
    </row>
    <row r="53" spans="1:1" x14ac:dyDescent="0.25">
      <c r="A53" s="27" t="s">
        <v>373</v>
      </c>
    </row>
    <row r="54" spans="1:1" x14ac:dyDescent="0.25">
      <c r="A54" s="27" t="s">
        <v>375</v>
      </c>
    </row>
    <row r="55" spans="1:1" x14ac:dyDescent="0.25">
      <c r="A55" s="27" t="s">
        <v>372</v>
      </c>
    </row>
    <row r="56" spans="1:1" x14ac:dyDescent="0.25">
      <c r="A56" s="27" t="s">
        <v>377</v>
      </c>
    </row>
    <row r="57" spans="1:1" x14ac:dyDescent="0.25">
      <c r="A57" s="27" t="s">
        <v>376</v>
      </c>
    </row>
    <row r="58" spans="1:1" x14ac:dyDescent="0.25">
      <c r="A58" s="27" t="s">
        <v>374</v>
      </c>
    </row>
    <row r="59" spans="1:1" x14ac:dyDescent="0.25">
      <c r="A59" s="27" t="s">
        <v>378</v>
      </c>
    </row>
    <row r="60" spans="1:1" x14ac:dyDescent="0.25">
      <c r="A60" s="27" t="s">
        <v>379</v>
      </c>
    </row>
    <row r="61" spans="1:1" x14ac:dyDescent="0.25">
      <c r="A61" s="27" t="s">
        <v>380</v>
      </c>
    </row>
    <row r="62" spans="1:1" x14ac:dyDescent="0.25">
      <c r="A62" s="27" t="s">
        <v>381</v>
      </c>
    </row>
    <row r="63" spans="1:1" x14ac:dyDescent="0.25">
      <c r="A63" t="s">
        <v>346</v>
      </c>
    </row>
    <row r="64" spans="1:1" x14ac:dyDescent="0.25">
      <c r="A64" s="31" t="s">
        <v>257</v>
      </c>
    </row>
    <row r="65" spans="1:1" x14ac:dyDescent="0.25">
      <c r="A65" s="27" t="s">
        <v>253</v>
      </c>
    </row>
    <row r="66" spans="1:1" x14ac:dyDescent="0.25">
      <c r="A66" s="27" t="s">
        <v>254</v>
      </c>
    </row>
  </sheetData>
  <pageMargins left="0.7" right="0.7" top="0.75" bottom="0.75" header="0.3" footer="0.3"/>
  <pageSetup paperSize="9" orientation="portrait" horizontalDpi="4294967295" verticalDpi="4294967295" r:id="rId1"/>
  <tableParts count="8">
    <tablePart r:id="rId2"/>
    <tablePart r:id="rId3"/>
    <tablePart r:id="rId4"/>
    <tablePart r:id="rId5"/>
    <tablePart r:id="rId6"/>
    <tablePart r:id="rId7"/>
    <tablePart r:id="rId8"/>
    <tablePart r:id="rId9"/>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22</vt:i4>
      </vt:variant>
    </vt:vector>
  </HeadingPairs>
  <TitlesOfParts>
    <vt:vector size="26" baseType="lpstr">
      <vt:lpstr>Accueil</vt:lpstr>
      <vt:lpstr>Liste origine V1</vt:lpstr>
      <vt:lpstr>Données</vt:lpstr>
      <vt:lpstr>Liste</vt:lpstr>
      <vt:lpstr>Accueil!Criteres</vt:lpstr>
      <vt:lpstr>Accueil!Extraire</vt:lpstr>
      <vt:lpstr>ListeAutres</vt:lpstr>
      <vt:lpstr>ListeCerba</vt:lpstr>
      <vt:lpstr>ListeCritère</vt:lpstr>
      <vt:lpstr>ListeEdta</vt:lpstr>
      <vt:lpstr>ListeEdta2</vt:lpstr>
      <vt:lpstr>ListeEdtag</vt:lpstr>
      <vt:lpstr>ListeFlu</vt:lpstr>
      <vt:lpstr>ListeGlobale</vt:lpstr>
      <vt:lpstr>ListeH</vt:lpstr>
      <vt:lpstr>ListeH2</vt:lpstr>
      <vt:lpstr>ListeHep</vt:lpstr>
      <vt:lpstr>ListeHepg</vt:lpstr>
      <vt:lpstr>ListeIH</vt:lpstr>
      <vt:lpstr>ListeP</vt:lpstr>
      <vt:lpstr>ListeSang</vt:lpstr>
      <vt:lpstr>ListeSec</vt:lpstr>
      <vt:lpstr>ListeSec2</vt:lpstr>
      <vt:lpstr>ListeSecg</vt:lpstr>
      <vt:lpstr>ListeUrinaire</vt:lpstr>
      <vt:lpstr>ListeUtilisation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Sylvie PIVOT</dc:creator>
  <cp:lastModifiedBy>BIO7</cp:lastModifiedBy>
  <dcterms:created xsi:type="dcterms:W3CDTF">2019-03-19T11:25:16Z</dcterms:created>
  <dcterms:modified xsi:type="dcterms:W3CDTF">2020-11-12T11:05:58Z</dcterms:modified>
</cp:coreProperties>
</file>