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RAVAIL EN COURS\2019\"/>
    </mc:Choice>
  </mc:AlternateContent>
  <xr:revisionPtr revIDLastSave="0" documentId="13_ncr:1_{4A8A1825-0C5A-45E0-994D-208C9670740B}" xr6:coauthVersionLast="41" xr6:coauthVersionMax="41" xr10:uidLastSave="{00000000-0000-0000-0000-000000000000}"/>
  <bookViews>
    <workbookView xWindow="-120" yWindow="-120" windowWidth="29040" windowHeight="15840" xr2:uid="{0153DEF8-EBDE-4611-B30F-ED3B41F631F4}"/>
  </bookViews>
  <sheets>
    <sheet name="Accueil" sheetId="5" r:id="rId1"/>
    <sheet name="IH" sheetId="1" r:id="rId2"/>
    <sheet name="Liste" sheetId="4" r:id="rId3"/>
  </sheets>
  <definedNames>
    <definedName name="ListeHStabilite">TIH[[#Headers],[Stabilité]]</definedName>
    <definedName name="ListeIH">TIH[IH Fl]</definedName>
    <definedName name="ListeIHLot">TIH[IH Lot]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3" i="1"/>
  <c r="E3" i="1"/>
  <c r="E4" i="1"/>
  <c r="E5" i="1"/>
  <c r="E6" i="1"/>
  <c r="E7" i="1"/>
  <c r="E8" i="1"/>
  <c r="E9" i="1"/>
  <c r="E10" i="1"/>
  <c r="E11" i="1"/>
  <c r="E12" i="1"/>
  <c r="K2" i="4" l="1"/>
  <c r="E2" i="1" l="1"/>
  <c r="O1" i="1" l="1"/>
</calcChain>
</file>

<file path=xl/sharedStrings.xml><?xml version="1.0" encoding="utf-8"?>
<sst xmlns="http://schemas.openxmlformats.org/spreadsheetml/2006/main" count="71" uniqueCount="38">
  <si>
    <t>Flacon changé le</t>
  </si>
  <si>
    <t>Délai stabilité</t>
  </si>
  <si>
    <t>Opérateur</t>
  </si>
  <si>
    <t>N° Lot</t>
  </si>
  <si>
    <t>Lot changé le</t>
  </si>
  <si>
    <t>par</t>
  </si>
  <si>
    <t>Périmé le</t>
  </si>
  <si>
    <t>Stabilité</t>
  </si>
  <si>
    <t>Fin de stabilité</t>
  </si>
  <si>
    <t>Réactifs/Calibrants/CIQ</t>
  </si>
  <si>
    <t>IH</t>
  </si>
  <si>
    <t>Bromeline</t>
  </si>
  <si>
    <t>Cleanlys</t>
  </si>
  <si>
    <t>Hémalys</t>
  </si>
  <si>
    <t>Magnelys</t>
  </si>
  <si>
    <t>HemaScreen</t>
  </si>
  <si>
    <t>Nanolys</t>
  </si>
  <si>
    <t>Screediluent</t>
  </si>
  <si>
    <t>GR A Violet</t>
  </si>
  <si>
    <t>GR AB Bleu</t>
  </si>
  <si>
    <t>GR B jaune</t>
  </si>
  <si>
    <t>GR O Blanc</t>
  </si>
  <si>
    <t>RAI Nég/blanc</t>
  </si>
  <si>
    <t>RAI/anti Fya vert</t>
  </si>
  <si>
    <t>RAI/anti D rouge</t>
  </si>
  <si>
    <t>Commentaire</t>
  </si>
  <si>
    <t>Commentaire2</t>
  </si>
  <si>
    <t>Test</t>
  </si>
  <si>
    <t>Lot</t>
  </si>
  <si>
    <t>sz</t>
  </si>
  <si>
    <t>SZ</t>
  </si>
  <si>
    <t>IH Fl</t>
  </si>
  <si>
    <t>IH Lot</t>
  </si>
  <si>
    <t>ssdfdgfdg</t>
  </si>
  <si>
    <t>dddd</t>
  </si>
  <si>
    <t>Réactifs/Calibrants/CIQ2</t>
  </si>
  <si>
    <t>25/2/19</t>
  </si>
  <si>
    <t>21/8/19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</si>
</sst>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966FF"/>
      </font>
    </dxf>
  </dxfs>
  <tableStyles count="1" defaultTableStyle="TableStyleMedium2" defaultPivotStyle="PivotStyleLight16">
    <tableStyle name="Style de tableau 1" pivot="0" count="1" xr9:uid="{EBFEA6DE-FC94-4DFD-9515-A808170AA7EA}">
      <tableStyleElement type="wholeTable" dxfId="20"/>
    </tableStyle>
  </tableStyles>
  <colors>
    <mruColors>
      <color rgb="FF9966FF"/>
      <color rgb="FFFF66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133350</xdr:rowOff>
    </xdr:from>
    <xdr:to>
      <xdr:col>5</xdr:col>
      <xdr:colOff>9525</xdr:colOff>
      <xdr:row>9</xdr:row>
      <xdr:rowOff>28575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E2A08B-D2BF-4BEF-BEA7-E91318FE1C23}"/>
            </a:ext>
          </a:extLst>
        </xdr:cNvPr>
        <xdr:cNvSpPr/>
      </xdr:nvSpPr>
      <xdr:spPr>
        <a:xfrm>
          <a:off x="771525" y="323850"/>
          <a:ext cx="3048000" cy="1419225"/>
        </a:xfrm>
        <a:prstGeom prst="roundRect">
          <a:avLst/>
        </a:prstGeom>
        <a:solidFill>
          <a:srgbClr val="9966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atin typeface="Arial Narrow" panose="020B0606020202030204" pitchFamily="34" charset="0"/>
            </a:rPr>
            <a:t>Immuno-Hémathologie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1628774</xdr:colOff>
      <xdr:row>8</xdr:row>
      <xdr:rowOff>152401</xdr:rowOff>
    </xdr:from>
    <xdr:to>
      <xdr:col>4</xdr:col>
      <xdr:colOff>180974</xdr:colOff>
      <xdr:row>12</xdr:row>
      <xdr:rowOff>1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64415DCE-D9A1-48E9-9B5D-273BEB84E471}"/>
            </a:ext>
          </a:extLst>
        </xdr:cNvPr>
        <xdr:cNvSpPr/>
      </xdr:nvSpPr>
      <xdr:spPr>
        <a:xfrm>
          <a:off x="3276599" y="1676401"/>
          <a:ext cx="2409825" cy="609600"/>
        </a:xfrm>
        <a:prstGeom prst="wedgeRectCallout">
          <a:avLst>
            <a:gd name="adj1" fmla="val -22287"/>
            <a:gd name="adj2" fmla="val -2793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date de</a:t>
          </a:r>
          <a:r>
            <a:rPr lang="fr-FR" sz="1100" baseline="0"/>
            <a:t> la saisie doit se mettre automatiquement</a:t>
          </a:r>
          <a:endParaRPr lang="fr-FR" sz="1100"/>
        </a:p>
      </xdr:txBody>
    </xdr:sp>
    <xdr:clientData/>
  </xdr:twoCellAnchor>
  <xdr:twoCellAnchor>
    <xdr:from>
      <xdr:col>8</xdr:col>
      <xdr:colOff>676275</xdr:colOff>
      <xdr:row>8</xdr:row>
      <xdr:rowOff>152400</xdr:rowOff>
    </xdr:from>
    <xdr:to>
      <xdr:col>11</xdr:col>
      <xdr:colOff>581025</xdr:colOff>
      <xdr:row>12</xdr:row>
      <xdr:rowOff>0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51108C82-754B-4323-835B-D6956F9A83D4}"/>
            </a:ext>
          </a:extLst>
        </xdr:cNvPr>
        <xdr:cNvSpPr/>
      </xdr:nvSpPr>
      <xdr:spPr>
        <a:xfrm>
          <a:off x="10182225" y="1676400"/>
          <a:ext cx="2409825" cy="609600"/>
        </a:xfrm>
        <a:prstGeom prst="wedgeRectCallout">
          <a:avLst>
            <a:gd name="adj1" fmla="val -22287"/>
            <a:gd name="adj2" fmla="val -2793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date de</a:t>
          </a:r>
          <a:r>
            <a:rPr lang="fr-FR" sz="1100" baseline="0"/>
            <a:t> la saisie doit se mettre automatiquement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A0DDC5-70CB-4C9D-A59C-EF706C210A56}" name="THistoriqueIH" displayName="THistoriqueIH" ref="A1:M15" insertRowShift="1" totalsRowShown="0" headerRowDxfId="19" dataDxfId="18">
  <autoFilter ref="A1:M15" xr:uid="{EB7D8AD4-3AEB-46CF-8943-0F424CD337D4}"/>
  <tableColumns count="13">
    <tableColumn id="1" xr3:uid="{3B0E499F-54D1-4879-AF83-5952A389B4B2}" name="Réactifs/Calibrants/CIQ" dataDxfId="17"/>
    <tableColumn id="12" xr3:uid="{9DEE56C5-4D39-4A14-B36E-BACF08E73A60}" name="Lot" dataDxfId="16"/>
    <tableColumn id="2" xr3:uid="{F9AA54E0-5EDE-4EFF-A87A-8AE0A962A501}" name="Flacon changé le" dataDxfId="15"/>
    <tableColumn id="3" xr3:uid="{24B0F8DE-E00D-40D2-B0B7-D434F930BDDC}" name="Délai stabilité" dataDxfId="14"/>
    <tableColumn id="4" xr3:uid="{F9450143-7A13-4165-BD7C-12942B40ADE4}" name="Fin de stabilité" dataDxfId="13">
      <calculatedColumnFormula>IF(TODAY()&gt;C2+D2,"Périmé",IF(TODAY()&gt;C2+(D2-1),"reste- de 24 h",""))</calculatedColumnFormula>
    </tableColumn>
    <tableColumn id="5" xr3:uid="{AECEA8E3-6B76-42D2-9BB4-A835CD85D9FB}" name="Opérateur" dataDxfId="12"/>
    <tableColumn id="6" xr3:uid="{7AE7A420-1DFF-4B77-A94C-06512462E53A}" name="Commentaire" dataDxfId="11"/>
    <tableColumn id="13" xr3:uid="{736100F2-58BC-4784-829E-441F3C49312C}" name="Réactifs/Calibrants/CIQ2" dataDxfId="0"/>
    <tableColumn id="7" xr3:uid="{A77413CD-84AC-4A97-B68F-03C0C960DEF4}" name="N° Lot" dataDxfId="10"/>
    <tableColumn id="8" xr3:uid="{D8E705D7-39AA-4015-8BA1-8CCCDBD4F1FF}" name="Lot changé le" dataDxfId="9"/>
    <tableColumn id="9" xr3:uid="{7655033A-A402-48BB-A257-FD709EDE9742}" name="par" dataDxfId="8"/>
    <tableColumn id="10" xr3:uid="{048682B3-1FFA-492B-960A-3100E1AB944E}" name="Périmé le" dataDxfId="7"/>
    <tableColumn id="11" xr3:uid="{02537C83-BC09-4173-A531-6A5222C17E79}" name="Commentaire2" dataDxfId="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97329-E13E-47B3-B463-27DB52789A33}" name="TIH" displayName="TIH" ref="A1:C15" totalsRowShown="0" headerRowDxfId="5" dataDxfId="4">
  <autoFilter ref="A1:C15" xr:uid="{049B9687-D79F-4B60-B499-DBCBA1051CFB}"/>
  <tableColumns count="3">
    <tableColumn id="1" xr3:uid="{1A0D0202-AFAF-4722-B939-B5A91F420041}" name="IH Fl" dataDxfId="3"/>
    <tableColumn id="2" xr3:uid="{0004F4A8-0277-47A7-BFAE-9E31D5F84009}" name="Stabilité" dataDxfId="2"/>
    <tableColumn id="3" xr3:uid="{1DC337FF-42BC-410A-8FC2-9A4E54EC9058}" name="IH Lot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E9F70-04DD-4EA9-9112-082D46B9144A}">
  <sheetPr codeName="Feuil1"/>
  <dimension ref="A1"/>
  <sheetViews>
    <sheetView tabSelected="1"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B1306-ADB7-49C4-935A-C4CE87E43776}">
  <sheetPr codeName="Feuil2"/>
  <dimension ref="A1:O15"/>
  <sheetViews>
    <sheetView workbookViewId="0">
      <selection activeCell="H15" sqref="H15"/>
    </sheetView>
  </sheetViews>
  <sheetFormatPr baseColWidth="10" defaultRowHeight="15" x14ac:dyDescent="0.25"/>
  <cols>
    <col min="1" max="2" width="24.7109375" customWidth="1"/>
    <col min="3" max="3" width="17.7109375" style="3" customWidth="1"/>
    <col min="4" max="4" width="15.42578125" customWidth="1"/>
    <col min="5" max="5" width="16.28515625" customWidth="1"/>
    <col min="6" max="6" width="12.28515625" customWidth="1"/>
    <col min="7" max="8" width="31.42578125" customWidth="1"/>
    <col min="10" max="10" width="14.7109375" customWidth="1"/>
    <col min="12" max="12" width="11.7109375" customWidth="1"/>
    <col min="13" max="13" width="31.42578125" customWidth="1"/>
  </cols>
  <sheetData>
    <row r="1" spans="1:15" s="1" customFormat="1" x14ac:dyDescent="0.25">
      <c r="A1" s="2" t="s">
        <v>9</v>
      </c>
      <c r="B1" s="2" t="s">
        <v>28</v>
      </c>
      <c r="C1" s="5" t="s">
        <v>0</v>
      </c>
      <c r="D1" s="2" t="s">
        <v>1</v>
      </c>
      <c r="E1" s="2" t="s">
        <v>8</v>
      </c>
      <c r="F1" s="1" t="s">
        <v>2</v>
      </c>
      <c r="G1" s="1" t="s">
        <v>25</v>
      </c>
      <c r="H1" s="2" t="s">
        <v>35</v>
      </c>
      <c r="I1" s="1" t="s">
        <v>3</v>
      </c>
      <c r="J1" s="2" t="s">
        <v>4</v>
      </c>
      <c r="K1" s="1" t="s">
        <v>5</v>
      </c>
      <c r="L1" s="1" t="s">
        <v>6</v>
      </c>
      <c r="M1" s="1" t="s">
        <v>26</v>
      </c>
      <c r="O1" s="3">
        <f ca="1">TODAY()</f>
        <v>43546</v>
      </c>
    </row>
    <row r="2" spans="1:15" x14ac:dyDescent="0.25">
      <c r="A2" s="2" t="s">
        <v>27</v>
      </c>
      <c r="B2" s="2"/>
      <c r="C2" s="5"/>
      <c r="D2" s="2"/>
      <c r="E2" s="2" t="str">
        <f t="shared" ref="E2:E12" ca="1" si="0">IF(TODAY()&gt;C2+D2,"Périmé",IF(TODAY()&gt;C2+(D2-1),"reste- de 24 h",""))</f>
        <v>Périmé</v>
      </c>
      <c r="F2" s="1"/>
      <c r="G2" s="1"/>
      <c r="H2" s="1"/>
      <c r="I2" s="1"/>
      <c r="J2" s="2"/>
      <c r="K2" s="1"/>
      <c r="L2" s="1"/>
      <c r="M2" s="1"/>
    </row>
    <row r="3" spans="1:15" x14ac:dyDescent="0.25">
      <c r="A3" s="2" t="s">
        <v>11</v>
      </c>
      <c r="B3" s="2"/>
      <c r="C3" s="5"/>
      <c r="D3" s="5"/>
      <c r="E3" s="2" t="str">
        <f t="shared" ca="1" si="0"/>
        <v>Périmé</v>
      </c>
      <c r="F3" s="1"/>
      <c r="G3" s="1"/>
      <c r="H3" s="1"/>
      <c r="I3" s="1"/>
      <c r="J3" s="2"/>
      <c r="K3" s="1"/>
      <c r="L3" s="6"/>
      <c r="M3" s="1"/>
    </row>
    <row r="4" spans="1:15" x14ac:dyDescent="0.25">
      <c r="A4" s="2" t="s">
        <v>11</v>
      </c>
      <c r="B4" s="2">
        <v>256</v>
      </c>
      <c r="C4" s="5"/>
      <c r="D4" s="5"/>
      <c r="E4" s="2" t="str">
        <f t="shared" ca="1" si="0"/>
        <v>Périmé</v>
      </c>
      <c r="F4" s="1" t="s">
        <v>29</v>
      </c>
      <c r="G4" s="1"/>
      <c r="H4" s="1"/>
      <c r="I4" s="1"/>
      <c r="J4" s="2"/>
      <c r="K4" s="1"/>
      <c r="L4" s="1"/>
      <c r="M4" s="1"/>
    </row>
    <row r="5" spans="1:15" x14ac:dyDescent="0.25">
      <c r="A5" s="2" t="s">
        <v>11</v>
      </c>
      <c r="B5" s="2">
        <v>256</v>
      </c>
      <c r="C5" s="5"/>
      <c r="D5" s="2"/>
      <c r="E5" s="2" t="str">
        <f t="shared" ca="1" si="0"/>
        <v>Périmé</v>
      </c>
      <c r="F5" s="1" t="s">
        <v>30</v>
      </c>
      <c r="G5" s="1"/>
      <c r="H5" s="1"/>
      <c r="I5" s="1"/>
      <c r="J5" s="2"/>
      <c r="K5" s="1"/>
      <c r="L5" s="1"/>
      <c r="M5" s="1"/>
    </row>
    <row r="6" spans="1:15" x14ac:dyDescent="0.25">
      <c r="A6" s="2" t="s">
        <v>12</v>
      </c>
      <c r="B6" s="2">
        <v>24896</v>
      </c>
      <c r="C6" s="5"/>
      <c r="D6" s="2">
        <v>20</v>
      </c>
      <c r="E6" s="2" t="str">
        <f t="shared" ca="1" si="0"/>
        <v>Périmé</v>
      </c>
      <c r="F6" s="1" t="s">
        <v>30</v>
      </c>
      <c r="G6" s="1"/>
      <c r="H6" s="1"/>
      <c r="I6" s="1"/>
      <c r="J6" s="2"/>
      <c r="K6" s="1"/>
      <c r="L6" s="1"/>
      <c r="M6" s="1"/>
    </row>
    <row r="7" spans="1:15" x14ac:dyDescent="0.25">
      <c r="A7" s="2" t="s">
        <v>17</v>
      </c>
      <c r="B7" s="2"/>
      <c r="C7" s="5"/>
      <c r="D7" s="2"/>
      <c r="E7" s="2" t="str">
        <f t="shared" ca="1" si="0"/>
        <v>Périmé</v>
      </c>
      <c r="F7" s="1"/>
      <c r="G7" s="1"/>
      <c r="H7" s="1"/>
      <c r="I7" s="1"/>
      <c r="J7" s="2"/>
      <c r="K7" s="1"/>
      <c r="L7" s="1"/>
      <c r="M7" s="1"/>
    </row>
    <row r="8" spans="1:15" x14ac:dyDescent="0.25">
      <c r="A8" s="2" t="s">
        <v>11</v>
      </c>
      <c r="B8" s="2">
        <v>25963</v>
      </c>
      <c r="C8" s="5"/>
      <c r="D8" s="2">
        <v>5</v>
      </c>
      <c r="E8" s="2" t="str">
        <f t="shared" ca="1" si="0"/>
        <v>Périmé</v>
      </c>
      <c r="F8" s="1" t="s">
        <v>29</v>
      </c>
      <c r="G8" s="1"/>
      <c r="H8" s="1"/>
      <c r="I8" s="1"/>
      <c r="J8" s="2"/>
      <c r="K8" s="1"/>
      <c r="L8" s="1"/>
      <c r="M8" s="1"/>
    </row>
    <row r="9" spans="1:15" x14ac:dyDescent="0.25">
      <c r="A9" s="2" t="s">
        <v>17</v>
      </c>
      <c r="B9" s="2"/>
      <c r="C9" s="5"/>
      <c r="D9" s="2">
        <v>20</v>
      </c>
      <c r="E9" s="2" t="str">
        <f t="shared" ca="1" si="0"/>
        <v>Périmé</v>
      </c>
      <c r="F9" s="1">
        <v>1</v>
      </c>
      <c r="G9" s="1"/>
      <c r="H9" s="1"/>
      <c r="I9" s="1"/>
      <c r="J9" s="2"/>
      <c r="K9" s="1"/>
      <c r="L9" s="1"/>
      <c r="M9" s="1"/>
    </row>
    <row r="10" spans="1:15" x14ac:dyDescent="0.25">
      <c r="A10" s="2" t="s">
        <v>18</v>
      </c>
      <c r="B10" s="2">
        <v>258963</v>
      </c>
      <c r="C10" s="5"/>
      <c r="D10" s="2">
        <v>21</v>
      </c>
      <c r="E10" s="2" t="str">
        <f t="shared" ca="1" si="0"/>
        <v>Périmé</v>
      </c>
      <c r="F10" s="1" t="s">
        <v>29</v>
      </c>
      <c r="G10" s="1" t="s">
        <v>33</v>
      </c>
      <c r="H10" s="1"/>
      <c r="I10" s="1"/>
      <c r="J10" s="2"/>
      <c r="K10" s="1"/>
      <c r="L10" s="1"/>
      <c r="M10" s="1"/>
    </row>
    <row r="11" spans="1:15" x14ac:dyDescent="0.25">
      <c r="A11" s="2" t="s">
        <v>18</v>
      </c>
      <c r="B11" s="2">
        <v>25896</v>
      </c>
      <c r="C11" s="5"/>
      <c r="D11" s="2">
        <v>21</v>
      </c>
      <c r="E11" s="2" t="str">
        <f t="shared" ca="1" si="0"/>
        <v>Périmé</v>
      </c>
      <c r="F11" s="1" t="s">
        <v>29</v>
      </c>
      <c r="G11" s="1" t="s">
        <v>34</v>
      </c>
      <c r="H11" s="1"/>
      <c r="I11" s="1"/>
      <c r="J11" s="2"/>
      <c r="K11" s="1"/>
      <c r="L11" s="1"/>
      <c r="M11" s="1"/>
    </row>
    <row r="12" spans="1:15" x14ac:dyDescent="0.25">
      <c r="A12" s="2" t="s">
        <v>14</v>
      </c>
      <c r="B12" s="2">
        <v>25</v>
      </c>
      <c r="C12" s="5"/>
      <c r="D12" s="2">
        <v>5</v>
      </c>
      <c r="E12" s="2" t="str">
        <f t="shared" ca="1" si="0"/>
        <v>Périmé</v>
      </c>
      <c r="F12" s="1" t="s">
        <v>29</v>
      </c>
      <c r="G12" s="1"/>
      <c r="H12" s="1"/>
      <c r="I12" s="1"/>
      <c r="J12" s="2"/>
      <c r="K12" s="1"/>
      <c r="L12" s="1"/>
      <c r="M12" s="1"/>
    </row>
    <row r="13" spans="1:15" x14ac:dyDescent="0.25">
      <c r="A13" s="2" t="s">
        <v>12</v>
      </c>
      <c r="B13" s="2"/>
      <c r="C13" s="5"/>
      <c r="D13" s="2">
        <v>10</v>
      </c>
      <c r="E13" s="2" t="str">
        <f ca="1">IF(TODAY()&gt;C13+D13,"Périmé",IF(TODAY()&gt;C13+(D13-1),"reste- de 24 h",""))</f>
        <v>Périmé</v>
      </c>
      <c r="F13" s="1" t="s">
        <v>29</v>
      </c>
      <c r="G13" s="1"/>
      <c r="H13" s="1"/>
      <c r="I13" s="1"/>
      <c r="J13" s="2"/>
      <c r="K13" s="1"/>
      <c r="L13" s="1"/>
      <c r="M13" s="1"/>
    </row>
    <row r="14" spans="1:15" x14ac:dyDescent="0.25">
      <c r="A14" s="2"/>
      <c r="B14" s="2"/>
      <c r="C14" s="5"/>
      <c r="D14" s="2"/>
      <c r="E14" s="2" t="str">
        <f ca="1">IF(TODAY()&gt;C14+D14,"Périmé",IF(TODAY()&gt;C14+(D14-1),"reste- de 24 h",""))</f>
        <v>Périmé</v>
      </c>
      <c r="F14" s="1"/>
      <c r="G14" s="1"/>
      <c r="H14" s="1" t="s">
        <v>12</v>
      </c>
      <c r="I14" s="1">
        <v>258</v>
      </c>
      <c r="J14" s="2"/>
      <c r="K14" s="1" t="s">
        <v>36</v>
      </c>
      <c r="L14" s="1"/>
      <c r="M14" s="1" t="s">
        <v>29</v>
      </c>
    </row>
    <row r="15" spans="1:15" x14ac:dyDescent="0.25">
      <c r="A15" s="2"/>
      <c r="B15" s="2"/>
      <c r="C15" s="5"/>
      <c r="D15" s="2"/>
      <c r="E15" s="2" t="str">
        <f ca="1">IF(TODAY()&gt;C15+D15,"Périmé",IF(TODAY()&gt;C15+(D15-1),"reste- de 24 h",""))</f>
        <v>Périmé</v>
      </c>
      <c r="F15" s="1"/>
      <c r="G15" s="1"/>
      <c r="H15" s="1" t="s">
        <v>11</v>
      </c>
      <c r="I15" s="1">
        <v>458</v>
      </c>
      <c r="J15" s="2"/>
      <c r="K15" s="1" t="s">
        <v>29</v>
      </c>
      <c r="L15" s="1" t="s">
        <v>37</v>
      </c>
      <c r="M15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29BD0-3C0C-4EA4-9334-BB0486B7EDD8}">
  <sheetPr codeName="Feuil4"/>
  <dimension ref="A1:K15"/>
  <sheetViews>
    <sheetView workbookViewId="0">
      <selection activeCell="C2" sqref="C2"/>
    </sheetView>
  </sheetViews>
  <sheetFormatPr baseColWidth="10" defaultRowHeight="15" x14ac:dyDescent="0.25"/>
  <cols>
    <col min="1" max="1" width="21.7109375" customWidth="1"/>
    <col min="3" max="3" width="15.85546875" customWidth="1"/>
  </cols>
  <sheetData>
    <row r="1" spans="1:11" x14ac:dyDescent="0.25">
      <c r="A1" s="4" t="s">
        <v>31</v>
      </c>
      <c r="B1" s="4" t="s">
        <v>7</v>
      </c>
      <c r="C1" s="4" t="s">
        <v>32</v>
      </c>
      <c r="J1" s="7" t="s">
        <v>10</v>
      </c>
      <c r="K1" s="8" t="s">
        <v>7</v>
      </c>
    </row>
    <row r="2" spans="1:11" x14ac:dyDescent="0.25">
      <c r="A2" s="4" t="s">
        <v>11</v>
      </c>
      <c r="B2" s="4">
        <v>5</v>
      </c>
      <c r="C2" s="4" t="s">
        <v>11</v>
      </c>
      <c r="K2" s="4" t="e">
        <f>VLOOKUP(J2,TIH[],2,FALSE)</f>
        <v>#N/A</v>
      </c>
    </row>
    <row r="3" spans="1:11" x14ac:dyDescent="0.25">
      <c r="A3" s="4" t="s">
        <v>12</v>
      </c>
      <c r="B3" s="4">
        <v>10</v>
      </c>
      <c r="C3" s="4" t="s">
        <v>12</v>
      </c>
    </row>
    <row r="4" spans="1:11" x14ac:dyDescent="0.25">
      <c r="A4" s="4" t="s">
        <v>13</v>
      </c>
      <c r="B4" s="4">
        <v>5</v>
      </c>
      <c r="C4" s="4" t="s">
        <v>13</v>
      </c>
    </row>
    <row r="5" spans="1:11" x14ac:dyDescent="0.25">
      <c r="A5" s="4" t="s">
        <v>14</v>
      </c>
      <c r="B5" s="4">
        <v>5</v>
      </c>
      <c r="C5" s="4" t="s">
        <v>14</v>
      </c>
    </row>
    <row r="6" spans="1:11" x14ac:dyDescent="0.25">
      <c r="A6" s="4" t="s">
        <v>15</v>
      </c>
      <c r="B6" s="4">
        <v>5</v>
      </c>
      <c r="C6" s="4" t="s">
        <v>15</v>
      </c>
    </row>
    <row r="7" spans="1:11" x14ac:dyDescent="0.25">
      <c r="A7" s="4" t="s">
        <v>16</v>
      </c>
      <c r="B7" s="4">
        <v>8</v>
      </c>
      <c r="C7" s="4" t="s">
        <v>16</v>
      </c>
    </row>
    <row r="8" spans="1:11" x14ac:dyDescent="0.25">
      <c r="A8" s="4" t="s">
        <v>17</v>
      </c>
      <c r="B8" s="4">
        <v>20</v>
      </c>
      <c r="C8" s="4" t="s">
        <v>17</v>
      </c>
    </row>
    <row r="9" spans="1:11" x14ac:dyDescent="0.25">
      <c r="A9" s="4" t="s">
        <v>18</v>
      </c>
      <c r="B9" s="4">
        <v>21</v>
      </c>
      <c r="C9" s="4" t="s">
        <v>18</v>
      </c>
    </row>
    <row r="10" spans="1:11" x14ac:dyDescent="0.25">
      <c r="A10" s="4" t="s">
        <v>19</v>
      </c>
      <c r="B10" s="4">
        <v>21</v>
      </c>
      <c r="C10" s="4" t="s">
        <v>19</v>
      </c>
    </row>
    <row r="11" spans="1:11" x14ac:dyDescent="0.25">
      <c r="A11" s="4" t="s">
        <v>20</v>
      </c>
      <c r="B11" s="4">
        <v>21</v>
      </c>
      <c r="C11" s="4" t="s">
        <v>20</v>
      </c>
    </row>
    <row r="12" spans="1:11" x14ac:dyDescent="0.25">
      <c r="A12" s="4" t="s">
        <v>21</v>
      </c>
      <c r="B12" s="4">
        <v>21</v>
      </c>
      <c r="C12" s="4" t="s">
        <v>21</v>
      </c>
    </row>
    <row r="13" spans="1:11" x14ac:dyDescent="0.25">
      <c r="A13" s="4"/>
      <c r="B13" s="4"/>
      <c r="C13" s="4" t="s">
        <v>24</v>
      </c>
    </row>
    <row r="14" spans="1:11" x14ac:dyDescent="0.25">
      <c r="A14" s="4"/>
      <c r="B14" s="4"/>
      <c r="C14" s="4" t="s">
        <v>22</v>
      </c>
    </row>
    <row r="15" spans="1:11" x14ac:dyDescent="0.25">
      <c r="A15" s="4"/>
      <c r="B15" s="4"/>
      <c r="C15" s="4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IH</vt:lpstr>
      <vt:lpstr>Liste</vt:lpstr>
      <vt:lpstr>ListeHStabilite</vt:lpstr>
      <vt:lpstr>ListeIH</vt:lpstr>
      <vt:lpstr>ListeIHLot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Sylvie PIVOT</cp:lastModifiedBy>
  <dcterms:created xsi:type="dcterms:W3CDTF">2019-03-19T11:25:16Z</dcterms:created>
  <dcterms:modified xsi:type="dcterms:W3CDTF">2019-03-22T11:18:09Z</dcterms:modified>
</cp:coreProperties>
</file>