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RUNO\Desktop\Thermique\"/>
    </mc:Choice>
  </mc:AlternateContent>
  <bookViews>
    <workbookView xWindow="0" yWindow="0" windowWidth="28800" windowHeight="12000"/>
  </bookViews>
  <sheets>
    <sheet name="Uparoi" sheetId="3" r:id="rId1"/>
    <sheet name="Rth_ES" sheetId="2" state="hidden" r:id="rId2"/>
    <sheet name="A" sheetId="4" r:id="rId3"/>
    <sheet name="B" sheetId="5" r:id="rId4"/>
    <sheet name="C" sheetId="11" r:id="rId5"/>
    <sheet name="ExpliFormule" sheetId="8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4" i="3"/>
  <c r="D9" i="3" l="1"/>
  <c r="D8" i="3"/>
</calcChain>
</file>

<file path=xl/sharedStrings.xml><?xml version="1.0" encoding="utf-8"?>
<sst xmlns="http://schemas.openxmlformats.org/spreadsheetml/2006/main" count="527" uniqueCount="331">
  <si>
    <t>Angle
formé avec plan horizontal</t>
  </si>
  <si>
    <t>L'extérieur</t>
  </si>
  <si>
    <t>Un local chauffé ou non</t>
  </si>
  <si>
    <t>Un passage ouvert</t>
  </si>
  <si>
    <t>Un comble</t>
  </si>
  <si>
    <t>Un local ouvert</t>
  </si>
  <si>
    <t>Un vide sanitaire</t>
  </si>
  <si>
    <t>1/hi</t>
  </si>
  <si>
    <t>1/he</t>
  </si>
  <si>
    <t>1/hi + 1/he</t>
  </si>
  <si>
    <t>&gt; 60 °</t>
  </si>
  <si>
    <r>
      <t>£</t>
    </r>
    <r>
      <rPr>
        <sz val="11"/>
        <rFont val="Arial"/>
        <family val="2"/>
      </rPr>
      <t xml:space="preserve"> 60°</t>
    </r>
  </si>
  <si>
    <t>Désignation</t>
  </si>
  <si>
    <t>R en (m².°K/W)</t>
  </si>
  <si>
    <t>Paroi Horizontale_Flux Ascendant</t>
  </si>
  <si>
    <t>Paroi Horizontale_Flux Descendant</t>
  </si>
  <si>
    <t>Position de la paroi
sens du flux</t>
  </si>
  <si>
    <t>Paroi en contact avec :</t>
  </si>
  <si>
    <t>Sens
du
flux</t>
  </si>
  <si>
    <t>Paroi Verticale_Flux Horizontal</t>
  </si>
  <si>
    <t>RESISTANCE  D'ECHANGE SUPERFICIEL  [m².°K/W]</t>
  </si>
  <si>
    <r>
      <t>CONDUCTIVITE  THERMIQUE  Lambda (</t>
    </r>
    <r>
      <rPr>
        <b/>
        <sz val="10"/>
        <rFont val="Symbol"/>
        <family val="1"/>
        <charset val="2"/>
      </rPr>
      <t>l</t>
    </r>
    <r>
      <rPr>
        <b/>
        <sz val="10"/>
        <rFont val="Arial"/>
        <family val="2"/>
      </rPr>
      <t>) des MATERIAUX DU BATIMENT</t>
    </r>
  </si>
  <si>
    <t>A) PIERRES ET TERRES</t>
  </si>
  <si>
    <t>Matériaux</t>
  </si>
  <si>
    <r>
      <rPr>
        <b/>
        <sz val="9"/>
        <rFont val="GreekC"/>
      </rPr>
      <t>r</t>
    </r>
    <r>
      <rPr>
        <b/>
        <sz val="9"/>
        <rFont val="Arial"/>
        <family val="2"/>
      </rPr>
      <t xml:space="preserve">
[kg/m</t>
    </r>
    <r>
      <rPr>
        <b/>
        <vertAlign val="superscript"/>
        <sz val="9"/>
        <rFont val="Arial"/>
        <family val="2"/>
      </rPr>
      <t>3</t>
    </r>
    <r>
      <rPr>
        <b/>
        <sz val="9"/>
        <rFont val="Arial"/>
        <family val="2"/>
      </rPr>
      <t>]</t>
    </r>
  </si>
  <si>
    <r>
      <rPr>
        <b/>
        <sz val="9"/>
        <rFont val="GreekC"/>
      </rPr>
      <t>l</t>
    </r>
    <r>
      <rPr>
        <b/>
        <sz val="9"/>
        <rFont val="Arial"/>
        <family val="2"/>
      </rPr>
      <t xml:space="preserve">
[W/m.°C]</t>
    </r>
  </si>
  <si>
    <t>Granite</t>
  </si>
  <si>
    <t>2500 à 3000</t>
  </si>
  <si>
    <t>Gneiss</t>
  </si>
  <si>
    <t>2400 à 2700</t>
  </si>
  <si>
    <t>Basaltes</t>
  </si>
  <si>
    <t>2800 à 3000</t>
  </si>
  <si>
    <t>Silex</t>
  </si>
  <si>
    <t>2600 à 2800</t>
  </si>
  <si>
    <t>Porphyres</t>
  </si>
  <si>
    <t>2400 à 2600</t>
  </si>
  <si>
    <t>Laves</t>
  </si>
  <si>
    <t>2100 à 2400</t>
  </si>
  <si>
    <t>Ardoise</t>
  </si>
  <si>
    <r>
      <t xml:space="preserve">³ </t>
    </r>
    <r>
      <rPr>
        <sz val="7.5"/>
        <rFont val="Arial"/>
        <family val="2"/>
      </rPr>
      <t>2700</t>
    </r>
  </si>
  <si>
    <t>Pierre calcaire froide</t>
  </si>
  <si>
    <r>
      <t xml:space="preserve">³ </t>
    </r>
    <r>
      <rPr>
        <sz val="7.5"/>
        <rFont val="Arial"/>
        <family val="2"/>
      </rPr>
      <t>2590</t>
    </r>
  </si>
  <si>
    <t>Pierre calcaire dure</t>
  </si>
  <si>
    <t>2350 à 2580</t>
  </si>
  <si>
    <t>Pierre calcaire ferme</t>
  </si>
  <si>
    <t>2160 à 2340</t>
  </si>
  <si>
    <t>Pierre calcaire demi-ferme</t>
  </si>
  <si>
    <t>1840 à 2150</t>
  </si>
  <si>
    <t>Pierre calcaire tendre</t>
  </si>
  <si>
    <t>1650 à 1840</t>
  </si>
  <si>
    <t>Pierre calcaire très tendre</t>
  </si>
  <si>
    <t>1470 à 1640</t>
  </si>
  <si>
    <t>Grès quartzeux</t>
  </si>
  <si>
    <t>Grès calcarifères</t>
  </si>
  <si>
    <t>Meulière lourde</t>
  </si>
  <si>
    <t>Meulière légère</t>
  </si>
  <si>
    <t>Blocs de terre comprimée</t>
  </si>
  <si>
    <t>1700 à 1900</t>
  </si>
  <si>
    <t>Terre cuite</t>
  </si>
  <si>
    <t>1800 à 2000</t>
  </si>
  <si>
    <t>B) BETONS</t>
  </si>
  <si>
    <t>Béton plein de granulats lourds</t>
  </si>
  <si>
    <t>2200 à 2400</t>
  </si>
  <si>
    <t>Béton caverneux de granulats lourds</t>
  </si>
  <si>
    <t>1700 à 2100</t>
  </si>
  <si>
    <t>Béton plein lourds de laitier</t>
  </si>
  <si>
    <t>Béton caverneux lourds de laitier</t>
  </si>
  <si>
    <t>1600 à 2100</t>
  </si>
  <si>
    <t>Béton léger de pouzzolane ou de laitier</t>
  </si>
  <si>
    <t>1400 à 1600</t>
  </si>
  <si>
    <t>1200 à 1400</t>
  </si>
  <si>
    <t>Béton de ponces naturelles</t>
  </si>
  <si>
    <t>950 à 1150</t>
  </si>
  <si>
    <t>Béton d'argile expansé</t>
  </si>
  <si>
    <t>1600 à 1800</t>
  </si>
  <si>
    <t>Béton de perlite ou de vermiculite</t>
  </si>
  <si>
    <t>600 à 800</t>
  </si>
  <si>
    <t>400 à 600</t>
  </si>
  <si>
    <t>400 à 450</t>
  </si>
  <si>
    <t>Béton cellulaire autoclavé</t>
  </si>
  <si>
    <t>775 à 825</t>
  </si>
  <si>
    <t>725 à 775</t>
  </si>
  <si>
    <t>675 à 725</t>
  </si>
  <si>
    <t>625 à 675</t>
  </si>
  <si>
    <t>575 à 625</t>
  </si>
  <si>
    <t>525 à 575</t>
  </si>
  <si>
    <t>475 à 525</t>
  </si>
  <si>
    <t>425 à 475</t>
  </si>
  <si>
    <t>375 à 425</t>
  </si>
  <si>
    <t>Béton fibre de bois</t>
  </si>
  <si>
    <t>450 à 650</t>
  </si>
  <si>
    <t>Béton fibre de bois (fibragglos)</t>
  </si>
  <si>
    <t>450 à 550</t>
  </si>
  <si>
    <t>350 à 450</t>
  </si>
  <si>
    <t>250 à 350</t>
  </si>
  <si>
    <t>C) PLATRES ET MORTIERS</t>
  </si>
  <si>
    <t>Mortier d'enduits et de joints</t>
  </si>
  <si>
    <t>1800 à 2100</t>
  </si>
  <si>
    <t>Plâtre courant pour enduit ou plaque</t>
  </si>
  <si>
    <t>750 à 1000</t>
  </si>
  <si>
    <t>Plâtre sans granulats "gâché serré"</t>
  </si>
  <si>
    <t>1100 à 1300</t>
  </si>
  <si>
    <t>Plâtre léger avec perlite ou vermiculite</t>
  </si>
  <si>
    <t>700 à 900</t>
  </si>
  <si>
    <t>500 à 700</t>
  </si>
  <si>
    <t>D) ISOLANTS</t>
  </si>
  <si>
    <t>Laine de roche RA1</t>
  </si>
  <si>
    <t>18 à 25</t>
  </si>
  <si>
    <t>Laine de roche RA2</t>
  </si>
  <si>
    <t>25 à 35</t>
  </si>
  <si>
    <t>Laine de roche RA3</t>
  </si>
  <si>
    <t>35 à 80</t>
  </si>
  <si>
    <t>Laine de roche RB3</t>
  </si>
  <si>
    <t>60 à 100</t>
  </si>
  <si>
    <t>Laine de roche RB4</t>
  </si>
  <si>
    <t>100 à 180</t>
  </si>
  <si>
    <t>Laine de verre VA1</t>
  </si>
  <si>
    <t>7 à 9,5</t>
  </si>
  <si>
    <t>Laine de verre VA2</t>
  </si>
  <si>
    <t>9,5 à 12</t>
  </si>
  <si>
    <t>Laine de verre VA3</t>
  </si>
  <si>
    <t>12,5 à 18</t>
  </si>
  <si>
    <t>Laine de verre VA4</t>
  </si>
  <si>
    <t>Laine de verre VA5</t>
  </si>
  <si>
    <t>25 à 65</t>
  </si>
  <si>
    <t>Laine de verre VB1</t>
  </si>
  <si>
    <t>Laine de verre VB2</t>
  </si>
  <si>
    <t>Laine de verre VB3</t>
  </si>
  <si>
    <t>Laine de verre VB4</t>
  </si>
  <si>
    <t>Laine de verre VB5</t>
  </si>
  <si>
    <t>Laine de verre VC1</t>
  </si>
  <si>
    <t>Laine de verre VC2</t>
  </si>
  <si>
    <t>Laine de verre VC3</t>
  </si>
  <si>
    <t>Laine de verre VC4</t>
  </si>
  <si>
    <t>Laine de verre VC5</t>
  </si>
  <si>
    <t>25 à 130</t>
  </si>
  <si>
    <t>Laine de verre VD2</t>
  </si>
  <si>
    <t>Laine de verre VD3</t>
  </si>
  <si>
    <t>Laine de verre VD4</t>
  </si>
  <si>
    <t>Laine de verre VE3</t>
  </si>
  <si>
    <t>55 à 80</t>
  </si>
  <si>
    <t>Laine de verre VE4</t>
  </si>
  <si>
    <t>80 à 130</t>
  </si>
  <si>
    <t>Laine minérale quelconque</t>
  </si>
  <si>
    <t>Polystyrène expansé AM</t>
  </si>
  <si>
    <t>7 à 9</t>
  </si>
  <si>
    <t>Polystyrène expansé BM</t>
  </si>
  <si>
    <t>10 à 12</t>
  </si>
  <si>
    <t>Polystyrène expansé CM</t>
  </si>
  <si>
    <t>13 à 14</t>
  </si>
  <si>
    <t>Polystyrène expansé DM</t>
  </si>
  <si>
    <t>15 à 18</t>
  </si>
  <si>
    <t>Polystyrène expansé EM</t>
  </si>
  <si>
    <t>19 à 23</t>
  </si>
  <si>
    <t>Polystyrène expansé FM</t>
  </si>
  <si>
    <t>24 à 28</t>
  </si>
  <si>
    <t>Polystyrène expansé GM</t>
  </si>
  <si>
    <t>³ 29</t>
  </si>
  <si>
    <t>Polystyrène expansé BC</t>
  </si>
  <si>
    <t>Polystyrène expansé CC</t>
  </si>
  <si>
    <t>Polystyrène expansé DC</t>
  </si>
  <si>
    <t>15 à 19</t>
  </si>
  <si>
    <t>Polystyrène expansé EC</t>
  </si>
  <si>
    <t>20 à 24</t>
  </si>
  <si>
    <t>Polystyrène expansé FC</t>
  </si>
  <si>
    <t>25 à 29</t>
  </si>
  <si>
    <t>Polystyrène expansé GC</t>
  </si>
  <si>
    <t>³ 30</t>
  </si>
  <si>
    <t>Polystyrène extrudé</t>
  </si>
  <si>
    <t>28 à 32</t>
  </si>
  <si>
    <t>Polystyrène extrudé (ss peau de surf)</t>
  </si>
  <si>
    <t>29 à 40</t>
  </si>
  <si>
    <t>Mousse de polyuréthane AD</t>
  </si>
  <si>
    <t>30 à 35</t>
  </si>
  <si>
    <t>Mousse de polyuréthane BD</t>
  </si>
  <si>
    <t>35 à 40</t>
  </si>
  <si>
    <t>Mousse de polyuréthane CD</t>
  </si>
  <si>
    <t>40 à 50</t>
  </si>
  <si>
    <t>Mousse de polyuréthane DD</t>
  </si>
  <si>
    <t>50 à 60</t>
  </si>
  <si>
    <t>Mousse de polyuréthane ED</t>
  </si>
  <si>
    <t>60 à 70</t>
  </si>
  <si>
    <t>Mousse de polyuréthane FD</t>
  </si>
  <si>
    <t>70 à 100</t>
  </si>
  <si>
    <t>Mousse de polyuréthane AC</t>
  </si>
  <si>
    <t>29 à 31</t>
  </si>
  <si>
    <t>Mousse de polyuréthane BC</t>
  </si>
  <si>
    <t>31 à 33</t>
  </si>
  <si>
    <t>Mousse de polyuréthane CC</t>
  </si>
  <si>
    <t>33 à 37</t>
  </si>
  <si>
    <t>Mousse de polyuréthane DC</t>
  </si>
  <si>
    <t>37 à 46</t>
  </si>
  <si>
    <t>Mousse de polyuréthane EC</t>
  </si>
  <si>
    <t>46 à 56</t>
  </si>
  <si>
    <t>Mousse de polyuréthane FC</t>
  </si>
  <si>
    <t>56 à 66</t>
  </si>
  <si>
    <t>Mousse de polyuréthane GC</t>
  </si>
  <si>
    <t>66 à 75</t>
  </si>
  <si>
    <t>Mousse de polyuréthane HC</t>
  </si>
  <si>
    <t>75 à 100</t>
  </si>
  <si>
    <t>Mousse de polyuréthane</t>
  </si>
  <si>
    <t>27 à 35</t>
  </si>
  <si>
    <t>Mousse rigide PVC Q2</t>
  </si>
  <si>
    <t>Mousse rigide PVC Q3</t>
  </si>
  <si>
    <t>35 à 48</t>
  </si>
  <si>
    <t>Autres matières plastiques alvéolaires</t>
  </si>
  <si>
    <t>10 à 60</t>
  </si>
  <si>
    <t>Liège expansé (autre)</t>
  </si>
  <si>
    <t>150 à 250</t>
  </si>
  <si>
    <t>Liège expansé pur</t>
  </si>
  <si>
    <t>10 à 149</t>
  </si>
  <si>
    <t>Liège comprimé</t>
  </si>
  <si>
    <t>E) BOIS ET VEGETAUX</t>
  </si>
  <si>
    <t>Feuillus mi-lourds (chêne, hêtre, frêne)</t>
  </si>
  <si>
    <t>600 à 750</t>
  </si>
  <si>
    <t>Feuillus légers (peuplier, érable)</t>
  </si>
  <si>
    <t>450 à 600</t>
  </si>
  <si>
    <t>Résineux mi-lourds (pin)</t>
  </si>
  <si>
    <t>Résineux légers (sapin)</t>
  </si>
  <si>
    <t>300 à 450</t>
  </si>
  <si>
    <t>Panneaux fibre de bois "dur"</t>
  </si>
  <si>
    <t>850 à 1000</t>
  </si>
  <si>
    <t>Panneaux particules pressés à plat</t>
  </si>
  <si>
    <t>650 à 750</t>
  </si>
  <si>
    <t>550 à 640</t>
  </si>
  <si>
    <t>450 à 540</t>
  </si>
  <si>
    <t>360 à 440</t>
  </si>
  <si>
    <t>Panneau extrudé</t>
  </si>
  <si>
    <t>550 à 650</t>
  </si>
  <si>
    <t>Panneau fibre de lin</t>
  </si>
  <si>
    <t>500 à 600</t>
  </si>
  <si>
    <t>410 à 500</t>
  </si>
  <si>
    <t>320 à 410</t>
  </si>
  <si>
    <t>230 à 320</t>
  </si>
  <si>
    <t>Contreplaqué et latté "pin"</t>
  </si>
  <si>
    <t>Contreplaqué et latté "peuplier"</t>
  </si>
  <si>
    <t>Contreplaqué et latté "okoumé"</t>
  </si>
  <si>
    <t>Panneau de paille comprimée</t>
  </si>
  <si>
    <t>300 à 400</t>
  </si>
  <si>
    <t>F) SYNTHETIQUES</t>
  </si>
  <si>
    <t>Caoutchouc synthétique</t>
  </si>
  <si>
    <t>1300 à 1500</t>
  </si>
  <si>
    <t>Polyamide (nylon, rilsan ...)</t>
  </si>
  <si>
    <t>1000 à 1150</t>
  </si>
  <si>
    <t>Polyesters</t>
  </si>
  <si>
    <t>1400 à 1700</t>
  </si>
  <si>
    <t>Polyéthylènes</t>
  </si>
  <si>
    <t>900 à 1000</t>
  </si>
  <si>
    <t>Altuglas, plexiglass</t>
  </si>
  <si>
    <t>1200 à 1300</t>
  </si>
  <si>
    <t>Polychlorures de vinyle</t>
  </si>
  <si>
    <t>1300 à 1400</t>
  </si>
  <si>
    <t>Asphalte pur</t>
  </si>
  <si>
    <t>Asphalte sablé</t>
  </si>
  <si>
    <t>Bitume (feutre et carton bitumé)</t>
  </si>
  <si>
    <t>1000 à 1100</t>
  </si>
  <si>
    <t>G) MATERIAUX ET VERRE</t>
  </si>
  <si>
    <t>Fer pur</t>
  </si>
  <si>
    <t>Acier</t>
  </si>
  <si>
    <t>Fonte</t>
  </si>
  <si>
    <t>Aluminium</t>
  </si>
  <si>
    <t>Duralumin</t>
  </si>
  <si>
    <t>Cuivre</t>
  </si>
  <si>
    <t>Laiton</t>
  </si>
  <si>
    <t>Zinc</t>
  </si>
  <si>
    <t>Plomb</t>
  </si>
  <si>
    <t>Verre</t>
  </si>
  <si>
    <t>Type de</t>
  </si>
  <si>
    <t>Dimensions</t>
  </si>
  <si>
    <t>Nb</t>
  </si>
  <si>
    <t>Ru</t>
  </si>
  <si>
    <t>l'élément</t>
  </si>
  <si>
    <t>E</t>
  </si>
  <si>
    <r>
      <t xml:space="preserve">H </t>
    </r>
    <r>
      <rPr>
        <sz val="8.5"/>
        <rFont val="Symbol"/>
        <family val="1"/>
        <charset val="2"/>
      </rPr>
      <t>´</t>
    </r>
    <r>
      <rPr>
        <sz val="8.5"/>
        <rFont val="Arial"/>
        <family val="2"/>
      </rPr>
      <t xml:space="preserve">  L</t>
    </r>
  </si>
  <si>
    <t>d'alvéoles</t>
  </si>
  <si>
    <t>m².°C/W</t>
  </si>
  <si>
    <t>2 + 1 + 2</t>
  </si>
  <si>
    <t>3 + 1 + 3</t>
  </si>
  <si>
    <t>1000 à 1200</t>
  </si>
  <si>
    <t>700 à 1000</t>
  </si>
  <si>
    <t>5 à 7</t>
  </si>
  <si>
    <t>7,1 à 9</t>
  </si>
  <si>
    <t>9,1 à 11</t>
  </si>
  <si>
    <t>11,1 à 13</t>
  </si>
  <si>
    <t>14 à 24</t>
  </si>
  <si>
    <t>25 à 50</t>
  </si>
  <si>
    <t>55 à 300</t>
  </si>
  <si>
    <t>R
[m.°K/W]</t>
  </si>
  <si>
    <t>BRIQUES CREUSES</t>
  </si>
  <si>
    <t>BRIQUES A
RUPTURE
DE JOINT</t>
  </si>
  <si>
    <t>BRIQUES A
QUINCONCAGE
4.3</t>
  </si>
  <si>
    <t>BRIQUES
PERFOREE</t>
  </si>
  <si>
    <t>BRIQUES
PLEINE</t>
  </si>
  <si>
    <t>BLOCS
PERFORES
DE TERRE CUITE</t>
  </si>
  <si>
    <t>BRIQUES
DE
PAREMENT</t>
  </si>
  <si>
    <t>BRIQUES  ET  BLOCS  DE  TERRE CUITE</t>
  </si>
  <si>
    <t>BLOCS DE BETON</t>
  </si>
  <si>
    <t>H x L</t>
  </si>
  <si>
    <t>m².°K/W</t>
  </si>
  <si>
    <r>
      <t xml:space="preserve">BLOCS PLEIN
</t>
    </r>
    <r>
      <rPr>
        <sz val="8.5"/>
        <rFont val="Arial"/>
        <family val="2"/>
      </rPr>
      <t>Béton cellulaire
à maçonner
500 kg/m3</t>
    </r>
    <r>
      <rPr>
        <b/>
        <sz val="8.5"/>
        <rFont val="Arial"/>
        <family val="2"/>
      </rPr>
      <t xml:space="preserve">
</t>
    </r>
  </si>
  <si>
    <r>
      <t xml:space="preserve">BLOCS PLEIN
</t>
    </r>
    <r>
      <rPr>
        <sz val="8.5"/>
        <rFont val="Arial"/>
        <family val="2"/>
      </rPr>
      <t>Béton
argile expansé</t>
    </r>
  </si>
  <si>
    <r>
      <t xml:space="preserve">BLOCS CREUX
PAROIS EPAISSES
</t>
    </r>
    <r>
      <rPr>
        <sz val="8.5"/>
        <rFont val="Arial"/>
        <family val="2"/>
      </rPr>
      <t>PLEIN béton
Argile expansé
H=20</t>
    </r>
  </si>
  <si>
    <t>BLOCS CREUX
Béton de laitier
ou pouzzolane
PAROIS
EPAISSES</t>
  </si>
  <si>
    <r>
      <t xml:space="preserve">BLOCS CREUX
Béton gravillons
PAROIS MINCES
</t>
    </r>
    <r>
      <rPr>
        <sz val="8.5"/>
        <rFont val="Arial"/>
        <family val="2"/>
      </rPr>
      <t>Epaisseur Parois
10 à 20mm</t>
    </r>
  </si>
  <si>
    <t>BETON CREUX
Béton gravillon
PAROIS EPAISSES
Epaisseurs parois
22 à 28 mm</t>
  </si>
  <si>
    <t>BRIQUES A
 QUINCONCAGE
 3.2</t>
  </si>
  <si>
    <t>20 x 40</t>
  </si>
  <si>
    <t>20 x 50</t>
  </si>
  <si>
    <t>20 à 25 x 40 à 50</t>
  </si>
  <si>
    <t>20 à 30 x 40 à 60</t>
  </si>
  <si>
    <t>6 x 22</t>
  </si>
  <si>
    <t>15 à 25 x 25 à 30</t>
  </si>
  <si>
    <t>5 à 20 x 22 à 30</t>
  </si>
  <si>
    <t>20 x 40 ou 50</t>
  </si>
  <si>
    <t>0,17</t>
  </si>
  <si>
    <r>
      <rPr>
        <sz val="11"/>
        <rFont val="Symbol"/>
        <family val="1"/>
        <charset val="2"/>
      </rPr>
      <t>£</t>
    </r>
    <r>
      <rPr>
        <sz val="11"/>
        <rFont val="Arial"/>
        <family val="2"/>
      </rPr>
      <t xml:space="preserve"> 60°</t>
    </r>
  </si>
  <si>
    <t>X</t>
  </si>
  <si>
    <r>
      <rPr>
        <b/>
        <u/>
        <sz val="10"/>
        <rFont val="Arial"/>
        <family val="2"/>
      </rPr>
      <t>Résistance d'échange superficielle :</t>
    </r>
    <r>
      <rPr>
        <sz val="10"/>
        <rFont val="Arial"/>
        <family val="2"/>
      </rPr>
      <t xml:space="preserve">
Paroi en contact avec :
Position de la paroi :</t>
    </r>
  </si>
  <si>
    <t>Epaisseur (cm)</t>
  </si>
  <si>
    <t>Orientation paroi_Sens du flux</t>
  </si>
  <si>
    <t>LAME D'AIR NON VENTILEE</t>
  </si>
  <si>
    <r>
      <rPr>
        <b/>
        <u/>
        <sz val="10"/>
        <rFont val="Arial"/>
        <family val="2"/>
      </rPr>
      <t>Lame d'air non ventilée :</t>
    </r>
    <r>
      <rPr>
        <sz val="10"/>
        <rFont val="Arial"/>
        <family val="2"/>
      </rPr>
      <t xml:space="preserve">
Paroi Verticale_Flux horizontal
Epaisseur : 9,1 à 11 cm</t>
    </r>
  </si>
  <si>
    <r>
      <rPr>
        <b/>
        <u/>
        <sz val="10"/>
        <rFont val="Arial"/>
        <family val="2"/>
      </rPr>
      <t>Polystyrène expansé CM :</t>
    </r>
    <r>
      <rPr>
        <sz val="10"/>
        <rFont val="Arial"/>
        <family val="2"/>
      </rPr>
      <t xml:space="preserve">
Masse volumique : 13 à 14 kg/m3</t>
    </r>
  </si>
  <si>
    <r>
      <rPr>
        <b/>
        <u/>
        <sz val="10"/>
        <rFont val="Arial"/>
        <family val="2"/>
      </rPr>
      <t>Béton plein de granulats lourds :</t>
    </r>
    <r>
      <rPr>
        <sz val="10"/>
        <rFont val="Arial"/>
        <family val="2"/>
      </rPr>
      <t xml:space="preserve">
Masse volumique : 2200 à 2400</t>
    </r>
  </si>
  <si>
    <r>
      <t xml:space="preserve">BLOCS PLEIN
</t>
    </r>
    <r>
      <rPr>
        <sz val="8.5"/>
        <rFont val="Arial"/>
        <family val="2"/>
      </rPr>
      <t>Béton cellulaire
à coller
400 kg/m3</t>
    </r>
    <r>
      <rPr>
        <b/>
        <sz val="8.5"/>
        <rFont val="Arial"/>
        <family val="2"/>
      </rPr>
      <t xml:space="preserve">
</t>
    </r>
  </si>
  <si>
    <t>Rtotale</t>
  </si>
  <si>
    <t>Uparoi</t>
  </si>
  <si>
    <t>W/m².°K</t>
  </si>
  <si>
    <t>R 
(m².°K/W)</t>
  </si>
  <si>
    <t>Lambda
(W/m².°K)</t>
  </si>
  <si>
    <t>Epaisseur
(cm)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</si>
</sst>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1"/>
      <name val="Symbol"/>
      <family val="1"/>
      <charset val="2"/>
    </font>
    <font>
      <b/>
      <sz val="11"/>
      <name val="Arial"/>
      <family val="2"/>
    </font>
    <font>
      <sz val="11"/>
      <color rgb="FF000000"/>
      <name val="Calibri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b/>
      <sz val="9"/>
      <name val="Arial"/>
      <family val="2"/>
    </font>
    <font>
      <b/>
      <sz val="9"/>
      <name val="GreekC"/>
    </font>
    <font>
      <b/>
      <vertAlign val="superscript"/>
      <sz val="9"/>
      <name val="Arial"/>
      <family val="2"/>
    </font>
    <font>
      <sz val="7.5"/>
      <name val="Arial"/>
      <family val="2"/>
    </font>
    <font>
      <sz val="7.5"/>
      <name val="Symbol"/>
      <family val="1"/>
      <charset val="2"/>
    </font>
    <font>
      <sz val="9"/>
      <name val="Arial"/>
      <family val="2"/>
    </font>
    <font>
      <sz val="8.5"/>
      <name val="Arial"/>
      <family val="2"/>
    </font>
    <font>
      <sz val="8.5"/>
      <name val="Symbol"/>
      <family val="1"/>
      <charset val="2"/>
    </font>
    <font>
      <b/>
      <sz val="8"/>
      <name val="Arial"/>
      <family val="2"/>
    </font>
    <font>
      <b/>
      <sz val="8.5"/>
      <name val="Arial"/>
      <family val="2"/>
    </font>
    <font>
      <b/>
      <sz val="11"/>
      <color theme="1"/>
      <name val="Calibri"/>
      <family val="2"/>
      <scheme val="minor"/>
    </font>
    <font>
      <b/>
      <u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15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3" fillId="0" borderId="0" xfId="1" applyFont="1" applyFill="1" applyAlignment="1">
      <alignment vertical="center"/>
    </xf>
    <xf numFmtId="0" fontId="1" fillId="0" borderId="0" xfId="1" applyFill="1" applyBorder="1"/>
    <xf numFmtId="0" fontId="3" fillId="0" borderId="4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4" fillId="0" borderId="20" xfId="1" applyFont="1" applyFill="1" applyBorder="1" applyAlignment="1">
      <alignment horizontal="center" vertical="center"/>
    </xf>
    <xf numFmtId="0" fontId="4" fillId="0" borderId="4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left" vertical="center"/>
    </xf>
    <xf numFmtId="0" fontId="4" fillId="0" borderId="21" xfId="1" applyFont="1" applyFill="1" applyBorder="1" applyAlignment="1">
      <alignment horizontal="center" vertical="center"/>
    </xf>
    <xf numFmtId="0" fontId="3" fillId="0" borderId="22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/>
    </xf>
    <xf numFmtId="0" fontId="5" fillId="0" borderId="24" xfId="1" applyFont="1" applyFill="1" applyBorder="1" applyAlignment="1">
      <alignment horizontal="center" vertical="center"/>
    </xf>
    <xf numFmtId="0" fontId="3" fillId="0" borderId="25" xfId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center" vertical="center"/>
    </xf>
    <xf numFmtId="0" fontId="4" fillId="0" borderId="26" xfId="1" applyFont="1" applyFill="1" applyBorder="1" applyAlignment="1">
      <alignment horizontal="center" vertical="center"/>
    </xf>
    <xf numFmtId="0" fontId="4" fillId="0" borderId="20" xfId="1" applyFont="1" applyFill="1" applyBorder="1" applyAlignment="1">
      <alignment horizontal="left" vertical="center"/>
    </xf>
    <xf numFmtId="0" fontId="4" fillId="0" borderId="18" xfId="1" applyFont="1" applyFill="1" applyBorder="1" applyAlignment="1">
      <alignment horizontal="center" vertical="center"/>
    </xf>
    <xf numFmtId="0" fontId="3" fillId="0" borderId="27" xfId="1" applyFont="1" applyFill="1" applyBorder="1" applyAlignment="1">
      <alignment horizontal="center" vertical="center"/>
    </xf>
    <xf numFmtId="0" fontId="4" fillId="0" borderId="22" xfId="1" applyFont="1" applyFill="1" applyBorder="1" applyAlignment="1">
      <alignment horizontal="center" vertical="center"/>
    </xf>
    <xf numFmtId="0" fontId="4" fillId="0" borderId="25" xfId="1" applyFont="1" applyFill="1" applyBorder="1" applyAlignment="1">
      <alignment horizontal="center" vertical="center"/>
    </xf>
    <xf numFmtId="0" fontId="4" fillId="0" borderId="27" xfId="1" applyFont="1" applyFill="1" applyBorder="1" applyAlignment="1">
      <alignment horizontal="center" vertical="center"/>
    </xf>
    <xf numFmtId="0" fontId="6" fillId="3" borderId="28" xfId="1" applyFont="1" applyFill="1" applyBorder="1" applyAlignment="1">
      <alignment horizontal="center" vertical="center"/>
    </xf>
    <xf numFmtId="0" fontId="6" fillId="3" borderId="33" xfId="1" applyFont="1" applyFill="1" applyBorder="1" applyAlignment="1">
      <alignment horizontal="center" vertical="center"/>
    </xf>
    <xf numFmtId="0" fontId="6" fillId="3" borderId="32" xfId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4" borderId="20" xfId="1" applyFont="1" applyFill="1" applyBorder="1" applyAlignment="1">
      <alignment horizontal="center" vertical="center"/>
    </xf>
    <xf numFmtId="0" fontId="4" fillId="4" borderId="27" xfId="1" applyFont="1" applyFill="1" applyBorder="1" applyAlignment="1">
      <alignment horizontal="center" vertical="center"/>
    </xf>
    <xf numFmtId="0" fontId="6" fillId="4" borderId="33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164" fontId="8" fillId="0" borderId="0" xfId="2" applyNumberFormat="1" applyFont="1" applyFill="1" applyBorder="1" applyAlignment="1">
      <alignment vertical="center"/>
    </xf>
    <xf numFmtId="164" fontId="8" fillId="0" borderId="0" xfId="2" applyNumberFormat="1" applyFont="1" applyFill="1" applyBorder="1" applyAlignment="1">
      <alignment horizontal="centerContinuous" vertical="center"/>
    </xf>
    <xf numFmtId="164" fontId="1" fillId="0" borderId="0" xfId="2" applyNumberFormat="1" applyFont="1" applyFill="1" applyBorder="1" applyAlignment="1">
      <alignment vertical="center"/>
    </xf>
    <xf numFmtId="164" fontId="1" fillId="0" borderId="0" xfId="2" applyNumberFormat="1" applyFont="1" applyFill="1" applyAlignment="1">
      <alignment vertical="center"/>
    </xf>
    <xf numFmtId="164" fontId="8" fillId="5" borderId="34" xfId="2" applyNumberFormat="1" applyFont="1" applyFill="1" applyBorder="1" applyAlignment="1">
      <alignment horizontal="center" vertical="center"/>
    </xf>
    <xf numFmtId="164" fontId="10" fillId="5" borderId="21" xfId="2" applyNumberFormat="1" applyFont="1" applyFill="1" applyBorder="1" applyAlignment="1">
      <alignment horizontal="center" vertical="center" wrapText="1"/>
    </xf>
    <xf numFmtId="164" fontId="10" fillId="5" borderId="3" xfId="2" applyNumberFormat="1" applyFont="1" applyFill="1" applyBorder="1" applyAlignment="1">
      <alignment horizontal="center" vertical="center" wrapText="1"/>
    </xf>
    <xf numFmtId="164" fontId="13" fillId="0" borderId="0" xfId="2" applyNumberFormat="1" applyFont="1" applyFill="1" applyBorder="1" applyAlignment="1">
      <alignment vertical="center"/>
    </xf>
    <xf numFmtId="164" fontId="13" fillId="0" borderId="35" xfId="2" applyNumberFormat="1" applyFont="1" applyFill="1" applyBorder="1" applyAlignment="1">
      <alignment horizontal="left" vertical="center" indent="1"/>
    </xf>
    <xf numFmtId="164" fontId="13" fillId="0" borderId="24" xfId="2" applyNumberFormat="1" applyFont="1" applyFill="1" applyBorder="1" applyAlignment="1">
      <alignment horizontal="center" vertical="center"/>
    </xf>
    <xf numFmtId="164" fontId="13" fillId="0" borderId="36" xfId="2" applyNumberFormat="1" applyFont="1" applyFill="1" applyBorder="1" applyAlignment="1">
      <alignment horizontal="center" vertical="center"/>
    </xf>
    <xf numFmtId="164" fontId="13" fillId="0" borderId="0" xfId="2" applyNumberFormat="1" applyFont="1" applyFill="1" applyAlignment="1">
      <alignment vertical="center"/>
    </xf>
    <xf numFmtId="164" fontId="13" fillId="0" borderId="37" xfId="2" applyNumberFormat="1" applyFont="1" applyFill="1" applyBorder="1" applyAlignment="1">
      <alignment horizontal="left" vertical="center" indent="1"/>
    </xf>
    <xf numFmtId="164" fontId="13" fillId="0" borderId="30" xfId="2" applyNumberFormat="1" applyFont="1" applyFill="1" applyBorder="1" applyAlignment="1">
      <alignment horizontal="center" vertical="center"/>
    </xf>
    <xf numFmtId="164" fontId="13" fillId="0" borderId="38" xfId="2" applyNumberFormat="1" applyFont="1" applyFill="1" applyBorder="1" applyAlignment="1">
      <alignment horizontal="center" vertical="center"/>
    </xf>
    <xf numFmtId="164" fontId="14" fillId="0" borderId="30" xfId="2" applyNumberFormat="1" applyFont="1" applyFill="1" applyBorder="1" applyAlignment="1">
      <alignment horizontal="center" vertical="center"/>
    </xf>
    <xf numFmtId="164" fontId="13" fillId="0" borderId="39" xfId="2" applyNumberFormat="1" applyFont="1" applyFill="1" applyBorder="1" applyAlignment="1">
      <alignment horizontal="left" vertical="center" indent="1"/>
    </xf>
    <xf numFmtId="164" fontId="13" fillId="0" borderId="40" xfId="2" applyNumberFormat="1" applyFont="1" applyFill="1" applyBorder="1" applyAlignment="1">
      <alignment horizontal="center" vertical="center"/>
    </xf>
    <xf numFmtId="164" fontId="13" fillId="0" borderId="41" xfId="2" applyNumberFormat="1" applyFont="1" applyFill="1" applyBorder="1" applyAlignment="1">
      <alignment horizontal="center" vertical="center"/>
    </xf>
    <xf numFmtId="164" fontId="13" fillId="0" borderId="0" xfId="2" applyNumberFormat="1" applyFont="1" applyFill="1" applyBorder="1" applyAlignment="1">
      <alignment horizontal="center" vertical="center"/>
    </xf>
    <xf numFmtId="164" fontId="3" fillId="0" borderId="0" xfId="2" applyNumberFormat="1" applyFont="1" applyFill="1" applyAlignment="1">
      <alignment vertical="center"/>
    </xf>
    <xf numFmtId="1" fontId="13" fillId="0" borderId="40" xfId="2" applyNumberFormat="1" applyFont="1" applyFill="1" applyBorder="1" applyAlignment="1">
      <alignment horizontal="center" vertical="center"/>
    </xf>
    <xf numFmtId="1" fontId="13" fillId="0" borderId="0" xfId="2" applyNumberFormat="1" applyFont="1" applyFill="1" applyBorder="1" applyAlignment="1">
      <alignment horizontal="center" vertical="center"/>
    </xf>
    <xf numFmtId="164" fontId="3" fillId="0" borderId="0" xfId="2" applyNumberFormat="1" applyFont="1" applyFill="1" applyBorder="1" applyAlignment="1">
      <alignment vertical="center"/>
    </xf>
    <xf numFmtId="1" fontId="13" fillId="0" borderId="30" xfId="2" applyNumberFormat="1" applyFont="1" applyFill="1" applyBorder="1" applyAlignment="1">
      <alignment horizontal="center" vertical="center"/>
    </xf>
    <xf numFmtId="1" fontId="13" fillId="0" borderId="24" xfId="2" applyNumberFormat="1" applyFont="1" applyFill="1" applyBorder="1" applyAlignment="1">
      <alignment horizontal="center" vertical="center"/>
    </xf>
    <xf numFmtId="1" fontId="13" fillId="0" borderId="36" xfId="2" applyNumberFormat="1" applyFont="1" applyFill="1" applyBorder="1" applyAlignment="1">
      <alignment horizontal="center" vertical="center"/>
    </xf>
    <xf numFmtId="1" fontId="13" fillId="0" borderId="38" xfId="2" applyNumberFormat="1" applyFont="1" applyFill="1" applyBorder="1" applyAlignment="1">
      <alignment horizontal="center" vertical="center"/>
    </xf>
    <xf numFmtId="164" fontId="3" fillId="0" borderId="0" xfId="2" applyNumberFormat="1" applyFont="1" applyFill="1" applyAlignment="1">
      <alignment horizontal="center" vertical="center"/>
    </xf>
    <xf numFmtId="0" fontId="1" fillId="0" borderId="0" xfId="1" applyFill="1"/>
    <xf numFmtId="0" fontId="13" fillId="0" borderId="0" xfId="1" applyFont="1" applyFill="1" applyAlignment="1">
      <alignment vertical="center"/>
    </xf>
    <xf numFmtId="2" fontId="13" fillId="0" borderId="0" xfId="1" applyNumberFormat="1" applyFont="1" applyFill="1" applyAlignment="1">
      <alignment vertical="center"/>
    </xf>
    <xf numFmtId="0" fontId="15" fillId="0" borderId="0" xfId="1" applyFont="1" applyFill="1" applyAlignment="1">
      <alignment vertical="center"/>
    </xf>
    <xf numFmtId="0" fontId="13" fillId="0" borderId="13" xfId="1" applyFont="1" applyFill="1" applyBorder="1" applyAlignment="1">
      <alignment horizontal="center" vertical="center"/>
    </xf>
    <xf numFmtId="0" fontId="13" fillId="0" borderId="45" xfId="1" applyFont="1" applyFill="1" applyBorder="1" applyAlignment="1">
      <alignment horizontal="center" vertical="center"/>
    </xf>
    <xf numFmtId="2" fontId="13" fillId="0" borderId="16" xfId="1" applyNumberFormat="1" applyFont="1" applyFill="1" applyBorder="1" applyAlignment="1">
      <alignment horizontal="center" vertical="center"/>
    </xf>
    <xf numFmtId="0" fontId="13" fillId="0" borderId="18" xfId="1" applyFont="1" applyFill="1" applyBorder="1" applyAlignment="1">
      <alignment horizontal="center" vertical="center"/>
    </xf>
    <xf numFmtId="2" fontId="13" fillId="0" borderId="5" xfId="1" applyNumberFormat="1" applyFont="1" applyFill="1" applyBorder="1" applyAlignment="1">
      <alignment horizontal="center" vertical="center"/>
    </xf>
    <xf numFmtId="0" fontId="13" fillId="0" borderId="0" xfId="1" applyFont="1" applyFill="1" applyAlignment="1">
      <alignment horizontal="center" vertical="center"/>
    </xf>
    <xf numFmtId="2" fontId="13" fillId="0" borderId="0" xfId="1" applyNumberFormat="1" applyFont="1" applyFill="1" applyAlignment="1">
      <alignment horizontal="center" vertical="center"/>
    </xf>
    <xf numFmtId="0" fontId="13" fillId="0" borderId="7" xfId="1" applyFont="1" applyFill="1" applyBorder="1" applyAlignment="1">
      <alignment horizontal="center" vertical="center"/>
    </xf>
    <xf numFmtId="0" fontId="1" fillId="0" borderId="0" xfId="1" applyFill="1" applyAlignment="1">
      <alignment horizontal="center"/>
    </xf>
    <xf numFmtId="0" fontId="3" fillId="0" borderId="30" xfId="1" applyFont="1" applyFill="1" applyBorder="1" applyAlignment="1">
      <alignment horizontal="center" vertical="center"/>
    </xf>
    <xf numFmtId="0" fontId="3" fillId="0" borderId="38" xfId="1" applyFont="1" applyFill="1" applyBorder="1" applyAlignment="1">
      <alignment horizontal="center" vertical="center"/>
    </xf>
    <xf numFmtId="164" fontId="10" fillId="5" borderId="2" xfId="2" applyNumberFormat="1" applyFont="1" applyFill="1" applyBorder="1" applyAlignment="1">
      <alignment horizontal="center" vertical="center" wrapText="1"/>
    </xf>
    <xf numFmtId="164" fontId="13" fillId="0" borderId="25" xfId="2" applyNumberFormat="1" applyFont="1" applyFill="1" applyBorder="1" applyAlignment="1">
      <alignment horizontal="center" vertical="center"/>
    </xf>
    <xf numFmtId="164" fontId="13" fillId="0" borderId="29" xfId="2" applyNumberFormat="1" applyFont="1" applyFill="1" applyBorder="1" applyAlignment="1">
      <alignment horizontal="center" vertical="center"/>
    </xf>
    <xf numFmtId="164" fontId="13" fillId="0" borderId="50" xfId="2" applyNumberFormat="1" applyFont="1" applyFill="1" applyBorder="1" applyAlignment="1">
      <alignment horizontal="center" vertical="center"/>
    </xf>
    <xf numFmtId="164" fontId="13" fillId="0" borderId="48" xfId="2" applyNumberFormat="1" applyFont="1" applyFill="1" applyBorder="1" applyAlignment="1">
      <alignment vertical="center"/>
    </xf>
    <xf numFmtId="164" fontId="13" fillId="0" borderId="51" xfId="2" applyNumberFormat="1" applyFont="1" applyFill="1" applyBorder="1" applyAlignment="1">
      <alignment vertical="center"/>
    </xf>
    <xf numFmtId="164" fontId="13" fillId="0" borderId="46" xfId="2" applyNumberFormat="1" applyFont="1" applyFill="1" applyBorder="1" applyAlignment="1">
      <alignment horizontal="left" vertical="center" indent="1"/>
    </xf>
    <xf numFmtId="164" fontId="13" fillId="0" borderId="45" xfId="2" applyNumberFormat="1" applyFont="1" applyFill="1" applyBorder="1" applyAlignment="1">
      <alignment horizontal="center" vertical="center"/>
    </xf>
    <xf numFmtId="164" fontId="13" fillId="0" borderId="52" xfId="2" applyNumberFormat="1" applyFont="1" applyFill="1" applyBorder="1" applyAlignment="1">
      <alignment horizontal="center" vertical="center"/>
    </xf>
    <xf numFmtId="164" fontId="13" fillId="0" borderId="53" xfId="2" applyNumberFormat="1" applyFont="1" applyFill="1" applyBorder="1" applyAlignment="1">
      <alignment vertical="center"/>
    </xf>
    <xf numFmtId="164" fontId="8" fillId="5" borderId="28" xfId="2" applyNumberFormat="1" applyFont="1" applyFill="1" applyBorder="1" applyAlignment="1">
      <alignment horizontal="center" vertical="center" wrapText="1"/>
    </xf>
    <xf numFmtId="164" fontId="8" fillId="5" borderId="54" xfId="2" applyNumberFormat="1" applyFont="1" applyFill="1" applyBorder="1" applyAlignment="1">
      <alignment horizontal="center" vertical="center" wrapText="1"/>
    </xf>
    <xf numFmtId="164" fontId="13" fillId="0" borderId="32" xfId="2" applyNumberFormat="1" applyFont="1" applyFill="1" applyBorder="1" applyAlignment="1">
      <alignment vertical="center"/>
    </xf>
    <xf numFmtId="164" fontId="13" fillId="0" borderId="26" xfId="2" applyNumberFormat="1" applyFont="1" applyFill="1" applyBorder="1" applyAlignment="1">
      <alignment horizontal="center" vertical="center"/>
    </xf>
    <xf numFmtId="164" fontId="13" fillId="0" borderId="47" xfId="2" applyNumberFormat="1" applyFont="1" applyFill="1" applyBorder="1" applyAlignment="1">
      <alignment horizontal="center" vertical="center"/>
    </xf>
    <xf numFmtId="164" fontId="13" fillId="0" borderId="55" xfId="2" applyNumberFormat="1" applyFont="1" applyFill="1" applyBorder="1" applyAlignment="1">
      <alignment horizontal="center" vertical="center"/>
    </xf>
    <xf numFmtId="164" fontId="3" fillId="0" borderId="48" xfId="2" applyNumberFormat="1" applyFont="1" applyFill="1" applyBorder="1" applyAlignment="1">
      <alignment vertical="center"/>
    </xf>
    <xf numFmtId="164" fontId="3" fillId="0" borderId="51" xfId="2" applyNumberFormat="1" applyFont="1" applyFill="1" applyBorder="1" applyAlignment="1">
      <alignment vertical="center"/>
    </xf>
    <xf numFmtId="0" fontId="13" fillId="0" borderId="30" xfId="2" applyFont="1" applyFill="1" applyBorder="1" applyAlignment="1">
      <alignment horizontal="center" vertical="center"/>
    </xf>
    <xf numFmtId="0" fontId="13" fillId="0" borderId="47" xfId="2" applyFont="1" applyFill="1" applyBorder="1" applyAlignment="1">
      <alignment horizontal="center" vertical="center"/>
    </xf>
    <xf numFmtId="0" fontId="18" fillId="0" borderId="34" xfId="1" applyFont="1" applyFill="1" applyBorder="1" applyAlignment="1">
      <alignment horizontal="center" vertical="center" wrapText="1"/>
    </xf>
    <xf numFmtId="2" fontId="13" fillId="0" borderId="11" xfId="1" applyNumberFormat="1" applyFont="1" applyFill="1" applyBorder="1" applyAlignment="1">
      <alignment horizontal="center" vertical="center"/>
    </xf>
    <xf numFmtId="0" fontId="16" fillId="5" borderId="6" xfId="1" applyFont="1" applyFill="1" applyBorder="1" applyAlignment="1">
      <alignment horizontal="center" vertical="center"/>
    </xf>
    <xf numFmtId="0" fontId="16" fillId="5" borderId="7" xfId="1" applyFont="1" applyFill="1" applyBorder="1" applyAlignment="1">
      <alignment horizontal="centerContinuous" vertical="center"/>
    </xf>
    <xf numFmtId="0" fontId="16" fillId="5" borderId="7" xfId="1" applyFont="1" applyFill="1" applyBorder="1" applyAlignment="1">
      <alignment horizontal="center" vertical="center"/>
    </xf>
    <xf numFmtId="0" fontId="13" fillId="5" borderId="7" xfId="1" applyFont="1" applyFill="1" applyBorder="1" applyAlignment="1">
      <alignment horizontal="center" vertical="center"/>
    </xf>
    <xf numFmtId="2" fontId="16" fillId="5" borderId="11" xfId="1" applyNumberFormat="1" applyFont="1" applyFill="1" applyBorder="1" applyAlignment="1">
      <alignment horizontal="center" vertical="center"/>
    </xf>
    <xf numFmtId="0" fontId="16" fillId="5" borderId="17" xfId="1" applyFont="1" applyFill="1" applyBorder="1" applyAlignment="1">
      <alignment horizontal="center" vertical="center"/>
    </xf>
    <xf numFmtId="0" fontId="16" fillId="5" borderId="18" xfId="1" applyFont="1" applyFill="1" applyBorder="1" applyAlignment="1">
      <alignment horizontal="center" vertical="center"/>
    </xf>
    <xf numFmtId="0" fontId="13" fillId="5" borderId="18" xfId="1" applyFont="1" applyFill="1" applyBorder="1" applyAlignment="1">
      <alignment horizontal="center" vertical="center"/>
    </xf>
    <xf numFmtId="2" fontId="13" fillId="5" borderId="5" xfId="1" applyNumberFormat="1" applyFont="1" applyFill="1" applyBorder="1" applyAlignment="1">
      <alignment horizontal="center" vertical="center"/>
    </xf>
    <xf numFmtId="0" fontId="13" fillId="0" borderId="24" xfId="1" applyFont="1" applyFill="1" applyBorder="1" applyAlignment="1">
      <alignment horizontal="center" vertical="center"/>
    </xf>
    <xf numFmtId="2" fontId="13" fillId="0" borderId="42" xfId="1" applyNumberFormat="1" applyFont="1" applyFill="1" applyBorder="1" applyAlignment="1">
      <alignment horizontal="center" vertical="center"/>
    </xf>
    <xf numFmtId="0" fontId="13" fillId="0" borderId="30" xfId="1" applyFont="1" applyFill="1" applyBorder="1" applyAlignment="1">
      <alignment horizontal="center" vertical="center"/>
    </xf>
    <xf numFmtId="2" fontId="13" fillId="0" borderId="43" xfId="1" applyNumberFormat="1" applyFont="1" applyFill="1" applyBorder="1" applyAlignment="1">
      <alignment horizontal="center" vertical="center"/>
    </xf>
    <xf numFmtId="0" fontId="13" fillId="0" borderId="40" xfId="1" applyFont="1" applyFill="1" applyBorder="1" applyAlignment="1">
      <alignment horizontal="center" vertical="center"/>
    </xf>
    <xf numFmtId="2" fontId="13" fillId="0" borderId="44" xfId="1" applyNumberFormat="1" applyFont="1" applyFill="1" applyBorder="1" applyAlignment="1">
      <alignment horizontal="center" vertical="center"/>
    </xf>
    <xf numFmtId="0" fontId="13" fillId="0" borderId="56" xfId="1" applyFont="1" applyFill="1" applyBorder="1" applyAlignment="1">
      <alignment horizontal="center" vertical="center"/>
    </xf>
    <xf numFmtId="2" fontId="13" fillId="0" borderId="57" xfId="1" applyNumberFormat="1" applyFont="1" applyFill="1" applyBorder="1" applyAlignment="1">
      <alignment horizontal="center" vertical="center"/>
    </xf>
    <xf numFmtId="0" fontId="13" fillId="0" borderId="36" xfId="1" applyFont="1" applyFill="1" applyBorder="1" applyAlignment="1">
      <alignment horizontal="center" vertical="center"/>
    </xf>
    <xf numFmtId="0" fontId="13" fillId="0" borderId="38" xfId="1" applyFont="1" applyFill="1" applyBorder="1" applyAlignment="1">
      <alignment horizontal="center" vertical="center"/>
    </xf>
    <xf numFmtId="0" fontId="13" fillId="0" borderId="41" xfId="1" applyFont="1" applyFill="1" applyBorder="1" applyAlignment="1">
      <alignment horizontal="center" vertical="center"/>
    </xf>
    <xf numFmtId="0" fontId="13" fillId="0" borderId="58" xfId="1" applyFont="1" applyFill="1" applyBorder="1" applyAlignment="1">
      <alignment horizontal="center" vertical="center"/>
    </xf>
    <xf numFmtId="2" fontId="13" fillId="0" borderId="36" xfId="1" applyNumberFormat="1" applyFont="1" applyFill="1" applyBorder="1" applyAlignment="1">
      <alignment horizontal="center" vertical="center"/>
    </xf>
    <xf numFmtId="2" fontId="13" fillId="0" borderId="38" xfId="1" applyNumberFormat="1" applyFont="1" applyFill="1" applyBorder="1" applyAlignment="1">
      <alignment horizontal="center" vertical="center"/>
    </xf>
    <xf numFmtId="2" fontId="13" fillId="0" borderId="41" xfId="1" applyNumberFormat="1" applyFont="1" applyFill="1" applyBorder="1" applyAlignment="1">
      <alignment horizontal="center" vertical="center"/>
    </xf>
    <xf numFmtId="0" fontId="13" fillId="5" borderId="10" xfId="1" applyFont="1" applyFill="1" applyBorder="1" applyAlignment="1">
      <alignment vertical="center"/>
    </xf>
    <xf numFmtId="0" fontId="1" fillId="6" borderId="30" xfId="1" applyFill="1" applyBorder="1"/>
    <xf numFmtId="0" fontId="1" fillId="0" borderId="30" xfId="1" applyFill="1" applyBorder="1"/>
    <xf numFmtId="0" fontId="1" fillId="5" borderId="29" xfId="1" applyFont="1" applyFill="1" applyBorder="1" applyAlignment="1">
      <alignment vertical="center"/>
    </xf>
    <xf numFmtId="0" fontId="1" fillId="0" borderId="30" xfId="1" applyBorder="1"/>
    <xf numFmtId="164" fontId="1" fillId="0" borderId="0" xfId="2" applyNumberFormat="1" applyFont="1" applyFill="1" applyAlignment="1">
      <alignment horizontal="center" vertical="center"/>
    </xf>
    <xf numFmtId="164" fontId="13" fillId="0" borderId="0" xfId="2" applyNumberFormat="1" applyFont="1" applyFill="1" applyAlignment="1">
      <alignment horizontal="center" vertical="center"/>
    </xf>
    <xf numFmtId="164" fontId="3" fillId="0" borderId="30" xfId="2" applyNumberFormat="1" applyFont="1" applyFill="1" applyBorder="1" applyAlignment="1">
      <alignment horizontal="center" vertical="center"/>
    </xf>
    <xf numFmtId="164" fontId="3" fillId="0" borderId="0" xfId="2" applyNumberFormat="1" applyFont="1" applyFill="1" applyBorder="1" applyAlignment="1">
      <alignment horizontal="center" vertical="center"/>
    </xf>
    <xf numFmtId="0" fontId="1" fillId="9" borderId="30" xfId="1" applyFill="1" applyBorder="1"/>
    <xf numFmtId="164" fontId="13" fillId="9" borderId="46" xfId="2" applyNumberFormat="1" applyFont="1" applyFill="1" applyBorder="1" applyAlignment="1">
      <alignment horizontal="left" vertical="center" indent="1"/>
    </xf>
    <xf numFmtId="164" fontId="13" fillId="9" borderId="52" xfId="2" applyNumberFormat="1" applyFont="1" applyFill="1" applyBorder="1" applyAlignment="1">
      <alignment horizontal="center" vertical="center"/>
    </xf>
    <xf numFmtId="164" fontId="13" fillId="9" borderId="45" xfId="2" applyNumberFormat="1" applyFont="1" applyFill="1" applyBorder="1" applyAlignment="1">
      <alignment horizontal="center" vertical="center"/>
    </xf>
    <xf numFmtId="2" fontId="1" fillId="0" borderId="30" xfId="1" applyNumberFormat="1" applyBorder="1"/>
    <xf numFmtId="0" fontId="1" fillId="0" borderId="30" xfId="1" applyFill="1" applyBorder="1" applyAlignment="1">
      <alignment horizontal="right"/>
    </xf>
    <xf numFmtId="164" fontId="13" fillId="7" borderId="37" xfId="2" applyNumberFormat="1" applyFont="1" applyFill="1" applyBorder="1" applyAlignment="1">
      <alignment horizontal="left" vertical="center" indent="1"/>
    </xf>
    <xf numFmtId="164" fontId="13" fillId="7" borderId="30" xfId="2" applyNumberFormat="1" applyFont="1" applyFill="1" applyBorder="1" applyAlignment="1">
      <alignment horizontal="center" vertical="center"/>
    </xf>
    <xf numFmtId="164" fontId="13" fillId="7" borderId="47" xfId="2" applyNumberFormat="1" applyFont="1" applyFill="1" applyBorder="1" applyAlignment="1">
      <alignment horizontal="center" vertical="center"/>
    </xf>
    <xf numFmtId="164" fontId="3" fillId="7" borderId="30" xfId="2" applyNumberFormat="1" applyFont="1" applyFill="1" applyBorder="1" applyAlignment="1">
      <alignment horizontal="center" vertical="center"/>
    </xf>
    <xf numFmtId="0" fontId="1" fillId="7" borderId="30" xfId="1" applyFill="1" applyBorder="1"/>
    <xf numFmtId="0" fontId="20" fillId="8" borderId="28" xfId="0" applyFont="1" applyFill="1" applyBorder="1"/>
    <xf numFmtId="0" fontId="3" fillId="0" borderId="24" xfId="1" applyFont="1" applyFill="1" applyBorder="1" applyAlignment="1">
      <alignment horizontal="center" vertical="center"/>
    </xf>
    <xf numFmtId="0" fontId="3" fillId="0" borderId="36" xfId="1" applyFont="1" applyFill="1" applyBorder="1" applyAlignment="1">
      <alignment horizontal="center" vertical="center"/>
    </xf>
    <xf numFmtId="0" fontId="3" fillId="0" borderId="40" xfId="1" applyFont="1" applyFill="1" applyBorder="1" applyAlignment="1">
      <alignment horizontal="center" vertical="center"/>
    </xf>
    <xf numFmtId="0" fontId="3" fillId="0" borderId="41" xfId="1" applyFont="1" applyFill="1" applyBorder="1" applyAlignment="1">
      <alignment horizontal="center" vertical="center"/>
    </xf>
    <xf numFmtId="0" fontId="20" fillId="5" borderId="34" xfId="0" applyFont="1" applyFill="1" applyBorder="1" applyAlignment="1">
      <alignment vertical="center"/>
    </xf>
    <xf numFmtId="0" fontId="20" fillId="5" borderId="21" xfId="0" applyFont="1" applyFill="1" applyBorder="1" applyAlignment="1">
      <alignment vertical="center"/>
    </xf>
    <xf numFmtId="0" fontId="20" fillId="5" borderId="49" xfId="0" applyFont="1" applyFill="1" applyBorder="1" applyAlignment="1">
      <alignment vertical="center"/>
    </xf>
    <xf numFmtId="0" fontId="1" fillId="0" borderId="30" xfId="1" applyBorder="1" applyAlignment="1">
      <alignment wrapText="1"/>
    </xf>
    <xf numFmtId="0" fontId="3" fillId="6" borderId="30" xfId="1" applyFont="1" applyFill="1" applyBorder="1" applyAlignment="1">
      <alignment horizontal="center" vertical="center"/>
    </xf>
    <xf numFmtId="0" fontId="3" fillId="6" borderId="38" xfId="1" applyFont="1" applyFill="1" applyBorder="1" applyAlignment="1">
      <alignment horizontal="center" vertical="center"/>
    </xf>
    <xf numFmtId="0" fontId="1" fillId="6" borderId="30" xfId="1" applyFill="1" applyBorder="1" applyAlignment="1">
      <alignment horizontal="left" wrapText="1" indent="1"/>
    </xf>
    <xf numFmtId="164" fontId="1" fillId="7" borderId="37" xfId="2" applyNumberFormat="1" applyFont="1" applyFill="1" applyBorder="1" applyAlignment="1">
      <alignment horizontal="left" vertical="center" wrapText="1" indent="1"/>
    </xf>
    <xf numFmtId="164" fontId="1" fillId="9" borderId="46" xfId="2" applyNumberFormat="1" applyFont="1" applyFill="1" applyBorder="1" applyAlignment="1">
      <alignment horizontal="left" vertical="center" wrapText="1" indent="1"/>
    </xf>
    <xf numFmtId="0" fontId="1" fillId="0" borderId="30" xfId="1" applyFont="1" applyBorder="1" applyAlignment="1">
      <alignment horizontal="left" wrapText="1" indent="1"/>
    </xf>
    <xf numFmtId="2" fontId="1" fillId="0" borderId="0" xfId="1" applyNumberFormat="1"/>
    <xf numFmtId="2" fontId="1" fillId="0" borderId="28" xfId="1" applyNumberFormat="1" applyBorder="1"/>
    <xf numFmtId="0" fontId="1" fillId="10" borderId="1" xfId="1" applyFill="1" applyBorder="1"/>
    <xf numFmtId="2" fontId="1" fillId="10" borderId="2" xfId="1" applyNumberFormat="1" applyFill="1" applyBorder="1"/>
    <xf numFmtId="0" fontId="1" fillId="10" borderId="3" xfId="1" applyFill="1" applyBorder="1"/>
    <xf numFmtId="0" fontId="1" fillId="5" borderId="31" xfId="1" applyFont="1" applyFill="1" applyBorder="1" applyAlignment="1">
      <alignment horizontal="center" vertical="center" wrapText="1"/>
    </xf>
    <xf numFmtId="0" fontId="1" fillId="5" borderId="30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/>
    </xf>
    <xf numFmtId="0" fontId="4" fillId="0" borderId="17" xfId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/>
    </xf>
    <xf numFmtId="0" fontId="4" fillId="0" borderId="18" xfId="1" applyFont="1" applyFill="1" applyBorder="1" applyAlignment="1">
      <alignment horizontal="center" vertical="center"/>
    </xf>
    <xf numFmtId="0" fontId="4" fillId="0" borderId="8" xfId="1" applyFont="1" applyFill="1" applyBorder="1" applyAlignment="1">
      <alignment horizontal="center" vertical="center" wrapText="1"/>
    </xf>
    <xf numFmtId="0" fontId="4" fillId="0" borderId="14" xfId="1" applyFont="1" applyFill="1" applyBorder="1" applyAlignment="1">
      <alignment horizontal="center" vertical="center"/>
    </xf>
    <xf numFmtId="0" fontId="4" fillId="0" borderId="19" xfId="1" applyFont="1" applyFill="1" applyBorder="1" applyAlignment="1">
      <alignment horizontal="center" vertical="center"/>
    </xf>
    <xf numFmtId="0" fontId="4" fillId="4" borderId="9" xfId="1" applyFont="1" applyFill="1" applyBorder="1" applyAlignment="1">
      <alignment horizontal="left" vertical="center" indent="1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5" xfId="1" applyFont="1" applyFill="1" applyBorder="1" applyAlignment="1">
      <alignment horizontal="left" vertical="center" indent="1"/>
    </xf>
    <xf numFmtId="0" fontId="4" fillId="4" borderId="0" xfId="1" applyFont="1" applyFill="1" applyBorder="1" applyAlignment="1">
      <alignment horizontal="left" vertical="center" indent="1"/>
    </xf>
    <xf numFmtId="0" fontId="4" fillId="4" borderId="16" xfId="1" applyFont="1" applyFill="1" applyBorder="1" applyAlignment="1">
      <alignment horizontal="left" vertical="center" indent="1"/>
    </xf>
    <xf numFmtId="0" fontId="4" fillId="4" borderId="20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164" fontId="8" fillId="5" borderId="1" xfId="2" applyNumberFormat="1" applyFont="1" applyFill="1" applyBorder="1" applyAlignment="1">
      <alignment horizontal="left" vertical="center"/>
    </xf>
    <xf numFmtId="164" fontId="8" fillId="5" borderId="2" xfId="2" applyNumberFormat="1" applyFont="1" applyFill="1" applyBorder="1" applyAlignment="1">
      <alignment horizontal="left" vertical="center"/>
    </xf>
    <xf numFmtId="164" fontId="8" fillId="5" borderId="3" xfId="2" applyNumberFormat="1" applyFont="1" applyFill="1" applyBorder="1" applyAlignment="1">
      <alignment horizontal="left" vertical="center"/>
    </xf>
    <xf numFmtId="164" fontId="8" fillId="5" borderId="11" xfId="2" applyNumberFormat="1" applyFont="1" applyFill="1" applyBorder="1" applyAlignment="1">
      <alignment horizontal="left" vertical="center"/>
    </xf>
    <xf numFmtId="0" fontId="19" fillId="0" borderId="6" xfId="1" applyFont="1" applyFill="1" applyBorder="1" applyAlignment="1">
      <alignment horizontal="center" vertical="center" wrapText="1"/>
    </xf>
    <xf numFmtId="0" fontId="19" fillId="0" borderId="12" xfId="1" applyFont="1" applyFill="1" applyBorder="1" applyAlignment="1">
      <alignment horizontal="center" vertical="center"/>
    </xf>
    <xf numFmtId="0" fontId="19" fillId="0" borderId="17" xfId="1" applyFont="1" applyFill="1" applyBorder="1" applyAlignment="1">
      <alignment horizontal="center" vertical="center"/>
    </xf>
    <xf numFmtId="0" fontId="19" fillId="0" borderId="12" xfId="1" applyFont="1" applyFill="1" applyBorder="1" applyAlignment="1">
      <alignment horizontal="center" vertical="center" wrapText="1"/>
    </xf>
    <xf numFmtId="0" fontId="19" fillId="0" borderId="17" xfId="1" applyFont="1" applyFill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8" fillId="0" borderId="6" xfId="1" applyFont="1" applyFill="1" applyBorder="1" applyAlignment="1">
      <alignment horizontal="center" vertical="center"/>
    </xf>
    <xf numFmtId="0" fontId="18" fillId="0" borderId="12" xfId="1" applyFont="1" applyFill="1" applyBorder="1" applyAlignment="1">
      <alignment horizontal="center" vertical="center"/>
    </xf>
    <xf numFmtId="0" fontId="18" fillId="0" borderId="17" xfId="1" applyFont="1" applyFill="1" applyBorder="1" applyAlignment="1">
      <alignment horizontal="center" vertical="center"/>
    </xf>
    <xf numFmtId="0" fontId="18" fillId="0" borderId="6" xfId="1" applyFont="1" applyFill="1" applyBorder="1" applyAlignment="1">
      <alignment horizontal="center" vertical="center" wrapText="1"/>
    </xf>
    <xf numFmtId="0" fontId="18" fillId="0" borderId="12" xfId="1" applyFont="1" applyFill="1" applyBorder="1" applyAlignment="1">
      <alignment horizontal="center" vertical="center" wrapText="1"/>
    </xf>
    <xf numFmtId="0" fontId="18" fillId="0" borderId="17" xfId="1" applyFont="1" applyFill="1" applyBorder="1" applyAlignment="1">
      <alignment horizontal="center" vertical="center" wrapText="1"/>
    </xf>
    <xf numFmtId="0" fontId="18" fillId="0" borderId="9" xfId="1" applyFont="1" applyFill="1" applyBorder="1" applyAlignment="1">
      <alignment horizontal="center" vertical="center" wrapText="1"/>
    </xf>
    <xf numFmtId="0" fontId="18" fillId="0" borderId="15" xfId="1" applyFont="1" applyFill="1" applyBorder="1" applyAlignment="1">
      <alignment horizontal="center" vertical="center" wrapText="1"/>
    </xf>
    <xf numFmtId="0" fontId="18" fillId="0" borderId="20" xfId="1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37" xfId="0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3</xdr:row>
          <xdr:rowOff>66675</xdr:rowOff>
        </xdr:from>
        <xdr:to>
          <xdr:col>0</xdr:col>
          <xdr:colOff>1562100</xdr:colOff>
          <xdr:row>4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E13FFF27-9691-451F-B89D-7A0337CB13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8</xdr:row>
      <xdr:rowOff>85725</xdr:rowOff>
    </xdr:from>
    <xdr:to>
      <xdr:col>3</xdr:col>
      <xdr:colOff>390525</xdr:colOff>
      <xdr:row>8</xdr:row>
      <xdr:rowOff>295275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838325"/>
          <a:ext cx="285750" cy="2095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9</xdr:row>
      <xdr:rowOff>104775</xdr:rowOff>
    </xdr:from>
    <xdr:to>
      <xdr:col>3</xdr:col>
      <xdr:colOff>381000</xdr:colOff>
      <xdr:row>9</xdr:row>
      <xdr:rowOff>342900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38375"/>
          <a:ext cx="247650" cy="2381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114300</xdr:colOff>
      <xdr:row>10</xdr:row>
      <xdr:rowOff>57150</xdr:rowOff>
    </xdr:from>
    <xdr:to>
      <xdr:col>3</xdr:col>
      <xdr:colOff>361950</xdr:colOff>
      <xdr:row>10</xdr:row>
      <xdr:rowOff>285750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571750"/>
          <a:ext cx="24765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247650</xdr:colOff>
      <xdr:row>0</xdr:row>
      <xdr:rowOff>0</xdr:rowOff>
    </xdr:from>
    <xdr:to>
      <xdr:col>14</xdr:col>
      <xdr:colOff>466726</xdr:colOff>
      <xdr:row>36</xdr:row>
      <xdr:rowOff>9525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200" t="11854" r="23428" b="21379"/>
        <a:stretch/>
      </xdr:blipFill>
      <xdr:spPr>
        <a:xfrm>
          <a:off x="1009650" y="0"/>
          <a:ext cx="10125076" cy="6867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4"/>
  <sheetViews>
    <sheetView tabSelected="1" zoomScale="145" zoomScaleNormal="145" workbookViewId="0">
      <selection activeCell="B7" sqref="B7"/>
    </sheetView>
  </sheetViews>
  <sheetFormatPr baseColWidth="10" defaultRowHeight="12.75" x14ac:dyDescent="0.2"/>
  <cols>
    <col min="1" max="1" width="57.42578125" style="1" customWidth="1"/>
    <col min="2" max="2" width="18.140625" style="1" customWidth="1"/>
    <col min="3" max="4" width="9.42578125" style="1" customWidth="1"/>
    <col min="5" max="5" width="8.28515625" style="1" customWidth="1"/>
    <col min="6" max="16384" width="11.42578125" style="1"/>
  </cols>
  <sheetData>
    <row r="1" spans="1:5" ht="13.5" thickBot="1" x14ac:dyDescent="0.25"/>
    <row r="2" spans="1:5" ht="13.5" thickBot="1" x14ac:dyDescent="0.25">
      <c r="C2" s="159" t="s">
        <v>326</v>
      </c>
      <c r="D2" s="160">
        <f>1/D4</f>
        <v>0.70567824822994329</v>
      </c>
      <c r="E2" s="161" t="s">
        <v>327</v>
      </c>
    </row>
    <row r="3" spans="1:5" ht="13.5" thickBot="1" x14ac:dyDescent="0.25">
      <c r="D3" s="157"/>
    </row>
    <row r="4" spans="1:5" ht="13.5" thickBot="1" x14ac:dyDescent="0.25">
      <c r="C4" s="1" t="s">
        <v>325</v>
      </c>
      <c r="D4" s="158">
        <f>SUM(D7:D14)</f>
        <v>1.4170764119601329</v>
      </c>
      <c r="E4" s="1" t="s">
        <v>298</v>
      </c>
    </row>
    <row r="5" spans="1:5" ht="33" customHeight="1" x14ac:dyDescent="0.2"/>
    <row r="6" spans="1:5" s="2" customFormat="1" ht="24.95" customHeight="1" x14ac:dyDescent="0.25">
      <c r="A6" s="125" t="s">
        <v>12</v>
      </c>
      <c r="B6" s="163" t="s">
        <v>330</v>
      </c>
      <c r="C6" s="163" t="s">
        <v>329</v>
      </c>
      <c r="D6" s="162" t="s">
        <v>328</v>
      </c>
    </row>
    <row r="7" spans="1:5" ht="38.25" x14ac:dyDescent="0.2">
      <c r="A7" s="156" t="s">
        <v>317</v>
      </c>
      <c r="B7" s="124"/>
      <c r="C7" s="124"/>
      <c r="D7" s="136" t="s">
        <v>314</v>
      </c>
    </row>
    <row r="8" spans="1:5" ht="25.5" x14ac:dyDescent="0.2">
      <c r="A8" s="155" t="s">
        <v>323</v>
      </c>
      <c r="B8" s="126">
        <v>20</v>
      </c>
      <c r="C8" s="131">
        <v>1.75</v>
      </c>
      <c r="D8" s="135">
        <f>B8/(C8*100)</f>
        <v>0.11428571428571428</v>
      </c>
    </row>
    <row r="9" spans="1:5" ht="25.5" x14ac:dyDescent="0.2">
      <c r="A9" s="154" t="s">
        <v>322</v>
      </c>
      <c r="B9" s="126">
        <v>5</v>
      </c>
      <c r="C9" s="141">
        <v>4.2999999999999997E-2</v>
      </c>
      <c r="D9" s="135">
        <f>B9/(C9*100)</f>
        <v>1.1627906976744187</v>
      </c>
    </row>
    <row r="10" spans="1:5" ht="38.25" x14ac:dyDescent="0.2">
      <c r="A10" s="153" t="s">
        <v>321</v>
      </c>
      <c r="B10" s="126"/>
      <c r="C10" s="126"/>
      <c r="D10" s="123">
        <v>0.14000000000000001</v>
      </c>
    </row>
    <row r="11" spans="1:5" x14ac:dyDescent="0.2">
      <c r="A11" s="150"/>
      <c r="B11" s="126"/>
      <c r="C11" s="126"/>
      <c r="D11" s="126"/>
    </row>
    <row r="12" spans="1:5" x14ac:dyDescent="0.2">
      <c r="A12" s="126"/>
      <c r="B12" s="126"/>
      <c r="C12" s="126"/>
      <c r="D12" s="126"/>
    </row>
    <row r="13" spans="1:5" x14ac:dyDescent="0.2">
      <c r="A13" s="126"/>
      <c r="B13" s="126"/>
      <c r="C13" s="126"/>
      <c r="D13" s="126"/>
    </row>
    <row r="14" spans="1:5" x14ac:dyDescent="0.2">
      <c r="A14" s="126"/>
      <c r="B14" s="126"/>
      <c r="C14" s="126"/>
      <c r="D14" s="126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xx">
                <anchor moveWithCells="1" sizeWithCells="1">
                  <from>
                    <xdr:col>0</xdr:col>
                    <xdr:colOff>209550</xdr:colOff>
                    <xdr:row>3</xdr:row>
                    <xdr:rowOff>66675</xdr:rowOff>
                  </from>
                  <to>
                    <xdr:col>0</xdr:col>
                    <xdr:colOff>1562100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31"/>
  <sheetViews>
    <sheetView showGridLines="0" workbookViewId="0">
      <selection activeCell="C15" sqref="C15"/>
    </sheetView>
  </sheetViews>
  <sheetFormatPr baseColWidth="10" defaultRowHeight="11.25" x14ac:dyDescent="0.25"/>
  <cols>
    <col min="1" max="1" width="11.42578125" style="3"/>
    <col min="2" max="2" width="36.140625" style="3" customWidth="1"/>
    <col min="3" max="3" width="11.28515625" style="3" customWidth="1"/>
    <col min="4" max="4" width="6.7109375" style="3" customWidth="1"/>
    <col min="5" max="10" width="10.7109375" style="3" customWidth="1"/>
    <col min="11" max="16384" width="11.42578125" style="3"/>
  </cols>
  <sheetData>
    <row r="1" spans="2:10" customFormat="1" ht="15.75" thickBot="1" x14ac:dyDescent="0.3"/>
    <row r="2" spans="2:10" ht="30" customHeight="1" thickBot="1" x14ac:dyDescent="0.3">
      <c r="B2" s="164" t="s">
        <v>20</v>
      </c>
      <c r="C2" s="165"/>
      <c r="D2" s="165"/>
      <c r="E2" s="165"/>
      <c r="F2" s="165"/>
      <c r="G2" s="165"/>
      <c r="H2" s="165"/>
      <c r="I2" s="165"/>
      <c r="J2" s="166"/>
    </row>
    <row r="3" spans="2:10" ht="15" customHeight="1" thickBot="1" x14ac:dyDescent="0.25">
      <c r="B3" s="4"/>
      <c r="C3" s="4"/>
      <c r="D3" s="4"/>
      <c r="E3" s="4"/>
      <c r="F3" s="4"/>
      <c r="G3" s="4"/>
      <c r="H3" s="4"/>
      <c r="I3" s="4"/>
      <c r="J3" s="4"/>
    </row>
    <row r="4" spans="2:10" ht="18.75" customHeight="1" thickBot="1" x14ac:dyDescent="0.3">
      <c r="B4" s="5"/>
      <c r="C4" s="5"/>
      <c r="D4" s="6"/>
      <c r="E4" s="167" t="s">
        <v>17</v>
      </c>
      <c r="F4" s="168"/>
      <c r="G4" s="168"/>
      <c r="H4" s="168"/>
      <c r="I4" s="168"/>
      <c r="J4" s="169"/>
    </row>
    <row r="5" spans="2:10" ht="15" customHeight="1" x14ac:dyDescent="0.25">
      <c r="B5" s="170" t="s">
        <v>16</v>
      </c>
      <c r="C5" s="173" t="s">
        <v>0</v>
      </c>
      <c r="D5" s="176" t="s">
        <v>18</v>
      </c>
      <c r="E5" s="179" t="s">
        <v>1</v>
      </c>
      <c r="F5" s="180"/>
      <c r="G5" s="181"/>
      <c r="H5" s="179" t="s">
        <v>2</v>
      </c>
      <c r="I5" s="180"/>
      <c r="J5" s="181"/>
    </row>
    <row r="6" spans="2:10" ht="15" customHeight="1" x14ac:dyDescent="0.25">
      <c r="B6" s="171"/>
      <c r="C6" s="174"/>
      <c r="D6" s="177"/>
      <c r="E6" s="182" t="s">
        <v>3</v>
      </c>
      <c r="F6" s="183"/>
      <c r="G6" s="184"/>
      <c r="H6" s="182" t="s">
        <v>4</v>
      </c>
      <c r="I6" s="183"/>
      <c r="J6" s="184"/>
    </row>
    <row r="7" spans="2:10" ht="15" customHeight="1" thickBot="1" x14ac:dyDescent="0.3">
      <c r="B7" s="171"/>
      <c r="C7" s="174"/>
      <c r="D7" s="177"/>
      <c r="E7" s="185" t="s">
        <v>5</v>
      </c>
      <c r="F7" s="186"/>
      <c r="G7" s="187"/>
      <c r="H7" s="185" t="s">
        <v>6</v>
      </c>
      <c r="I7" s="186"/>
      <c r="J7" s="187"/>
    </row>
    <row r="8" spans="2:10" ht="20.100000000000001" customHeight="1" thickBot="1" x14ac:dyDescent="0.3">
      <c r="B8" s="172"/>
      <c r="C8" s="175"/>
      <c r="D8" s="178"/>
      <c r="E8" s="28" t="s">
        <v>7</v>
      </c>
      <c r="F8" s="29" t="s">
        <v>8</v>
      </c>
      <c r="G8" s="30" t="s">
        <v>9</v>
      </c>
      <c r="H8" s="31" t="s">
        <v>7</v>
      </c>
      <c r="I8" s="29" t="s">
        <v>8</v>
      </c>
      <c r="J8" s="30" t="s">
        <v>9</v>
      </c>
    </row>
    <row r="9" spans="2:10" ht="30" customHeight="1" thickBot="1" x14ac:dyDescent="0.3">
      <c r="B9" s="9" t="s">
        <v>19</v>
      </c>
      <c r="C9" s="10" t="s">
        <v>10</v>
      </c>
      <c r="D9" s="11"/>
      <c r="E9" s="12">
        <v>0.11</v>
      </c>
      <c r="F9" s="21">
        <v>0.06</v>
      </c>
      <c r="G9" s="24">
        <v>0.17</v>
      </c>
      <c r="H9" s="13">
        <v>0.11</v>
      </c>
      <c r="I9" s="21">
        <v>0.11</v>
      </c>
      <c r="J9" s="24">
        <v>0.22</v>
      </c>
    </row>
    <row r="10" spans="2:10" ht="30" customHeight="1" x14ac:dyDescent="0.25">
      <c r="B10" s="27" t="s">
        <v>14</v>
      </c>
      <c r="C10" s="14" t="s">
        <v>11</v>
      </c>
      <c r="D10" s="15"/>
      <c r="E10" s="16">
        <v>0.09</v>
      </c>
      <c r="F10" s="22">
        <v>0.05</v>
      </c>
      <c r="G10" s="26">
        <v>0.14000000000000001</v>
      </c>
      <c r="H10" s="17">
        <v>0.09</v>
      </c>
      <c r="I10" s="22">
        <v>0.09</v>
      </c>
      <c r="J10" s="26">
        <v>0.18</v>
      </c>
    </row>
    <row r="11" spans="2:10" ht="30" customHeight="1" thickBot="1" x14ac:dyDescent="0.3">
      <c r="B11" s="18" t="s">
        <v>15</v>
      </c>
      <c r="C11" s="19" t="s">
        <v>315</v>
      </c>
      <c r="D11" s="20"/>
      <c r="E11" s="7">
        <v>0.17</v>
      </c>
      <c r="F11" s="23">
        <v>0.05</v>
      </c>
      <c r="G11" s="25">
        <v>0.22</v>
      </c>
      <c r="H11" s="8">
        <v>0.17</v>
      </c>
      <c r="I11" s="23">
        <v>0.17</v>
      </c>
      <c r="J11" s="25">
        <v>0.34</v>
      </c>
    </row>
    <row r="12" spans="2:10" ht="20.100000000000001" customHeight="1" x14ac:dyDescent="0.25"/>
    <row r="13" spans="2:10" ht="20.100000000000001" customHeight="1" x14ac:dyDescent="0.25"/>
    <row r="14" spans="2:10" ht="20.100000000000001" customHeight="1" x14ac:dyDescent="0.25"/>
    <row r="15" spans="2:10" ht="20.100000000000001" customHeight="1" x14ac:dyDescent="0.25"/>
    <row r="16" spans="2:10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</sheetData>
  <mergeCells count="11">
    <mergeCell ref="B2:J2"/>
    <mergeCell ref="E4:J4"/>
    <mergeCell ref="B5:B8"/>
    <mergeCell ref="C5:C8"/>
    <mergeCell ref="D5:D8"/>
    <mergeCell ref="E5:G5"/>
    <mergeCell ref="E6:G6"/>
    <mergeCell ref="E7:G7"/>
    <mergeCell ref="H5:J5"/>
    <mergeCell ref="H6:J6"/>
    <mergeCell ref="H7:J7"/>
  </mergeCells>
  <printOptions horizontalCentered="1" verticalCentered="1" gridLinesSet="0"/>
  <pageMargins left="0" right="0" top="0" bottom="0" header="0.39370078740157483" footer="0.39370078740157483"/>
  <pageSetup paperSize="9" orientation="portrait" horizontalDpi="300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J170"/>
  <sheetViews>
    <sheetView showGridLines="0" zoomScale="130" zoomScaleNormal="130" workbookViewId="0">
      <selection activeCell="C53" sqref="C53:F53"/>
    </sheetView>
  </sheetViews>
  <sheetFormatPr baseColWidth="10" defaultRowHeight="20.100000000000001" customHeight="1" outlineLevelRow="1" x14ac:dyDescent="0.25"/>
  <cols>
    <col min="1" max="1" width="11.42578125" style="52"/>
    <col min="2" max="2" width="5.7109375" style="60" customWidth="1"/>
    <col min="3" max="3" width="41.85546875" style="52" customWidth="1"/>
    <col min="4" max="4" width="10" style="60" customWidth="1"/>
    <col min="5" max="5" width="8.7109375" style="60" customWidth="1"/>
    <col min="6" max="6" width="8.7109375" style="52" customWidth="1"/>
    <col min="7" max="7" width="22.85546875" style="52" customWidth="1"/>
    <col min="8" max="8" width="10.28515625" style="52" customWidth="1"/>
    <col min="9" max="9" width="8.7109375" style="52" customWidth="1"/>
    <col min="10" max="256" width="11.42578125" style="52"/>
    <col min="257" max="257" width="6.28515625" style="52" customWidth="1"/>
    <col min="258" max="258" width="27.28515625" style="52" customWidth="1"/>
    <col min="259" max="259" width="10" style="52" customWidth="1"/>
    <col min="260" max="260" width="8.7109375" style="52" customWidth="1"/>
    <col min="261" max="261" width="1.5703125" style="52" customWidth="1"/>
    <col min="262" max="262" width="6.28515625" style="52" customWidth="1"/>
    <col min="263" max="263" width="22.85546875" style="52" customWidth="1"/>
    <col min="264" max="264" width="10.28515625" style="52" customWidth="1"/>
    <col min="265" max="265" width="8.7109375" style="52" customWidth="1"/>
    <col min="266" max="512" width="11.42578125" style="52"/>
    <col min="513" max="513" width="6.28515625" style="52" customWidth="1"/>
    <col min="514" max="514" width="27.28515625" style="52" customWidth="1"/>
    <col min="515" max="515" width="10" style="52" customWidth="1"/>
    <col min="516" max="516" width="8.7109375" style="52" customWidth="1"/>
    <col min="517" max="517" width="1.5703125" style="52" customWidth="1"/>
    <col min="518" max="518" width="6.28515625" style="52" customWidth="1"/>
    <col min="519" max="519" width="22.85546875" style="52" customWidth="1"/>
    <col min="520" max="520" width="10.28515625" style="52" customWidth="1"/>
    <col min="521" max="521" width="8.7109375" style="52" customWidth="1"/>
    <col min="522" max="768" width="11.42578125" style="52"/>
    <col min="769" max="769" width="6.28515625" style="52" customWidth="1"/>
    <col min="770" max="770" width="27.28515625" style="52" customWidth="1"/>
    <col min="771" max="771" width="10" style="52" customWidth="1"/>
    <col min="772" max="772" width="8.7109375" style="52" customWidth="1"/>
    <col min="773" max="773" width="1.5703125" style="52" customWidth="1"/>
    <col min="774" max="774" width="6.28515625" style="52" customWidth="1"/>
    <col min="775" max="775" width="22.85546875" style="52" customWidth="1"/>
    <col min="776" max="776" width="10.28515625" style="52" customWidth="1"/>
    <col min="777" max="777" width="8.7109375" style="52" customWidth="1"/>
    <col min="778" max="1024" width="11.42578125" style="52"/>
    <col min="1025" max="1025" width="6.28515625" style="52" customWidth="1"/>
    <col min="1026" max="1026" width="27.28515625" style="52" customWidth="1"/>
    <col min="1027" max="1027" width="10" style="52" customWidth="1"/>
    <col min="1028" max="1028" width="8.7109375" style="52" customWidth="1"/>
    <col min="1029" max="1029" width="1.5703125" style="52" customWidth="1"/>
    <col min="1030" max="1030" width="6.28515625" style="52" customWidth="1"/>
    <col min="1031" max="1031" width="22.85546875" style="52" customWidth="1"/>
    <col min="1032" max="1032" width="10.28515625" style="52" customWidth="1"/>
    <col min="1033" max="1033" width="8.7109375" style="52" customWidth="1"/>
    <col min="1034" max="1280" width="11.42578125" style="52"/>
    <col min="1281" max="1281" width="6.28515625" style="52" customWidth="1"/>
    <col min="1282" max="1282" width="27.28515625" style="52" customWidth="1"/>
    <col min="1283" max="1283" width="10" style="52" customWidth="1"/>
    <col min="1284" max="1284" width="8.7109375" style="52" customWidth="1"/>
    <col min="1285" max="1285" width="1.5703125" style="52" customWidth="1"/>
    <col min="1286" max="1286" width="6.28515625" style="52" customWidth="1"/>
    <col min="1287" max="1287" width="22.85546875" style="52" customWidth="1"/>
    <col min="1288" max="1288" width="10.28515625" style="52" customWidth="1"/>
    <col min="1289" max="1289" width="8.7109375" style="52" customWidth="1"/>
    <col min="1290" max="1536" width="11.42578125" style="52"/>
    <col min="1537" max="1537" width="6.28515625" style="52" customWidth="1"/>
    <col min="1538" max="1538" width="27.28515625" style="52" customWidth="1"/>
    <col min="1539" max="1539" width="10" style="52" customWidth="1"/>
    <col min="1540" max="1540" width="8.7109375" style="52" customWidth="1"/>
    <col min="1541" max="1541" width="1.5703125" style="52" customWidth="1"/>
    <col min="1542" max="1542" width="6.28515625" style="52" customWidth="1"/>
    <col min="1543" max="1543" width="22.85546875" style="52" customWidth="1"/>
    <col min="1544" max="1544" width="10.28515625" style="52" customWidth="1"/>
    <col min="1545" max="1545" width="8.7109375" style="52" customWidth="1"/>
    <col min="1546" max="1792" width="11.42578125" style="52"/>
    <col min="1793" max="1793" width="6.28515625" style="52" customWidth="1"/>
    <col min="1794" max="1794" width="27.28515625" style="52" customWidth="1"/>
    <col min="1795" max="1795" width="10" style="52" customWidth="1"/>
    <col min="1796" max="1796" width="8.7109375" style="52" customWidth="1"/>
    <col min="1797" max="1797" width="1.5703125" style="52" customWidth="1"/>
    <col min="1798" max="1798" width="6.28515625" style="52" customWidth="1"/>
    <col min="1799" max="1799" width="22.85546875" style="52" customWidth="1"/>
    <col min="1800" max="1800" width="10.28515625" style="52" customWidth="1"/>
    <col min="1801" max="1801" width="8.7109375" style="52" customWidth="1"/>
    <col min="1802" max="2048" width="11.42578125" style="52"/>
    <col min="2049" max="2049" width="6.28515625" style="52" customWidth="1"/>
    <col min="2050" max="2050" width="27.28515625" style="52" customWidth="1"/>
    <col min="2051" max="2051" width="10" style="52" customWidth="1"/>
    <col min="2052" max="2052" width="8.7109375" style="52" customWidth="1"/>
    <col min="2053" max="2053" width="1.5703125" style="52" customWidth="1"/>
    <col min="2054" max="2054" width="6.28515625" style="52" customWidth="1"/>
    <col min="2055" max="2055" width="22.85546875" style="52" customWidth="1"/>
    <col min="2056" max="2056" width="10.28515625" style="52" customWidth="1"/>
    <col min="2057" max="2057" width="8.7109375" style="52" customWidth="1"/>
    <col min="2058" max="2304" width="11.42578125" style="52"/>
    <col min="2305" max="2305" width="6.28515625" style="52" customWidth="1"/>
    <col min="2306" max="2306" width="27.28515625" style="52" customWidth="1"/>
    <col min="2307" max="2307" width="10" style="52" customWidth="1"/>
    <col min="2308" max="2308" width="8.7109375" style="52" customWidth="1"/>
    <col min="2309" max="2309" width="1.5703125" style="52" customWidth="1"/>
    <col min="2310" max="2310" width="6.28515625" style="52" customWidth="1"/>
    <col min="2311" max="2311" width="22.85546875" style="52" customWidth="1"/>
    <col min="2312" max="2312" width="10.28515625" style="52" customWidth="1"/>
    <col min="2313" max="2313" width="8.7109375" style="52" customWidth="1"/>
    <col min="2314" max="2560" width="11.42578125" style="52"/>
    <col min="2561" max="2561" width="6.28515625" style="52" customWidth="1"/>
    <col min="2562" max="2562" width="27.28515625" style="52" customWidth="1"/>
    <col min="2563" max="2563" width="10" style="52" customWidth="1"/>
    <col min="2564" max="2564" width="8.7109375" style="52" customWidth="1"/>
    <col min="2565" max="2565" width="1.5703125" style="52" customWidth="1"/>
    <col min="2566" max="2566" width="6.28515625" style="52" customWidth="1"/>
    <col min="2567" max="2567" width="22.85546875" style="52" customWidth="1"/>
    <col min="2568" max="2568" width="10.28515625" style="52" customWidth="1"/>
    <col min="2569" max="2569" width="8.7109375" style="52" customWidth="1"/>
    <col min="2570" max="2816" width="11.42578125" style="52"/>
    <col min="2817" max="2817" width="6.28515625" style="52" customWidth="1"/>
    <col min="2818" max="2818" width="27.28515625" style="52" customWidth="1"/>
    <col min="2819" max="2819" width="10" style="52" customWidth="1"/>
    <col min="2820" max="2820" width="8.7109375" style="52" customWidth="1"/>
    <col min="2821" max="2821" width="1.5703125" style="52" customWidth="1"/>
    <col min="2822" max="2822" width="6.28515625" style="52" customWidth="1"/>
    <col min="2823" max="2823" width="22.85546875" style="52" customWidth="1"/>
    <col min="2824" max="2824" width="10.28515625" style="52" customWidth="1"/>
    <col min="2825" max="2825" width="8.7109375" style="52" customWidth="1"/>
    <col min="2826" max="3072" width="11.42578125" style="52"/>
    <col min="3073" max="3073" width="6.28515625" style="52" customWidth="1"/>
    <col min="3074" max="3074" width="27.28515625" style="52" customWidth="1"/>
    <col min="3075" max="3075" width="10" style="52" customWidth="1"/>
    <col min="3076" max="3076" width="8.7109375" style="52" customWidth="1"/>
    <col min="3077" max="3077" width="1.5703125" style="52" customWidth="1"/>
    <col min="3078" max="3078" width="6.28515625" style="52" customWidth="1"/>
    <col min="3079" max="3079" width="22.85546875" style="52" customWidth="1"/>
    <col min="3080" max="3080" width="10.28515625" style="52" customWidth="1"/>
    <col min="3081" max="3081" width="8.7109375" style="52" customWidth="1"/>
    <col min="3082" max="3328" width="11.42578125" style="52"/>
    <col min="3329" max="3329" width="6.28515625" style="52" customWidth="1"/>
    <col min="3330" max="3330" width="27.28515625" style="52" customWidth="1"/>
    <col min="3331" max="3331" width="10" style="52" customWidth="1"/>
    <col min="3332" max="3332" width="8.7109375" style="52" customWidth="1"/>
    <col min="3333" max="3333" width="1.5703125" style="52" customWidth="1"/>
    <col min="3334" max="3334" width="6.28515625" style="52" customWidth="1"/>
    <col min="3335" max="3335" width="22.85546875" style="52" customWidth="1"/>
    <col min="3336" max="3336" width="10.28515625" style="52" customWidth="1"/>
    <col min="3337" max="3337" width="8.7109375" style="52" customWidth="1"/>
    <col min="3338" max="3584" width="11.42578125" style="52"/>
    <col min="3585" max="3585" width="6.28515625" style="52" customWidth="1"/>
    <col min="3586" max="3586" width="27.28515625" style="52" customWidth="1"/>
    <col min="3587" max="3587" width="10" style="52" customWidth="1"/>
    <col min="3588" max="3588" width="8.7109375" style="52" customWidth="1"/>
    <col min="3589" max="3589" width="1.5703125" style="52" customWidth="1"/>
    <col min="3590" max="3590" width="6.28515625" style="52" customWidth="1"/>
    <col min="3591" max="3591" width="22.85546875" style="52" customWidth="1"/>
    <col min="3592" max="3592" width="10.28515625" style="52" customWidth="1"/>
    <col min="3593" max="3593" width="8.7109375" style="52" customWidth="1"/>
    <col min="3594" max="3840" width="11.42578125" style="52"/>
    <col min="3841" max="3841" width="6.28515625" style="52" customWidth="1"/>
    <col min="3842" max="3842" width="27.28515625" style="52" customWidth="1"/>
    <col min="3843" max="3843" width="10" style="52" customWidth="1"/>
    <col min="3844" max="3844" width="8.7109375" style="52" customWidth="1"/>
    <col min="3845" max="3845" width="1.5703125" style="52" customWidth="1"/>
    <col min="3846" max="3846" width="6.28515625" style="52" customWidth="1"/>
    <col min="3847" max="3847" width="22.85546875" style="52" customWidth="1"/>
    <col min="3848" max="3848" width="10.28515625" style="52" customWidth="1"/>
    <col min="3849" max="3849" width="8.7109375" style="52" customWidth="1"/>
    <col min="3850" max="4096" width="11.42578125" style="52"/>
    <col min="4097" max="4097" width="6.28515625" style="52" customWidth="1"/>
    <col min="4098" max="4098" width="27.28515625" style="52" customWidth="1"/>
    <col min="4099" max="4099" width="10" style="52" customWidth="1"/>
    <col min="4100" max="4100" width="8.7109375" style="52" customWidth="1"/>
    <col min="4101" max="4101" width="1.5703125" style="52" customWidth="1"/>
    <col min="4102" max="4102" width="6.28515625" style="52" customWidth="1"/>
    <col min="4103" max="4103" width="22.85546875" style="52" customWidth="1"/>
    <col min="4104" max="4104" width="10.28515625" style="52" customWidth="1"/>
    <col min="4105" max="4105" width="8.7109375" style="52" customWidth="1"/>
    <col min="4106" max="4352" width="11.42578125" style="52"/>
    <col min="4353" max="4353" width="6.28515625" style="52" customWidth="1"/>
    <col min="4354" max="4354" width="27.28515625" style="52" customWidth="1"/>
    <col min="4355" max="4355" width="10" style="52" customWidth="1"/>
    <col min="4356" max="4356" width="8.7109375" style="52" customWidth="1"/>
    <col min="4357" max="4357" width="1.5703125" style="52" customWidth="1"/>
    <col min="4358" max="4358" width="6.28515625" style="52" customWidth="1"/>
    <col min="4359" max="4359" width="22.85546875" style="52" customWidth="1"/>
    <col min="4360" max="4360" width="10.28515625" style="52" customWidth="1"/>
    <col min="4361" max="4361" width="8.7109375" style="52" customWidth="1"/>
    <col min="4362" max="4608" width="11.42578125" style="52"/>
    <col min="4609" max="4609" width="6.28515625" style="52" customWidth="1"/>
    <col min="4610" max="4610" width="27.28515625" style="52" customWidth="1"/>
    <col min="4611" max="4611" width="10" style="52" customWidth="1"/>
    <col min="4612" max="4612" width="8.7109375" style="52" customWidth="1"/>
    <col min="4613" max="4613" width="1.5703125" style="52" customWidth="1"/>
    <col min="4614" max="4614" width="6.28515625" style="52" customWidth="1"/>
    <col min="4615" max="4615" width="22.85546875" style="52" customWidth="1"/>
    <col min="4616" max="4616" width="10.28515625" style="52" customWidth="1"/>
    <col min="4617" max="4617" width="8.7109375" style="52" customWidth="1"/>
    <col min="4618" max="4864" width="11.42578125" style="52"/>
    <col min="4865" max="4865" width="6.28515625" style="52" customWidth="1"/>
    <col min="4866" max="4866" width="27.28515625" style="52" customWidth="1"/>
    <col min="4867" max="4867" width="10" style="52" customWidth="1"/>
    <col min="4868" max="4868" width="8.7109375" style="52" customWidth="1"/>
    <col min="4869" max="4869" width="1.5703125" style="52" customWidth="1"/>
    <col min="4870" max="4870" width="6.28515625" style="52" customWidth="1"/>
    <col min="4871" max="4871" width="22.85546875" style="52" customWidth="1"/>
    <col min="4872" max="4872" width="10.28515625" style="52" customWidth="1"/>
    <col min="4873" max="4873" width="8.7109375" style="52" customWidth="1"/>
    <col min="4874" max="5120" width="11.42578125" style="52"/>
    <col min="5121" max="5121" width="6.28515625" style="52" customWidth="1"/>
    <col min="5122" max="5122" width="27.28515625" style="52" customWidth="1"/>
    <col min="5123" max="5123" width="10" style="52" customWidth="1"/>
    <col min="5124" max="5124" width="8.7109375" style="52" customWidth="1"/>
    <col min="5125" max="5125" width="1.5703125" style="52" customWidth="1"/>
    <col min="5126" max="5126" width="6.28515625" style="52" customWidth="1"/>
    <col min="5127" max="5127" width="22.85546875" style="52" customWidth="1"/>
    <col min="5128" max="5128" width="10.28515625" style="52" customWidth="1"/>
    <col min="5129" max="5129" width="8.7109375" style="52" customWidth="1"/>
    <col min="5130" max="5376" width="11.42578125" style="52"/>
    <col min="5377" max="5377" width="6.28515625" style="52" customWidth="1"/>
    <col min="5378" max="5378" width="27.28515625" style="52" customWidth="1"/>
    <col min="5379" max="5379" width="10" style="52" customWidth="1"/>
    <col min="5380" max="5380" width="8.7109375" style="52" customWidth="1"/>
    <col min="5381" max="5381" width="1.5703125" style="52" customWidth="1"/>
    <col min="5382" max="5382" width="6.28515625" style="52" customWidth="1"/>
    <col min="5383" max="5383" width="22.85546875" style="52" customWidth="1"/>
    <col min="5384" max="5384" width="10.28515625" style="52" customWidth="1"/>
    <col min="5385" max="5385" width="8.7109375" style="52" customWidth="1"/>
    <col min="5386" max="5632" width="11.42578125" style="52"/>
    <col min="5633" max="5633" width="6.28515625" style="52" customWidth="1"/>
    <col min="5634" max="5634" width="27.28515625" style="52" customWidth="1"/>
    <col min="5635" max="5635" width="10" style="52" customWidth="1"/>
    <col min="5636" max="5636" width="8.7109375" style="52" customWidth="1"/>
    <col min="5637" max="5637" width="1.5703125" style="52" customWidth="1"/>
    <col min="5638" max="5638" width="6.28515625" style="52" customWidth="1"/>
    <col min="5639" max="5639" width="22.85546875" style="52" customWidth="1"/>
    <col min="5640" max="5640" width="10.28515625" style="52" customWidth="1"/>
    <col min="5641" max="5641" width="8.7109375" style="52" customWidth="1"/>
    <col min="5642" max="5888" width="11.42578125" style="52"/>
    <col min="5889" max="5889" width="6.28515625" style="52" customWidth="1"/>
    <col min="5890" max="5890" width="27.28515625" style="52" customWidth="1"/>
    <col min="5891" max="5891" width="10" style="52" customWidth="1"/>
    <col min="5892" max="5892" width="8.7109375" style="52" customWidth="1"/>
    <col min="5893" max="5893" width="1.5703125" style="52" customWidth="1"/>
    <col min="5894" max="5894" width="6.28515625" style="52" customWidth="1"/>
    <col min="5895" max="5895" width="22.85546875" style="52" customWidth="1"/>
    <col min="5896" max="5896" width="10.28515625" style="52" customWidth="1"/>
    <col min="5897" max="5897" width="8.7109375" style="52" customWidth="1"/>
    <col min="5898" max="6144" width="11.42578125" style="52"/>
    <col min="6145" max="6145" width="6.28515625" style="52" customWidth="1"/>
    <col min="6146" max="6146" width="27.28515625" style="52" customWidth="1"/>
    <col min="6147" max="6147" width="10" style="52" customWidth="1"/>
    <col min="6148" max="6148" width="8.7109375" style="52" customWidth="1"/>
    <col min="6149" max="6149" width="1.5703125" style="52" customWidth="1"/>
    <col min="6150" max="6150" width="6.28515625" style="52" customWidth="1"/>
    <col min="6151" max="6151" width="22.85546875" style="52" customWidth="1"/>
    <col min="6152" max="6152" width="10.28515625" style="52" customWidth="1"/>
    <col min="6153" max="6153" width="8.7109375" style="52" customWidth="1"/>
    <col min="6154" max="6400" width="11.42578125" style="52"/>
    <col min="6401" max="6401" width="6.28515625" style="52" customWidth="1"/>
    <col min="6402" max="6402" width="27.28515625" style="52" customWidth="1"/>
    <col min="6403" max="6403" width="10" style="52" customWidth="1"/>
    <col min="6404" max="6404" width="8.7109375" style="52" customWidth="1"/>
    <col min="6405" max="6405" width="1.5703125" style="52" customWidth="1"/>
    <col min="6406" max="6406" width="6.28515625" style="52" customWidth="1"/>
    <col min="6407" max="6407" width="22.85546875" style="52" customWidth="1"/>
    <col min="6408" max="6408" width="10.28515625" style="52" customWidth="1"/>
    <col min="6409" max="6409" width="8.7109375" style="52" customWidth="1"/>
    <col min="6410" max="6656" width="11.42578125" style="52"/>
    <col min="6657" max="6657" width="6.28515625" style="52" customWidth="1"/>
    <col min="6658" max="6658" width="27.28515625" style="52" customWidth="1"/>
    <col min="6659" max="6659" width="10" style="52" customWidth="1"/>
    <col min="6660" max="6660" width="8.7109375" style="52" customWidth="1"/>
    <col min="6661" max="6661" width="1.5703125" style="52" customWidth="1"/>
    <col min="6662" max="6662" width="6.28515625" style="52" customWidth="1"/>
    <col min="6663" max="6663" width="22.85546875" style="52" customWidth="1"/>
    <col min="6664" max="6664" width="10.28515625" style="52" customWidth="1"/>
    <col min="6665" max="6665" width="8.7109375" style="52" customWidth="1"/>
    <col min="6666" max="6912" width="11.42578125" style="52"/>
    <col min="6913" max="6913" width="6.28515625" style="52" customWidth="1"/>
    <col min="6914" max="6914" width="27.28515625" style="52" customWidth="1"/>
    <col min="6915" max="6915" width="10" style="52" customWidth="1"/>
    <col min="6916" max="6916" width="8.7109375" style="52" customWidth="1"/>
    <col min="6917" max="6917" width="1.5703125" style="52" customWidth="1"/>
    <col min="6918" max="6918" width="6.28515625" style="52" customWidth="1"/>
    <col min="6919" max="6919" width="22.85546875" style="52" customWidth="1"/>
    <col min="6920" max="6920" width="10.28515625" style="52" customWidth="1"/>
    <col min="6921" max="6921" width="8.7109375" style="52" customWidth="1"/>
    <col min="6922" max="7168" width="11.42578125" style="52"/>
    <col min="7169" max="7169" width="6.28515625" style="52" customWidth="1"/>
    <col min="7170" max="7170" width="27.28515625" style="52" customWidth="1"/>
    <col min="7171" max="7171" width="10" style="52" customWidth="1"/>
    <col min="7172" max="7172" width="8.7109375" style="52" customWidth="1"/>
    <col min="7173" max="7173" width="1.5703125" style="52" customWidth="1"/>
    <col min="7174" max="7174" width="6.28515625" style="52" customWidth="1"/>
    <col min="7175" max="7175" width="22.85546875" style="52" customWidth="1"/>
    <col min="7176" max="7176" width="10.28515625" style="52" customWidth="1"/>
    <col min="7177" max="7177" width="8.7109375" style="52" customWidth="1"/>
    <col min="7178" max="7424" width="11.42578125" style="52"/>
    <col min="7425" max="7425" width="6.28515625" style="52" customWidth="1"/>
    <col min="7426" max="7426" width="27.28515625" style="52" customWidth="1"/>
    <col min="7427" max="7427" width="10" style="52" customWidth="1"/>
    <col min="7428" max="7428" width="8.7109375" style="52" customWidth="1"/>
    <col min="7429" max="7429" width="1.5703125" style="52" customWidth="1"/>
    <col min="7430" max="7430" width="6.28515625" style="52" customWidth="1"/>
    <col min="7431" max="7431" width="22.85546875" style="52" customWidth="1"/>
    <col min="7432" max="7432" width="10.28515625" style="52" customWidth="1"/>
    <col min="7433" max="7433" width="8.7109375" style="52" customWidth="1"/>
    <col min="7434" max="7680" width="11.42578125" style="52"/>
    <col min="7681" max="7681" width="6.28515625" style="52" customWidth="1"/>
    <col min="7682" max="7682" width="27.28515625" style="52" customWidth="1"/>
    <col min="7683" max="7683" width="10" style="52" customWidth="1"/>
    <col min="7684" max="7684" width="8.7109375" style="52" customWidth="1"/>
    <col min="7685" max="7685" width="1.5703125" style="52" customWidth="1"/>
    <col min="7686" max="7686" width="6.28515625" style="52" customWidth="1"/>
    <col min="7687" max="7687" width="22.85546875" style="52" customWidth="1"/>
    <col min="7688" max="7688" width="10.28515625" style="52" customWidth="1"/>
    <col min="7689" max="7689" width="8.7109375" style="52" customWidth="1"/>
    <col min="7690" max="7936" width="11.42578125" style="52"/>
    <col min="7937" max="7937" width="6.28515625" style="52" customWidth="1"/>
    <col min="7938" max="7938" width="27.28515625" style="52" customWidth="1"/>
    <col min="7939" max="7939" width="10" style="52" customWidth="1"/>
    <col min="7940" max="7940" width="8.7109375" style="52" customWidth="1"/>
    <col min="7941" max="7941" width="1.5703125" style="52" customWidth="1"/>
    <col min="7942" max="7942" width="6.28515625" style="52" customWidth="1"/>
    <col min="7943" max="7943" width="22.85546875" style="52" customWidth="1"/>
    <col min="7944" max="7944" width="10.28515625" style="52" customWidth="1"/>
    <col min="7945" max="7945" width="8.7109375" style="52" customWidth="1"/>
    <col min="7946" max="8192" width="11.42578125" style="52"/>
    <col min="8193" max="8193" width="6.28515625" style="52" customWidth="1"/>
    <col min="8194" max="8194" width="27.28515625" style="52" customWidth="1"/>
    <col min="8195" max="8195" width="10" style="52" customWidth="1"/>
    <col min="8196" max="8196" width="8.7109375" style="52" customWidth="1"/>
    <col min="8197" max="8197" width="1.5703125" style="52" customWidth="1"/>
    <col min="8198" max="8198" width="6.28515625" style="52" customWidth="1"/>
    <col min="8199" max="8199" width="22.85546875" style="52" customWidth="1"/>
    <col min="8200" max="8200" width="10.28515625" style="52" customWidth="1"/>
    <col min="8201" max="8201" width="8.7109375" style="52" customWidth="1"/>
    <col min="8202" max="8448" width="11.42578125" style="52"/>
    <col min="8449" max="8449" width="6.28515625" style="52" customWidth="1"/>
    <col min="8450" max="8450" width="27.28515625" style="52" customWidth="1"/>
    <col min="8451" max="8451" width="10" style="52" customWidth="1"/>
    <col min="8452" max="8452" width="8.7109375" style="52" customWidth="1"/>
    <col min="8453" max="8453" width="1.5703125" style="52" customWidth="1"/>
    <col min="8454" max="8454" width="6.28515625" style="52" customWidth="1"/>
    <col min="8455" max="8455" width="22.85546875" style="52" customWidth="1"/>
    <col min="8456" max="8456" width="10.28515625" style="52" customWidth="1"/>
    <col min="8457" max="8457" width="8.7109375" style="52" customWidth="1"/>
    <col min="8458" max="8704" width="11.42578125" style="52"/>
    <col min="8705" max="8705" width="6.28515625" style="52" customWidth="1"/>
    <col min="8706" max="8706" width="27.28515625" style="52" customWidth="1"/>
    <col min="8707" max="8707" width="10" style="52" customWidth="1"/>
    <col min="8708" max="8708" width="8.7109375" style="52" customWidth="1"/>
    <col min="8709" max="8709" width="1.5703125" style="52" customWidth="1"/>
    <col min="8710" max="8710" width="6.28515625" style="52" customWidth="1"/>
    <col min="8711" max="8711" width="22.85546875" style="52" customWidth="1"/>
    <col min="8712" max="8712" width="10.28515625" style="52" customWidth="1"/>
    <col min="8713" max="8713" width="8.7109375" style="52" customWidth="1"/>
    <col min="8714" max="8960" width="11.42578125" style="52"/>
    <col min="8961" max="8961" width="6.28515625" style="52" customWidth="1"/>
    <col min="8962" max="8962" width="27.28515625" style="52" customWidth="1"/>
    <col min="8963" max="8963" width="10" style="52" customWidth="1"/>
    <col min="8964" max="8964" width="8.7109375" style="52" customWidth="1"/>
    <col min="8965" max="8965" width="1.5703125" style="52" customWidth="1"/>
    <col min="8966" max="8966" width="6.28515625" style="52" customWidth="1"/>
    <col min="8967" max="8967" width="22.85546875" style="52" customWidth="1"/>
    <col min="8968" max="8968" width="10.28515625" style="52" customWidth="1"/>
    <col min="8969" max="8969" width="8.7109375" style="52" customWidth="1"/>
    <col min="8970" max="9216" width="11.42578125" style="52"/>
    <col min="9217" max="9217" width="6.28515625" style="52" customWidth="1"/>
    <col min="9218" max="9218" width="27.28515625" style="52" customWidth="1"/>
    <col min="9219" max="9219" width="10" style="52" customWidth="1"/>
    <col min="9220" max="9220" width="8.7109375" style="52" customWidth="1"/>
    <col min="9221" max="9221" width="1.5703125" style="52" customWidth="1"/>
    <col min="9222" max="9222" width="6.28515625" style="52" customWidth="1"/>
    <col min="9223" max="9223" width="22.85546875" style="52" customWidth="1"/>
    <col min="9224" max="9224" width="10.28515625" style="52" customWidth="1"/>
    <col min="9225" max="9225" width="8.7109375" style="52" customWidth="1"/>
    <col min="9226" max="9472" width="11.42578125" style="52"/>
    <col min="9473" max="9473" width="6.28515625" style="52" customWidth="1"/>
    <col min="9474" max="9474" width="27.28515625" style="52" customWidth="1"/>
    <col min="9475" max="9475" width="10" style="52" customWidth="1"/>
    <col min="9476" max="9476" width="8.7109375" style="52" customWidth="1"/>
    <col min="9477" max="9477" width="1.5703125" style="52" customWidth="1"/>
    <col min="9478" max="9478" width="6.28515625" style="52" customWidth="1"/>
    <col min="9479" max="9479" width="22.85546875" style="52" customWidth="1"/>
    <col min="9480" max="9480" width="10.28515625" style="52" customWidth="1"/>
    <col min="9481" max="9481" width="8.7109375" style="52" customWidth="1"/>
    <col min="9482" max="9728" width="11.42578125" style="52"/>
    <col min="9729" max="9729" width="6.28515625" style="52" customWidth="1"/>
    <col min="9730" max="9730" width="27.28515625" style="52" customWidth="1"/>
    <col min="9731" max="9731" width="10" style="52" customWidth="1"/>
    <col min="9732" max="9732" width="8.7109375" style="52" customWidth="1"/>
    <col min="9733" max="9733" width="1.5703125" style="52" customWidth="1"/>
    <col min="9734" max="9734" width="6.28515625" style="52" customWidth="1"/>
    <col min="9735" max="9735" width="22.85546875" style="52" customWidth="1"/>
    <col min="9736" max="9736" width="10.28515625" style="52" customWidth="1"/>
    <col min="9737" max="9737" width="8.7109375" style="52" customWidth="1"/>
    <col min="9738" max="9984" width="11.42578125" style="52"/>
    <col min="9985" max="9985" width="6.28515625" style="52" customWidth="1"/>
    <col min="9986" max="9986" width="27.28515625" style="52" customWidth="1"/>
    <col min="9987" max="9987" width="10" style="52" customWidth="1"/>
    <col min="9988" max="9988" width="8.7109375" style="52" customWidth="1"/>
    <col min="9989" max="9989" width="1.5703125" style="52" customWidth="1"/>
    <col min="9990" max="9990" width="6.28515625" style="52" customWidth="1"/>
    <col min="9991" max="9991" width="22.85546875" style="52" customWidth="1"/>
    <col min="9992" max="9992" width="10.28515625" style="52" customWidth="1"/>
    <col min="9993" max="9993" width="8.7109375" style="52" customWidth="1"/>
    <col min="9994" max="10240" width="11.42578125" style="52"/>
    <col min="10241" max="10241" width="6.28515625" style="52" customWidth="1"/>
    <col min="10242" max="10242" width="27.28515625" style="52" customWidth="1"/>
    <col min="10243" max="10243" width="10" style="52" customWidth="1"/>
    <col min="10244" max="10244" width="8.7109375" style="52" customWidth="1"/>
    <col min="10245" max="10245" width="1.5703125" style="52" customWidth="1"/>
    <col min="10246" max="10246" width="6.28515625" style="52" customWidth="1"/>
    <col min="10247" max="10247" width="22.85546875" style="52" customWidth="1"/>
    <col min="10248" max="10248" width="10.28515625" style="52" customWidth="1"/>
    <col min="10249" max="10249" width="8.7109375" style="52" customWidth="1"/>
    <col min="10250" max="10496" width="11.42578125" style="52"/>
    <col min="10497" max="10497" width="6.28515625" style="52" customWidth="1"/>
    <col min="10498" max="10498" width="27.28515625" style="52" customWidth="1"/>
    <col min="10499" max="10499" width="10" style="52" customWidth="1"/>
    <col min="10500" max="10500" width="8.7109375" style="52" customWidth="1"/>
    <col min="10501" max="10501" width="1.5703125" style="52" customWidth="1"/>
    <col min="10502" max="10502" width="6.28515625" style="52" customWidth="1"/>
    <col min="10503" max="10503" width="22.85546875" style="52" customWidth="1"/>
    <col min="10504" max="10504" width="10.28515625" style="52" customWidth="1"/>
    <col min="10505" max="10505" width="8.7109375" style="52" customWidth="1"/>
    <col min="10506" max="10752" width="11.42578125" style="52"/>
    <col min="10753" max="10753" width="6.28515625" style="52" customWidth="1"/>
    <col min="10754" max="10754" width="27.28515625" style="52" customWidth="1"/>
    <col min="10755" max="10755" width="10" style="52" customWidth="1"/>
    <col min="10756" max="10756" width="8.7109375" style="52" customWidth="1"/>
    <col min="10757" max="10757" width="1.5703125" style="52" customWidth="1"/>
    <col min="10758" max="10758" width="6.28515625" style="52" customWidth="1"/>
    <col min="10759" max="10759" width="22.85546875" style="52" customWidth="1"/>
    <col min="10760" max="10760" width="10.28515625" style="52" customWidth="1"/>
    <col min="10761" max="10761" width="8.7109375" style="52" customWidth="1"/>
    <col min="10762" max="11008" width="11.42578125" style="52"/>
    <col min="11009" max="11009" width="6.28515625" style="52" customWidth="1"/>
    <col min="11010" max="11010" width="27.28515625" style="52" customWidth="1"/>
    <col min="11011" max="11011" width="10" style="52" customWidth="1"/>
    <col min="11012" max="11012" width="8.7109375" style="52" customWidth="1"/>
    <col min="11013" max="11013" width="1.5703125" style="52" customWidth="1"/>
    <col min="11014" max="11014" width="6.28515625" style="52" customWidth="1"/>
    <col min="11015" max="11015" width="22.85546875" style="52" customWidth="1"/>
    <col min="11016" max="11016" width="10.28515625" style="52" customWidth="1"/>
    <col min="11017" max="11017" width="8.7109375" style="52" customWidth="1"/>
    <col min="11018" max="11264" width="11.42578125" style="52"/>
    <col min="11265" max="11265" width="6.28515625" style="52" customWidth="1"/>
    <col min="11266" max="11266" width="27.28515625" style="52" customWidth="1"/>
    <col min="11267" max="11267" width="10" style="52" customWidth="1"/>
    <col min="11268" max="11268" width="8.7109375" style="52" customWidth="1"/>
    <col min="11269" max="11269" width="1.5703125" style="52" customWidth="1"/>
    <col min="11270" max="11270" width="6.28515625" style="52" customWidth="1"/>
    <col min="11271" max="11271" width="22.85546875" style="52" customWidth="1"/>
    <col min="11272" max="11272" width="10.28515625" style="52" customWidth="1"/>
    <col min="11273" max="11273" width="8.7109375" style="52" customWidth="1"/>
    <col min="11274" max="11520" width="11.42578125" style="52"/>
    <col min="11521" max="11521" width="6.28515625" style="52" customWidth="1"/>
    <col min="11522" max="11522" width="27.28515625" style="52" customWidth="1"/>
    <col min="11523" max="11523" width="10" style="52" customWidth="1"/>
    <col min="11524" max="11524" width="8.7109375" style="52" customWidth="1"/>
    <col min="11525" max="11525" width="1.5703125" style="52" customWidth="1"/>
    <col min="11526" max="11526" width="6.28515625" style="52" customWidth="1"/>
    <col min="11527" max="11527" width="22.85546875" style="52" customWidth="1"/>
    <col min="11528" max="11528" width="10.28515625" style="52" customWidth="1"/>
    <col min="11529" max="11529" width="8.7109375" style="52" customWidth="1"/>
    <col min="11530" max="11776" width="11.42578125" style="52"/>
    <col min="11777" max="11777" width="6.28515625" style="52" customWidth="1"/>
    <col min="11778" max="11778" width="27.28515625" style="52" customWidth="1"/>
    <col min="11779" max="11779" width="10" style="52" customWidth="1"/>
    <col min="11780" max="11780" width="8.7109375" style="52" customWidth="1"/>
    <col min="11781" max="11781" width="1.5703125" style="52" customWidth="1"/>
    <col min="11782" max="11782" width="6.28515625" style="52" customWidth="1"/>
    <col min="11783" max="11783" width="22.85546875" style="52" customWidth="1"/>
    <col min="11784" max="11784" width="10.28515625" style="52" customWidth="1"/>
    <col min="11785" max="11785" width="8.7109375" style="52" customWidth="1"/>
    <col min="11786" max="12032" width="11.42578125" style="52"/>
    <col min="12033" max="12033" width="6.28515625" style="52" customWidth="1"/>
    <col min="12034" max="12034" width="27.28515625" style="52" customWidth="1"/>
    <col min="12035" max="12035" width="10" style="52" customWidth="1"/>
    <col min="12036" max="12036" width="8.7109375" style="52" customWidth="1"/>
    <col min="12037" max="12037" width="1.5703125" style="52" customWidth="1"/>
    <col min="12038" max="12038" width="6.28515625" style="52" customWidth="1"/>
    <col min="12039" max="12039" width="22.85546875" style="52" customWidth="1"/>
    <col min="12040" max="12040" width="10.28515625" style="52" customWidth="1"/>
    <col min="12041" max="12041" width="8.7109375" style="52" customWidth="1"/>
    <col min="12042" max="12288" width="11.42578125" style="52"/>
    <col min="12289" max="12289" width="6.28515625" style="52" customWidth="1"/>
    <col min="12290" max="12290" width="27.28515625" style="52" customWidth="1"/>
    <col min="12291" max="12291" width="10" style="52" customWidth="1"/>
    <col min="12292" max="12292" width="8.7109375" style="52" customWidth="1"/>
    <col min="12293" max="12293" width="1.5703125" style="52" customWidth="1"/>
    <col min="12294" max="12294" width="6.28515625" style="52" customWidth="1"/>
    <col min="12295" max="12295" width="22.85546875" style="52" customWidth="1"/>
    <col min="12296" max="12296" width="10.28515625" style="52" customWidth="1"/>
    <col min="12297" max="12297" width="8.7109375" style="52" customWidth="1"/>
    <col min="12298" max="12544" width="11.42578125" style="52"/>
    <col min="12545" max="12545" width="6.28515625" style="52" customWidth="1"/>
    <col min="12546" max="12546" width="27.28515625" style="52" customWidth="1"/>
    <col min="12547" max="12547" width="10" style="52" customWidth="1"/>
    <col min="12548" max="12548" width="8.7109375" style="52" customWidth="1"/>
    <col min="12549" max="12549" width="1.5703125" style="52" customWidth="1"/>
    <col min="12550" max="12550" width="6.28515625" style="52" customWidth="1"/>
    <col min="12551" max="12551" width="22.85546875" style="52" customWidth="1"/>
    <col min="12552" max="12552" width="10.28515625" style="52" customWidth="1"/>
    <col min="12553" max="12553" width="8.7109375" style="52" customWidth="1"/>
    <col min="12554" max="12800" width="11.42578125" style="52"/>
    <col min="12801" max="12801" width="6.28515625" style="52" customWidth="1"/>
    <col min="12802" max="12802" width="27.28515625" style="52" customWidth="1"/>
    <col min="12803" max="12803" width="10" style="52" customWidth="1"/>
    <col min="12804" max="12804" width="8.7109375" style="52" customWidth="1"/>
    <col min="12805" max="12805" width="1.5703125" style="52" customWidth="1"/>
    <col min="12806" max="12806" width="6.28515625" style="52" customWidth="1"/>
    <col min="12807" max="12807" width="22.85546875" style="52" customWidth="1"/>
    <col min="12808" max="12808" width="10.28515625" style="52" customWidth="1"/>
    <col min="12809" max="12809" width="8.7109375" style="52" customWidth="1"/>
    <col min="12810" max="13056" width="11.42578125" style="52"/>
    <col min="13057" max="13057" width="6.28515625" style="52" customWidth="1"/>
    <col min="13058" max="13058" width="27.28515625" style="52" customWidth="1"/>
    <col min="13059" max="13059" width="10" style="52" customWidth="1"/>
    <col min="13060" max="13060" width="8.7109375" style="52" customWidth="1"/>
    <col min="13061" max="13061" width="1.5703125" style="52" customWidth="1"/>
    <col min="13062" max="13062" width="6.28515625" style="52" customWidth="1"/>
    <col min="13063" max="13063" width="22.85546875" style="52" customWidth="1"/>
    <col min="13064" max="13064" width="10.28515625" style="52" customWidth="1"/>
    <col min="13065" max="13065" width="8.7109375" style="52" customWidth="1"/>
    <col min="13066" max="13312" width="11.42578125" style="52"/>
    <col min="13313" max="13313" width="6.28515625" style="52" customWidth="1"/>
    <col min="13314" max="13314" width="27.28515625" style="52" customWidth="1"/>
    <col min="13315" max="13315" width="10" style="52" customWidth="1"/>
    <col min="13316" max="13316" width="8.7109375" style="52" customWidth="1"/>
    <col min="13317" max="13317" width="1.5703125" style="52" customWidth="1"/>
    <col min="13318" max="13318" width="6.28515625" style="52" customWidth="1"/>
    <col min="13319" max="13319" width="22.85546875" style="52" customWidth="1"/>
    <col min="13320" max="13320" width="10.28515625" style="52" customWidth="1"/>
    <col min="13321" max="13321" width="8.7109375" style="52" customWidth="1"/>
    <col min="13322" max="13568" width="11.42578125" style="52"/>
    <col min="13569" max="13569" width="6.28515625" style="52" customWidth="1"/>
    <col min="13570" max="13570" width="27.28515625" style="52" customWidth="1"/>
    <col min="13571" max="13571" width="10" style="52" customWidth="1"/>
    <col min="13572" max="13572" width="8.7109375" style="52" customWidth="1"/>
    <col min="13573" max="13573" width="1.5703125" style="52" customWidth="1"/>
    <col min="13574" max="13574" width="6.28515625" style="52" customWidth="1"/>
    <col min="13575" max="13575" width="22.85546875" style="52" customWidth="1"/>
    <col min="13576" max="13576" width="10.28515625" style="52" customWidth="1"/>
    <col min="13577" max="13577" width="8.7109375" style="52" customWidth="1"/>
    <col min="13578" max="13824" width="11.42578125" style="52"/>
    <col min="13825" max="13825" width="6.28515625" style="52" customWidth="1"/>
    <col min="13826" max="13826" width="27.28515625" style="52" customWidth="1"/>
    <col min="13827" max="13827" width="10" style="52" customWidth="1"/>
    <col min="13828" max="13828" width="8.7109375" style="52" customWidth="1"/>
    <col min="13829" max="13829" width="1.5703125" style="52" customWidth="1"/>
    <col min="13830" max="13830" width="6.28515625" style="52" customWidth="1"/>
    <col min="13831" max="13831" width="22.85546875" style="52" customWidth="1"/>
    <col min="13832" max="13832" width="10.28515625" style="52" customWidth="1"/>
    <col min="13833" max="13833" width="8.7109375" style="52" customWidth="1"/>
    <col min="13834" max="14080" width="11.42578125" style="52"/>
    <col min="14081" max="14081" width="6.28515625" style="52" customWidth="1"/>
    <col min="14082" max="14082" width="27.28515625" style="52" customWidth="1"/>
    <col min="14083" max="14083" width="10" style="52" customWidth="1"/>
    <col min="14084" max="14084" width="8.7109375" style="52" customWidth="1"/>
    <col min="14085" max="14085" width="1.5703125" style="52" customWidth="1"/>
    <col min="14086" max="14086" width="6.28515625" style="52" customWidth="1"/>
    <col min="14087" max="14087" width="22.85546875" style="52" customWidth="1"/>
    <col min="14088" max="14088" width="10.28515625" style="52" customWidth="1"/>
    <col min="14089" max="14089" width="8.7109375" style="52" customWidth="1"/>
    <col min="14090" max="14336" width="11.42578125" style="52"/>
    <col min="14337" max="14337" width="6.28515625" style="52" customWidth="1"/>
    <col min="14338" max="14338" width="27.28515625" style="52" customWidth="1"/>
    <col min="14339" max="14339" width="10" style="52" customWidth="1"/>
    <col min="14340" max="14340" width="8.7109375" style="52" customWidth="1"/>
    <col min="14341" max="14341" width="1.5703125" style="52" customWidth="1"/>
    <col min="14342" max="14342" width="6.28515625" style="52" customWidth="1"/>
    <col min="14343" max="14343" width="22.85546875" style="52" customWidth="1"/>
    <col min="14344" max="14344" width="10.28515625" style="52" customWidth="1"/>
    <col min="14345" max="14345" width="8.7109375" style="52" customWidth="1"/>
    <col min="14346" max="14592" width="11.42578125" style="52"/>
    <col min="14593" max="14593" width="6.28515625" style="52" customWidth="1"/>
    <col min="14594" max="14594" width="27.28515625" style="52" customWidth="1"/>
    <col min="14595" max="14595" width="10" style="52" customWidth="1"/>
    <col min="14596" max="14596" width="8.7109375" style="52" customWidth="1"/>
    <col min="14597" max="14597" width="1.5703125" style="52" customWidth="1"/>
    <col min="14598" max="14598" width="6.28515625" style="52" customWidth="1"/>
    <col min="14599" max="14599" width="22.85546875" style="52" customWidth="1"/>
    <col min="14600" max="14600" width="10.28515625" style="52" customWidth="1"/>
    <col min="14601" max="14601" width="8.7109375" style="52" customWidth="1"/>
    <col min="14602" max="14848" width="11.42578125" style="52"/>
    <col min="14849" max="14849" width="6.28515625" style="52" customWidth="1"/>
    <col min="14850" max="14850" width="27.28515625" style="52" customWidth="1"/>
    <col min="14851" max="14851" width="10" style="52" customWidth="1"/>
    <col min="14852" max="14852" width="8.7109375" style="52" customWidth="1"/>
    <col min="14853" max="14853" width="1.5703125" style="52" customWidth="1"/>
    <col min="14854" max="14854" width="6.28515625" style="52" customWidth="1"/>
    <col min="14855" max="14855" width="22.85546875" style="52" customWidth="1"/>
    <col min="14856" max="14856" width="10.28515625" style="52" customWidth="1"/>
    <col min="14857" max="14857" width="8.7109375" style="52" customWidth="1"/>
    <col min="14858" max="15104" width="11.42578125" style="52"/>
    <col min="15105" max="15105" width="6.28515625" style="52" customWidth="1"/>
    <col min="15106" max="15106" width="27.28515625" style="52" customWidth="1"/>
    <col min="15107" max="15107" width="10" style="52" customWidth="1"/>
    <col min="15108" max="15108" width="8.7109375" style="52" customWidth="1"/>
    <col min="15109" max="15109" width="1.5703125" style="52" customWidth="1"/>
    <col min="15110" max="15110" width="6.28515625" style="52" customWidth="1"/>
    <col min="15111" max="15111" width="22.85546875" style="52" customWidth="1"/>
    <col min="15112" max="15112" width="10.28515625" style="52" customWidth="1"/>
    <col min="15113" max="15113" width="8.7109375" style="52" customWidth="1"/>
    <col min="15114" max="15360" width="11.42578125" style="52"/>
    <col min="15361" max="15361" width="6.28515625" style="52" customWidth="1"/>
    <col min="15362" max="15362" width="27.28515625" style="52" customWidth="1"/>
    <col min="15363" max="15363" width="10" style="52" customWidth="1"/>
    <col min="15364" max="15364" width="8.7109375" style="52" customWidth="1"/>
    <col min="15365" max="15365" width="1.5703125" style="52" customWidth="1"/>
    <col min="15366" max="15366" width="6.28515625" style="52" customWidth="1"/>
    <col min="15367" max="15367" width="22.85546875" style="52" customWidth="1"/>
    <col min="15368" max="15368" width="10.28515625" style="52" customWidth="1"/>
    <col min="15369" max="15369" width="8.7109375" style="52" customWidth="1"/>
    <col min="15370" max="15616" width="11.42578125" style="52"/>
    <col min="15617" max="15617" width="6.28515625" style="52" customWidth="1"/>
    <col min="15618" max="15618" width="27.28515625" style="52" customWidth="1"/>
    <col min="15619" max="15619" width="10" style="52" customWidth="1"/>
    <col min="15620" max="15620" width="8.7109375" style="52" customWidth="1"/>
    <col min="15621" max="15621" width="1.5703125" style="52" customWidth="1"/>
    <col min="15622" max="15622" width="6.28515625" style="52" customWidth="1"/>
    <col min="15623" max="15623" width="22.85546875" style="52" customWidth="1"/>
    <col min="15624" max="15624" width="10.28515625" style="52" customWidth="1"/>
    <col min="15625" max="15625" width="8.7109375" style="52" customWidth="1"/>
    <col min="15626" max="15872" width="11.42578125" style="52"/>
    <col min="15873" max="15873" width="6.28515625" style="52" customWidth="1"/>
    <col min="15874" max="15874" width="27.28515625" style="52" customWidth="1"/>
    <col min="15875" max="15875" width="10" style="52" customWidth="1"/>
    <col min="15876" max="15876" width="8.7109375" style="52" customWidth="1"/>
    <col min="15877" max="15877" width="1.5703125" style="52" customWidth="1"/>
    <col min="15878" max="15878" width="6.28515625" style="52" customWidth="1"/>
    <col min="15879" max="15879" width="22.85546875" style="52" customWidth="1"/>
    <col min="15880" max="15880" width="10.28515625" style="52" customWidth="1"/>
    <col min="15881" max="15881" width="8.7109375" style="52" customWidth="1"/>
    <col min="15882" max="16128" width="11.42578125" style="52"/>
    <col min="16129" max="16129" width="6.28515625" style="52" customWidth="1"/>
    <col min="16130" max="16130" width="27.28515625" style="52" customWidth="1"/>
    <col min="16131" max="16131" width="10" style="52" customWidth="1"/>
    <col min="16132" max="16132" width="8.7109375" style="52" customWidth="1"/>
    <col min="16133" max="16133" width="1.5703125" style="52" customWidth="1"/>
    <col min="16134" max="16134" width="6.28515625" style="52" customWidth="1"/>
    <col min="16135" max="16135" width="22.85546875" style="52" customWidth="1"/>
    <col min="16136" max="16136" width="10.28515625" style="52" customWidth="1"/>
    <col min="16137" max="16137" width="8.7109375" style="52" customWidth="1"/>
    <col min="16138" max="16384" width="11.42578125" style="52"/>
  </cols>
  <sheetData>
    <row r="1" spans="2:10" s="35" customFormat="1" ht="20.100000000000001" customHeight="1" x14ac:dyDescent="0.25">
      <c r="B1" s="127"/>
      <c r="C1" s="32" t="s">
        <v>21</v>
      </c>
      <c r="D1" s="33"/>
      <c r="E1" s="33"/>
      <c r="F1" s="33"/>
      <c r="G1" s="33"/>
      <c r="H1" s="33"/>
      <c r="I1" s="33"/>
      <c r="J1" s="34"/>
    </row>
    <row r="2" spans="2:10" s="35" customFormat="1" ht="20.100000000000001" customHeight="1" thickBot="1" x14ac:dyDescent="0.3">
      <c r="B2" s="127"/>
      <c r="C2" s="33"/>
      <c r="D2" s="33"/>
      <c r="E2" s="33"/>
      <c r="F2" s="33"/>
      <c r="G2" s="33"/>
      <c r="H2" s="33"/>
      <c r="I2" s="33"/>
      <c r="J2" s="34"/>
    </row>
    <row r="3" spans="2:10" s="35" customFormat="1" ht="20.100000000000001" customHeight="1" thickBot="1" x14ac:dyDescent="0.3">
      <c r="B3" s="127"/>
      <c r="C3" s="188" t="s">
        <v>22</v>
      </c>
      <c r="D3" s="189"/>
      <c r="E3" s="189"/>
      <c r="F3" s="191"/>
      <c r="G3" s="33"/>
      <c r="H3" s="33"/>
      <c r="I3" s="33"/>
      <c r="J3" s="34"/>
    </row>
    <row r="4" spans="2:10" s="35" customFormat="1" ht="30" customHeight="1" outlineLevel="1" thickBot="1" x14ac:dyDescent="0.3">
      <c r="B4" s="127"/>
      <c r="C4" s="36" t="s">
        <v>23</v>
      </c>
      <c r="D4" s="37" t="s">
        <v>24</v>
      </c>
      <c r="E4" s="76" t="s">
        <v>25</v>
      </c>
      <c r="F4" s="86" t="s">
        <v>287</v>
      </c>
    </row>
    <row r="5" spans="2:10" s="43" customFormat="1" ht="15" customHeight="1" outlineLevel="1" x14ac:dyDescent="0.25">
      <c r="B5" s="45"/>
      <c r="C5" s="82" t="s">
        <v>26</v>
      </c>
      <c r="D5" s="83" t="s">
        <v>27</v>
      </c>
      <c r="E5" s="84">
        <v>3.5</v>
      </c>
      <c r="F5" s="85"/>
    </row>
    <row r="6" spans="2:10" s="43" customFormat="1" ht="15" customHeight="1" outlineLevel="1" x14ac:dyDescent="0.25">
      <c r="B6" s="45"/>
      <c r="C6" s="44" t="s">
        <v>28</v>
      </c>
      <c r="D6" s="45" t="s">
        <v>29</v>
      </c>
      <c r="E6" s="78">
        <v>3.5</v>
      </c>
      <c r="F6" s="80"/>
    </row>
    <row r="7" spans="2:10" s="43" customFormat="1" ht="15" customHeight="1" outlineLevel="1" x14ac:dyDescent="0.25">
      <c r="B7" s="45"/>
      <c r="C7" s="44" t="s">
        <v>30</v>
      </c>
      <c r="D7" s="45" t="s">
        <v>31</v>
      </c>
      <c r="E7" s="78">
        <v>3.5</v>
      </c>
      <c r="F7" s="80"/>
    </row>
    <row r="8" spans="2:10" s="43" customFormat="1" ht="15" customHeight="1" outlineLevel="1" x14ac:dyDescent="0.25">
      <c r="B8" s="45"/>
      <c r="C8" s="44" t="s">
        <v>32</v>
      </c>
      <c r="D8" s="45" t="s">
        <v>33</v>
      </c>
      <c r="E8" s="78">
        <v>3.5</v>
      </c>
      <c r="F8" s="80"/>
    </row>
    <row r="9" spans="2:10" s="43" customFormat="1" ht="15" customHeight="1" outlineLevel="1" x14ac:dyDescent="0.25">
      <c r="B9" s="45"/>
      <c r="C9" s="44" t="s">
        <v>34</v>
      </c>
      <c r="D9" s="45" t="s">
        <v>35</v>
      </c>
      <c r="E9" s="78">
        <v>2.9</v>
      </c>
      <c r="F9" s="80"/>
    </row>
    <row r="10" spans="2:10" s="43" customFormat="1" ht="15" customHeight="1" outlineLevel="1" x14ac:dyDescent="0.25">
      <c r="B10" s="45"/>
      <c r="C10" s="44" t="s">
        <v>36</v>
      </c>
      <c r="D10" s="45" t="s">
        <v>37</v>
      </c>
      <c r="E10" s="78">
        <v>2.9</v>
      </c>
      <c r="F10" s="80"/>
    </row>
    <row r="11" spans="2:10" s="43" customFormat="1" ht="15" customHeight="1" outlineLevel="1" x14ac:dyDescent="0.25">
      <c r="B11" s="45"/>
      <c r="C11" s="44" t="s">
        <v>38</v>
      </c>
      <c r="D11" s="47" t="s">
        <v>39</v>
      </c>
      <c r="E11" s="78">
        <v>2.1</v>
      </c>
      <c r="F11" s="80"/>
    </row>
    <row r="12" spans="2:10" s="43" customFormat="1" ht="15" customHeight="1" outlineLevel="1" x14ac:dyDescent="0.25">
      <c r="B12" s="45"/>
      <c r="C12" s="44" t="s">
        <v>40</v>
      </c>
      <c r="D12" s="47" t="s">
        <v>41</v>
      </c>
      <c r="E12" s="78">
        <v>2.9</v>
      </c>
      <c r="F12" s="80"/>
    </row>
    <row r="13" spans="2:10" s="43" customFormat="1" ht="15" customHeight="1" outlineLevel="1" x14ac:dyDescent="0.25">
      <c r="B13" s="45"/>
      <c r="C13" s="44" t="s">
        <v>42</v>
      </c>
      <c r="D13" s="45" t="s">
        <v>43</v>
      </c>
      <c r="E13" s="78">
        <v>2.2000000000000002</v>
      </c>
      <c r="F13" s="80"/>
    </row>
    <row r="14" spans="2:10" s="43" customFormat="1" ht="15" customHeight="1" outlineLevel="1" x14ac:dyDescent="0.25">
      <c r="B14" s="45"/>
      <c r="C14" s="44" t="s">
        <v>44</v>
      </c>
      <c r="D14" s="45" t="s">
        <v>45</v>
      </c>
      <c r="E14" s="78">
        <v>1.7</v>
      </c>
      <c r="F14" s="80"/>
    </row>
    <row r="15" spans="2:10" s="43" customFormat="1" ht="15" customHeight="1" outlineLevel="1" x14ac:dyDescent="0.25">
      <c r="B15" s="45"/>
      <c r="C15" s="44" t="s">
        <v>46</v>
      </c>
      <c r="D15" s="45" t="s">
        <v>47</v>
      </c>
      <c r="E15" s="78">
        <v>1.4</v>
      </c>
      <c r="F15" s="80"/>
    </row>
    <row r="16" spans="2:10" s="43" customFormat="1" ht="15" customHeight="1" outlineLevel="1" x14ac:dyDescent="0.25">
      <c r="B16" s="45"/>
      <c r="C16" s="44" t="s">
        <v>48</v>
      </c>
      <c r="D16" s="45" t="s">
        <v>49</v>
      </c>
      <c r="E16" s="78">
        <v>1.05</v>
      </c>
      <c r="F16" s="80"/>
    </row>
    <row r="17" spans="2:6" s="43" customFormat="1" ht="15" customHeight="1" outlineLevel="1" x14ac:dyDescent="0.25">
      <c r="B17" s="45"/>
      <c r="C17" s="44" t="s">
        <v>50</v>
      </c>
      <c r="D17" s="45" t="s">
        <v>51</v>
      </c>
      <c r="E17" s="78">
        <v>0.95</v>
      </c>
      <c r="F17" s="80"/>
    </row>
    <row r="18" spans="2:6" s="43" customFormat="1" ht="15" customHeight="1" outlineLevel="1" x14ac:dyDescent="0.25">
      <c r="B18" s="45"/>
      <c r="C18" s="44" t="s">
        <v>52</v>
      </c>
      <c r="D18" s="45"/>
      <c r="E18" s="78">
        <v>2.6</v>
      </c>
      <c r="F18" s="80"/>
    </row>
    <row r="19" spans="2:6" s="43" customFormat="1" ht="15" customHeight="1" outlineLevel="1" x14ac:dyDescent="0.25">
      <c r="B19" s="45"/>
      <c r="C19" s="44" t="s">
        <v>53</v>
      </c>
      <c r="D19" s="45"/>
      <c r="E19" s="78">
        <v>1.9</v>
      </c>
      <c r="F19" s="80"/>
    </row>
    <row r="20" spans="2:6" s="43" customFormat="1" ht="15" customHeight="1" outlineLevel="1" x14ac:dyDescent="0.25">
      <c r="B20" s="45"/>
      <c r="C20" s="44" t="s">
        <v>54</v>
      </c>
      <c r="D20" s="45"/>
      <c r="E20" s="78">
        <v>1.8</v>
      </c>
      <c r="F20" s="80"/>
    </row>
    <row r="21" spans="2:6" s="43" customFormat="1" ht="15" customHeight="1" outlineLevel="1" x14ac:dyDescent="0.25">
      <c r="B21" s="45"/>
      <c r="C21" s="44" t="s">
        <v>55</v>
      </c>
      <c r="D21" s="45"/>
      <c r="E21" s="78">
        <v>0.9</v>
      </c>
      <c r="F21" s="80"/>
    </row>
    <row r="22" spans="2:6" s="43" customFormat="1" ht="15" customHeight="1" outlineLevel="1" x14ac:dyDescent="0.25">
      <c r="B22" s="45"/>
      <c r="C22" s="44" t="s">
        <v>56</v>
      </c>
      <c r="D22" s="45" t="s">
        <v>57</v>
      </c>
      <c r="E22" s="78">
        <v>1.05</v>
      </c>
      <c r="F22" s="80"/>
    </row>
    <row r="23" spans="2:6" s="43" customFormat="1" ht="15" customHeight="1" outlineLevel="1" thickBot="1" x14ac:dyDescent="0.3">
      <c r="B23" s="45"/>
      <c r="C23" s="48" t="s">
        <v>58</v>
      </c>
      <c r="D23" s="49" t="s">
        <v>59</v>
      </c>
      <c r="E23" s="79">
        <v>1.1499999999999999</v>
      </c>
      <c r="F23" s="81"/>
    </row>
    <row r="24" spans="2:6" s="43" customFormat="1" ht="20.100000000000001" customHeight="1" thickBot="1" x14ac:dyDescent="0.3">
      <c r="B24" s="128"/>
      <c r="C24" s="39"/>
      <c r="D24" s="51"/>
      <c r="E24" s="51"/>
    </row>
    <row r="25" spans="2:6" s="43" customFormat="1" ht="20.100000000000001" customHeight="1" thickBot="1" x14ac:dyDescent="0.3">
      <c r="B25" s="128"/>
      <c r="C25" s="188" t="s">
        <v>60</v>
      </c>
      <c r="D25" s="189"/>
      <c r="E25" s="189"/>
      <c r="F25" s="191"/>
    </row>
    <row r="26" spans="2:6" s="35" customFormat="1" ht="30" customHeight="1" outlineLevel="1" thickBot="1" x14ac:dyDescent="0.3">
      <c r="B26" s="127"/>
      <c r="C26" s="36" t="s">
        <v>23</v>
      </c>
      <c r="D26" s="37" t="s">
        <v>24</v>
      </c>
      <c r="E26" s="76" t="s">
        <v>25</v>
      </c>
      <c r="F26" s="86" t="s">
        <v>287</v>
      </c>
    </row>
    <row r="27" spans="2:6" s="43" customFormat="1" ht="15" customHeight="1" outlineLevel="1" x14ac:dyDescent="0.25">
      <c r="B27" s="45" t="s">
        <v>316</v>
      </c>
      <c r="C27" s="132" t="s">
        <v>61</v>
      </c>
      <c r="D27" s="134" t="s">
        <v>62</v>
      </c>
      <c r="E27" s="133">
        <v>1.75</v>
      </c>
      <c r="F27" s="85"/>
    </row>
    <row r="28" spans="2:6" s="43" customFormat="1" ht="15" customHeight="1" outlineLevel="1" x14ac:dyDescent="0.25">
      <c r="B28" s="45"/>
      <c r="C28" s="44" t="s">
        <v>63</v>
      </c>
      <c r="D28" s="45" t="s">
        <v>64</v>
      </c>
      <c r="E28" s="78">
        <v>1.4</v>
      </c>
      <c r="F28" s="80"/>
    </row>
    <row r="29" spans="2:6" s="43" customFormat="1" ht="15" customHeight="1" outlineLevel="1" x14ac:dyDescent="0.25">
      <c r="B29" s="45"/>
      <c r="C29" s="44" t="s">
        <v>65</v>
      </c>
      <c r="D29" s="45" t="s">
        <v>62</v>
      </c>
      <c r="E29" s="78">
        <v>1.4</v>
      </c>
      <c r="F29" s="80"/>
    </row>
    <row r="30" spans="2:6" s="43" customFormat="1" ht="15" customHeight="1" outlineLevel="1" x14ac:dyDescent="0.25">
      <c r="B30" s="45"/>
      <c r="C30" s="44" t="s">
        <v>66</v>
      </c>
      <c r="D30" s="45" t="s">
        <v>67</v>
      </c>
      <c r="E30" s="78">
        <v>0.7</v>
      </c>
      <c r="F30" s="80"/>
    </row>
    <row r="31" spans="2:6" s="43" customFormat="1" ht="15" customHeight="1" outlineLevel="1" x14ac:dyDescent="0.25">
      <c r="B31" s="45"/>
      <c r="C31" s="44" t="s">
        <v>68</v>
      </c>
      <c r="D31" s="45" t="s">
        <v>69</v>
      </c>
      <c r="E31" s="78">
        <v>0.52</v>
      </c>
      <c r="F31" s="80"/>
    </row>
    <row r="32" spans="2:6" s="43" customFormat="1" ht="15" customHeight="1" outlineLevel="1" x14ac:dyDescent="0.25">
      <c r="B32" s="45"/>
      <c r="C32" s="44" t="s">
        <v>68</v>
      </c>
      <c r="D32" s="45" t="s">
        <v>70</v>
      </c>
      <c r="E32" s="78">
        <v>0.44</v>
      </c>
      <c r="F32" s="80"/>
    </row>
    <row r="33" spans="2:6" s="43" customFormat="1" ht="15" customHeight="1" outlineLevel="1" x14ac:dyDescent="0.25">
      <c r="B33" s="45"/>
      <c r="C33" s="44" t="s">
        <v>71</v>
      </c>
      <c r="D33" s="45" t="s">
        <v>72</v>
      </c>
      <c r="E33" s="78">
        <v>0.46</v>
      </c>
      <c r="F33" s="80"/>
    </row>
    <row r="34" spans="2:6" s="43" customFormat="1" ht="15" customHeight="1" outlineLevel="1" x14ac:dyDescent="0.25">
      <c r="B34" s="45"/>
      <c r="C34" s="44" t="s">
        <v>73</v>
      </c>
      <c r="D34" s="45" t="s">
        <v>74</v>
      </c>
      <c r="E34" s="78">
        <v>1.05</v>
      </c>
      <c r="F34" s="80"/>
    </row>
    <row r="35" spans="2:6" s="43" customFormat="1" ht="15" customHeight="1" outlineLevel="1" x14ac:dyDescent="0.25">
      <c r="B35" s="45"/>
      <c r="C35" s="44" t="s">
        <v>73</v>
      </c>
      <c r="D35" s="45" t="s">
        <v>69</v>
      </c>
      <c r="E35" s="78">
        <v>0.85</v>
      </c>
      <c r="F35" s="80"/>
    </row>
    <row r="36" spans="2:6" s="43" customFormat="1" ht="15" customHeight="1" outlineLevel="1" x14ac:dyDescent="0.25">
      <c r="B36" s="45"/>
      <c r="C36" s="44" t="s">
        <v>75</v>
      </c>
      <c r="D36" s="45" t="s">
        <v>76</v>
      </c>
      <c r="E36" s="78">
        <v>0.31</v>
      </c>
      <c r="F36" s="80"/>
    </row>
    <row r="37" spans="2:6" s="43" customFormat="1" ht="15" customHeight="1" outlineLevel="1" x14ac:dyDescent="0.25">
      <c r="B37" s="45"/>
      <c r="C37" s="44" t="s">
        <v>75</v>
      </c>
      <c r="D37" s="45" t="s">
        <v>77</v>
      </c>
      <c r="E37" s="78">
        <v>0.24</v>
      </c>
      <c r="F37" s="80"/>
    </row>
    <row r="38" spans="2:6" s="43" customFormat="1" ht="15" customHeight="1" outlineLevel="1" x14ac:dyDescent="0.25">
      <c r="B38" s="45"/>
      <c r="C38" s="44" t="s">
        <v>75</v>
      </c>
      <c r="D38" s="45" t="s">
        <v>78</v>
      </c>
      <c r="E38" s="78">
        <v>0.19</v>
      </c>
      <c r="F38" s="80"/>
    </row>
    <row r="39" spans="2:6" s="43" customFormat="1" ht="15" customHeight="1" outlineLevel="1" x14ac:dyDescent="0.25">
      <c r="B39" s="45"/>
      <c r="C39" s="44" t="s">
        <v>79</v>
      </c>
      <c r="D39" s="45" t="s">
        <v>80</v>
      </c>
      <c r="E39" s="78">
        <v>0.33</v>
      </c>
      <c r="F39" s="80"/>
    </row>
    <row r="40" spans="2:6" s="43" customFormat="1" ht="15" customHeight="1" outlineLevel="1" x14ac:dyDescent="0.25">
      <c r="B40" s="45"/>
      <c r="C40" s="44" t="s">
        <v>79</v>
      </c>
      <c r="D40" s="45" t="s">
        <v>81</v>
      </c>
      <c r="E40" s="78">
        <v>0.28999999999999998</v>
      </c>
      <c r="F40" s="80"/>
    </row>
    <row r="41" spans="2:6" s="43" customFormat="1" ht="15" customHeight="1" outlineLevel="1" x14ac:dyDescent="0.25">
      <c r="B41" s="45"/>
      <c r="C41" s="44" t="s">
        <v>79</v>
      </c>
      <c r="D41" s="45" t="s">
        <v>82</v>
      </c>
      <c r="E41" s="78">
        <v>0.27</v>
      </c>
      <c r="F41" s="80"/>
    </row>
    <row r="42" spans="2:6" s="43" customFormat="1" ht="15" customHeight="1" outlineLevel="1" x14ac:dyDescent="0.25">
      <c r="B42" s="45"/>
      <c r="C42" s="44" t="s">
        <v>79</v>
      </c>
      <c r="D42" s="45" t="s">
        <v>83</v>
      </c>
      <c r="E42" s="78">
        <v>0.24</v>
      </c>
      <c r="F42" s="80"/>
    </row>
    <row r="43" spans="2:6" s="43" customFormat="1" ht="15" customHeight="1" outlineLevel="1" x14ac:dyDescent="0.25">
      <c r="B43" s="45"/>
      <c r="C43" s="44" t="s">
        <v>79</v>
      </c>
      <c r="D43" s="45" t="s">
        <v>84</v>
      </c>
      <c r="E43" s="78">
        <v>0.22</v>
      </c>
      <c r="F43" s="80"/>
    </row>
    <row r="44" spans="2:6" s="43" customFormat="1" ht="15" customHeight="1" outlineLevel="1" x14ac:dyDescent="0.25">
      <c r="B44" s="45"/>
      <c r="C44" s="44" t="s">
        <v>79</v>
      </c>
      <c r="D44" s="45" t="s">
        <v>85</v>
      </c>
      <c r="E44" s="78">
        <v>0.2</v>
      </c>
      <c r="F44" s="80"/>
    </row>
    <row r="45" spans="2:6" s="43" customFormat="1" ht="15" customHeight="1" outlineLevel="1" x14ac:dyDescent="0.25">
      <c r="B45" s="45"/>
      <c r="C45" s="44" t="s">
        <v>79</v>
      </c>
      <c r="D45" s="45" t="s">
        <v>86</v>
      </c>
      <c r="E45" s="78">
        <v>0.18</v>
      </c>
      <c r="F45" s="80"/>
    </row>
    <row r="46" spans="2:6" s="43" customFormat="1" ht="15" customHeight="1" outlineLevel="1" x14ac:dyDescent="0.25">
      <c r="B46" s="45"/>
      <c r="C46" s="44" t="s">
        <v>79</v>
      </c>
      <c r="D46" s="45" t="s">
        <v>87</v>
      </c>
      <c r="E46" s="78">
        <v>0.17</v>
      </c>
      <c r="F46" s="80"/>
    </row>
    <row r="47" spans="2:6" s="43" customFormat="1" ht="15" customHeight="1" outlineLevel="1" x14ac:dyDescent="0.25">
      <c r="B47" s="45"/>
      <c r="C47" s="44" t="s">
        <v>79</v>
      </c>
      <c r="D47" s="45" t="s">
        <v>88</v>
      </c>
      <c r="E47" s="78">
        <v>0.16</v>
      </c>
      <c r="F47" s="80"/>
    </row>
    <row r="48" spans="2:6" s="43" customFormat="1" ht="15" customHeight="1" outlineLevel="1" x14ac:dyDescent="0.25">
      <c r="B48" s="45"/>
      <c r="C48" s="44" t="s">
        <v>89</v>
      </c>
      <c r="D48" s="45" t="s">
        <v>90</v>
      </c>
      <c r="E48" s="78">
        <v>0.16</v>
      </c>
      <c r="F48" s="80"/>
    </row>
    <row r="49" spans="2:6" s="43" customFormat="1" ht="15" customHeight="1" outlineLevel="1" x14ac:dyDescent="0.25">
      <c r="B49" s="45"/>
      <c r="C49" s="44" t="s">
        <v>91</v>
      </c>
      <c r="D49" s="45" t="s">
        <v>92</v>
      </c>
      <c r="E49" s="78">
        <v>0.15</v>
      </c>
      <c r="F49" s="80"/>
    </row>
    <row r="50" spans="2:6" s="43" customFormat="1" ht="15" customHeight="1" outlineLevel="1" x14ac:dyDescent="0.25">
      <c r="B50" s="45"/>
      <c r="C50" s="44" t="s">
        <v>91</v>
      </c>
      <c r="D50" s="45" t="s">
        <v>93</v>
      </c>
      <c r="E50" s="78">
        <v>0.12</v>
      </c>
      <c r="F50" s="80"/>
    </row>
    <row r="51" spans="2:6" s="43" customFormat="1" ht="15" customHeight="1" outlineLevel="1" thickBot="1" x14ac:dyDescent="0.3">
      <c r="B51" s="45"/>
      <c r="C51" s="48" t="s">
        <v>91</v>
      </c>
      <c r="D51" s="49" t="s">
        <v>94</v>
      </c>
      <c r="E51" s="79">
        <v>1</v>
      </c>
      <c r="F51" s="81"/>
    </row>
    <row r="52" spans="2:6" s="39" customFormat="1" ht="20.100000000000001" customHeight="1" thickBot="1" x14ac:dyDescent="0.3">
      <c r="B52" s="51"/>
      <c r="D52" s="51"/>
      <c r="E52" s="51"/>
    </row>
    <row r="53" spans="2:6" s="43" customFormat="1" ht="20.100000000000001" customHeight="1" thickBot="1" x14ac:dyDescent="0.3">
      <c r="B53" s="128"/>
      <c r="C53" s="188" t="s">
        <v>95</v>
      </c>
      <c r="D53" s="189"/>
      <c r="E53" s="189"/>
      <c r="F53" s="190"/>
    </row>
    <row r="54" spans="2:6" s="35" customFormat="1" ht="30" customHeight="1" outlineLevel="1" thickBot="1" x14ac:dyDescent="0.3">
      <c r="B54" s="127"/>
      <c r="C54" s="36" t="s">
        <v>23</v>
      </c>
      <c r="D54" s="37" t="s">
        <v>24</v>
      </c>
      <c r="E54" s="38" t="s">
        <v>25</v>
      </c>
      <c r="F54" s="87" t="s">
        <v>287</v>
      </c>
    </row>
    <row r="55" spans="2:6" s="43" customFormat="1" ht="15" customHeight="1" outlineLevel="1" x14ac:dyDescent="0.25">
      <c r="B55" s="45"/>
      <c r="C55" s="40" t="s">
        <v>96</v>
      </c>
      <c r="D55" s="41" t="s">
        <v>97</v>
      </c>
      <c r="E55" s="77">
        <v>1.1499999999999999</v>
      </c>
      <c r="F55" s="88"/>
    </row>
    <row r="56" spans="2:6" s="43" customFormat="1" ht="15" customHeight="1" outlineLevel="1" x14ac:dyDescent="0.25">
      <c r="B56" s="45"/>
      <c r="C56" s="44" t="s">
        <v>98</v>
      </c>
      <c r="D56" s="45" t="s">
        <v>99</v>
      </c>
      <c r="E56" s="78">
        <v>0.35</v>
      </c>
      <c r="F56" s="80"/>
    </row>
    <row r="57" spans="2:6" s="43" customFormat="1" ht="15" customHeight="1" outlineLevel="1" x14ac:dyDescent="0.25">
      <c r="B57" s="45"/>
      <c r="C57" s="44" t="s">
        <v>100</v>
      </c>
      <c r="D57" s="45" t="s">
        <v>101</v>
      </c>
      <c r="E57" s="78">
        <v>0.5</v>
      </c>
      <c r="F57" s="80"/>
    </row>
    <row r="58" spans="2:6" s="43" customFormat="1" ht="15" customHeight="1" outlineLevel="1" x14ac:dyDescent="0.25">
      <c r="B58" s="45"/>
      <c r="C58" s="44" t="s">
        <v>102</v>
      </c>
      <c r="D58" s="45" t="s">
        <v>103</v>
      </c>
      <c r="E58" s="78">
        <v>0.3</v>
      </c>
      <c r="F58" s="80"/>
    </row>
    <row r="59" spans="2:6" s="43" customFormat="1" ht="15" customHeight="1" outlineLevel="1" thickBot="1" x14ac:dyDescent="0.3">
      <c r="B59" s="45"/>
      <c r="C59" s="48" t="s">
        <v>102</v>
      </c>
      <c r="D59" s="49" t="s">
        <v>104</v>
      </c>
      <c r="E59" s="79">
        <v>0.25</v>
      </c>
      <c r="F59" s="81"/>
    </row>
    <row r="60" spans="2:6" s="39" customFormat="1" ht="20.100000000000001" customHeight="1" thickBot="1" x14ac:dyDescent="0.3">
      <c r="B60" s="51"/>
      <c r="D60" s="51"/>
      <c r="E60" s="51"/>
    </row>
    <row r="61" spans="2:6" s="43" customFormat="1" ht="20.100000000000001" customHeight="1" thickBot="1" x14ac:dyDescent="0.3">
      <c r="B61" s="128"/>
      <c r="C61" s="188" t="s">
        <v>105</v>
      </c>
      <c r="D61" s="189"/>
      <c r="E61" s="189"/>
      <c r="F61" s="190"/>
    </row>
    <row r="62" spans="2:6" s="35" customFormat="1" ht="30" customHeight="1" outlineLevel="1" thickBot="1" x14ac:dyDescent="0.3">
      <c r="B62" s="127"/>
      <c r="C62" s="36" t="s">
        <v>23</v>
      </c>
      <c r="D62" s="37" t="s">
        <v>24</v>
      </c>
      <c r="E62" s="38" t="s">
        <v>25</v>
      </c>
      <c r="F62" s="87" t="s">
        <v>287</v>
      </c>
    </row>
    <row r="63" spans="2:6" s="43" customFormat="1" ht="15" customHeight="1" outlineLevel="1" x14ac:dyDescent="0.25">
      <c r="B63" s="45"/>
      <c r="C63" s="40" t="s">
        <v>106</v>
      </c>
      <c r="D63" s="41" t="s">
        <v>107</v>
      </c>
      <c r="E63" s="89">
        <v>4.7E-2</v>
      </c>
      <c r="F63" s="88"/>
    </row>
    <row r="64" spans="2:6" s="43" customFormat="1" ht="15" customHeight="1" outlineLevel="1" x14ac:dyDescent="0.25">
      <c r="B64" s="45"/>
      <c r="C64" s="44" t="s">
        <v>108</v>
      </c>
      <c r="D64" s="45" t="s">
        <v>109</v>
      </c>
      <c r="E64" s="90">
        <v>4.1000000000000002E-2</v>
      </c>
      <c r="F64" s="80"/>
    </row>
    <row r="65" spans="2:6" s="43" customFormat="1" ht="15" customHeight="1" outlineLevel="1" x14ac:dyDescent="0.25">
      <c r="B65" s="45"/>
      <c r="C65" s="44" t="s">
        <v>110</v>
      </c>
      <c r="D65" s="45" t="s">
        <v>111</v>
      </c>
      <c r="E65" s="90">
        <v>3.7999999999999999E-2</v>
      </c>
      <c r="F65" s="80"/>
    </row>
    <row r="66" spans="2:6" s="43" customFormat="1" ht="15" customHeight="1" outlineLevel="1" x14ac:dyDescent="0.25">
      <c r="B66" s="45"/>
      <c r="C66" s="44" t="s">
        <v>112</v>
      </c>
      <c r="D66" s="45" t="s">
        <v>113</v>
      </c>
      <c r="E66" s="90">
        <v>3.9E-2</v>
      </c>
      <c r="F66" s="80"/>
    </row>
    <row r="67" spans="2:6" s="43" customFormat="1" ht="15" customHeight="1" outlineLevel="1" x14ac:dyDescent="0.25">
      <c r="B67" s="45"/>
      <c r="C67" s="44" t="s">
        <v>114</v>
      </c>
      <c r="D67" s="45" t="s">
        <v>115</v>
      </c>
      <c r="E67" s="90">
        <v>4.1000000000000002E-2</v>
      </c>
      <c r="F67" s="80"/>
    </row>
    <row r="68" spans="2:6" s="43" customFormat="1" ht="15" customHeight="1" outlineLevel="1" x14ac:dyDescent="0.25">
      <c r="B68" s="45"/>
      <c r="C68" s="44" t="s">
        <v>116</v>
      </c>
      <c r="D68" s="45" t="s">
        <v>117</v>
      </c>
      <c r="E68" s="90">
        <v>4.7E-2</v>
      </c>
      <c r="F68" s="80"/>
    </row>
    <row r="69" spans="2:6" s="43" customFormat="1" ht="15" customHeight="1" outlineLevel="1" x14ac:dyDescent="0.25">
      <c r="B69" s="45"/>
      <c r="C69" s="44" t="s">
        <v>118</v>
      </c>
      <c r="D69" s="45" t="s">
        <v>119</v>
      </c>
      <c r="E69" s="90">
        <v>4.2000000000000003E-2</v>
      </c>
      <c r="F69" s="80"/>
    </row>
    <row r="70" spans="2:6" s="43" customFormat="1" ht="15" customHeight="1" outlineLevel="1" x14ac:dyDescent="0.25">
      <c r="B70" s="45"/>
      <c r="C70" s="44" t="s">
        <v>120</v>
      </c>
      <c r="D70" s="45" t="s">
        <v>121</v>
      </c>
      <c r="E70" s="90">
        <v>3.9E-2</v>
      </c>
      <c r="F70" s="80"/>
    </row>
    <row r="71" spans="2:6" s="43" customFormat="1" ht="15" customHeight="1" outlineLevel="1" x14ac:dyDescent="0.25">
      <c r="B71" s="45"/>
      <c r="C71" s="44" t="s">
        <v>122</v>
      </c>
      <c r="D71" s="45" t="s">
        <v>107</v>
      </c>
      <c r="E71" s="90">
        <v>3.6999999999999998E-2</v>
      </c>
      <c r="F71" s="80"/>
    </row>
    <row r="72" spans="2:6" s="43" customFormat="1" ht="15" customHeight="1" outlineLevel="1" x14ac:dyDescent="0.25">
      <c r="B72" s="45"/>
      <c r="C72" s="44" t="s">
        <v>123</v>
      </c>
      <c r="D72" s="45" t="s">
        <v>124</v>
      </c>
      <c r="E72" s="90">
        <v>3.4000000000000002E-2</v>
      </c>
      <c r="F72" s="80"/>
    </row>
    <row r="73" spans="2:6" s="43" customFormat="1" ht="15" customHeight="1" outlineLevel="1" x14ac:dyDescent="0.25">
      <c r="B73" s="45"/>
      <c r="C73" s="44" t="s">
        <v>125</v>
      </c>
      <c r="D73" s="45" t="s">
        <v>117</v>
      </c>
      <c r="E73" s="90">
        <v>5.0999999999999997E-2</v>
      </c>
      <c r="F73" s="80"/>
    </row>
    <row r="74" spans="2:6" s="43" customFormat="1" ht="15" customHeight="1" outlineLevel="1" x14ac:dyDescent="0.25">
      <c r="B74" s="45"/>
      <c r="C74" s="44" t="s">
        <v>126</v>
      </c>
      <c r="D74" s="45" t="s">
        <v>119</v>
      </c>
      <c r="E74" s="90">
        <v>4.4999999999999998E-2</v>
      </c>
      <c r="F74" s="80"/>
    </row>
    <row r="75" spans="2:6" s="43" customFormat="1" ht="15" customHeight="1" outlineLevel="1" x14ac:dyDescent="0.25">
      <c r="B75" s="45"/>
      <c r="C75" s="44" t="s">
        <v>127</v>
      </c>
      <c r="D75" s="45" t="s">
        <v>121</v>
      </c>
      <c r="E75" s="90">
        <v>4.1000000000000002E-2</v>
      </c>
      <c r="F75" s="80"/>
    </row>
    <row r="76" spans="2:6" s="43" customFormat="1" ht="15" customHeight="1" outlineLevel="1" x14ac:dyDescent="0.25">
      <c r="B76" s="45"/>
      <c r="C76" s="44" t="s">
        <v>128</v>
      </c>
      <c r="D76" s="45" t="s">
        <v>107</v>
      </c>
      <c r="E76" s="90">
        <v>3.7999999999999999E-2</v>
      </c>
      <c r="F76" s="80"/>
    </row>
    <row r="77" spans="2:6" s="43" customFormat="1" ht="15" customHeight="1" outlineLevel="1" x14ac:dyDescent="0.25">
      <c r="B77" s="45"/>
      <c r="C77" s="44" t="s">
        <v>129</v>
      </c>
      <c r="D77" s="45" t="s">
        <v>124</v>
      </c>
      <c r="E77" s="90">
        <v>3.5000000000000003E-2</v>
      </c>
      <c r="F77" s="80"/>
    </row>
    <row r="78" spans="2:6" s="43" customFormat="1" ht="15" customHeight="1" outlineLevel="1" x14ac:dyDescent="0.25">
      <c r="B78" s="45"/>
      <c r="C78" s="44" t="s">
        <v>130</v>
      </c>
      <c r="D78" s="45" t="s">
        <v>117</v>
      </c>
      <c r="E78" s="90">
        <v>5.6000000000000001E-2</v>
      </c>
      <c r="F78" s="80"/>
    </row>
    <row r="79" spans="2:6" s="43" customFormat="1" ht="15" customHeight="1" outlineLevel="1" x14ac:dyDescent="0.25">
      <c r="B79" s="45"/>
      <c r="C79" s="44" t="s">
        <v>131</v>
      </c>
      <c r="D79" s="45" t="s">
        <v>119</v>
      </c>
      <c r="E79" s="90">
        <v>4.9000000000000002E-2</v>
      </c>
      <c r="F79" s="80"/>
    </row>
    <row r="80" spans="2:6" s="43" customFormat="1" ht="15" customHeight="1" outlineLevel="1" x14ac:dyDescent="0.25">
      <c r="B80" s="45"/>
      <c r="C80" s="44" t="s">
        <v>132</v>
      </c>
      <c r="D80" s="45" t="s">
        <v>121</v>
      </c>
      <c r="E80" s="90">
        <v>4.3999999999999997E-2</v>
      </c>
      <c r="F80" s="80"/>
    </row>
    <row r="81" spans="2:6" s="43" customFormat="1" ht="15" customHeight="1" outlineLevel="1" x14ac:dyDescent="0.25">
      <c r="B81" s="45"/>
      <c r="C81" s="44" t="s">
        <v>133</v>
      </c>
      <c r="D81" s="45" t="s">
        <v>107</v>
      </c>
      <c r="E81" s="90">
        <v>0.04</v>
      </c>
      <c r="F81" s="80"/>
    </row>
    <row r="82" spans="2:6" s="43" customFormat="1" ht="15" customHeight="1" outlineLevel="1" x14ac:dyDescent="0.25">
      <c r="B82" s="45"/>
      <c r="C82" s="44" t="s">
        <v>134</v>
      </c>
      <c r="D82" s="45" t="s">
        <v>135</v>
      </c>
      <c r="E82" s="90">
        <v>3.5999999999999997E-2</v>
      </c>
      <c r="F82" s="80"/>
    </row>
    <row r="83" spans="2:6" s="43" customFormat="1" ht="15" customHeight="1" outlineLevel="1" x14ac:dyDescent="0.25">
      <c r="B83" s="45"/>
      <c r="C83" s="44" t="s">
        <v>136</v>
      </c>
      <c r="D83" s="45" t="s">
        <v>119</v>
      </c>
      <c r="E83" s="90">
        <v>5.3999999999999999E-2</v>
      </c>
      <c r="F83" s="80"/>
    </row>
    <row r="84" spans="2:6" s="43" customFormat="1" ht="15" customHeight="1" outlineLevel="1" x14ac:dyDescent="0.25">
      <c r="B84" s="45"/>
      <c r="C84" s="44" t="s">
        <v>137</v>
      </c>
      <c r="D84" s="45" t="s">
        <v>121</v>
      </c>
      <c r="E84" s="90">
        <v>4.8000000000000001E-2</v>
      </c>
      <c r="F84" s="80"/>
    </row>
    <row r="85" spans="2:6" s="43" customFormat="1" ht="15" customHeight="1" outlineLevel="1" x14ac:dyDescent="0.25">
      <c r="B85" s="45"/>
      <c r="C85" s="44" t="s">
        <v>138</v>
      </c>
      <c r="D85" s="45" t="s">
        <v>107</v>
      </c>
      <c r="E85" s="90">
        <v>4.2999999999999997E-2</v>
      </c>
      <c r="F85" s="80"/>
    </row>
    <row r="86" spans="2:6" s="43" customFormat="1" ht="15" customHeight="1" outlineLevel="1" x14ac:dyDescent="0.25">
      <c r="B86" s="45"/>
      <c r="C86" s="44" t="s">
        <v>139</v>
      </c>
      <c r="D86" s="45" t="s">
        <v>140</v>
      </c>
      <c r="E86" s="90">
        <v>3.6999999999999998E-2</v>
      </c>
      <c r="F86" s="80"/>
    </row>
    <row r="87" spans="2:6" ht="15" customHeight="1" outlineLevel="1" x14ac:dyDescent="0.25">
      <c r="B87" s="129"/>
      <c r="C87" s="44" t="s">
        <v>141</v>
      </c>
      <c r="D87" s="45" t="s">
        <v>142</v>
      </c>
      <c r="E87" s="90">
        <v>3.9E-2</v>
      </c>
      <c r="F87" s="92"/>
    </row>
    <row r="88" spans="2:6" ht="15" customHeight="1" outlineLevel="1" x14ac:dyDescent="0.25">
      <c r="B88" s="129"/>
      <c r="C88" s="44" t="s">
        <v>143</v>
      </c>
      <c r="D88" s="45"/>
      <c r="E88" s="90">
        <v>6.5000000000000002E-2</v>
      </c>
      <c r="F88" s="92"/>
    </row>
    <row r="89" spans="2:6" ht="15" customHeight="1" outlineLevel="1" x14ac:dyDescent="0.25">
      <c r="B89" s="129"/>
      <c r="C89" s="44" t="s">
        <v>144</v>
      </c>
      <c r="D89" s="45" t="s">
        <v>145</v>
      </c>
      <c r="E89" s="90">
        <v>5.8000000000000003E-2</v>
      </c>
      <c r="F89" s="92"/>
    </row>
    <row r="90" spans="2:6" ht="15" customHeight="1" outlineLevel="1" x14ac:dyDescent="0.25">
      <c r="B90" s="129"/>
      <c r="C90" s="44" t="s">
        <v>146</v>
      </c>
      <c r="D90" s="45" t="s">
        <v>147</v>
      </c>
      <c r="E90" s="90">
        <v>4.7E-2</v>
      </c>
      <c r="F90" s="92"/>
    </row>
    <row r="91" spans="2:6" ht="15" customHeight="1" outlineLevel="1" x14ac:dyDescent="0.25">
      <c r="B91" s="140" t="s">
        <v>316</v>
      </c>
      <c r="C91" s="137" t="s">
        <v>148</v>
      </c>
      <c r="D91" s="138" t="s">
        <v>149</v>
      </c>
      <c r="E91" s="139">
        <v>4.2999999999999997E-2</v>
      </c>
      <c r="F91" s="92"/>
    </row>
    <row r="92" spans="2:6" ht="15" customHeight="1" outlineLevel="1" x14ac:dyDescent="0.25">
      <c r="B92" s="129"/>
      <c r="C92" s="44" t="s">
        <v>150</v>
      </c>
      <c r="D92" s="45" t="s">
        <v>151</v>
      </c>
      <c r="E92" s="90">
        <v>4.1000000000000002E-2</v>
      </c>
      <c r="F92" s="92"/>
    </row>
    <row r="93" spans="2:6" ht="15" customHeight="1" outlineLevel="1" x14ac:dyDescent="0.25">
      <c r="B93" s="129"/>
      <c r="C93" s="44" t="s">
        <v>152</v>
      </c>
      <c r="D93" s="45" t="s">
        <v>153</v>
      </c>
      <c r="E93" s="90">
        <v>3.9E-2</v>
      </c>
      <c r="F93" s="92"/>
    </row>
    <row r="94" spans="2:6" ht="15" customHeight="1" outlineLevel="1" x14ac:dyDescent="0.25">
      <c r="B94" s="129"/>
      <c r="C94" s="44" t="s">
        <v>154</v>
      </c>
      <c r="D94" s="45" t="s">
        <v>155</v>
      </c>
      <c r="E94" s="90">
        <v>3.6999999999999998E-2</v>
      </c>
      <c r="F94" s="92"/>
    </row>
    <row r="95" spans="2:6" ht="15" customHeight="1" outlineLevel="1" x14ac:dyDescent="0.25">
      <c r="B95" s="129"/>
      <c r="C95" s="44" t="s">
        <v>156</v>
      </c>
      <c r="D95" s="47" t="s">
        <v>157</v>
      </c>
      <c r="E95" s="90">
        <v>3.5999999999999997E-2</v>
      </c>
      <c r="F95" s="92"/>
    </row>
    <row r="96" spans="2:6" ht="15" customHeight="1" outlineLevel="1" x14ac:dyDescent="0.25">
      <c r="B96" s="129"/>
      <c r="C96" s="44" t="s">
        <v>158</v>
      </c>
      <c r="D96" s="45" t="s">
        <v>147</v>
      </c>
      <c r="E96" s="90">
        <v>4.7E-2</v>
      </c>
      <c r="F96" s="92"/>
    </row>
    <row r="97" spans="2:6" ht="15" customHeight="1" outlineLevel="1" x14ac:dyDescent="0.25">
      <c r="B97" s="129"/>
      <c r="C97" s="44" t="s">
        <v>159</v>
      </c>
      <c r="D97" s="45" t="s">
        <v>149</v>
      </c>
      <c r="E97" s="90">
        <v>4.2999999999999997E-2</v>
      </c>
      <c r="F97" s="92"/>
    </row>
    <row r="98" spans="2:6" ht="15" customHeight="1" outlineLevel="1" x14ac:dyDescent="0.25">
      <c r="B98" s="129"/>
      <c r="C98" s="44" t="s">
        <v>160</v>
      </c>
      <c r="D98" s="45" t="s">
        <v>161</v>
      </c>
      <c r="E98" s="90">
        <v>4.1000000000000002E-2</v>
      </c>
      <c r="F98" s="92"/>
    </row>
    <row r="99" spans="2:6" ht="15" customHeight="1" outlineLevel="1" x14ac:dyDescent="0.25">
      <c r="B99" s="129"/>
      <c r="C99" s="44" t="s">
        <v>162</v>
      </c>
      <c r="D99" s="45" t="s">
        <v>163</v>
      </c>
      <c r="E99" s="90">
        <v>3.9E-2</v>
      </c>
      <c r="F99" s="92"/>
    </row>
    <row r="100" spans="2:6" ht="15" customHeight="1" outlineLevel="1" x14ac:dyDescent="0.25">
      <c r="B100" s="129"/>
      <c r="C100" s="44" t="s">
        <v>164</v>
      </c>
      <c r="D100" s="94" t="s">
        <v>165</v>
      </c>
      <c r="E100" s="95">
        <v>3.6999999999999998E-2</v>
      </c>
      <c r="F100" s="92"/>
    </row>
    <row r="101" spans="2:6" ht="15" customHeight="1" outlineLevel="1" x14ac:dyDescent="0.25">
      <c r="B101" s="129"/>
      <c r="C101" s="44" t="s">
        <v>166</v>
      </c>
      <c r="D101" s="47" t="s">
        <v>167</v>
      </c>
      <c r="E101" s="90">
        <v>3.5999999999999997E-2</v>
      </c>
      <c r="F101" s="92"/>
    </row>
    <row r="102" spans="2:6" ht="15" customHeight="1" outlineLevel="1" x14ac:dyDescent="0.25">
      <c r="B102" s="129"/>
      <c r="C102" s="44" t="s">
        <v>168</v>
      </c>
      <c r="D102" s="45" t="s">
        <v>169</v>
      </c>
      <c r="E102" s="90">
        <v>3.5999999999999997E-2</v>
      </c>
      <c r="F102" s="92"/>
    </row>
    <row r="103" spans="2:6" ht="15" customHeight="1" outlineLevel="1" x14ac:dyDescent="0.25">
      <c r="B103" s="129"/>
      <c r="C103" s="44" t="s">
        <v>170</v>
      </c>
      <c r="D103" s="45" t="s">
        <v>171</v>
      </c>
      <c r="E103" s="90">
        <v>3.3000000000000002E-2</v>
      </c>
      <c r="F103" s="92"/>
    </row>
    <row r="104" spans="2:6" ht="15" customHeight="1" outlineLevel="1" x14ac:dyDescent="0.25">
      <c r="B104" s="129"/>
      <c r="C104" s="44" t="s">
        <v>172</v>
      </c>
      <c r="D104" s="45" t="s">
        <v>173</v>
      </c>
      <c r="E104" s="90">
        <v>0.03</v>
      </c>
      <c r="F104" s="92"/>
    </row>
    <row r="105" spans="2:6" ht="15" customHeight="1" outlineLevel="1" x14ac:dyDescent="0.25">
      <c r="B105" s="129"/>
      <c r="C105" s="44" t="s">
        <v>174</v>
      </c>
      <c r="D105" s="45" t="s">
        <v>175</v>
      </c>
      <c r="E105" s="90">
        <v>0.03</v>
      </c>
      <c r="F105" s="92"/>
    </row>
    <row r="106" spans="2:6" ht="15" customHeight="1" outlineLevel="1" x14ac:dyDescent="0.25">
      <c r="B106" s="129"/>
      <c r="C106" s="44" t="s">
        <v>176</v>
      </c>
      <c r="D106" s="45" t="s">
        <v>177</v>
      </c>
      <c r="E106" s="90">
        <v>3.5000000000000003E-2</v>
      </c>
      <c r="F106" s="92"/>
    </row>
    <row r="107" spans="2:6" ht="15" customHeight="1" outlineLevel="1" x14ac:dyDescent="0.25">
      <c r="B107" s="129"/>
      <c r="C107" s="44" t="s">
        <v>178</v>
      </c>
      <c r="D107" s="45" t="s">
        <v>179</v>
      </c>
      <c r="E107" s="90">
        <v>3.5000000000000003E-2</v>
      </c>
      <c r="F107" s="92"/>
    </row>
    <row r="108" spans="2:6" ht="15" customHeight="1" outlineLevel="1" x14ac:dyDescent="0.25">
      <c r="B108" s="129"/>
      <c r="C108" s="44" t="s">
        <v>180</v>
      </c>
      <c r="D108" s="45" t="s">
        <v>181</v>
      </c>
      <c r="E108" s="90">
        <v>0.04</v>
      </c>
      <c r="F108" s="92"/>
    </row>
    <row r="109" spans="2:6" ht="15" customHeight="1" outlineLevel="1" x14ac:dyDescent="0.25">
      <c r="B109" s="129"/>
      <c r="C109" s="44" t="s">
        <v>182</v>
      </c>
      <c r="D109" s="45" t="s">
        <v>183</v>
      </c>
      <c r="E109" s="90">
        <v>4.4999999999999998E-2</v>
      </c>
      <c r="F109" s="92"/>
    </row>
    <row r="110" spans="2:6" ht="15" customHeight="1" outlineLevel="1" x14ac:dyDescent="0.25">
      <c r="B110" s="129"/>
      <c r="C110" s="44" t="s">
        <v>184</v>
      </c>
      <c r="D110" s="45" t="s">
        <v>185</v>
      </c>
      <c r="E110" s="90">
        <v>0.03</v>
      </c>
      <c r="F110" s="92"/>
    </row>
    <row r="111" spans="2:6" ht="15" customHeight="1" outlineLevel="1" x14ac:dyDescent="0.25">
      <c r="B111" s="129"/>
      <c r="C111" s="44" t="s">
        <v>186</v>
      </c>
      <c r="D111" s="45" t="s">
        <v>187</v>
      </c>
      <c r="E111" s="90">
        <v>0.03</v>
      </c>
      <c r="F111" s="92"/>
    </row>
    <row r="112" spans="2:6" ht="15" customHeight="1" outlineLevel="1" x14ac:dyDescent="0.25">
      <c r="B112" s="129"/>
      <c r="C112" s="44" t="s">
        <v>188</v>
      </c>
      <c r="D112" s="45" t="s">
        <v>189</v>
      </c>
      <c r="E112" s="90">
        <v>0.03</v>
      </c>
      <c r="F112" s="92"/>
    </row>
    <row r="113" spans="2:6" ht="15" customHeight="1" outlineLevel="1" x14ac:dyDescent="0.25">
      <c r="B113" s="129"/>
      <c r="C113" s="44" t="s">
        <v>190</v>
      </c>
      <c r="D113" s="45" t="s">
        <v>191</v>
      </c>
      <c r="E113" s="90">
        <v>3.5000000000000003E-2</v>
      </c>
      <c r="F113" s="92"/>
    </row>
    <row r="114" spans="2:6" ht="15" customHeight="1" outlineLevel="1" x14ac:dyDescent="0.25">
      <c r="B114" s="129"/>
      <c r="C114" s="44" t="s">
        <v>192</v>
      </c>
      <c r="D114" s="45" t="s">
        <v>193</v>
      </c>
      <c r="E114" s="90">
        <v>3.5000000000000003E-2</v>
      </c>
      <c r="F114" s="92"/>
    </row>
    <row r="115" spans="2:6" ht="15" customHeight="1" outlineLevel="1" x14ac:dyDescent="0.25">
      <c r="B115" s="129"/>
      <c r="C115" s="44" t="s">
        <v>194</v>
      </c>
      <c r="D115" s="45" t="s">
        <v>195</v>
      </c>
      <c r="E115" s="90">
        <v>3.5000000000000003E-2</v>
      </c>
      <c r="F115" s="92"/>
    </row>
    <row r="116" spans="2:6" ht="15" customHeight="1" outlineLevel="1" x14ac:dyDescent="0.25">
      <c r="B116" s="129"/>
      <c r="C116" s="44" t="s">
        <v>196</v>
      </c>
      <c r="D116" s="45" t="s">
        <v>197</v>
      </c>
      <c r="E116" s="90">
        <v>0.04</v>
      </c>
      <c r="F116" s="92"/>
    </row>
    <row r="117" spans="2:6" ht="15" customHeight="1" outlineLevel="1" x14ac:dyDescent="0.25">
      <c r="B117" s="129"/>
      <c r="C117" s="44" t="s">
        <v>198</v>
      </c>
      <c r="D117" s="45" t="s">
        <v>199</v>
      </c>
      <c r="E117" s="90">
        <v>4.4999999999999998E-2</v>
      </c>
      <c r="F117" s="92"/>
    </row>
    <row r="118" spans="2:6" ht="15" customHeight="1" outlineLevel="1" x14ac:dyDescent="0.25">
      <c r="B118" s="129"/>
      <c r="C118" s="44" t="s">
        <v>200</v>
      </c>
      <c r="D118" s="45" t="s">
        <v>201</v>
      </c>
      <c r="E118" s="90">
        <v>0.03</v>
      </c>
      <c r="F118" s="92"/>
    </row>
    <row r="119" spans="2:6" ht="15" customHeight="1" outlineLevel="1" x14ac:dyDescent="0.25">
      <c r="B119" s="129"/>
      <c r="C119" s="44" t="s">
        <v>202</v>
      </c>
      <c r="D119" s="45" t="s">
        <v>109</v>
      </c>
      <c r="E119" s="90">
        <v>3.1E-2</v>
      </c>
      <c r="F119" s="92"/>
    </row>
    <row r="120" spans="2:6" ht="15" customHeight="1" outlineLevel="1" x14ac:dyDescent="0.25">
      <c r="B120" s="129"/>
      <c r="C120" s="44" t="s">
        <v>203</v>
      </c>
      <c r="D120" s="45" t="s">
        <v>204</v>
      </c>
      <c r="E120" s="90">
        <v>3.4000000000000002E-2</v>
      </c>
      <c r="F120" s="92"/>
    </row>
    <row r="121" spans="2:6" ht="15" customHeight="1" outlineLevel="1" x14ac:dyDescent="0.25">
      <c r="B121" s="129"/>
      <c r="C121" s="44" t="s">
        <v>205</v>
      </c>
      <c r="D121" s="45" t="s">
        <v>206</v>
      </c>
      <c r="E121" s="90">
        <v>4.5999999999999999E-2</v>
      </c>
      <c r="F121" s="92"/>
    </row>
    <row r="122" spans="2:6" ht="15" customHeight="1" outlineLevel="1" x14ac:dyDescent="0.25">
      <c r="B122" s="129"/>
      <c r="C122" s="44" t="s">
        <v>207</v>
      </c>
      <c r="D122" s="45" t="s">
        <v>208</v>
      </c>
      <c r="E122" s="90">
        <v>4.8000000000000001E-2</v>
      </c>
      <c r="F122" s="92"/>
    </row>
    <row r="123" spans="2:6" ht="15" customHeight="1" outlineLevel="1" x14ac:dyDescent="0.25">
      <c r="B123" s="129"/>
      <c r="C123" s="44" t="s">
        <v>209</v>
      </c>
      <c r="D123" s="45" t="s">
        <v>210</v>
      </c>
      <c r="E123" s="90">
        <v>4.2999999999999997E-2</v>
      </c>
      <c r="F123" s="92"/>
    </row>
    <row r="124" spans="2:6" ht="15" customHeight="1" outlineLevel="1" thickBot="1" x14ac:dyDescent="0.3">
      <c r="B124" s="129"/>
      <c r="C124" s="48" t="s">
        <v>211</v>
      </c>
      <c r="D124" s="53">
        <v>500</v>
      </c>
      <c r="E124" s="91">
        <v>0.1</v>
      </c>
      <c r="F124" s="93"/>
    </row>
    <row r="125" spans="2:6" s="55" customFormat="1" ht="20.100000000000001" customHeight="1" thickBot="1" x14ac:dyDescent="0.3">
      <c r="B125" s="130"/>
      <c r="C125" s="39"/>
      <c r="D125" s="54"/>
      <c r="E125" s="51"/>
    </row>
    <row r="126" spans="2:6" ht="20.100000000000001" customHeight="1" thickBot="1" x14ac:dyDescent="0.3">
      <c r="C126" s="188" t="s">
        <v>212</v>
      </c>
      <c r="D126" s="189"/>
      <c r="E126" s="189"/>
      <c r="F126" s="190"/>
    </row>
    <row r="127" spans="2:6" s="35" customFormat="1" ht="30" customHeight="1" outlineLevel="1" thickBot="1" x14ac:dyDescent="0.3">
      <c r="B127" s="127"/>
      <c r="C127" s="36" t="s">
        <v>23</v>
      </c>
      <c r="D127" s="37" t="s">
        <v>24</v>
      </c>
      <c r="E127" s="38" t="s">
        <v>25</v>
      </c>
      <c r="F127" s="87" t="s">
        <v>287</v>
      </c>
    </row>
    <row r="128" spans="2:6" ht="15" customHeight="1" outlineLevel="1" x14ac:dyDescent="0.25">
      <c r="B128" s="129"/>
      <c r="C128" s="40" t="s">
        <v>213</v>
      </c>
      <c r="D128" s="41" t="s">
        <v>214</v>
      </c>
      <c r="E128" s="42">
        <v>0.23</v>
      </c>
      <c r="F128" s="88"/>
    </row>
    <row r="129" spans="2:6" ht="15" customHeight="1" outlineLevel="1" x14ac:dyDescent="0.25">
      <c r="B129" s="129"/>
      <c r="C129" s="44" t="s">
        <v>215</v>
      </c>
      <c r="D129" s="45" t="s">
        <v>216</v>
      </c>
      <c r="E129" s="46">
        <v>0.15</v>
      </c>
      <c r="F129" s="80"/>
    </row>
    <row r="130" spans="2:6" ht="15" customHeight="1" outlineLevel="1" x14ac:dyDescent="0.25">
      <c r="B130" s="129"/>
      <c r="C130" s="44" t="s">
        <v>217</v>
      </c>
      <c r="D130" s="45" t="s">
        <v>92</v>
      </c>
      <c r="E130" s="46">
        <v>0.15</v>
      </c>
      <c r="F130" s="80"/>
    </row>
    <row r="131" spans="2:6" ht="15" customHeight="1" outlineLevel="1" x14ac:dyDescent="0.25">
      <c r="B131" s="129"/>
      <c r="C131" s="44" t="s">
        <v>218</v>
      </c>
      <c r="D131" s="45" t="s">
        <v>219</v>
      </c>
      <c r="E131" s="46">
        <v>0.12</v>
      </c>
      <c r="F131" s="80"/>
    </row>
    <row r="132" spans="2:6" ht="15" customHeight="1" outlineLevel="1" x14ac:dyDescent="0.25">
      <c r="B132" s="129"/>
      <c r="C132" s="44" t="s">
        <v>220</v>
      </c>
      <c r="D132" s="45" t="s">
        <v>221</v>
      </c>
      <c r="E132" s="46">
        <v>0.2</v>
      </c>
      <c r="F132" s="80"/>
    </row>
    <row r="133" spans="2:6" ht="15" customHeight="1" outlineLevel="1" x14ac:dyDescent="0.25">
      <c r="B133" s="129"/>
      <c r="C133" s="44" t="s">
        <v>222</v>
      </c>
      <c r="D133" s="45" t="s">
        <v>223</v>
      </c>
      <c r="E133" s="46">
        <v>0.17</v>
      </c>
      <c r="F133" s="80"/>
    </row>
    <row r="134" spans="2:6" ht="15" customHeight="1" outlineLevel="1" x14ac:dyDescent="0.25">
      <c r="B134" s="129"/>
      <c r="C134" s="44" t="s">
        <v>222</v>
      </c>
      <c r="D134" s="45" t="s">
        <v>224</v>
      </c>
      <c r="E134" s="46">
        <v>0.14000000000000001</v>
      </c>
      <c r="F134" s="80"/>
    </row>
    <row r="135" spans="2:6" ht="15" customHeight="1" outlineLevel="1" x14ac:dyDescent="0.25">
      <c r="B135" s="129"/>
      <c r="C135" s="44" t="s">
        <v>222</v>
      </c>
      <c r="D135" s="45" t="s">
        <v>225</v>
      </c>
      <c r="E135" s="46">
        <v>0.12</v>
      </c>
      <c r="F135" s="80"/>
    </row>
    <row r="136" spans="2:6" ht="15" customHeight="1" outlineLevel="1" x14ac:dyDescent="0.25">
      <c r="B136" s="129"/>
      <c r="C136" s="44" t="s">
        <v>222</v>
      </c>
      <c r="D136" s="45" t="s">
        <v>226</v>
      </c>
      <c r="E136" s="46">
        <v>0.1</v>
      </c>
      <c r="F136" s="80"/>
    </row>
    <row r="137" spans="2:6" ht="15" customHeight="1" outlineLevel="1" x14ac:dyDescent="0.25">
      <c r="B137" s="129"/>
      <c r="C137" s="44" t="s">
        <v>227</v>
      </c>
      <c r="D137" s="45" t="s">
        <v>228</v>
      </c>
      <c r="E137" s="46">
        <v>0.16</v>
      </c>
      <c r="F137" s="80"/>
    </row>
    <row r="138" spans="2:6" ht="15" customHeight="1" outlineLevel="1" x14ac:dyDescent="0.25">
      <c r="B138" s="129"/>
      <c r="C138" s="44" t="s">
        <v>229</v>
      </c>
      <c r="D138" s="45" t="s">
        <v>230</v>
      </c>
      <c r="E138" s="46">
        <v>0.12</v>
      </c>
      <c r="F138" s="80"/>
    </row>
    <row r="139" spans="2:6" ht="15" customHeight="1" outlineLevel="1" x14ac:dyDescent="0.25">
      <c r="B139" s="129"/>
      <c r="C139" s="44" t="s">
        <v>229</v>
      </c>
      <c r="D139" s="45" t="s">
        <v>231</v>
      </c>
      <c r="E139" s="46">
        <v>0.1</v>
      </c>
      <c r="F139" s="80"/>
    </row>
    <row r="140" spans="2:6" ht="15" customHeight="1" outlineLevel="1" x14ac:dyDescent="0.25">
      <c r="B140" s="129"/>
      <c r="C140" s="44" t="s">
        <v>229</v>
      </c>
      <c r="D140" s="45" t="s">
        <v>232</v>
      </c>
      <c r="E140" s="46">
        <v>8.5000000000000006E-2</v>
      </c>
      <c r="F140" s="80"/>
    </row>
    <row r="141" spans="2:6" ht="15" customHeight="1" outlineLevel="1" x14ac:dyDescent="0.25">
      <c r="B141" s="129"/>
      <c r="C141" s="44" t="s">
        <v>229</v>
      </c>
      <c r="D141" s="45" t="s">
        <v>233</v>
      </c>
      <c r="E141" s="46">
        <v>7.2999999999999995E-2</v>
      </c>
      <c r="F141" s="80"/>
    </row>
    <row r="142" spans="2:6" ht="15" customHeight="1" outlineLevel="1" x14ac:dyDescent="0.25">
      <c r="B142" s="129"/>
      <c r="C142" s="44" t="s">
        <v>234</v>
      </c>
      <c r="D142" s="45" t="s">
        <v>92</v>
      </c>
      <c r="E142" s="46">
        <v>0.15</v>
      </c>
      <c r="F142" s="80"/>
    </row>
    <row r="143" spans="2:6" ht="15" customHeight="1" outlineLevel="1" x14ac:dyDescent="0.25">
      <c r="B143" s="129"/>
      <c r="C143" s="44" t="s">
        <v>235</v>
      </c>
      <c r="D143" s="45" t="s">
        <v>93</v>
      </c>
      <c r="E143" s="46">
        <v>0.12</v>
      </c>
      <c r="F143" s="80"/>
    </row>
    <row r="144" spans="2:6" ht="15" customHeight="1" outlineLevel="1" x14ac:dyDescent="0.25">
      <c r="B144" s="129"/>
      <c r="C144" s="44" t="s">
        <v>236</v>
      </c>
      <c r="D144" s="45" t="s">
        <v>93</v>
      </c>
      <c r="E144" s="46">
        <v>0.12</v>
      </c>
      <c r="F144" s="80"/>
    </row>
    <row r="145" spans="2:6" ht="15" customHeight="1" outlineLevel="1" thickBot="1" x14ac:dyDescent="0.3">
      <c r="B145" s="129"/>
      <c r="C145" s="48" t="s">
        <v>237</v>
      </c>
      <c r="D145" s="49" t="s">
        <v>238</v>
      </c>
      <c r="E145" s="50">
        <v>0.12</v>
      </c>
      <c r="F145" s="81"/>
    </row>
    <row r="146" spans="2:6" s="55" customFormat="1" ht="20.100000000000001" customHeight="1" thickBot="1" x14ac:dyDescent="0.3">
      <c r="B146" s="130"/>
      <c r="C146" s="39"/>
      <c r="D146" s="51"/>
      <c r="E146" s="51"/>
    </row>
    <row r="147" spans="2:6" ht="20.100000000000001" customHeight="1" thickBot="1" x14ac:dyDescent="0.3">
      <c r="C147" s="188" t="s">
        <v>239</v>
      </c>
      <c r="D147" s="189"/>
      <c r="E147" s="189"/>
      <c r="F147" s="190"/>
    </row>
    <row r="148" spans="2:6" s="35" customFormat="1" ht="30" customHeight="1" outlineLevel="1" thickBot="1" x14ac:dyDescent="0.3">
      <c r="B148" s="127"/>
      <c r="C148" s="36" t="s">
        <v>23</v>
      </c>
      <c r="D148" s="37" t="s">
        <v>24</v>
      </c>
      <c r="E148" s="38" t="s">
        <v>25</v>
      </c>
      <c r="F148" s="87" t="s">
        <v>287</v>
      </c>
    </row>
    <row r="149" spans="2:6" ht="15" customHeight="1" outlineLevel="1" x14ac:dyDescent="0.25">
      <c r="B149" s="129"/>
      <c r="C149" s="40" t="s">
        <v>240</v>
      </c>
      <c r="D149" s="41" t="s">
        <v>241</v>
      </c>
      <c r="E149" s="42">
        <v>0.12</v>
      </c>
      <c r="F149" s="88"/>
    </row>
    <row r="150" spans="2:6" ht="15" customHeight="1" outlineLevel="1" x14ac:dyDescent="0.25">
      <c r="B150" s="129"/>
      <c r="C150" s="44" t="s">
        <v>242</v>
      </c>
      <c r="D150" s="45" t="s">
        <v>243</v>
      </c>
      <c r="E150" s="46">
        <v>0.4</v>
      </c>
      <c r="F150" s="80"/>
    </row>
    <row r="151" spans="2:6" ht="15" customHeight="1" outlineLevel="1" x14ac:dyDescent="0.25">
      <c r="B151" s="129"/>
      <c r="C151" s="44" t="s">
        <v>244</v>
      </c>
      <c r="D151" s="45" t="s">
        <v>245</v>
      </c>
      <c r="E151" s="46">
        <v>0.4</v>
      </c>
      <c r="F151" s="80"/>
    </row>
    <row r="152" spans="2:6" ht="15" customHeight="1" outlineLevel="1" x14ac:dyDescent="0.25">
      <c r="B152" s="129"/>
      <c r="C152" s="44" t="s">
        <v>246</v>
      </c>
      <c r="D152" s="45" t="s">
        <v>247</v>
      </c>
      <c r="E152" s="46">
        <v>0.4</v>
      </c>
      <c r="F152" s="80"/>
    </row>
    <row r="153" spans="2:6" ht="15" customHeight="1" outlineLevel="1" x14ac:dyDescent="0.25">
      <c r="B153" s="129"/>
      <c r="C153" s="44" t="s">
        <v>248</v>
      </c>
      <c r="D153" s="45" t="s">
        <v>249</v>
      </c>
      <c r="E153" s="46">
        <v>0.2</v>
      </c>
      <c r="F153" s="80"/>
    </row>
    <row r="154" spans="2:6" ht="15" customHeight="1" outlineLevel="1" x14ac:dyDescent="0.25">
      <c r="B154" s="129"/>
      <c r="C154" s="44" t="s">
        <v>250</v>
      </c>
      <c r="D154" s="45" t="s">
        <v>251</v>
      </c>
      <c r="E154" s="46">
        <v>0.2</v>
      </c>
      <c r="F154" s="80"/>
    </row>
    <row r="155" spans="2:6" ht="15" customHeight="1" outlineLevel="1" x14ac:dyDescent="0.25">
      <c r="B155" s="129"/>
      <c r="C155" s="44" t="s">
        <v>252</v>
      </c>
      <c r="D155" s="56">
        <v>2100</v>
      </c>
      <c r="E155" s="46">
        <v>0.7</v>
      </c>
      <c r="F155" s="80"/>
    </row>
    <row r="156" spans="2:6" ht="15" customHeight="1" outlineLevel="1" x14ac:dyDescent="0.25">
      <c r="B156" s="129"/>
      <c r="C156" s="44" t="s">
        <v>253</v>
      </c>
      <c r="D156" s="45"/>
      <c r="E156" s="46">
        <v>1.1499999999999999</v>
      </c>
      <c r="F156" s="80"/>
    </row>
    <row r="157" spans="2:6" ht="15" customHeight="1" outlineLevel="1" thickBot="1" x14ac:dyDescent="0.3">
      <c r="B157" s="129"/>
      <c r="C157" s="48" t="s">
        <v>254</v>
      </c>
      <c r="D157" s="49" t="s">
        <v>255</v>
      </c>
      <c r="E157" s="50">
        <v>0.23</v>
      </c>
      <c r="F157" s="81"/>
    </row>
    <row r="158" spans="2:6" s="55" customFormat="1" ht="20.100000000000001" customHeight="1" thickBot="1" x14ac:dyDescent="0.3">
      <c r="B158" s="130"/>
      <c r="C158" s="39"/>
      <c r="D158" s="51"/>
      <c r="E158" s="51"/>
    </row>
    <row r="159" spans="2:6" ht="20.100000000000001" customHeight="1" thickBot="1" x14ac:dyDescent="0.3">
      <c r="C159" s="188" t="s">
        <v>256</v>
      </c>
      <c r="D159" s="189"/>
      <c r="E159" s="189"/>
      <c r="F159" s="190"/>
    </row>
    <row r="160" spans="2:6" s="35" customFormat="1" ht="30" customHeight="1" outlineLevel="1" thickBot="1" x14ac:dyDescent="0.3">
      <c r="B160" s="127"/>
      <c r="C160" s="36" t="s">
        <v>23</v>
      </c>
      <c r="D160" s="37" t="s">
        <v>24</v>
      </c>
      <c r="E160" s="38" t="s">
        <v>25</v>
      </c>
      <c r="F160" s="87" t="s">
        <v>287</v>
      </c>
    </row>
    <row r="161" spans="2:6" ht="15" customHeight="1" outlineLevel="1" x14ac:dyDescent="0.25">
      <c r="B161" s="129"/>
      <c r="C161" s="40" t="s">
        <v>257</v>
      </c>
      <c r="D161" s="57">
        <v>7870</v>
      </c>
      <c r="E161" s="58">
        <v>72</v>
      </c>
      <c r="F161" s="88"/>
    </row>
    <row r="162" spans="2:6" ht="15" customHeight="1" outlineLevel="1" x14ac:dyDescent="0.25">
      <c r="B162" s="129"/>
      <c r="C162" s="44" t="s">
        <v>258</v>
      </c>
      <c r="D162" s="56">
        <v>7780</v>
      </c>
      <c r="E162" s="59">
        <v>52</v>
      </c>
      <c r="F162" s="80"/>
    </row>
    <row r="163" spans="2:6" ht="15" customHeight="1" outlineLevel="1" x14ac:dyDescent="0.25">
      <c r="B163" s="129"/>
      <c r="C163" s="44" t="s">
        <v>259</v>
      </c>
      <c r="D163" s="56">
        <v>7500</v>
      </c>
      <c r="E163" s="59">
        <v>56</v>
      </c>
      <c r="F163" s="80"/>
    </row>
    <row r="164" spans="2:6" ht="15" customHeight="1" outlineLevel="1" x14ac:dyDescent="0.25">
      <c r="B164" s="129"/>
      <c r="C164" s="44" t="s">
        <v>260</v>
      </c>
      <c r="D164" s="56">
        <v>2700</v>
      </c>
      <c r="E164" s="59">
        <v>230</v>
      </c>
      <c r="F164" s="80"/>
    </row>
    <row r="165" spans="2:6" ht="15" customHeight="1" outlineLevel="1" x14ac:dyDescent="0.25">
      <c r="B165" s="129"/>
      <c r="C165" s="44" t="s">
        <v>261</v>
      </c>
      <c r="D165" s="56">
        <v>2800</v>
      </c>
      <c r="E165" s="59">
        <v>160</v>
      </c>
      <c r="F165" s="80"/>
    </row>
    <row r="166" spans="2:6" ht="15" customHeight="1" outlineLevel="1" x14ac:dyDescent="0.25">
      <c r="B166" s="129"/>
      <c r="C166" s="44" t="s">
        <v>262</v>
      </c>
      <c r="D166" s="56">
        <v>8930</v>
      </c>
      <c r="E166" s="59">
        <v>380</v>
      </c>
      <c r="F166" s="80"/>
    </row>
    <row r="167" spans="2:6" ht="15" customHeight="1" outlineLevel="1" x14ac:dyDescent="0.25">
      <c r="B167" s="129"/>
      <c r="C167" s="44" t="s">
        <v>263</v>
      </c>
      <c r="D167" s="56">
        <v>8400</v>
      </c>
      <c r="E167" s="59">
        <v>110</v>
      </c>
      <c r="F167" s="80"/>
    </row>
    <row r="168" spans="2:6" ht="15" customHeight="1" outlineLevel="1" x14ac:dyDescent="0.25">
      <c r="B168" s="129"/>
      <c r="C168" s="44" t="s">
        <v>264</v>
      </c>
      <c r="D168" s="56">
        <v>7130</v>
      </c>
      <c r="E168" s="59">
        <v>112</v>
      </c>
      <c r="F168" s="80"/>
    </row>
    <row r="169" spans="2:6" ht="15" customHeight="1" outlineLevel="1" x14ac:dyDescent="0.25">
      <c r="B169" s="129"/>
      <c r="C169" s="44" t="s">
        <v>265</v>
      </c>
      <c r="D169" s="56">
        <v>11340</v>
      </c>
      <c r="E169" s="59">
        <v>35</v>
      </c>
      <c r="F169" s="80"/>
    </row>
    <row r="170" spans="2:6" ht="15" customHeight="1" outlineLevel="1" thickBot="1" x14ac:dyDescent="0.3">
      <c r="B170" s="129"/>
      <c r="C170" s="48" t="s">
        <v>266</v>
      </c>
      <c r="D170" s="53">
        <v>2700</v>
      </c>
      <c r="E170" s="50">
        <v>1.1499999999999999</v>
      </c>
      <c r="F170" s="81"/>
    </row>
  </sheetData>
  <mergeCells count="7">
    <mergeCell ref="C147:F147"/>
    <mergeCell ref="C159:F159"/>
    <mergeCell ref="C3:F3"/>
    <mergeCell ref="C25:F25"/>
    <mergeCell ref="C53:F53"/>
    <mergeCell ref="C61:F61"/>
    <mergeCell ref="C126:F126"/>
  </mergeCells>
  <printOptions horizontalCentered="1" verticalCentered="1" gridLinesSet="0"/>
  <pageMargins left="0" right="0" top="0" bottom="0" header="0.39370078740157483" footer="0.39370078740157483"/>
  <pageSetup paperSize="9" orientation="portrait" horizontalDpi="30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67"/>
  <sheetViews>
    <sheetView showGridLines="0" topLeftCell="A53" zoomScale="130" zoomScaleNormal="130" workbookViewId="0">
      <selection activeCell="H9" sqref="H9"/>
    </sheetView>
  </sheetViews>
  <sheetFormatPr baseColWidth="10" defaultRowHeight="15" customHeight="1" x14ac:dyDescent="0.25"/>
  <cols>
    <col min="1" max="1" width="15.5703125" style="62" customWidth="1"/>
    <col min="2" max="2" width="5" style="62" customWidth="1"/>
    <col min="3" max="3" width="15" style="70" customWidth="1"/>
    <col min="4" max="4" width="8.7109375" style="62" customWidth="1"/>
    <col min="5" max="5" width="7.7109375" style="63" customWidth="1"/>
    <col min="6" max="6" width="13.5703125" style="62" customWidth="1"/>
    <col min="7" max="7" width="4.7109375" style="62" customWidth="1"/>
    <col min="8" max="8" width="9.5703125" style="62" customWidth="1"/>
    <col min="9" max="9" width="7.42578125" style="62" customWidth="1"/>
    <col min="10" max="10" width="7.85546875" style="62" customWidth="1"/>
    <col min="11" max="16384" width="11.42578125" style="62"/>
  </cols>
  <sheetData>
    <row r="1" spans="1:10" ht="15" customHeight="1" thickBot="1" x14ac:dyDescent="0.25">
      <c r="A1" s="61"/>
      <c r="B1" s="61"/>
      <c r="C1" s="73"/>
      <c r="D1" s="61"/>
      <c r="E1" s="61"/>
      <c r="F1" s="61"/>
      <c r="G1" s="61"/>
      <c r="H1" s="61"/>
      <c r="I1" s="61"/>
      <c r="J1" s="61"/>
    </row>
    <row r="2" spans="1:10" s="64" customFormat="1" ht="15" customHeight="1" thickBot="1" x14ac:dyDescent="0.3">
      <c r="A2" s="197" t="s">
        <v>295</v>
      </c>
      <c r="B2" s="198"/>
      <c r="C2" s="198"/>
      <c r="D2" s="198"/>
      <c r="E2" s="199"/>
    </row>
    <row r="3" spans="1:10" ht="15" customHeight="1" x14ac:dyDescent="0.25">
      <c r="A3" s="98" t="s">
        <v>267</v>
      </c>
      <c r="B3" s="122"/>
      <c r="C3" s="100" t="s">
        <v>268</v>
      </c>
      <c r="D3" s="100" t="s">
        <v>269</v>
      </c>
      <c r="E3" s="102" t="s">
        <v>270</v>
      </c>
    </row>
    <row r="4" spans="1:10" ht="15" customHeight="1" thickBot="1" x14ac:dyDescent="0.3">
      <c r="A4" s="103" t="s">
        <v>271</v>
      </c>
      <c r="B4" s="104" t="s">
        <v>272</v>
      </c>
      <c r="C4" s="104" t="s">
        <v>273</v>
      </c>
      <c r="D4" s="104" t="s">
        <v>274</v>
      </c>
      <c r="E4" s="106" t="s">
        <v>275</v>
      </c>
    </row>
    <row r="5" spans="1:10" ht="15" customHeight="1" x14ac:dyDescent="0.25">
      <c r="A5" s="200" t="s">
        <v>288</v>
      </c>
      <c r="B5" s="72">
        <v>3.5</v>
      </c>
      <c r="C5" s="72" t="s">
        <v>309</v>
      </c>
      <c r="D5" s="72">
        <v>1</v>
      </c>
      <c r="E5" s="97">
        <v>0.06</v>
      </c>
    </row>
    <row r="6" spans="1:10" ht="15" customHeight="1" x14ac:dyDescent="0.25">
      <c r="A6" s="201"/>
      <c r="B6" s="109">
        <v>5</v>
      </c>
      <c r="C6" s="109" t="s">
        <v>309</v>
      </c>
      <c r="D6" s="109">
        <v>1</v>
      </c>
      <c r="E6" s="110">
        <v>0.1</v>
      </c>
    </row>
    <row r="7" spans="1:10" ht="15" customHeight="1" x14ac:dyDescent="0.25">
      <c r="A7" s="201"/>
      <c r="B7" s="109">
        <v>7.5</v>
      </c>
      <c r="C7" s="109" t="s">
        <v>309</v>
      </c>
      <c r="D7" s="109">
        <v>2</v>
      </c>
      <c r="E7" s="110">
        <v>0.16</v>
      </c>
    </row>
    <row r="8" spans="1:10" ht="15" customHeight="1" x14ac:dyDescent="0.25">
      <c r="A8" s="201"/>
      <c r="B8" s="109">
        <v>10</v>
      </c>
      <c r="C8" s="109" t="s">
        <v>309</v>
      </c>
      <c r="D8" s="109">
        <v>2</v>
      </c>
      <c r="E8" s="110">
        <v>0.2</v>
      </c>
    </row>
    <row r="9" spans="1:10" ht="15" customHeight="1" x14ac:dyDescent="0.25">
      <c r="A9" s="201"/>
      <c r="B9" s="109">
        <v>12.5</v>
      </c>
      <c r="C9" s="109" t="s">
        <v>309</v>
      </c>
      <c r="D9" s="109">
        <v>3</v>
      </c>
      <c r="E9" s="110">
        <v>0.27</v>
      </c>
    </row>
    <row r="10" spans="1:10" ht="15" customHeight="1" x14ac:dyDescent="0.25">
      <c r="A10" s="201"/>
      <c r="B10" s="109">
        <v>15</v>
      </c>
      <c r="C10" s="109" t="s">
        <v>309</v>
      </c>
      <c r="D10" s="109">
        <v>3</v>
      </c>
      <c r="E10" s="110">
        <v>0.3</v>
      </c>
    </row>
    <row r="11" spans="1:10" ht="15" customHeight="1" x14ac:dyDescent="0.25">
      <c r="A11" s="201"/>
      <c r="B11" s="109">
        <v>17.5</v>
      </c>
      <c r="C11" s="109" t="s">
        <v>309</v>
      </c>
      <c r="D11" s="109">
        <v>3</v>
      </c>
      <c r="E11" s="110">
        <v>0.33</v>
      </c>
    </row>
    <row r="12" spans="1:10" ht="15" customHeight="1" x14ac:dyDescent="0.25">
      <c r="A12" s="201"/>
      <c r="B12" s="109">
        <v>17.5</v>
      </c>
      <c r="C12" s="109" t="s">
        <v>309</v>
      </c>
      <c r="D12" s="109">
        <v>4</v>
      </c>
      <c r="E12" s="110">
        <v>0.38</v>
      </c>
    </row>
    <row r="13" spans="1:10" ht="15" customHeight="1" x14ac:dyDescent="0.25">
      <c r="A13" s="201"/>
      <c r="B13" s="109">
        <v>20</v>
      </c>
      <c r="C13" s="66" t="s">
        <v>308</v>
      </c>
      <c r="D13" s="109">
        <v>4</v>
      </c>
      <c r="E13" s="110">
        <v>0.39</v>
      </c>
    </row>
    <row r="14" spans="1:10" ht="15" customHeight="1" x14ac:dyDescent="0.25">
      <c r="A14" s="201"/>
      <c r="B14" s="109">
        <v>20</v>
      </c>
      <c r="C14" s="66" t="s">
        <v>308</v>
      </c>
      <c r="D14" s="109">
        <v>5</v>
      </c>
      <c r="E14" s="110">
        <v>0.42</v>
      </c>
    </row>
    <row r="15" spans="1:10" ht="15" customHeight="1" x14ac:dyDescent="0.25">
      <c r="A15" s="201"/>
      <c r="B15" s="109">
        <v>22.5</v>
      </c>
      <c r="C15" s="66" t="s">
        <v>308</v>
      </c>
      <c r="D15" s="109">
        <v>4</v>
      </c>
      <c r="E15" s="110">
        <v>0.42</v>
      </c>
    </row>
    <row r="16" spans="1:10" ht="15" customHeight="1" x14ac:dyDescent="0.25">
      <c r="A16" s="201"/>
      <c r="B16" s="109">
        <v>22.5</v>
      </c>
      <c r="C16" s="66" t="s">
        <v>308</v>
      </c>
      <c r="D16" s="109">
        <v>5</v>
      </c>
      <c r="E16" s="110">
        <v>0.45</v>
      </c>
    </row>
    <row r="17" spans="1:5" ht="15" customHeight="1" x14ac:dyDescent="0.25">
      <c r="A17" s="201"/>
      <c r="B17" s="109">
        <v>25</v>
      </c>
      <c r="C17" s="66" t="s">
        <v>308</v>
      </c>
      <c r="D17" s="109">
        <v>4</v>
      </c>
      <c r="E17" s="110">
        <v>0.45</v>
      </c>
    </row>
    <row r="18" spans="1:5" ht="15" customHeight="1" x14ac:dyDescent="0.25">
      <c r="A18" s="201"/>
      <c r="B18" s="109">
        <v>25</v>
      </c>
      <c r="C18" s="66" t="s">
        <v>308</v>
      </c>
      <c r="D18" s="109">
        <v>5</v>
      </c>
      <c r="E18" s="110">
        <v>0.49</v>
      </c>
    </row>
    <row r="19" spans="1:5" ht="15" customHeight="1" x14ac:dyDescent="0.25">
      <c r="A19" s="201"/>
      <c r="B19" s="109">
        <v>27.5</v>
      </c>
      <c r="C19" s="66" t="s">
        <v>308</v>
      </c>
      <c r="D19" s="109">
        <v>5</v>
      </c>
      <c r="E19" s="110">
        <v>0.52</v>
      </c>
    </row>
    <row r="20" spans="1:5" ht="15" customHeight="1" x14ac:dyDescent="0.25">
      <c r="A20" s="201"/>
      <c r="B20" s="109">
        <v>27.5</v>
      </c>
      <c r="C20" s="66" t="s">
        <v>308</v>
      </c>
      <c r="D20" s="109">
        <v>6</v>
      </c>
      <c r="E20" s="110">
        <v>0.55000000000000004</v>
      </c>
    </row>
    <row r="21" spans="1:5" ht="15" customHeight="1" thickBot="1" x14ac:dyDescent="0.3">
      <c r="A21" s="202"/>
      <c r="B21" s="68">
        <v>30</v>
      </c>
      <c r="C21" s="66" t="s">
        <v>308</v>
      </c>
      <c r="D21" s="68">
        <v>6</v>
      </c>
      <c r="E21" s="69">
        <v>0.59</v>
      </c>
    </row>
    <row r="22" spans="1:5" ht="15" customHeight="1" x14ac:dyDescent="0.25">
      <c r="A22" s="203" t="s">
        <v>289</v>
      </c>
      <c r="B22" s="72">
        <v>22.5</v>
      </c>
      <c r="C22" s="107" t="s">
        <v>308</v>
      </c>
      <c r="D22" s="72" t="s">
        <v>276</v>
      </c>
      <c r="E22" s="97">
        <v>0.47</v>
      </c>
    </row>
    <row r="23" spans="1:5" ht="15" customHeight="1" x14ac:dyDescent="0.25">
      <c r="A23" s="204"/>
      <c r="B23" s="109">
        <v>25</v>
      </c>
      <c r="C23" s="66" t="s">
        <v>308</v>
      </c>
      <c r="D23" s="109" t="s">
        <v>276</v>
      </c>
      <c r="E23" s="110">
        <v>0.51</v>
      </c>
    </row>
    <row r="24" spans="1:5" ht="15" customHeight="1" x14ac:dyDescent="0.25">
      <c r="A24" s="204"/>
      <c r="B24" s="109">
        <v>27.5</v>
      </c>
      <c r="C24" s="109" t="s">
        <v>308</v>
      </c>
      <c r="D24" s="109" t="s">
        <v>277</v>
      </c>
      <c r="E24" s="110">
        <v>0.61</v>
      </c>
    </row>
    <row r="25" spans="1:5" ht="15" customHeight="1" thickBot="1" x14ac:dyDescent="0.3">
      <c r="A25" s="205"/>
      <c r="B25" s="68">
        <v>30</v>
      </c>
      <c r="C25" s="65" t="s">
        <v>308</v>
      </c>
      <c r="D25" s="68" t="s">
        <v>277</v>
      </c>
      <c r="E25" s="69">
        <v>0.64</v>
      </c>
    </row>
    <row r="26" spans="1:5" ht="15" customHeight="1" x14ac:dyDescent="0.25">
      <c r="A26" s="203" t="s">
        <v>290</v>
      </c>
      <c r="B26" s="107">
        <v>20</v>
      </c>
      <c r="C26" s="107" t="s">
        <v>307</v>
      </c>
      <c r="D26" s="107">
        <v>8</v>
      </c>
      <c r="E26" s="119">
        <v>0.56000000000000005</v>
      </c>
    </row>
    <row r="27" spans="1:5" ht="15" customHeight="1" x14ac:dyDescent="0.25">
      <c r="A27" s="204"/>
      <c r="B27" s="109">
        <v>22.5</v>
      </c>
      <c r="C27" s="109" t="s">
        <v>307</v>
      </c>
      <c r="D27" s="109">
        <v>10</v>
      </c>
      <c r="E27" s="120">
        <v>0.65</v>
      </c>
    </row>
    <row r="28" spans="1:5" ht="15" customHeight="1" x14ac:dyDescent="0.25">
      <c r="A28" s="204"/>
      <c r="B28" s="109">
        <v>25</v>
      </c>
      <c r="C28" s="109" t="s">
        <v>307</v>
      </c>
      <c r="D28" s="109">
        <v>10</v>
      </c>
      <c r="E28" s="120">
        <v>0.71</v>
      </c>
    </row>
    <row r="29" spans="1:5" ht="15" customHeight="1" x14ac:dyDescent="0.25">
      <c r="A29" s="204"/>
      <c r="B29" s="109">
        <v>27.5</v>
      </c>
      <c r="C29" s="109" t="s">
        <v>307</v>
      </c>
      <c r="D29" s="109">
        <v>12</v>
      </c>
      <c r="E29" s="120">
        <v>0.76</v>
      </c>
    </row>
    <row r="30" spans="1:5" ht="15" customHeight="1" x14ac:dyDescent="0.25">
      <c r="A30" s="204"/>
      <c r="B30" s="109">
        <v>30</v>
      </c>
      <c r="C30" s="109" t="s">
        <v>306</v>
      </c>
      <c r="D30" s="109">
        <v>14</v>
      </c>
      <c r="E30" s="120">
        <v>0.82</v>
      </c>
    </row>
    <row r="31" spans="1:5" ht="15" customHeight="1" x14ac:dyDescent="0.25">
      <c r="A31" s="204"/>
      <c r="B31" s="109">
        <v>32.5</v>
      </c>
      <c r="C31" s="109" t="s">
        <v>306</v>
      </c>
      <c r="D31" s="109">
        <v>15</v>
      </c>
      <c r="E31" s="120">
        <v>0.88</v>
      </c>
    </row>
    <row r="32" spans="1:5" ht="15" customHeight="1" thickBot="1" x14ac:dyDescent="0.3">
      <c r="A32" s="205"/>
      <c r="B32" s="111">
        <v>35</v>
      </c>
      <c r="C32" s="111" t="s">
        <v>306</v>
      </c>
      <c r="D32" s="111">
        <v>15</v>
      </c>
      <c r="E32" s="121">
        <v>0.94</v>
      </c>
    </row>
    <row r="33" spans="1:5" ht="15" customHeight="1" x14ac:dyDescent="0.25">
      <c r="A33" s="203" t="s">
        <v>305</v>
      </c>
      <c r="B33" s="107">
        <v>20</v>
      </c>
      <c r="C33" s="107" t="s">
        <v>307</v>
      </c>
      <c r="D33" s="107">
        <v>8</v>
      </c>
      <c r="E33" s="108">
        <v>0.63</v>
      </c>
    </row>
    <row r="34" spans="1:5" ht="15" customHeight="1" x14ac:dyDescent="0.25">
      <c r="A34" s="201"/>
      <c r="B34" s="109">
        <v>22.5</v>
      </c>
      <c r="C34" s="109" t="s">
        <v>307</v>
      </c>
      <c r="D34" s="109">
        <v>10</v>
      </c>
      <c r="E34" s="110">
        <v>0.72</v>
      </c>
    </row>
    <row r="35" spans="1:5" ht="15" customHeight="1" x14ac:dyDescent="0.25">
      <c r="A35" s="201"/>
      <c r="B35" s="109">
        <v>25</v>
      </c>
      <c r="C35" s="109" t="s">
        <v>307</v>
      </c>
      <c r="D35" s="109">
        <v>10</v>
      </c>
      <c r="E35" s="110">
        <v>0.77</v>
      </c>
    </row>
    <row r="36" spans="1:5" ht="15" customHeight="1" x14ac:dyDescent="0.25">
      <c r="A36" s="201"/>
      <c r="B36" s="109">
        <v>27.5</v>
      </c>
      <c r="C36" s="109" t="s">
        <v>307</v>
      </c>
      <c r="D36" s="109">
        <v>12</v>
      </c>
      <c r="E36" s="110">
        <v>0.87</v>
      </c>
    </row>
    <row r="37" spans="1:5" ht="15" customHeight="1" x14ac:dyDescent="0.25">
      <c r="A37" s="201"/>
      <c r="B37" s="109">
        <v>30</v>
      </c>
      <c r="C37" s="109" t="s">
        <v>306</v>
      </c>
      <c r="D37" s="109">
        <v>14</v>
      </c>
      <c r="E37" s="110">
        <v>0.94</v>
      </c>
    </row>
    <row r="38" spans="1:5" ht="15" customHeight="1" x14ac:dyDescent="0.25">
      <c r="A38" s="201"/>
      <c r="B38" s="109">
        <v>32.5</v>
      </c>
      <c r="C38" s="109" t="s">
        <v>306</v>
      </c>
      <c r="D38" s="109">
        <v>15</v>
      </c>
      <c r="E38" s="110">
        <v>1.01</v>
      </c>
    </row>
    <row r="39" spans="1:5" ht="15" customHeight="1" thickBot="1" x14ac:dyDescent="0.3">
      <c r="A39" s="202"/>
      <c r="B39" s="111">
        <v>35</v>
      </c>
      <c r="C39" s="111" t="s">
        <v>306</v>
      </c>
      <c r="D39" s="111">
        <v>15</v>
      </c>
      <c r="E39" s="112">
        <v>1.06</v>
      </c>
    </row>
    <row r="40" spans="1:5" ht="15" customHeight="1" x14ac:dyDescent="0.25">
      <c r="A40" s="203" t="s">
        <v>291</v>
      </c>
      <c r="B40" s="72">
        <v>10.5</v>
      </c>
      <c r="C40" s="107" t="s">
        <v>312</v>
      </c>
      <c r="D40" s="72"/>
      <c r="E40" s="97">
        <v>0.13</v>
      </c>
    </row>
    <row r="41" spans="1:5" ht="15" customHeight="1" x14ac:dyDescent="0.25">
      <c r="A41" s="204"/>
      <c r="B41" s="109">
        <v>12</v>
      </c>
      <c r="C41" s="109" t="s">
        <v>312</v>
      </c>
      <c r="D41" s="109"/>
      <c r="E41" s="110">
        <v>0.15</v>
      </c>
    </row>
    <row r="42" spans="1:5" ht="15" customHeight="1" x14ac:dyDescent="0.25">
      <c r="A42" s="204"/>
      <c r="B42" s="109">
        <v>22</v>
      </c>
      <c r="C42" s="109" t="s">
        <v>312</v>
      </c>
      <c r="D42" s="109"/>
      <c r="E42" s="110">
        <v>0.28000000000000003</v>
      </c>
    </row>
    <row r="43" spans="1:5" ht="15" customHeight="1" x14ac:dyDescent="0.25">
      <c r="A43" s="204"/>
      <c r="B43" s="109">
        <v>25</v>
      </c>
      <c r="C43" s="109" t="s">
        <v>312</v>
      </c>
      <c r="D43" s="109"/>
      <c r="E43" s="110">
        <v>0.32</v>
      </c>
    </row>
    <row r="44" spans="1:5" ht="15" customHeight="1" x14ac:dyDescent="0.25">
      <c r="A44" s="204"/>
      <c r="B44" s="109">
        <v>33.5</v>
      </c>
      <c r="C44" s="109" t="s">
        <v>312</v>
      </c>
      <c r="D44" s="109"/>
      <c r="E44" s="110">
        <v>0.42</v>
      </c>
    </row>
    <row r="45" spans="1:5" ht="15" customHeight="1" thickBot="1" x14ac:dyDescent="0.3">
      <c r="A45" s="205"/>
      <c r="B45" s="68">
        <v>38</v>
      </c>
      <c r="C45" s="111" t="s">
        <v>312</v>
      </c>
      <c r="D45" s="68"/>
      <c r="E45" s="69">
        <v>0.48</v>
      </c>
    </row>
    <row r="46" spans="1:5" ht="15" customHeight="1" x14ac:dyDescent="0.25">
      <c r="A46" s="203" t="s">
        <v>292</v>
      </c>
      <c r="B46" s="72">
        <v>5.5</v>
      </c>
      <c r="C46" s="107" t="s">
        <v>310</v>
      </c>
      <c r="D46" s="72"/>
      <c r="E46" s="97">
        <v>0.05</v>
      </c>
    </row>
    <row r="47" spans="1:5" ht="15" customHeight="1" x14ac:dyDescent="0.25">
      <c r="A47" s="204"/>
      <c r="B47" s="109">
        <v>10.5</v>
      </c>
      <c r="C47" s="66" t="s">
        <v>310</v>
      </c>
      <c r="D47" s="109"/>
      <c r="E47" s="110">
        <v>0.09</v>
      </c>
    </row>
    <row r="48" spans="1:5" ht="15" customHeight="1" x14ac:dyDescent="0.25">
      <c r="A48" s="204"/>
      <c r="B48" s="109">
        <v>21.5</v>
      </c>
      <c r="C48" s="109" t="s">
        <v>310</v>
      </c>
      <c r="D48" s="109"/>
      <c r="E48" s="110">
        <v>0.2</v>
      </c>
    </row>
    <row r="49" spans="1:5" ht="15" customHeight="1" x14ac:dyDescent="0.25">
      <c r="A49" s="204"/>
      <c r="B49" s="109">
        <v>33</v>
      </c>
      <c r="C49" s="109" t="s">
        <v>310</v>
      </c>
      <c r="D49" s="109"/>
      <c r="E49" s="110">
        <v>0.3</v>
      </c>
    </row>
    <row r="50" spans="1:5" ht="15" customHeight="1" thickBot="1" x14ac:dyDescent="0.3">
      <c r="A50" s="205"/>
      <c r="B50" s="65">
        <v>44.5</v>
      </c>
      <c r="C50" s="65" t="s">
        <v>310</v>
      </c>
      <c r="D50" s="65"/>
      <c r="E50" s="67">
        <v>0.4</v>
      </c>
    </row>
    <row r="51" spans="1:5" ht="15" customHeight="1" x14ac:dyDescent="0.25">
      <c r="A51" s="206" t="s">
        <v>293</v>
      </c>
      <c r="B51" s="107">
        <v>20</v>
      </c>
      <c r="C51" s="107" t="s">
        <v>311</v>
      </c>
      <c r="D51" s="107">
        <v>8</v>
      </c>
      <c r="E51" s="119">
        <v>0.49</v>
      </c>
    </row>
    <row r="52" spans="1:5" ht="15" customHeight="1" x14ac:dyDescent="0.25">
      <c r="A52" s="207"/>
      <c r="B52" s="109">
        <v>20</v>
      </c>
      <c r="C52" s="109" t="s">
        <v>311</v>
      </c>
      <c r="D52" s="109">
        <v>10</v>
      </c>
      <c r="E52" s="120">
        <v>0.52</v>
      </c>
    </row>
    <row r="53" spans="1:5" ht="15" customHeight="1" x14ac:dyDescent="0.25">
      <c r="A53" s="207"/>
      <c r="B53" s="109">
        <v>22.5</v>
      </c>
      <c r="C53" s="109" t="s">
        <v>311</v>
      </c>
      <c r="D53" s="109">
        <v>8</v>
      </c>
      <c r="E53" s="120">
        <v>0.53</v>
      </c>
    </row>
    <row r="54" spans="1:5" ht="15" customHeight="1" x14ac:dyDescent="0.25">
      <c r="A54" s="207"/>
      <c r="B54" s="109">
        <v>22.5</v>
      </c>
      <c r="C54" s="109" t="s">
        <v>311</v>
      </c>
      <c r="D54" s="109">
        <v>10</v>
      </c>
      <c r="E54" s="120">
        <v>0.56000000000000005</v>
      </c>
    </row>
    <row r="55" spans="1:5" ht="15" customHeight="1" x14ac:dyDescent="0.25">
      <c r="A55" s="207"/>
      <c r="B55" s="109">
        <v>25</v>
      </c>
      <c r="C55" s="109" t="s">
        <v>311</v>
      </c>
      <c r="D55" s="109">
        <v>10</v>
      </c>
      <c r="E55" s="120">
        <v>0.62</v>
      </c>
    </row>
    <row r="56" spans="1:5" ht="15" customHeight="1" x14ac:dyDescent="0.25">
      <c r="A56" s="207"/>
      <c r="B56" s="109">
        <v>25</v>
      </c>
      <c r="C56" s="109" t="s">
        <v>311</v>
      </c>
      <c r="D56" s="109">
        <v>13</v>
      </c>
      <c r="E56" s="120">
        <v>0.66</v>
      </c>
    </row>
    <row r="57" spans="1:5" ht="15" customHeight="1" x14ac:dyDescent="0.25">
      <c r="A57" s="207"/>
      <c r="B57" s="109">
        <v>27.5</v>
      </c>
      <c r="C57" s="109" t="s">
        <v>311</v>
      </c>
      <c r="D57" s="109">
        <v>10</v>
      </c>
      <c r="E57" s="120">
        <v>0.67</v>
      </c>
    </row>
    <row r="58" spans="1:5" ht="15" customHeight="1" x14ac:dyDescent="0.25">
      <c r="A58" s="207"/>
      <c r="B58" s="109">
        <v>27.5</v>
      </c>
      <c r="C58" s="109" t="s">
        <v>311</v>
      </c>
      <c r="D58" s="109">
        <v>13</v>
      </c>
      <c r="E58" s="120">
        <v>0.71</v>
      </c>
    </row>
    <row r="59" spans="1:5" ht="15" customHeight="1" x14ac:dyDescent="0.25">
      <c r="A59" s="207"/>
      <c r="B59" s="109">
        <v>30</v>
      </c>
      <c r="C59" s="109" t="s">
        <v>311</v>
      </c>
      <c r="D59" s="109">
        <v>13</v>
      </c>
      <c r="E59" s="120">
        <v>0.76</v>
      </c>
    </row>
    <row r="60" spans="1:5" ht="15" customHeight="1" thickBot="1" x14ac:dyDescent="0.3">
      <c r="A60" s="208"/>
      <c r="B60" s="111">
        <v>30</v>
      </c>
      <c r="C60" s="111" t="s">
        <v>311</v>
      </c>
      <c r="D60" s="111">
        <v>15</v>
      </c>
      <c r="E60" s="121">
        <v>0.78</v>
      </c>
    </row>
    <row r="61" spans="1:5" ht="40.5" customHeight="1" thickBot="1" x14ac:dyDescent="0.3">
      <c r="A61" s="96" t="s">
        <v>294</v>
      </c>
      <c r="B61" s="68">
        <v>10.5</v>
      </c>
      <c r="C61" s="68"/>
      <c r="D61" s="68"/>
      <c r="E61" s="69">
        <v>0.11</v>
      </c>
    </row>
    <row r="62" spans="1:5" ht="15" customHeight="1" thickBot="1" x14ac:dyDescent="0.3">
      <c r="A62" s="70"/>
      <c r="B62" s="70"/>
      <c r="D62" s="70"/>
      <c r="E62" s="71"/>
    </row>
    <row r="63" spans="1:5" ht="15" customHeight="1" thickBot="1" x14ac:dyDescent="0.3">
      <c r="A63" s="197" t="s">
        <v>296</v>
      </c>
      <c r="B63" s="198"/>
      <c r="C63" s="198"/>
      <c r="D63" s="198"/>
      <c r="E63" s="199"/>
    </row>
    <row r="64" spans="1:5" ht="15" customHeight="1" x14ac:dyDescent="0.25">
      <c r="A64" s="98" t="s">
        <v>267</v>
      </c>
      <c r="B64" s="99" t="s">
        <v>272</v>
      </c>
      <c r="C64" s="100" t="s">
        <v>268</v>
      </c>
      <c r="D64" s="101" t="s">
        <v>269</v>
      </c>
      <c r="E64" s="102" t="s">
        <v>270</v>
      </c>
    </row>
    <row r="65" spans="1:10" ht="15" customHeight="1" thickBot="1" x14ac:dyDescent="0.3">
      <c r="A65" s="103" t="s">
        <v>271</v>
      </c>
      <c r="B65" s="104"/>
      <c r="C65" s="104" t="s">
        <v>297</v>
      </c>
      <c r="D65" s="105" t="s">
        <v>274</v>
      </c>
      <c r="E65" s="106" t="s">
        <v>298</v>
      </c>
    </row>
    <row r="66" spans="1:10" ht="15" customHeight="1" x14ac:dyDescent="0.25">
      <c r="A66" s="203" t="s">
        <v>304</v>
      </c>
      <c r="B66" s="107">
        <v>7.5</v>
      </c>
      <c r="C66" s="107" t="s">
        <v>306</v>
      </c>
      <c r="D66" s="107">
        <v>1</v>
      </c>
      <c r="E66" s="108">
        <v>7.0000000000000007E-2</v>
      </c>
    </row>
    <row r="67" spans="1:10" ht="15" customHeight="1" x14ac:dyDescent="0.25">
      <c r="A67" s="204"/>
      <c r="B67" s="109">
        <v>10</v>
      </c>
      <c r="C67" s="109" t="s">
        <v>306</v>
      </c>
      <c r="D67" s="109">
        <v>1</v>
      </c>
      <c r="E67" s="110">
        <v>0.09</v>
      </c>
    </row>
    <row r="68" spans="1:10" ht="15" customHeight="1" x14ac:dyDescent="0.25">
      <c r="A68" s="204"/>
      <c r="B68" s="109">
        <v>12.5</v>
      </c>
      <c r="C68" s="109" t="s">
        <v>306</v>
      </c>
      <c r="D68" s="109">
        <v>1</v>
      </c>
      <c r="E68" s="110">
        <v>0.1</v>
      </c>
    </row>
    <row r="69" spans="1:10" ht="15" customHeight="1" x14ac:dyDescent="0.25">
      <c r="A69" s="204"/>
      <c r="B69" s="109">
        <v>15</v>
      </c>
      <c r="C69" s="109" t="s">
        <v>306</v>
      </c>
      <c r="D69" s="109">
        <v>1</v>
      </c>
      <c r="E69" s="110">
        <v>0.12</v>
      </c>
    </row>
    <row r="70" spans="1:10" ht="15" customHeight="1" x14ac:dyDescent="0.25">
      <c r="A70" s="204"/>
      <c r="B70" s="109">
        <v>15</v>
      </c>
      <c r="C70" s="109" t="s">
        <v>306</v>
      </c>
      <c r="D70" s="109">
        <v>2</v>
      </c>
      <c r="E70" s="110">
        <v>0.14000000000000001</v>
      </c>
    </row>
    <row r="71" spans="1:10" ht="15" customHeight="1" x14ac:dyDescent="0.25">
      <c r="A71" s="204"/>
      <c r="B71" s="109">
        <v>17.5</v>
      </c>
      <c r="C71" s="109" t="s">
        <v>306</v>
      </c>
      <c r="D71" s="109">
        <v>1</v>
      </c>
      <c r="E71" s="110">
        <v>0.14000000000000001</v>
      </c>
    </row>
    <row r="72" spans="1:10" ht="15" customHeight="1" x14ac:dyDescent="0.25">
      <c r="A72" s="204"/>
      <c r="B72" s="109">
        <v>17.5</v>
      </c>
      <c r="C72" s="109" t="s">
        <v>306</v>
      </c>
      <c r="D72" s="109">
        <v>2</v>
      </c>
      <c r="E72" s="110">
        <v>0.16</v>
      </c>
      <c r="F72" s="70"/>
      <c r="G72" s="70"/>
      <c r="H72" s="70"/>
      <c r="I72" s="70"/>
      <c r="J72" s="70"/>
    </row>
    <row r="73" spans="1:10" ht="15" customHeight="1" x14ac:dyDescent="0.25">
      <c r="A73" s="204"/>
      <c r="B73" s="109">
        <v>20</v>
      </c>
      <c r="C73" s="109" t="s">
        <v>306</v>
      </c>
      <c r="D73" s="109">
        <v>1</v>
      </c>
      <c r="E73" s="110">
        <v>0.16</v>
      </c>
      <c r="F73" s="70"/>
      <c r="G73" s="70"/>
      <c r="H73" s="70"/>
      <c r="I73" s="70"/>
      <c r="J73" s="70"/>
    </row>
    <row r="74" spans="1:10" ht="15" customHeight="1" x14ac:dyDescent="0.25">
      <c r="A74" s="204"/>
      <c r="B74" s="109">
        <v>20</v>
      </c>
      <c r="C74" s="109" t="s">
        <v>306</v>
      </c>
      <c r="D74" s="109">
        <v>2</v>
      </c>
      <c r="E74" s="110">
        <v>0.19</v>
      </c>
      <c r="F74" s="70"/>
      <c r="G74" s="70"/>
      <c r="H74" s="70"/>
      <c r="I74" s="70"/>
      <c r="J74" s="70"/>
    </row>
    <row r="75" spans="1:10" ht="15" customHeight="1" x14ac:dyDescent="0.25">
      <c r="A75" s="204"/>
      <c r="B75" s="109">
        <v>20</v>
      </c>
      <c r="C75" s="109" t="s">
        <v>306</v>
      </c>
      <c r="D75" s="109">
        <v>3</v>
      </c>
      <c r="E75" s="110">
        <v>0.22</v>
      </c>
      <c r="F75" s="70"/>
      <c r="G75" s="70"/>
      <c r="H75" s="70"/>
      <c r="I75" s="70"/>
      <c r="J75" s="70"/>
    </row>
    <row r="76" spans="1:10" ht="15" customHeight="1" x14ac:dyDescent="0.25">
      <c r="A76" s="204"/>
      <c r="B76" s="109">
        <v>22.5</v>
      </c>
      <c r="C76" s="109" t="s">
        <v>306</v>
      </c>
      <c r="D76" s="109">
        <v>2</v>
      </c>
      <c r="E76" s="110">
        <v>0.21</v>
      </c>
      <c r="F76" s="70"/>
      <c r="G76" s="70"/>
      <c r="H76" s="70"/>
      <c r="I76" s="70"/>
      <c r="J76" s="70"/>
    </row>
    <row r="77" spans="1:10" ht="15" customHeight="1" x14ac:dyDescent="0.25">
      <c r="A77" s="204"/>
      <c r="B77" s="109">
        <v>22.5</v>
      </c>
      <c r="C77" s="109" t="s">
        <v>306</v>
      </c>
      <c r="D77" s="109">
        <v>3</v>
      </c>
      <c r="E77" s="110">
        <v>0.24</v>
      </c>
      <c r="F77" s="70"/>
      <c r="G77" s="70"/>
      <c r="H77" s="70"/>
      <c r="I77" s="70"/>
      <c r="J77" s="70"/>
    </row>
    <row r="78" spans="1:10" ht="15" customHeight="1" x14ac:dyDescent="0.25">
      <c r="A78" s="204"/>
      <c r="B78" s="109">
        <v>25</v>
      </c>
      <c r="C78" s="109" t="s">
        <v>306</v>
      </c>
      <c r="D78" s="109">
        <v>3</v>
      </c>
      <c r="E78" s="110">
        <v>0.26</v>
      </c>
      <c r="F78" s="70"/>
      <c r="G78" s="70"/>
      <c r="H78" s="70"/>
      <c r="I78" s="70"/>
      <c r="J78" s="70"/>
    </row>
    <row r="79" spans="1:10" ht="15" customHeight="1" x14ac:dyDescent="0.25">
      <c r="A79" s="204"/>
      <c r="B79" s="109">
        <v>27.5</v>
      </c>
      <c r="C79" s="109" t="s">
        <v>306</v>
      </c>
      <c r="D79" s="109">
        <v>3</v>
      </c>
      <c r="E79" s="110">
        <v>0.28000000000000003</v>
      </c>
      <c r="F79" s="70"/>
      <c r="G79" s="70"/>
      <c r="H79" s="70"/>
      <c r="I79" s="70"/>
      <c r="J79" s="70"/>
    </row>
    <row r="80" spans="1:10" ht="15" customHeight="1" x14ac:dyDescent="0.25">
      <c r="A80" s="204"/>
      <c r="B80" s="109">
        <v>27.5</v>
      </c>
      <c r="C80" s="109" t="s">
        <v>306</v>
      </c>
      <c r="D80" s="109">
        <v>4</v>
      </c>
      <c r="E80" s="110">
        <v>0.31</v>
      </c>
    </row>
    <row r="81" spans="1:5" ht="15" customHeight="1" x14ac:dyDescent="0.25">
      <c r="A81" s="204"/>
      <c r="B81" s="109">
        <v>30</v>
      </c>
      <c r="C81" s="109" t="s">
        <v>306</v>
      </c>
      <c r="D81" s="109">
        <v>4</v>
      </c>
      <c r="E81" s="110">
        <v>0.34</v>
      </c>
    </row>
    <row r="82" spans="1:5" ht="15" customHeight="1" thickBot="1" x14ac:dyDescent="0.3">
      <c r="A82" s="205"/>
      <c r="B82" s="113">
        <v>32.5</v>
      </c>
      <c r="C82" s="111" t="s">
        <v>306</v>
      </c>
      <c r="D82" s="113">
        <v>5</v>
      </c>
      <c r="E82" s="114">
        <v>0.4</v>
      </c>
    </row>
    <row r="83" spans="1:5" ht="15" customHeight="1" x14ac:dyDescent="0.25">
      <c r="A83" s="192" t="s">
        <v>303</v>
      </c>
      <c r="B83" s="107">
        <v>5</v>
      </c>
      <c r="C83" s="107" t="s">
        <v>313</v>
      </c>
      <c r="D83" s="107">
        <v>1</v>
      </c>
      <c r="E83" s="115">
        <v>0.08</v>
      </c>
    </row>
    <row r="84" spans="1:5" ht="15" customHeight="1" x14ac:dyDescent="0.25">
      <c r="A84" s="195"/>
      <c r="B84" s="109">
        <v>7.5</v>
      </c>
      <c r="C84" s="109" t="s">
        <v>313</v>
      </c>
      <c r="D84" s="109">
        <v>1</v>
      </c>
      <c r="E84" s="116">
        <v>0.09</v>
      </c>
    </row>
    <row r="85" spans="1:5" ht="15" customHeight="1" x14ac:dyDescent="0.25">
      <c r="A85" s="195"/>
      <c r="B85" s="109">
        <v>10</v>
      </c>
      <c r="C85" s="109" t="s">
        <v>313</v>
      </c>
      <c r="D85" s="109">
        <v>1</v>
      </c>
      <c r="E85" s="116">
        <v>0.11</v>
      </c>
    </row>
    <row r="86" spans="1:5" ht="15" customHeight="1" x14ac:dyDescent="0.25">
      <c r="A86" s="195"/>
      <c r="B86" s="109">
        <v>12.5</v>
      </c>
      <c r="C86" s="109" t="s">
        <v>313</v>
      </c>
      <c r="D86" s="109">
        <v>1</v>
      </c>
      <c r="E86" s="116">
        <v>0.13</v>
      </c>
    </row>
    <row r="87" spans="1:5" ht="15" customHeight="1" x14ac:dyDescent="0.25">
      <c r="A87" s="195"/>
      <c r="B87" s="109">
        <v>15</v>
      </c>
      <c r="C87" s="109" t="s">
        <v>313</v>
      </c>
      <c r="D87" s="109">
        <v>1</v>
      </c>
      <c r="E87" s="116">
        <v>0.15</v>
      </c>
    </row>
    <row r="88" spans="1:5" ht="15" customHeight="1" x14ac:dyDescent="0.25">
      <c r="A88" s="195"/>
      <c r="B88" s="109">
        <v>17.5</v>
      </c>
      <c r="C88" s="109" t="s">
        <v>313</v>
      </c>
      <c r="D88" s="109">
        <v>2</v>
      </c>
      <c r="E88" s="116">
        <v>0.21</v>
      </c>
    </row>
    <row r="89" spans="1:5" ht="15" customHeight="1" x14ac:dyDescent="0.25">
      <c r="A89" s="195"/>
      <c r="B89" s="109">
        <v>20</v>
      </c>
      <c r="C89" s="109" t="s">
        <v>313</v>
      </c>
      <c r="D89" s="109">
        <v>2</v>
      </c>
      <c r="E89" s="116">
        <v>0.22</v>
      </c>
    </row>
    <row r="90" spans="1:5" ht="15" customHeight="1" x14ac:dyDescent="0.25">
      <c r="A90" s="195"/>
      <c r="B90" s="109">
        <v>22.5</v>
      </c>
      <c r="C90" s="109" t="s">
        <v>313</v>
      </c>
      <c r="D90" s="109">
        <v>3</v>
      </c>
      <c r="E90" s="116">
        <v>0.28000000000000003</v>
      </c>
    </row>
    <row r="91" spans="1:5" ht="15" customHeight="1" x14ac:dyDescent="0.25">
      <c r="A91" s="195"/>
      <c r="B91" s="109">
        <v>25</v>
      </c>
      <c r="C91" s="109" t="s">
        <v>313</v>
      </c>
      <c r="D91" s="109">
        <v>4</v>
      </c>
      <c r="E91" s="116">
        <v>0.34</v>
      </c>
    </row>
    <row r="92" spans="1:5" ht="15" customHeight="1" x14ac:dyDescent="0.25">
      <c r="A92" s="195"/>
      <c r="B92" s="109">
        <v>27.5</v>
      </c>
      <c r="C92" s="109" t="s">
        <v>313</v>
      </c>
      <c r="D92" s="109">
        <v>4</v>
      </c>
      <c r="E92" s="116">
        <v>0.37</v>
      </c>
    </row>
    <row r="93" spans="1:5" ht="15" customHeight="1" x14ac:dyDescent="0.25">
      <c r="A93" s="195"/>
      <c r="B93" s="109">
        <v>30</v>
      </c>
      <c r="C93" s="109" t="s">
        <v>313</v>
      </c>
      <c r="D93" s="109">
        <v>5</v>
      </c>
      <c r="E93" s="116">
        <v>0.42</v>
      </c>
    </row>
    <row r="94" spans="1:5" ht="15" customHeight="1" thickBot="1" x14ac:dyDescent="0.3">
      <c r="A94" s="196"/>
      <c r="B94" s="113">
        <v>32.5</v>
      </c>
      <c r="C94" s="111" t="s">
        <v>313</v>
      </c>
      <c r="D94" s="113">
        <v>6</v>
      </c>
      <c r="E94" s="118">
        <v>0.45</v>
      </c>
    </row>
    <row r="95" spans="1:5" ht="15" customHeight="1" x14ac:dyDescent="0.25">
      <c r="A95" s="192" t="s">
        <v>302</v>
      </c>
      <c r="B95" s="107">
        <v>7.5</v>
      </c>
      <c r="C95" s="107" t="s">
        <v>306</v>
      </c>
      <c r="D95" s="107">
        <v>1</v>
      </c>
      <c r="E95" s="115"/>
    </row>
    <row r="96" spans="1:5" ht="15" customHeight="1" x14ac:dyDescent="0.25">
      <c r="A96" s="195"/>
      <c r="B96" s="109">
        <v>10</v>
      </c>
      <c r="C96" s="109" t="s">
        <v>306</v>
      </c>
      <c r="D96" s="109">
        <v>1</v>
      </c>
      <c r="E96" s="116"/>
    </row>
    <row r="97" spans="1:5" ht="15" customHeight="1" x14ac:dyDescent="0.25">
      <c r="A97" s="195"/>
      <c r="B97" s="109">
        <v>12.5</v>
      </c>
      <c r="C97" s="109" t="s">
        <v>306</v>
      </c>
      <c r="D97" s="109">
        <v>1</v>
      </c>
      <c r="E97" s="116"/>
    </row>
    <row r="98" spans="1:5" ht="15" customHeight="1" x14ac:dyDescent="0.25">
      <c r="A98" s="195"/>
      <c r="B98" s="109">
        <v>15</v>
      </c>
      <c r="C98" s="109" t="s">
        <v>306</v>
      </c>
      <c r="D98" s="109">
        <v>1</v>
      </c>
      <c r="E98" s="116"/>
    </row>
    <row r="99" spans="1:5" ht="15" customHeight="1" x14ac:dyDescent="0.25">
      <c r="A99" s="195"/>
      <c r="B99" s="109">
        <v>17.5</v>
      </c>
      <c r="C99" s="109" t="s">
        <v>306</v>
      </c>
      <c r="D99" s="109">
        <v>1</v>
      </c>
      <c r="E99" s="116"/>
    </row>
    <row r="100" spans="1:5" ht="15" customHeight="1" x14ac:dyDescent="0.25">
      <c r="A100" s="195"/>
      <c r="B100" s="109">
        <v>20</v>
      </c>
      <c r="C100" s="109" t="s">
        <v>306</v>
      </c>
      <c r="D100" s="109">
        <v>2</v>
      </c>
      <c r="E100" s="116"/>
    </row>
    <row r="101" spans="1:5" ht="15" customHeight="1" x14ac:dyDescent="0.25">
      <c r="A101" s="195"/>
      <c r="B101" s="109">
        <v>22.5</v>
      </c>
      <c r="C101" s="109" t="s">
        <v>306</v>
      </c>
      <c r="D101" s="109">
        <v>2</v>
      </c>
      <c r="E101" s="116"/>
    </row>
    <row r="102" spans="1:5" ht="15" customHeight="1" x14ac:dyDescent="0.25">
      <c r="A102" s="195"/>
      <c r="B102" s="109">
        <v>25</v>
      </c>
      <c r="C102" s="109" t="s">
        <v>306</v>
      </c>
      <c r="D102" s="109">
        <v>3</v>
      </c>
      <c r="E102" s="116"/>
    </row>
    <row r="103" spans="1:5" ht="15" customHeight="1" x14ac:dyDescent="0.25">
      <c r="A103" s="195"/>
      <c r="B103" s="109">
        <v>27.5</v>
      </c>
      <c r="C103" s="109" t="s">
        <v>306</v>
      </c>
      <c r="D103" s="109">
        <v>3</v>
      </c>
      <c r="E103" s="116"/>
    </row>
    <row r="104" spans="1:5" ht="15" customHeight="1" x14ac:dyDescent="0.25">
      <c r="A104" s="195"/>
      <c r="B104" s="109">
        <v>30</v>
      </c>
      <c r="C104" s="109" t="s">
        <v>306</v>
      </c>
      <c r="D104" s="109">
        <v>4</v>
      </c>
      <c r="E104" s="116"/>
    </row>
    <row r="105" spans="1:5" ht="15" customHeight="1" thickBot="1" x14ac:dyDescent="0.3">
      <c r="A105" s="196"/>
      <c r="B105" s="113">
        <v>32.5</v>
      </c>
      <c r="C105" s="111" t="s">
        <v>306</v>
      </c>
      <c r="D105" s="113">
        <v>5</v>
      </c>
      <c r="E105" s="118"/>
    </row>
    <row r="106" spans="1:5" ht="15" customHeight="1" x14ac:dyDescent="0.25">
      <c r="A106" s="192" t="s">
        <v>301</v>
      </c>
      <c r="B106" s="107">
        <v>20</v>
      </c>
      <c r="C106" s="107" t="s">
        <v>70</v>
      </c>
      <c r="D106" s="107"/>
      <c r="E106" s="115">
        <v>0.34</v>
      </c>
    </row>
    <row r="107" spans="1:5" ht="15" customHeight="1" x14ac:dyDescent="0.25">
      <c r="A107" s="195"/>
      <c r="B107" s="109">
        <v>22.5</v>
      </c>
      <c r="C107" s="109" t="s">
        <v>70</v>
      </c>
      <c r="D107" s="109"/>
      <c r="E107" s="116">
        <v>0.35</v>
      </c>
    </row>
    <row r="108" spans="1:5" ht="15" customHeight="1" x14ac:dyDescent="0.25">
      <c r="A108" s="195"/>
      <c r="B108" s="109">
        <v>25</v>
      </c>
      <c r="C108" s="109" t="s">
        <v>70</v>
      </c>
      <c r="D108" s="109"/>
      <c r="E108" s="116">
        <v>0.45</v>
      </c>
    </row>
    <row r="109" spans="1:5" ht="15" customHeight="1" x14ac:dyDescent="0.25">
      <c r="A109" s="195"/>
      <c r="B109" s="109">
        <v>30</v>
      </c>
      <c r="C109" s="109" t="s">
        <v>70</v>
      </c>
      <c r="D109" s="109"/>
      <c r="E109" s="116">
        <v>0.5</v>
      </c>
    </row>
    <row r="110" spans="1:5" ht="15" customHeight="1" x14ac:dyDescent="0.25">
      <c r="A110" s="195"/>
      <c r="B110" s="109">
        <v>20</v>
      </c>
      <c r="C110" s="109" t="s">
        <v>278</v>
      </c>
      <c r="D110" s="109"/>
      <c r="E110" s="116">
        <v>0.39</v>
      </c>
    </row>
    <row r="111" spans="1:5" ht="15" customHeight="1" x14ac:dyDescent="0.25">
      <c r="A111" s="195"/>
      <c r="B111" s="109">
        <v>22.5</v>
      </c>
      <c r="C111" s="109" t="s">
        <v>278</v>
      </c>
      <c r="D111" s="109"/>
      <c r="E111" s="116">
        <v>0.4</v>
      </c>
    </row>
    <row r="112" spans="1:5" ht="15" customHeight="1" x14ac:dyDescent="0.25">
      <c r="A112" s="195"/>
      <c r="B112" s="109">
        <v>25</v>
      </c>
      <c r="C112" s="109" t="s">
        <v>278</v>
      </c>
      <c r="D112" s="109"/>
      <c r="E112" s="116">
        <v>0.51</v>
      </c>
    </row>
    <row r="113" spans="1:5" ht="15" customHeight="1" x14ac:dyDescent="0.25">
      <c r="A113" s="195"/>
      <c r="B113" s="109">
        <v>30</v>
      </c>
      <c r="C113" s="109" t="s">
        <v>278</v>
      </c>
      <c r="D113" s="109"/>
      <c r="E113" s="116">
        <v>0.56999999999999995</v>
      </c>
    </row>
    <row r="114" spans="1:5" ht="15" customHeight="1" x14ac:dyDescent="0.25">
      <c r="A114" s="195"/>
      <c r="B114" s="109">
        <v>20</v>
      </c>
      <c r="C114" s="109" t="s">
        <v>279</v>
      </c>
      <c r="D114" s="109"/>
      <c r="E114" s="116">
        <v>0.45</v>
      </c>
    </row>
    <row r="115" spans="1:5" ht="15" customHeight="1" x14ac:dyDescent="0.25">
      <c r="A115" s="195"/>
      <c r="B115" s="109">
        <v>22.5</v>
      </c>
      <c r="C115" s="109" t="s">
        <v>279</v>
      </c>
      <c r="D115" s="109"/>
      <c r="E115" s="116">
        <v>0.47</v>
      </c>
    </row>
    <row r="116" spans="1:5" ht="15" customHeight="1" x14ac:dyDescent="0.25">
      <c r="A116" s="195"/>
      <c r="B116" s="109">
        <v>25</v>
      </c>
      <c r="C116" s="109" t="s">
        <v>279</v>
      </c>
      <c r="D116" s="109"/>
      <c r="E116" s="116">
        <v>0.57999999999999996</v>
      </c>
    </row>
    <row r="117" spans="1:5" ht="15" customHeight="1" thickBot="1" x14ac:dyDescent="0.3">
      <c r="A117" s="196"/>
      <c r="B117" s="113">
        <v>30</v>
      </c>
      <c r="C117" s="113" t="s">
        <v>279</v>
      </c>
      <c r="D117" s="113"/>
      <c r="E117" s="118">
        <v>0.65</v>
      </c>
    </row>
    <row r="118" spans="1:5" ht="15" customHeight="1" x14ac:dyDescent="0.25">
      <c r="A118" s="192" t="s">
        <v>324</v>
      </c>
      <c r="B118" s="107">
        <v>15</v>
      </c>
      <c r="C118" s="107"/>
      <c r="D118" s="107"/>
      <c r="E118" s="115">
        <v>0.83</v>
      </c>
    </row>
    <row r="119" spans="1:5" ht="15" customHeight="1" x14ac:dyDescent="0.25">
      <c r="A119" s="195"/>
      <c r="B119" s="109">
        <v>17.5</v>
      </c>
      <c r="C119" s="109"/>
      <c r="D119" s="109"/>
      <c r="E119" s="116">
        <v>0.97</v>
      </c>
    </row>
    <row r="120" spans="1:5" ht="15" customHeight="1" x14ac:dyDescent="0.25">
      <c r="A120" s="195"/>
      <c r="B120" s="109">
        <v>20</v>
      </c>
      <c r="C120" s="109"/>
      <c r="D120" s="109"/>
      <c r="E120" s="116">
        <v>1.1100000000000001</v>
      </c>
    </row>
    <row r="121" spans="1:5" ht="15" customHeight="1" x14ac:dyDescent="0.25">
      <c r="A121" s="195"/>
      <c r="B121" s="109">
        <v>22.5</v>
      </c>
      <c r="C121" s="109"/>
      <c r="D121" s="109"/>
      <c r="E121" s="116">
        <v>1.25</v>
      </c>
    </row>
    <row r="122" spans="1:5" ht="15" customHeight="1" x14ac:dyDescent="0.25">
      <c r="A122" s="195"/>
      <c r="B122" s="109">
        <v>25</v>
      </c>
      <c r="C122" s="109"/>
      <c r="D122" s="109"/>
      <c r="E122" s="116">
        <v>1.4</v>
      </c>
    </row>
    <row r="123" spans="1:5" ht="15" customHeight="1" x14ac:dyDescent="0.25">
      <c r="A123" s="195"/>
      <c r="B123" s="109">
        <v>27.5</v>
      </c>
      <c r="C123" s="109"/>
      <c r="D123" s="109"/>
      <c r="E123" s="116">
        <v>1.53</v>
      </c>
    </row>
    <row r="124" spans="1:5" ht="15" customHeight="1" thickBot="1" x14ac:dyDescent="0.3">
      <c r="A124" s="196"/>
      <c r="B124" s="113">
        <v>30</v>
      </c>
      <c r="C124" s="113"/>
      <c r="D124" s="113"/>
      <c r="E124" s="118">
        <v>1.65</v>
      </c>
    </row>
    <row r="125" spans="1:5" ht="15" customHeight="1" x14ac:dyDescent="0.25">
      <c r="A125" s="192" t="s">
        <v>299</v>
      </c>
      <c r="B125" s="107">
        <v>15</v>
      </c>
      <c r="C125" s="107"/>
      <c r="D125" s="107"/>
      <c r="E125" s="115">
        <v>0.69</v>
      </c>
    </row>
    <row r="126" spans="1:5" ht="15" customHeight="1" x14ac:dyDescent="0.25">
      <c r="A126" s="195"/>
      <c r="B126" s="109">
        <v>17.5</v>
      </c>
      <c r="C126" s="109"/>
      <c r="D126" s="109"/>
      <c r="E126" s="116">
        <v>0.81</v>
      </c>
    </row>
    <row r="127" spans="1:5" ht="15" customHeight="1" x14ac:dyDescent="0.25">
      <c r="A127" s="195"/>
      <c r="B127" s="109">
        <v>20</v>
      </c>
      <c r="C127" s="109"/>
      <c r="D127" s="109"/>
      <c r="E127" s="116">
        <v>0.93</v>
      </c>
    </row>
    <row r="128" spans="1:5" ht="15" customHeight="1" x14ac:dyDescent="0.25">
      <c r="A128" s="195"/>
      <c r="B128" s="109">
        <v>22.5</v>
      </c>
      <c r="C128" s="109"/>
      <c r="D128" s="109"/>
      <c r="E128" s="116">
        <v>1.04</v>
      </c>
    </row>
    <row r="129" spans="1:5" ht="15" customHeight="1" x14ac:dyDescent="0.25">
      <c r="A129" s="195"/>
      <c r="B129" s="109">
        <v>25</v>
      </c>
      <c r="C129" s="109"/>
      <c r="D129" s="109"/>
      <c r="E129" s="116">
        <v>1.1599999999999999</v>
      </c>
    </row>
    <row r="130" spans="1:5" ht="15" customHeight="1" x14ac:dyDescent="0.25">
      <c r="A130" s="195"/>
      <c r="B130" s="109">
        <v>27.5</v>
      </c>
      <c r="C130" s="109"/>
      <c r="D130" s="109"/>
      <c r="E130" s="116">
        <v>1.27</v>
      </c>
    </row>
    <row r="131" spans="1:5" ht="15" customHeight="1" thickBot="1" x14ac:dyDescent="0.3">
      <c r="A131" s="196"/>
      <c r="B131" s="113">
        <v>30</v>
      </c>
      <c r="C131" s="113"/>
      <c r="D131" s="113"/>
      <c r="E131" s="118">
        <v>1.39</v>
      </c>
    </row>
    <row r="132" spans="1:5" ht="15" customHeight="1" x14ac:dyDescent="0.25">
      <c r="A132" s="192" t="s">
        <v>300</v>
      </c>
      <c r="B132" s="107">
        <v>20</v>
      </c>
      <c r="C132" s="107"/>
      <c r="D132" s="107"/>
      <c r="E132" s="115">
        <v>0.27</v>
      </c>
    </row>
    <row r="133" spans="1:5" ht="15" customHeight="1" x14ac:dyDescent="0.25">
      <c r="A133" s="193"/>
      <c r="B133" s="109">
        <v>25</v>
      </c>
      <c r="C133" s="109"/>
      <c r="D133" s="109"/>
      <c r="E133" s="116">
        <v>0.35</v>
      </c>
    </row>
    <row r="134" spans="1:5" ht="15" customHeight="1" x14ac:dyDescent="0.25">
      <c r="A134" s="193"/>
      <c r="B134" s="109">
        <v>20</v>
      </c>
      <c r="C134" s="109"/>
      <c r="D134" s="109"/>
      <c r="E134" s="116">
        <v>0.39</v>
      </c>
    </row>
    <row r="135" spans="1:5" ht="15" customHeight="1" x14ac:dyDescent="0.25">
      <c r="A135" s="193"/>
      <c r="B135" s="109">
        <v>25</v>
      </c>
      <c r="C135" s="109"/>
      <c r="D135" s="109"/>
      <c r="E135" s="116">
        <v>0.49</v>
      </c>
    </row>
    <row r="136" spans="1:5" ht="15" customHeight="1" thickBot="1" x14ac:dyDescent="0.3">
      <c r="A136" s="194"/>
      <c r="B136" s="111">
        <v>20</v>
      </c>
      <c r="C136" s="111"/>
      <c r="D136" s="111"/>
      <c r="E136" s="117">
        <v>0.49</v>
      </c>
    </row>
    <row r="137" spans="1:5" ht="15" customHeight="1" x14ac:dyDescent="0.25">
      <c r="A137" s="70"/>
      <c r="B137" s="70"/>
      <c r="D137" s="70"/>
      <c r="E137" s="71"/>
    </row>
    <row r="138" spans="1:5" ht="15" customHeight="1" x14ac:dyDescent="0.25">
      <c r="A138" s="70"/>
      <c r="B138" s="70"/>
      <c r="D138" s="70"/>
      <c r="E138" s="71"/>
    </row>
    <row r="139" spans="1:5" ht="15" customHeight="1" x14ac:dyDescent="0.25">
      <c r="A139" s="70"/>
      <c r="B139" s="70"/>
      <c r="D139" s="70"/>
      <c r="E139" s="71"/>
    </row>
    <row r="140" spans="1:5" ht="15" customHeight="1" x14ac:dyDescent="0.25">
      <c r="A140" s="70"/>
      <c r="B140" s="70"/>
      <c r="D140" s="70"/>
      <c r="E140" s="71"/>
    </row>
    <row r="141" spans="1:5" ht="15" customHeight="1" x14ac:dyDescent="0.25">
      <c r="A141" s="70"/>
      <c r="B141" s="70"/>
      <c r="D141" s="70"/>
      <c r="E141" s="71"/>
    </row>
    <row r="142" spans="1:5" ht="15" customHeight="1" x14ac:dyDescent="0.25">
      <c r="A142" s="70"/>
      <c r="B142" s="70"/>
      <c r="D142" s="70"/>
      <c r="E142" s="71"/>
    </row>
    <row r="143" spans="1:5" ht="15" customHeight="1" x14ac:dyDescent="0.25">
      <c r="A143" s="70"/>
      <c r="B143" s="70"/>
      <c r="D143" s="70"/>
      <c r="E143" s="71"/>
    </row>
    <row r="144" spans="1:5" ht="15" customHeight="1" x14ac:dyDescent="0.25">
      <c r="A144" s="70"/>
      <c r="B144" s="70"/>
      <c r="D144" s="70"/>
      <c r="E144" s="71"/>
    </row>
    <row r="145" spans="1:5" ht="15" customHeight="1" x14ac:dyDescent="0.25">
      <c r="A145" s="70"/>
      <c r="B145" s="70"/>
      <c r="D145" s="70"/>
      <c r="E145" s="71"/>
    </row>
    <row r="146" spans="1:5" ht="15" customHeight="1" x14ac:dyDescent="0.25">
      <c r="A146" s="70"/>
      <c r="B146" s="70"/>
      <c r="D146" s="70"/>
      <c r="E146" s="71"/>
    </row>
    <row r="147" spans="1:5" ht="15" customHeight="1" x14ac:dyDescent="0.25">
      <c r="A147" s="70"/>
      <c r="B147" s="70"/>
      <c r="D147" s="70"/>
      <c r="E147" s="71"/>
    </row>
    <row r="148" spans="1:5" ht="15" customHeight="1" x14ac:dyDescent="0.25">
      <c r="A148" s="70"/>
      <c r="B148" s="70"/>
      <c r="D148" s="70"/>
      <c r="E148" s="71"/>
    </row>
    <row r="149" spans="1:5" ht="15" customHeight="1" x14ac:dyDescent="0.25">
      <c r="A149" s="70"/>
      <c r="B149" s="70"/>
      <c r="D149" s="70"/>
      <c r="E149" s="71"/>
    </row>
    <row r="150" spans="1:5" ht="15" customHeight="1" x14ac:dyDescent="0.25">
      <c r="A150" s="70"/>
      <c r="B150" s="70"/>
      <c r="D150" s="70"/>
      <c r="E150" s="71"/>
    </row>
    <row r="151" spans="1:5" ht="15" customHeight="1" x14ac:dyDescent="0.25">
      <c r="A151" s="70"/>
      <c r="B151" s="70"/>
      <c r="D151" s="70"/>
      <c r="E151" s="71"/>
    </row>
    <row r="152" spans="1:5" ht="15" customHeight="1" x14ac:dyDescent="0.25">
      <c r="A152" s="70"/>
      <c r="B152" s="70"/>
      <c r="D152" s="70"/>
      <c r="E152" s="71"/>
    </row>
    <row r="153" spans="1:5" ht="15" customHeight="1" x14ac:dyDescent="0.25">
      <c r="A153" s="70"/>
      <c r="B153" s="70"/>
      <c r="D153" s="70"/>
      <c r="E153" s="71"/>
    </row>
    <row r="154" spans="1:5" ht="15" customHeight="1" x14ac:dyDescent="0.25">
      <c r="A154" s="70"/>
      <c r="B154" s="70"/>
      <c r="D154" s="70"/>
      <c r="E154" s="71"/>
    </row>
    <row r="155" spans="1:5" ht="15" customHeight="1" x14ac:dyDescent="0.25">
      <c r="A155" s="70"/>
      <c r="B155" s="70"/>
      <c r="D155" s="70"/>
      <c r="E155" s="71"/>
    </row>
    <row r="156" spans="1:5" ht="15" customHeight="1" x14ac:dyDescent="0.25">
      <c r="A156" s="70"/>
      <c r="B156" s="70"/>
      <c r="D156" s="70"/>
      <c r="E156" s="71"/>
    </row>
    <row r="157" spans="1:5" ht="15" customHeight="1" x14ac:dyDescent="0.25">
      <c r="A157" s="70"/>
      <c r="B157" s="70"/>
      <c r="D157" s="70"/>
      <c r="E157" s="71"/>
    </row>
    <row r="158" spans="1:5" ht="15" customHeight="1" x14ac:dyDescent="0.25">
      <c r="A158" s="70"/>
      <c r="B158" s="70"/>
      <c r="D158" s="70"/>
      <c r="E158" s="71"/>
    </row>
    <row r="159" spans="1:5" ht="15" customHeight="1" x14ac:dyDescent="0.25">
      <c r="A159" s="70"/>
      <c r="B159" s="70"/>
      <c r="D159" s="70"/>
      <c r="E159" s="71"/>
    </row>
    <row r="160" spans="1:5" ht="15" customHeight="1" x14ac:dyDescent="0.25">
      <c r="A160" s="70"/>
      <c r="B160" s="70"/>
      <c r="D160" s="70"/>
      <c r="E160" s="71"/>
    </row>
    <row r="161" spans="1:5" ht="15" customHeight="1" x14ac:dyDescent="0.25">
      <c r="A161" s="70"/>
      <c r="B161" s="70"/>
      <c r="D161" s="70"/>
      <c r="E161" s="71"/>
    </row>
    <row r="162" spans="1:5" ht="15" customHeight="1" x14ac:dyDescent="0.25">
      <c r="A162" s="70"/>
      <c r="B162" s="70"/>
      <c r="D162" s="70"/>
      <c r="E162" s="71"/>
    </row>
    <row r="163" spans="1:5" ht="15" customHeight="1" x14ac:dyDescent="0.25">
      <c r="A163" s="70"/>
      <c r="B163" s="70"/>
      <c r="D163" s="70"/>
      <c r="E163" s="71"/>
    </row>
    <row r="164" spans="1:5" ht="15" customHeight="1" x14ac:dyDescent="0.25">
      <c r="A164" s="70"/>
      <c r="B164" s="70"/>
      <c r="D164" s="70"/>
      <c r="E164" s="71"/>
    </row>
    <row r="165" spans="1:5" ht="15" customHeight="1" x14ac:dyDescent="0.25">
      <c r="A165" s="70"/>
      <c r="B165" s="70"/>
      <c r="D165" s="70"/>
      <c r="E165" s="71"/>
    </row>
    <row r="166" spans="1:5" ht="15" customHeight="1" x14ac:dyDescent="0.25">
      <c r="A166" s="70"/>
      <c r="B166" s="70"/>
      <c r="D166" s="70"/>
      <c r="E166" s="71"/>
    </row>
    <row r="167" spans="1:5" ht="15" customHeight="1" x14ac:dyDescent="0.25">
      <c r="A167" s="70"/>
      <c r="B167" s="70"/>
      <c r="D167" s="70"/>
      <c r="E167" s="71"/>
    </row>
  </sheetData>
  <mergeCells count="16">
    <mergeCell ref="A132:A136"/>
    <mergeCell ref="A118:A124"/>
    <mergeCell ref="A2:E2"/>
    <mergeCell ref="A63:E63"/>
    <mergeCell ref="A5:A21"/>
    <mergeCell ref="A22:A25"/>
    <mergeCell ref="A26:A32"/>
    <mergeCell ref="A33:A39"/>
    <mergeCell ref="A40:A45"/>
    <mergeCell ref="A46:A50"/>
    <mergeCell ref="A51:A60"/>
    <mergeCell ref="A66:A82"/>
    <mergeCell ref="A106:A117"/>
    <mergeCell ref="A95:A105"/>
    <mergeCell ref="A83:A94"/>
    <mergeCell ref="A125:A131"/>
  </mergeCells>
  <printOptions horizontalCentered="1" verticalCentered="1" gridLinesSet="0"/>
  <pageMargins left="0" right="0" top="0" bottom="0" header="0.39370078740157483" footer="0.39370078740157483"/>
  <pageSetup paperSize="9" orientation="portrait" horizontalDpi="300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24"/>
  <sheetViews>
    <sheetView workbookViewId="0">
      <selection activeCell="G15" sqref="G15"/>
    </sheetView>
  </sheetViews>
  <sheetFormatPr baseColWidth="10" defaultRowHeight="15" x14ac:dyDescent="0.25"/>
  <cols>
    <col min="1" max="1" width="33" customWidth="1"/>
    <col min="2" max="2" width="13.85546875" bestFit="1" customWidth="1"/>
    <col min="3" max="3" width="14.28515625" bestFit="1" customWidth="1"/>
  </cols>
  <sheetData>
    <row r="1" spans="1:3" ht="15.75" thickBot="1" x14ac:dyDescent="0.3">
      <c r="A1" s="142" t="s">
        <v>320</v>
      </c>
    </row>
    <row r="2" spans="1:3" ht="15.75" thickBot="1" x14ac:dyDescent="0.3"/>
    <row r="3" spans="1:3" ht="47.25" customHeight="1" thickBot="1" x14ac:dyDescent="0.3">
      <c r="A3" s="147" t="s">
        <v>319</v>
      </c>
      <c r="B3" s="148" t="s">
        <v>318</v>
      </c>
      <c r="C3" s="149" t="s">
        <v>13</v>
      </c>
    </row>
    <row r="4" spans="1:3" x14ac:dyDescent="0.25">
      <c r="A4" s="209" t="s">
        <v>14</v>
      </c>
      <c r="B4" s="143" t="s">
        <v>280</v>
      </c>
      <c r="C4" s="144">
        <v>0.11</v>
      </c>
    </row>
    <row r="5" spans="1:3" x14ac:dyDescent="0.25">
      <c r="A5" s="210"/>
      <c r="B5" s="74" t="s">
        <v>281</v>
      </c>
      <c r="C5" s="75">
        <v>0.12</v>
      </c>
    </row>
    <row r="6" spans="1:3" x14ac:dyDescent="0.25">
      <c r="A6" s="210"/>
      <c r="B6" s="74" t="s">
        <v>282</v>
      </c>
      <c r="C6" s="75">
        <v>0.13</v>
      </c>
    </row>
    <row r="7" spans="1:3" x14ac:dyDescent="0.25">
      <c r="A7" s="210"/>
      <c r="B7" s="74" t="s">
        <v>283</v>
      </c>
      <c r="C7" s="75">
        <v>0.14000000000000001</v>
      </c>
    </row>
    <row r="8" spans="1:3" x14ac:dyDescent="0.25">
      <c r="A8" s="210"/>
      <c r="B8" s="74" t="s">
        <v>284</v>
      </c>
      <c r="C8" s="75">
        <v>0.14000000000000001</v>
      </c>
    </row>
    <row r="9" spans="1:3" x14ac:dyDescent="0.25">
      <c r="A9" s="210"/>
      <c r="B9" s="74" t="s">
        <v>285</v>
      </c>
      <c r="C9" s="75">
        <v>0.14000000000000001</v>
      </c>
    </row>
    <row r="10" spans="1:3" ht="15.75" thickBot="1" x14ac:dyDescent="0.3">
      <c r="A10" s="211"/>
      <c r="B10" s="145" t="s">
        <v>286</v>
      </c>
      <c r="C10" s="146">
        <v>0.14000000000000001</v>
      </c>
    </row>
    <row r="11" spans="1:3" x14ac:dyDescent="0.25">
      <c r="A11" s="209" t="s">
        <v>15</v>
      </c>
      <c r="B11" s="143" t="s">
        <v>280</v>
      </c>
      <c r="C11" s="144">
        <v>0.12</v>
      </c>
    </row>
    <row r="12" spans="1:3" x14ac:dyDescent="0.25">
      <c r="A12" s="210"/>
      <c r="B12" s="74" t="s">
        <v>281</v>
      </c>
      <c r="C12" s="75">
        <v>0.13</v>
      </c>
    </row>
    <row r="13" spans="1:3" x14ac:dyDescent="0.25">
      <c r="A13" s="210"/>
      <c r="B13" s="74" t="s">
        <v>282</v>
      </c>
      <c r="C13" s="75">
        <v>0.14000000000000001</v>
      </c>
    </row>
    <row r="14" spans="1:3" x14ac:dyDescent="0.25">
      <c r="A14" s="210"/>
      <c r="B14" s="74" t="s">
        <v>283</v>
      </c>
      <c r="C14" s="75">
        <v>0.15</v>
      </c>
    </row>
    <row r="15" spans="1:3" x14ac:dyDescent="0.25">
      <c r="A15" s="210"/>
      <c r="B15" s="74" t="s">
        <v>284</v>
      </c>
      <c r="C15" s="75">
        <v>0.16</v>
      </c>
    </row>
    <row r="16" spans="1:3" x14ac:dyDescent="0.25">
      <c r="A16" s="210"/>
      <c r="B16" s="74" t="s">
        <v>285</v>
      </c>
      <c r="C16" s="75">
        <v>0.18</v>
      </c>
    </row>
    <row r="17" spans="1:3" ht="15.75" thickBot="1" x14ac:dyDescent="0.3">
      <c r="A17" s="211"/>
      <c r="B17" s="145" t="s">
        <v>286</v>
      </c>
      <c r="C17" s="146">
        <v>0.2</v>
      </c>
    </row>
    <row r="18" spans="1:3" x14ac:dyDescent="0.25">
      <c r="A18" s="212" t="s">
        <v>19</v>
      </c>
      <c r="B18" s="143" t="s">
        <v>280</v>
      </c>
      <c r="C18" s="144">
        <v>0.11</v>
      </c>
    </row>
    <row r="19" spans="1:3" x14ac:dyDescent="0.25">
      <c r="A19" s="213"/>
      <c r="B19" s="74" t="s">
        <v>281</v>
      </c>
      <c r="C19" s="75">
        <v>0.13</v>
      </c>
    </row>
    <row r="20" spans="1:3" x14ac:dyDescent="0.25">
      <c r="A20" s="213"/>
      <c r="B20" s="151" t="s">
        <v>282</v>
      </c>
      <c r="C20" s="152">
        <v>0.14000000000000001</v>
      </c>
    </row>
    <row r="21" spans="1:3" x14ac:dyDescent="0.25">
      <c r="A21" s="213"/>
      <c r="B21" s="74" t="s">
        <v>283</v>
      </c>
      <c r="C21" s="75">
        <v>0.15</v>
      </c>
    </row>
    <row r="22" spans="1:3" x14ac:dyDescent="0.25">
      <c r="A22" s="213"/>
      <c r="B22" s="74" t="s">
        <v>284</v>
      </c>
      <c r="C22" s="75">
        <v>0.16</v>
      </c>
    </row>
    <row r="23" spans="1:3" x14ac:dyDescent="0.25">
      <c r="A23" s="213"/>
      <c r="B23" s="74" t="s">
        <v>285</v>
      </c>
      <c r="C23" s="75">
        <v>0.16</v>
      </c>
    </row>
    <row r="24" spans="1:3" ht="15.75" thickBot="1" x14ac:dyDescent="0.3">
      <c r="A24" s="214"/>
      <c r="B24" s="145" t="s">
        <v>286</v>
      </c>
      <c r="C24" s="146">
        <v>0.16</v>
      </c>
    </row>
  </sheetData>
  <mergeCells count="3">
    <mergeCell ref="A4:A10"/>
    <mergeCell ref="A11:A17"/>
    <mergeCell ref="A18:A2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opLeftCell="C1" workbookViewId="0">
      <selection activeCell="Q26" sqref="Q2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Uparoi</vt:lpstr>
      <vt:lpstr>Rth_ES</vt:lpstr>
      <vt:lpstr>A</vt:lpstr>
      <vt:lpstr>B</vt:lpstr>
      <vt:lpstr>C</vt:lpstr>
      <vt:lpstr>ExpliFormule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2018-12-08T17:54:56Z</dcterms:created>
  <dcterms:modified xsi:type="dcterms:W3CDTF">2018-12-14T14:52:11Z</dcterms:modified>
</cp:coreProperties>
</file>