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on drive\travail\outils perso\boites à outils\outils\"/>
    </mc:Choice>
  </mc:AlternateContent>
  <xr:revisionPtr revIDLastSave="0" documentId="8_{728169FE-DF1B-4D3A-8075-998470343426}" xr6:coauthVersionLast="40" xr6:coauthVersionMax="40" xr10:uidLastSave="{00000000-0000-0000-0000-000000000000}"/>
  <bookViews>
    <workbookView xWindow="-120" yWindow="-120" windowWidth="24240" windowHeight="13140" xr2:uid="{542C5601-92C2-4B98-A223-9EE71196D3EE}"/>
  </bookViews>
  <sheets>
    <sheet name="régularisation (p)" sheetId="1" r:id="rId1"/>
  </sheets>
  <definedNames>
    <definedName name="_xlnm.Print_Area" localSheetId="0">'régularisation (p)'!$A$1:$AL$42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1" i="1" l="1"/>
  <c r="K20" i="1"/>
  <c r="K19" i="1"/>
  <c r="D19" i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K18" i="1"/>
  <c r="K31" i="1" s="1"/>
  <c r="N39" i="1" s="1"/>
  <c r="X39" i="1" s="1"/>
  <c r="AB38" i="1" s="1"/>
  <c r="D18" i="1"/>
  <c r="L14" i="1"/>
  <c r="AF22" i="1" s="1"/>
  <c r="T37" i="1" s="1"/>
  <c r="AG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nathalie houard</author>
  </authors>
  <commentList>
    <comment ref="L7" authorId="0" shapeId="0" xr:uid="{A22E49DC-FCD3-47ED-B6DA-CD8A9FC6D44A}">
      <text>
        <r>
          <rPr>
            <sz val="9"/>
            <color indexed="81"/>
            <rFont val="Tahoma"/>
            <family val="2"/>
          </rPr>
          <t>mettre au format mois/année 
donc par exemple pour le 28 aout 2017 mettre 08/2017</t>
        </r>
      </text>
    </comment>
    <comment ref="AA7" authorId="0" shapeId="0" xr:uid="{B300BADE-3A9C-48C0-9B4B-45A2EF253C9E}">
      <text>
        <r>
          <rPr>
            <sz val="9"/>
            <color indexed="81"/>
            <rFont val="Tahoma"/>
            <family val="2"/>
          </rPr>
          <t>mettre au format mois/année 
donc par exemple pour le 28 aout 2017 mettre 08/2017</t>
        </r>
      </text>
    </comment>
    <comment ref="K17" authorId="0" shapeId="0" xr:uid="{8B99F506-B001-4CC5-8D54-EE365BDE6B99}">
      <text>
        <r>
          <rPr>
            <u/>
            <sz val="9"/>
            <color indexed="81"/>
            <rFont val="Tahoma"/>
            <family val="2"/>
          </rPr>
          <t>c’est-à-dire les heures uniquement prévues au contrat</t>
        </r>
        <r>
          <rPr>
            <sz val="9"/>
            <color indexed="81"/>
            <rFont val="Tahoma"/>
            <family val="2"/>
          </rPr>
          <t xml:space="preserve"> :  exemple si le contrat est de 30h sur 36 semaines donc 90h mensualisées, si le mois concerné fait 4 semaines d'accueil, durant 1 semaine il y a absence injustifiées, et sur une autre 2 h en plus, il faudra donc noter 120h. Rajoutez si nécessaire(selon votre contrat), les fériés qui aurainet dû être rémunérés mais qui ne l'ont pas encore été.</t>
        </r>
      </text>
    </comment>
    <comment ref="P17" authorId="0" shapeId="0" xr:uid="{FF8B745C-B920-4638-9F55-570E5CB08B6A}">
      <text>
        <r>
          <rPr>
            <b/>
            <sz val="9"/>
            <color indexed="81"/>
            <rFont val="Tahoma"/>
            <family val="2"/>
          </rPr>
          <t>Me concernant</t>
        </r>
        <r>
          <rPr>
            <sz val="9"/>
            <color indexed="81"/>
            <rFont val="Tahoma"/>
            <family val="2"/>
          </rPr>
          <t xml:space="preserve">, si retenue cassation je convertie les heures en faisant 
montant de la retenue/ taux horaire du contrat car notre base est un taux horaire et non une base mensuelle : exemple si 120€ à déduire du salaire et taux horaires du contrat 3€= 120/3=40h à noter.
</t>
        </r>
        <r>
          <rPr>
            <b/>
            <sz val="9"/>
            <color indexed="81"/>
            <rFont val="Tahoma"/>
            <family val="2"/>
          </rPr>
          <t>Cependant</t>
        </r>
        <r>
          <rPr>
            <sz val="9"/>
            <color indexed="81"/>
            <rFont val="Tahoma"/>
            <family val="2"/>
          </rPr>
          <t xml:space="preserve"> si on applique la retenue cassation cela signifie qu'on convient que le salaire horaire est variable donc à vous de faire votre choix.</t>
        </r>
      </text>
    </comment>
    <comment ref="AF20" authorId="0" shapeId="0" xr:uid="{2922F927-05BE-421B-897A-488A4FE398E7}">
      <text>
        <r>
          <rPr>
            <sz val="9"/>
            <color indexed="81"/>
            <rFont val="Tahoma"/>
            <family val="2"/>
          </rPr>
          <t>notez le nombre de mois où il y a eu un salaire de versé.</t>
        </r>
      </text>
    </comment>
    <comment ref="V22" authorId="0" shapeId="0" xr:uid="{A68835C3-3B3E-4C70-A449-7C3D98A1E2D3}">
      <text>
        <r>
          <rPr>
            <sz val="9"/>
            <color indexed="81"/>
            <rFont val="Tahoma"/>
            <family val="2"/>
          </rPr>
          <t>(nombre de rémunération *nombre d'heures mensualisées) - nombre d'heures retirées du salaire</t>
        </r>
      </text>
    </comment>
    <comment ref="D39" authorId="0" shapeId="0" xr:uid="{416D5B49-6AF5-4621-BDCD-6CF5229AAFCC}">
      <text>
        <r>
          <rPr>
            <sz val="9"/>
            <color indexed="81"/>
            <rFont val="Tahoma"/>
            <family val="2"/>
          </rPr>
          <t>total de nombre contractuel d'heures validées - nombre d'heures payéées</t>
        </r>
      </text>
    </comment>
  </commentList>
</comments>
</file>

<file path=xl/sharedStrings.xml><?xml version="1.0" encoding="utf-8"?>
<sst xmlns="http://schemas.openxmlformats.org/spreadsheetml/2006/main" count="35" uniqueCount="35">
  <si>
    <t>RÉGULARISATION</t>
  </si>
  <si>
    <t xml:space="preserve">Nom et prénom de l'enfant : </t>
  </si>
  <si>
    <t>bertille</t>
  </si>
  <si>
    <t xml:space="preserve">Mois d'embauche d'anniversaire ou d'avenant  : </t>
  </si>
  <si>
    <t xml:space="preserve">Mois de la régularisation :  </t>
  </si>
  <si>
    <t>les cases saumon  de remplissent seules</t>
  </si>
  <si>
    <t xml:space="preserve">ÉLÉMENTS DE LA MENSUALISATION </t>
  </si>
  <si>
    <r>
      <t xml:space="preserve">Nombre d'heures semaine </t>
    </r>
    <r>
      <rPr>
        <sz val="8"/>
        <rFont val="Calibri"/>
        <family val="2"/>
      </rPr>
      <t>(ou moyenne d'heures)</t>
    </r>
    <r>
      <rPr>
        <sz val="10"/>
        <rFont val="Calibri"/>
        <family val="2"/>
      </rPr>
      <t xml:space="preserve"> : </t>
    </r>
  </si>
  <si>
    <t xml:space="preserve">Nombre de semaines d'accueil par an : </t>
  </si>
  <si>
    <r>
      <t>Nombre d'heures mensualisées</t>
    </r>
    <r>
      <rPr>
        <sz val="8"/>
        <rFont val="Calibri"/>
        <family val="2"/>
      </rPr>
      <t xml:space="preserve"> </t>
    </r>
    <r>
      <rPr>
        <sz val="10"/>
        <rFont val="Calibri"/>
        <family val="2"/>
      </rPr>
      <t xml:space="preserve">: </t>
    </r>
  </si>
  <si>
    <t xml:space="preserve">Taux horaire : </t>
  </si>
  <si>
    <t xml:space="preserve">Taux de majoration : </t>
  </si>
  <si>
    <t>MOIS</t>
  </si>
  <si>
    <t>nombre contractuel d'heures validées</t>
  </si>
  <si>
    <t>nombre d'heures retirées du salaire</t>
  </si>
  <si>
    <t>La régularisation c'est comparer les heures d'accueil réellement validées, sans remettre en cause les conditions définies à la signature du contrat, avec celles rémunérées.  On prend donc en compte que les heures de la mensualisation .</t>
  </si>
  <si>
    <t>Ex : 50*45/12=187,5h</t>
  </si>
  <si>
    <t xml:space="preserve">Nombre de rémunérations : </t>
  </si>
  <si>
    <t xml:space="preserve">Nombre d'heures payées : </t>
  </si>
  <si>
    <t>si au cours du contrat il y a plusieurs régularisations, il y aura donc plusieurs tableaux.</t>
  </si>
  <si>
    <t>Nombre d'heure majorées à payer</t>
  </si>
  <si>
    <t>cumulez les résultat si nécessaire. La gestion des trop perçu est à voir selon les modalités du contrat.</t>
  </si>
  <si>
    <t xml:space="preserve">Si il y a un avenant qui dure 12 mois, le compter à part. </t>
  </si>
  <si>
    <r>
      <rPr>
        <u/>
        <sz val="10"/>
        <rFont val="Calibri"/>
        <family val="2"/>
        <scheme val="minor"/>
      </rPr>
      <t>Exemple</t>
    </r>
    <r>
      <rPr>
        <sz val="10"/>
        <rFont val="Calibri"/>
        <family val="2"/>
        <scheme val="minor"/>
      </rPr>
      <t xml:space="preserve"> : contrat qui débute en janvier 2017, avenant au 30 juin 2017, fin de contrat le 31 décembre 2018,</t>
    </r>
  </si>
  <si>
    <r>
      <rPr>
        <b/>
        <sz val="10"/>
        <rFont val="Calibri"/>
        <family val="2"/>
        <scheme val="minor"/>
      </rPr>
      <t>30h*36s/12 = 90h payées  par mois de janvier 2017 à fin juin 2017</t>
    </r>
    <r>
      <rPr>
        <sz val="10"/>
        <rFont val="Calibri"/>
        <family val="2"/>
        <scheme val="minor"/>
      </rPr>
      <t>. (aucune heure en moins)</t>
    </r>
  </si>
  <si>
    <r>
      <t>travaillées dans le cadre des heures contractuelles 720h =</t>
    </r>
    <r>
      <rPr>
        <sz val="10"/>
        <color theme="5"/>
        <rFont val="Calibri"/>
        <family val="2"/>
        <scheme val="minor"/>
      </rPr>
      <t xml:space="preserve"> régul 720h-540h = 180h *3€ = 540€  </t>
    </r>
  </si>
  <si>
    <t>total rémunération pour</t>
  </si>
  <si>
    <t xml:space="preserve">juillet 2017/juillet 2018 (à vérifier tout de même) mais à faire de juillet 2018 à fin décembre 2018,  </t>
  </si>
  <si>
    <t>travaillées sur cette dernière période de 6 mois dans le cadre des heures contractuelles 540h</t>
  </si>
  <si>
    <t xml:space="preserve">CONCLUSION </t>
  </si>
  <si>
    <r>
      <t xml:space="preserve">pour 600 h payées = </t>
    </r>
    <r>
      <rPr>
        <sz val="10"/>
        <color theme="5"/>
        <rFont val="Calibri"/>
        <family val="2"/>
      </rPr>
      <t>trop perçu 600h-540h = 60h * 3,20€ = 192€</t>
    </r>
    <r>
      <rPr>
        <sz val="10"/>
        <rFont val="Calibri"/>
        <family val="2"/>
      </rPr>
      <t xml:space="preserve"> </t>
    </r>
  </si>
  <si>
    <r>
      <rPr>
        <b/>
        <sz val="10"/>
        <rFont val="Calibri"/>
        <family val="2"/>
        <scheme val="minor"/>
      </rPr>
      <t>30h*40s/12 = 100h payées de juillet 2017 à fin décembre 2018</t>
    </r>
    <r>
      <rPr>
        <sz val="10"/>
        <rFont val="Calibri"/>
        <family val="2"/>
        <scheme val="minor"/>
      </rPr>
      <t xml:space="preserve"> donc normalement pas de régul pour</t>
    </r>
  </si>
  <si>
    <t>Régularisation :</t>
  </si>
  <si>
    <t>Nombre d'heures à régulariser :</t>
  </si>
  <si>
    <t>soit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</si>
</sst>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mmmm\ yyyy"/>
    <numFmt numFmtId="165" formatCode="dd/mm/yy;@"/>
    <numFmt numFmtId="166" formatCode="0.00&quot; h &quot;"/>
    <numFmt numFmtId="167" formatCode="0.00&quot; heures &quot;"/>
    <numFmt numFmtId="168" formatCode="0&quot; s &quot;"/>
    <numFmt numFmtId="169" formatCode="#,##0.00\ &quot;€&quot;"/>
    <numFmt numFmtId="170" formatCode="0.000&quot; h&quot;"/>
    <numFmt numFmtId="171" formatCode="0.00&quot; h&quot;"/>
    <numFmt numFmtId="172" formatCode="[$-40C]mmm\-yy;@"/>
    <numFmt numFmtId="173" formatCode="0&quot; jours &quot;"/>
    <numFmt numFmtId="174" formatCode="0.000"/>
    <numFmt numFmtId="175" formatCode="#,##0.000\ &quot;€&quot;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2"/>
      <color theme="0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rgb="FFCFA9CC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CFA9CC"/>
      <name val="Calibri"/>
      <family val="2"/>
    </font>
    <font>
      <b/>
      <sz val="24"/>
      <name val="Calibri"/>
      <family val="2"/>
    </font>
    <font>
      <sz val="10"/>
      <name val="Calibri"/>
      <family val="2"/>
    </font>
    <font>
      <sz val="12"/>
      <name val="Calibri"/>
      <family val="2"/>
    </font>
    <font>
      <sz val="8"/>
      <name val="Calibri"/>
      <family val="2"/>
    </font>
    <font>
      <sz val="12"/>
      <color theme="0"/>
      <name val="Calibri"/>
      <family val="2"/>
    </font>
    <font>
      <u/>
      <sz val="10"/>
      <name val="Calibri"/>
      <family val="2"/>
      <scheme val="minor"/>
    </font>
    <font>
      <u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</font>
    <font>
      <b/>
      <u/>
      <sz val="11"/>
      <color rgb="FF0070C0"/>
      <name val="Calibri"/>
      <family val="2"/>
    </font>
    <font>
      <b/>
      <u/>
      <sz val="14"/>
      <name val="Calibri"/>
      <family val="2"/>
    </font>
    <font>
      <u/>
      <sz val="10"/>
      <color theme="9"/>
      <name val="Calibri"/>
      <family val="2"/>
      <scheme val="minor"/>
    </font>
    <font>
      <b/>
      <sz val="10"/>
      <name val="Calibri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color theme="5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b/>
      <sz val="9"/>
      <name val="Calibri"/>
      <family val="2"/>
    </font>
    <font>
      <sz val="10"/>
      <color theme="5"/>
      <name val="Calibri"/>
      <family val="2"/>
    </font>
    <font>
      <sz val="10"/>
      <color rgb="FFFF0000"/>
      <name val="Calibri"/>
      <family val="2"/>
      <scheme val="minor"/>
    </font>
    <font>
      <sz val="12"/>
      <name val="Arial"/>
      <family val="2"/>
    </font>
    <font>
      <b/>
      <sz val="10"/>
      <color rgb="FFFF0000"/>
      <name val="Calibri"/>
      <family val="2"/>
    </font>
    <font>
      <b/>
      <sz val="14"/>
      <name val="Calibri"/>
      <family val="2"/>
    </font>
    <font>
      <sz val="11"/>
      <color theme="0"/>
      <name val="Calibri"/>
      <family val="2"/>
    </font>
    <font>
      <sz val="11"/>
      <name val="Nirmala UI Semilight"/>
      <family val="2"/>
    </font>
    <font>
      <sz val="10"/>
      <name val="Nirmala UI Semilight"/>
      <family val="2"/>
    </font>
    <font>
      <sz val="11"/>
      <color rgb="FFED7D31"/>
      <name val="Nirmala UI Semilight"/>
      <family val="2"/>
    </font>
    <font>
      <sz val="10"/>
      <color rgb="FFFF0000"/>
      <name val="Nirmala UI Semilight"/>
      <family val="2"/>
    </font>
    <font>
      <sz val="9"/>
      <color indexed="81"/>
      <name val="Tahoma"/>
      <family val="2"/>
    </font>
    <font>
      <u/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22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theme="4" tint="-0.499984740745262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/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5"/>
      </left>
      <right/>
      <top style="medium">
        <color theme="5"/>
      </top>
      <bottom style="medium">
        <color theme="5"/>
      </bottom>
      <diagonal/>
    </border>
    <border>
      <left/>
      <right/>
      <top style="medium">
        <color theme="5"/>
      </top>
      <bottom style="medium">
        <color theme="5"/>
      </bottom>
      <diagonal/>
    </border>
    <border>
      <left/>
      <right style="medium">
        <color theme="5"/>
      </right>
      <top style="medium">
        <color theme="5"/>
      </top>
      <bottom style="medium">
        <color theme="5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/>
      <top/>
      <bottom/>
      <diagonal/>
    </border>
    <border>
      <left style="thin">
        <color theme="5"/>
      </left>
      <right style="thin">
        <color theme="5"/>
      </right>
      <top style="hair">
        <color theme="5"/>
      </top>
      <bottom style="hair">
        <color theme="5"/>
      </bottom>
      <diagonal/>
    </border>
    <border>
      <left style="thin">
        <color theme="5"/>
      </left>
      <right/>
      <top/>
      <bottom style="hair">
        <color theme="5"/>
      </bottom>
      <diagonal/>
    </border>
    <border>
      <left/>
      <right/>
      <top/>
      <bottom style="hair">
        <color theme="5"/>
      </bottom>
      <diagonal/>
    </border>
    <border>
      <left/>
      <right style="thin">
        <color theme="5"/>
      </right>
      <top/>
      <bottom style="hair">
        <color theme="5"/>
      </bottom>
      <diagonal/>
    </border>
    <border>
      <left style="thin">
        <color theme="5"/>
      </left>
      <right/>
      <top style="hair">
        <color theme="5"/>
      </top>
      <bottom style="hair">
        <color theme="5"/>
      </bottom>
      <diagonal/>
    </border>
    <border>
      <left/>
      <right/>
      <top style="hair">
        <color theme="5"/>
      </top>
      <bottom style="hair">
        <color theme="5"/>
      </bottom>
      <diagonal/>
    </border>
    <border>
      <left/>
      <right style="thin">
        <color theme="5"/>
      </right>
      <top style="hair">
        <color theme="5"/>
      </top>
      <bottom style="hair">
        <color theme="5"/>
      </bottom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/>
      <right style="medium">
        <color theme="5"/>
      </right>
      <top/>
      <bottom style="medium">
        <color theme="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5"/>
      </right>
      <top/>
      <bottom/>
      <diagonal/>
    </border>
  </borders>
  <cellStyleXfs count="4">
    <xf numFmtId="0" fontId="0" fillId="0" borderId="0"/>
    <xf numFmtId="0" fontId="2" fillId="0" borderId="0"/>
    <xf numFmtId="0" fontId="5" fillId="0" borderId="0" applyNumberFormat="0" applyFill="0" applyBorder="0" applyAlignment="0" applyProtection="0"/>
    <xf numFmtId="0" fontId="1" fillId="0" borderId="0"/>
  </cellStyleXfs>
  <cellXfs count="225">
    <xf numFmtId="0" fontId="0" fillId="0" borderId="0" xfId="0"/>
    <xf numFmtId="0" fontId="3" fillId="2" borderId="1" xfId="1" applyFont="1" applyFill="1" applyBorder="1" applyAlignment="1" applyProtection="1">
      <alignment horizontal="center" vertical="center"/>
      <protection hidden="1"/>
    </xf>
    <xf numFmtId="0" fontId="3" fillId="2" borderId="2" xfId="1" applyFont="1" applyFill="1" applyBorder="1" applyAlignment="1" applyProtection="1">
      <alignment horizontal="center" vertical="center"/>
      <protection hidden="1"/>
    </xf>
    <xf numFmtId="0" fontId="3" fillId="2" borderId="3" xfId="1" applyFont="1" applyFill="1" applyBorder="1" applyAlignment="1" applyProtection="1">
      <alignment horizontal="center" vertical="center"/>
      <protection hidden="1"/>
    </xf>
    <xf numFmtId="0" fontId="4" fillId="0" borderId="0" xfId="1" applyFont="1" applyAlignment="1" applyProtection="1">
      <alignment vertical="center"/>
      <protection hidden="1"/>
    </xf>
    <xf numFmtId="0" fontId="6" fillId="0" borderId="0" xfId="2" applyFont="1" applyAlignment="1" applyProtection="1">
      <alignment vertical="center"/>
      <protection hidden="1"/>
    </xf>
    <xf numFmtId="0" fontId="7" fillId="0" borderId="0" xfId="2" applyFont="1" applyAlignment="1" applyProtection="1">
      <alignment horizontal="center" vertical="center" wrapText="1"/>
      <protection hidden="1"/>
    </xf>
    <xf numFmtId="0" fontId="7" fillId="0" borderId="4" xfId="2" applyFont="1" applyBorder="1" applyAlignment="1" applyProtection="1">
      <alignment horizontal="center" vertical="center" wrapText="1"/>
      <protection hidden="1"/>
    </xf>
    <xf numFmtId="0" fontId="8" fillId="0" borderId="0" xfId="1" applyFont="1" applyAlignment="1" applyProtection="1">
      <alignment vertical="center"/>
      <protection hidden="1"/>
    </xf>
    <xf numFmtId="0" fontId="3" fillId="2" borderId="5" xfId="1" applyFont="1" applyFill="1" applyBorder="1" applyAlignment="1" applyProtection="1">
      <alignment horizontal="center" vertical="center"/>
      <protection hidden="1"/>
    </xf>
    <xf numFmtId="0" fontId="3" fillId="2" borderId="6" xfId="1" applyFont="1" applyFill="1" applyBorder="1" applyAlignment="1" applyProtection="1">
      <alignment horizontal="center" vertical="center"/>
      <protection hidden="1"/>
    </xf>
    <xf numFmtId="0" fontId="3" fillId="2" borderId="7" xfId="1" applyFont="1" applyFill="1" applyBorder="1" applyAlignment="1" applyProtection="1">
      <alignment horizontal="center" vertical="center"/>
      <protection hidden="1"/>
    </xf>
    <xf numFmtId="0" fontId="9" fillId="0" borderId="0" xfId="1" applyFont="1" applyAlignment="1" applyProtection="1">
      <alignment horizontal="center" vertical="center"/>
      <protection hidden="1"/>
    </xf>
    <xf numFmtId="0" fontId="10" fillId="0" borderId="0" xfId="1" applyFont="1" applyAlignment="1" applyProtection="1">
      <alignment horizontal="center" vertical="center"/>
      <protection hidden="1"/>
    </xf>
    <xf numFmtId="0" fontId="10" fillId="0" borderId="8" xfId="1" applyFont="1" applyBorder="1" applyAlignment="1" applyProtection="1">
      <alignment horizontal="center" vertical="center"/>
      <protection locked="0" hidden="1"/>
    </xf>
    <xf numFmtId="0" fontId="10" fillId="0" borderId="9" xfId="1" applyFont="1" applyBorder="1" applyAlignment="1" applyProtection="1">
      <alignment horizontal="center" vertical="center"/>
      <protection locked="0" hidden="1"/>
    </xf>
    <xf numFmtId="0" fontId="10" fillId="0" borderId="10" xfId="1" applyFont="1" applyBorder="1" applyAlignment="1" applyProtection="1">
      <alignment horizontal="center" vertical="center"/>
      <protection locked="0" hidden="1"/>
    </xf>
    <xf numFmtId="0" fontId="10" fillId="0" borderId="11" xfId="1" applyFont="1" applyBorder="1" applyAlignment="1" applyProtection="1">
      <alignment horizontal="center" vertical="center"/>
      <protection locked="0" hidden="1"/>
    </xf>
    <xf numFmtId="0" fontId="10" fillId="0" borderId="12" xfId="1" applyFont="1" applyBorder="1" applyAlignment="1" applyProtection="1">
      <alignment horizontal="center" vertical="center"/>
      <protection locked="0" hidden="1"/>
    </xf>
    <xf numFmtId="0" fontId="10" fillId="0" borderId="13" xfId="1" applyFont="1" applyBorder="1" applyAlignment="1" applyProtection="1">
      <alignment horizontal="center" vertical="center"/>
      <protection locked="0" hidden="1"/>
    </xf>
    <xf numFmtId="0" fontId="11" fillId="0" borderId="0" xfId="1" applyFont="1" applyAlignment="1" applyProtection="1">
      <alignment horizontal="left" vertical="center"/>
      <protection hidden="1"/>
    </xf>
    <xf numFmtId="0" fontId="11" fillId="0" borderId="0" xfId="1" applyFont="1" applyAlignment="1" applyProtection="1">
      <alignment vertical="center"/>
      <protection hidden="1"/>
    </xf>
    <xf numFmtId="0" fontId="12" fillId="0" borderId="0" xfId="1" applyFont="1" applyAlignment="1" applyProtection="1">
      <alignment vertical="center"/>
      <protection hidden="1"/>
    </xf>
    <xf numFmtId="14" fontId="13" fillId="0" borderId="0" xfId="1" applyNumberFormat="1" applyFont="1" applyAlignment="1" applyProtection="1">
      <alignment vertical="center"/>
      <protection hidden="1"/>
    </xf>
    <xf numFmtId="0" fontId="10" fillId="0" borderId="0" xfId="1" applyFont="1" applyAlignment="1" applyProtection="1">
      <alignment horizontal="center" vertical="center" wrapText="1"/>
      <protection hidden="1"/>
    </xf>
    <xf numFmtId="164" fontId="10" fillId="0" borderId="8" xfId="1" applyNumberFormat="1" applyFont="1" applyBorder="1" applyAlignment="1" applyProtection="1">
      <alignment horizontal="center" vertical="center"/>
      <protection locked="0"/>
    </xf>
    <xf numFmtId="164" fontId="10" fillId="0" borderId="9" xfId="1" applyNumberFormat="1" applyFont="1" applyBorder="1" applyAlignment="1" applyProtection="1">
      <alignment horizontal="center" vertical="center"/>
      <protection locked="0"/>
    </xf>
    <xf numFmtId="164" fontId="10" fillId="0" borderId="10" xfId="1" applyNumberFormat="1" applyFont="1" applyBorder="1" applyAlignment="1" applyProtection="1">
      <alignment horizontal="center" vertical="center"/>
      <protection locked="0"/>
    </xf>
    <xf numFmtId="165" fontId="10" fillId="0" borderId="0" xfId="1" applyNumberFormat="1" applyFont="1" applyAlignment="1" applyProtection="1">
      <alignment vertical="center"/>
      <protection locked="0" hidden="1"/>
    </xf>
    <xf numFmtId="0" fontId="4" fillId="3" borderId="14" xfId="1" applyFont="1" applyFill="1" applyBorder="1" applyAlignment="1" applyProtection="1">
      <alignment horizontal="center" vertical="center"/>
      <protection hidden="1"/>
    </xf>
    <xf numFmtId="0" fontId="4" fillId="3" borderId="15" xfId="1" applyFont="1" applyFill="1" applyBorder="1" applyAlignment="1" applyProtection="1">
      <alignment horizontal="center" vertical="center"/>
      <protection hidden="1"/>
    </xf>
    <xf numFmtId="0" fontId="4" fillId="3" borderId="16" xfId="1" applyFont="1" applyFill="1" applyBorder="1" applyAlignment="1" applyProtection="1">
      <alignment horizontal="center" vertical="center"/>
      <protection hidden="1"/>
    </xf>
    <xf numFmtId="164" fontId="10" fillId="0" borderId="11" xfId="1" applyNumberFormat="1" applyFont="1" applyBorder="1" applyAlignment="1" applyProtection="1">
      <alignment horizontal="center" vertical="center"/>
      <protection locked="0"/>
    </xf>
    <xf numFmtId="164" fontId="10" fillId="0" borderId="12" xfId="1" applyNumberFormat="1" applyFont="1" applyBorder="1" applyAlignment="1" applyProtection="1">
      <alignment horizontal="center" vertical="center"/>
      <protection locked="0"/>
    </xf>
    <xf numFmtId="164" fontId="10" fillId="0" borderId="13" xfId="1" applyNumberFormat="1" applyFont="1" applyBorder="1" applyAlignment="1" applyProtection="1">
      <alignment horizontal="center" vertical="center"/>
      <protection locked="0"/>
    </xf>
    <xf numFmtId="165" fontId="10" fillId="0" borderId="0" xfId="1" applyNumberFormat="1" applyFont="1" applyAlignment="1" applyProtection="1">
      <alignment horizontal="center" vertical="center"/>
      <protection locked="0" hidden="1"/>
    </xf>
    <xf numFmtId="0" fontId="14" fillId="0" borderId="0" xfId="2" applyFont="1" applyAlignment="1" applyProtection="1">
      <alignment horizontal="left" vertical="center"/>
      <protection hidden="1"/>
    </xf>
    <xf numFmtId="0" fontId="15" fillId="0" borderId="0" xfId="2" quotePrefix="1" applyFont="1" applyAlignment="1" applyProtection="1">
      <alignment horizontal="center" vertical="center" wrapText="1"/>
      <protection hidden="1"/>
    </xf>
    <xf numFmtId="0" fontId="16" fillId="0" borderId="0" xfId="2" applyFont="1" applyAlignment="1" applyProtection="1">
      <alignment horizontal="center" vertical="center" wrapText="1"/>
      <protection hidden="1"/>
    </xf>
    <xf numFmtId="0" fontId="17" fillId="0" borderId="0" xfId="1" applyFont="1" applyAlignment="1" applyProtection="1">
      <alignment horizontal="center" vertical="center"/>
      <protection hidden="1"/>
    </xf>
    <xf numFmtId="0" fontId="18" fillId="4" borderId="17" xfId="1" applyFont="1" applyFill="1" applyBorder="1" applyAlignment="1" applyProtection="1">
      <alignment horizontal="center" vertical="center"/>
      <protection hidden="1"/>
    </xf>
    <xf numFmtId="0" fontId="18" fillId="4" borderId="18" xfId="1" applyFont="1" applyFill="1" applyBorder="1" applyAlignment="1" applyProtection="1">
      <alignment horizontal="center" vertical="center"/>
      <protection hidden="1"/>
    </xf>
    <xf numFmtId="0" fontId="18" fillId="4" borderId="19" xfId="1" applyFont="1" applyFill="1" applyBorder="1" applyAlignment="1" applyProtection="1">
      <alignment horizontal="center" vertical="center"/>
      <protection hidden="1"/>
    </xf>
    <xf numFmtId="0" fontId="19" fillId="0" borderId="0" xfId="1" applyFont="1" applyAlignment="1" applyProtection="1">
      <alignment horizontal="center" vertical="center"/>
      <protection hidden="1"/>
    </xf>
    <xf numFmtId="0" fontId="10" fillId="0" borderId="0" xfId="1" applyFont="1" applyAlignment="1" applyProtection="1">
      <alignment vertical="center"/>
      <protection hidden="1"/>
    </xf>
    <xf numFmtId="0" fontId="10" fillId="0" borderId="20" xfId="1" applyFont="1" applyBorder="1" applyAlignment="1" applyProtection="1">
      <alignment vertical="center"/>
      <protection hidden="1"/>
    </xf>
    <xf numFmtId="0" fontId="10" fillId="0" borderId="21" xfId="1" applyFont="1" applyBorder="1" applyAlignment="1" applyProtection="1">
      <alignment vertical="center"/>
      <protection hidden="1"/>
    </xf>
    <xf numFmtId="0" fontId="10" fillId="0" borderId="20" xfId="1" applyFont="1" applyBorder="1" applyAlignment="1" applyProtection="1">
      <alignment horizontal="left" vertical="center"/>
      <protection hidden="1"/>
    </xf>
    <xf numFmtId="166" fontId="10" fillId="0" borderId="22" xfId="1" applyNumberFormat="1" applyFont="1" applyBorder="1" applyAlignment="1" applyProtection="1">
      <alignment horizontal="center" vertical="center"/>
      <protection locked="0"/>
    </xf>
    <xf numFmtId="166" fontId="10" fillId="0" borderId="23" xfId="1" applyNumberFormat="1" applyFont="1" applyBorder="1" applyAlignment="1" applyProtection="1">
      <alignment horizontal="center" vertical="center"/>
      <protection locked="0"/>
    </xf>
    <xf numFmtId="166" fontId="10" fillId="0" borderId="24" xfId="1" applyNumberFormat="1" applyFont="1" applyBorder="1" applyAlignment="1" applyProtection="1">
      <alignment horizontal="center" vertical="center"/>
      <protection locked="0"/>
    </xf>
    <xf numFmtId="167" fontId="10" fillId="0" borderId="0" xfId="1" applyNumberFormat="1" applyFont="1" applyAlignment="1" applyProtection="1">
      <alignment vertical="center"/>
      <protection hidden="1"/>
    </xf>
    <xf numFmtId="0" fontId="10" fillId="0" borderId="0" xfId="1" applyFont="1" applyAlignment="1" applyProtection="1">
      <alignment horizontal="left" vertical="center"/>
      <protection hidden="1"/>
    </xf>
    <xf numFmtId="168" fontId="10" fillId="0" borderId="22" xfId="1" applyNumberFormat="1" applyFont="1" applyBorder="1" applyAlignment="1" applyProtection="1">
      <alignment horizontal="center" vertical="center"/>
      <protection locked="0"/>
    </xf>
    <xf numFmtId="168" fontId="10" fillId="0" borderId="23" xfId="1" applyNumberFormat="1" applyFont="1" applyBorder="1" applyAlignment="1" applyProtection="1">
      <alignment horizontal="center" vertical="center"/>
      <protection locked="0"/>
    </xf>
    <xf numFmtId="168" fontId="10" fillId="0" borderId="24" xfId="1" applyNumberFormat="1" applyFont="1" applyBorder="1" applyAlignment="1" applyProtection="1">
      <alignment horizontal="center" vertical="center"/>
      <protection locked="0"/>
    </xf>
    <xf numFmtId="0" fontId="20" fillId="0" borderId="0" xfId="2" applyFont="1" applyAlignment="1" applyProtection="1">
      <alignment horizontal="center" vertical="center" wrapText="1"/>
      <protection hidden="1"/>
    </xf>
    <xf numFmtId="167" fontId="21" fillId="5" borderId="22" xfId="1" applyNumberFormat="1" applyFont="1" applyFill="1" applyBorder="1" applyAlignment="1" applyProtection="1">
      <alignment horizontal="center" vertical="center"/>
      <protection hidden="1"/>
    </xf>
    <xf numFmtId="167" fontId="21" fillId="5" borderId="23" xfId="1" applyNumberFormat="1" applyFont="1" applyFill="1" applyBorder="1" applyAlignment="1" applyProtection="1">
      <alignment horizontal="center" vertical="center"/>
      <protection hidden="1"/>
    </xf>
    <xf numFmtId="167" fontId="21" fillId="5" borderId="24" xfId="1" applyNumberFormat="1" applyFont="1" applyFill="1" applyBorder="1" applyAlignment="1" applyProtection="1">
      <alignment horizontal="center" vertical="center"/>
      <protection hidden="1"/>
    </xf>
    <xf numFmtId="0" fontId="10" fillId="0" borderId="0" xfId="1" applyFont="1" applyAlignment="1" applyProtection="1">
      <alignment horizontal="right" vertical="center"/>
      <protection hidden="1"/>
    </xf>
    <xf numFmtId="169" fontId="21" fillId="0" borderId="22" xfId="1" applyNumberFormat="1" applyFont="1" applyBorder="1" applyAlignment="1" applyProtection="1">
      <alignment horizontal="center" vertical="center"/>
      <protection locked="0"/>
    </xf>
    <xf numFmtId="169" fontId="22" fillId="0" borderId="23" xfId="1" applyNumberFormat="1" applyFont="1" applyBorder="1" applyAlignment="1" applyProtection="1">
      <alignment horizontal="center" vertical="center"/>
      <protection locked="0"/>
    </xf>
    <xf numFmtId="169" fontId="22" fillId="0" borderId="24" xfId="1" applyNumberFormat="1" applyFont="1" applyBorder="1" applyAlignment="1" applyProtection="1">
      <alignment horizontal="center" vertical="center"/>
      <protection locked="0"/>
    </xf>
    <xf numFmtId="10" fontId="10" fillId="0" borderId="22" xfId="1" applyNumberFormat="1" applyFont="1" applyBorder="1" applyAlignment="1" applyProtection="1">
      <alignment horizontal="center" vertical="center"/>
      <protection locked="0"/>
    </xf>
    <xf numFmtId="10" fontId="10" fillId="0" borderId="23" xfId="1" applyNumberFormat="1" applyFont="1" applyBorder="1" applyAlignment="1" applyProtection="1">
      <alignment horizontal="center" vertical="center"/>
      <protection locked="0"/>
    </xf>
    <xf numFmtId="10" fontId="10" fillId="0" borderId="24" xfId="1" applyNumberFormat="1" applyFont="1" applyBorder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vertical="center" wrapText="1"/>
      <protection hidden="1"/>
    </xf>
    <xf numFmtId="0" fontId="10" fillId="0" borderId="5" xfId="1" applyFont="1" applyBorder="1" applyAlignment="1" applyProtection="1">
      <alignment horizontal="left" vertical="center"/>
      <protection hidden="1"/>
    </xf>
    <xf numFmtId="0" fontId="10" fillId="0" borderId="6" xfId="1" applyFont="1" applyBorder="1" applyAlignment="1" applyProtection="1">
      <alignment vertical="center"/>
      <protection hidden="1"/>
    </xf>
    <xf numFmtId="167" fontId="21" fillId="0" borderId="6" xfId="1" applyNumberFormat="1" applyFont="1" applyBorder="1" applyAlignment="1" applyProtection="1">
      <alignment horizontal="center" vertical="center"/>
      <protection hidden="1"/>
    </xf>
    <xf numFmtId="0" fontId="10" fillId="0" borderId="6" xfId="1" applyFont="1" applyBorder="1" applyAlignment="1" applyProtection="1">
      <alignment horizontal="left" vertical="center"/>
      <protection hidden="1"/>
    </xf>
    <xf numFmtId="169" fontId="10" fillId="0" borderId="6" xfId="1" applyNumberFormat="1" applyFont="1" applyBorder="1" applyAlignment="1" applyProtection="1">
      <alignment horizontal="center" vertical="center"/>
      <protection hidden="1"/>
    </xf>
    <xf numFmtId="169" fontId="2" fillId="0" borderId="6" xfId="1" applyNumberFormat="1" applyBorder="1" applyAlignment="1" applyProtection="1">
      <alignment horizontal="center" vertical="center"/>
      <protection hidden="1"/>
    </xf>
    <xf numFmtId="0" fontId="10" fillId="0" borderId="7" xfId="1" applyFont="1" applyBorder="1" applyAlignment="1" applyProtection="1">
      <alignment vertical="center"/>
      <protection hidden="1"/>
    </xf>
    <xf numFmtId="0" fontId="4" fillId="0" borderId="0" xfId="1" applyFont="1" applyAlignment="1" applyProtection="1">
      <alignment vertical="center" wrapText="1"/>
      <protection hidden="1"/>
    </xf>
    <xf numFmtId="0" fontId="10" fillId="3" borderId="25" xfId="1" applyFont="1" applyFill="1" applyBorder="1" applyAlignment="1" applyProtection="1">
      <alignment horizontal="center" vertical="center"/>
      <protection hidden="1"/>
    </xf>
    <xf numFmtId="49" fontId="10" fillId="3" borderId="25" xfId="1" applyNumberFormat="1" applyFont="1" applyFill="1" applyBorder="1" applyAlignment="1" applyProtection="1">
      <alignment horizontal="center" vertical="center" wrapText="1" readingOrder="1"/>
      <protection hidden="1"/>
    </xf>
    <xf numFmtId="164" fontId="10" fillId="3" borderId="22" xfId="1" applyNumberFormat="1" applyFont="1" applyFill="1" applyBorder="1" applyAlignment="1" applyProtection="1">
      <alignment horizontal="center" vertical="center" wrapText="1"/>
      <protection locked="0"/>
    </xf>
    <xf numFmtId="164" fontId="10" fillId="3" borderId="23" xfId="1" applyNumberFormat="1" applyFont="1" applyFill="1" applyBorder="1" applyAlignment="1" applyProtection="1">
      <alignment horizontal="center" vertical="center" wrapText="1"/>
      <protection locked="0"/>
    </xf>
    <xf numFmtId="164" fontId="10" fillId="3" borderId="24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26" xfId="1" applyFont="1" applyBorder="1" applyAlignment="1" applyProtection="1">
      <alignment vertical="center"/>
      <protection hidden="1"/>
    </xf>
    <xf numFmtId="0" fontId="11" fillId="0" borderId="0" xfId="1" applyFont="1" applyAlignment="1" applyProtection="1">
      <alignment horizontal="center" vertical="center" wrapText="1"/>
      <protection hidden="1"/>
    </xf>
    <xf numFmtId="0" fontId="11" fillId="0" borderId="0" xfId="1" applyFont="1" applyAlignment="1" applyProtection="1">
      <alignment vertical="center" wrapText="1"/>
      <protection hidden="1"/>
    </xf>
    <xf numFmtId="0" fontId="23" fillId="0" borderId="0" xfId="3" applyFont="1" applyAlignment="1" applyProtection="1">
      <alignment vertical="center" wrapText="1"/>
      <protection hidden="1"/>
    </xf>
    <xf numFmtId="0" fontId="16" fillId="3" borderId="1" xfId="3" applyFont="1" applyFill="1" applyBorder="1" applyAlignment="1">
      <alignment horizontal="left" vertical="center" wrapText="1"/>
    </xf>
    <xf numFmtId="0" fontId="16" fillId="3" borderId="2" xfId="3" applyFont="1" applyFill="1" applyBorder="1" applyAlignment="1">
      <alignment horizontal="left" vertical="center" wrapText="1"/>
    </xf>
    <xf numFmtId="0" fontId="16" fillId="3" borderId="3" xfId="3" applyFont="1" applyFill="1" applyBorder="1" applyAlignment="1">
      <alignment horizontal="left" vertical="center" wrapText="1"/>
    </xf>
    <xf numFmtId="0" fontId="4" fillId="0" borderId="0" xfId="1" applyFont="1" applyAlignment="1" applyProtection="1">
      <alignment horizontal="center" vertical="center"/>
      <protection hidden="1"/>
    </xf>
    <xf numFmtId="164" fontId="10" fillId="3" borderId="27" xfId="1" applyNumberFormat="1" applyFont="1" applyFill="1" applyBorder="1" applyAlignment="1" applyProtection="1">
      <alignment horizontal="center" vertical="center"/>
      <protection hidden="1"/>
    </xf>
    <xf numFmtId="170" fontId="10" fillId="0" borderId="28" xfId="1" applyNumberFormat="1" applyFont="1" applyBorder="1" applyAlignment="1" applyProtection="1">
      <alignment horizontal="center" vertical="center"/>
      <protection locked="0"/>
    </xf>
    <xf numFmtId="170" fontId="10" fillId="0" borderId="29" xfId="1" applyNumberFormat="1" applyFont="1" applyBorder="1" applyAlignment="1" applyProtection="1">
      <alignment horizontal="center" vertical="center"/>
      <protection locked="0"/>
    </xf>
    <xf numFmtId="171" fontId="10" fillId="0" borderId="28" xfId="1" applyNumberFormat="1" applyFont="1" applyBorder="1" applyAlignment="1" applyProtection="1">
      <alignment horizontal="center" vertical="center"/>
      <protection locked="0"/>
    </xf>
    <xf numFmtId="171" fontId="10" fillId="0" borderId="29" xfId="1" applyNumberFormat="1" applyFont="1" applyBorder="1" applyAlignment="1" applyProtection="1">
      <alignment horizontal="center" vertical="center"/>
      <protection locked="0"/>
    </xf>
    <xf numFmtId="171" fontId="10" fillId="0" borderId="30" xfId="1" applyNumberFormat="1" applyFont="1" applyBorder="1" applyAlignment="1" applyProtection="1">
      <alignment horizontal="center" vertical="center"/>
      <protection locked="0"/>
    </xf>
    <xf numFmtId="0" fontId="4" fillId="0" borderId="26" xfId="1" applyFont="1" applyBorder="1" applyAlignment="1" applyProtection="1">
      <alignment horizontal="center" vertical="center"/>
      <protection hidden="1"/>
    </xf>
    <xf numFmtId="171" fontId="11" fillId="0" borderId="0" xfId="1" applyNumberFormat="1" applyFont="1" applyAlignment="1" applyProtection="1">
      <alignment horizontal="center" vertical="center"/>
      <protection hidden="1"/>
    </xf>
    <xf numFmtId="167" fontId="11" fillId="0" borderId="0" xfId="1" applyNumberFormat="1" applyFont="1" applyAlignment="1" applyProtection="1">
      <alignment vertical="center"/>
      <protection hidden="1"/>
    </xf>
    <xf numFmtId="172" fontId="23" fillId="0" borderId="0" xfId="3" applyNumberFormat="1" applyFont="1" applyAlignment="1" applyProtection="1">
      <alignment vertical="center"/>
      <protection hidden="1"/>
    </xf>
    <xf numFmtId="171" fontId="1" fillId="0" borderId="0" xfId="3" applyNumberFormat="1" applyAlignment="1" applyProtection="1">
      <alignment vertical="center"/>
      <protection hidden="1"/>
    </xf>
    <xf numFmtId="2" fontId="4" fillId="0" borderId="0" xfId="1" applyNumberFormat="1" applyFont="1" applyAlignment="1" applyProtection="1">
      <alignment vertical="center"/>
      <protection hidden="1"/>
    </xf>
    <xf numFmtId="0" fontId="4" fillId="0" borderId="0" xfId="1" applyFont="1" applyAlignment="1" applyProtection="1">
      <alignment horizontal="center" vertical="center" wrapText="1"/>
      <protection hidden="1"/>
    </xf>
    <xf numFmtId="0" fontId="24" fillId="0" borderId="2" xfId="1" applyFont="1" applyBorder="1" applyAlignment="1" applyProtection="1">
      <alignment vertical="top" wrapText="1"/>
      <protection hidden="1"/>
    </xf>
    <xf numFmtId="170" fontId="10" fillId="0" borderId="31" xfId="1" applyNumberFormat="1" applyFont="1" applyBorder="1" applyAlignment="1" applyProtection="1">
      <alignment horizontal="center" vertical="center"/>
      <protection locked="0"/>
    </xf>
    <xf numFmtId="170" fontId="10" fillId="0" borderId="32" xfId="1" applyNumberFormat="1" applyFont="1" applyBorder="1" applyAlignment="1" applyProtection="1">
      <alignment horizontal="center" vertical="center"/>
      <protection locked="0"/>
    </xf>
    <xf numFmtId="171" fontId="10" fillId="0" borderId="31" xfId="1" applyNumberFormat="1" applyFont="1" applyBorder="1" applyAlignment="1" applyProtection="1">
      <alignment horizontal="center" vertical="center"/>
      <protection locked="0"/>
    </xf>
    <xf numFmtId="171" fontId="10" fillId="0" borderId="32" xfId="1" applyNumberFormat="1" applyFont="1" applyBorder="1" applyAlignment="1" applyProtection="1">
      <alignment horizontal="center" vertical="center"/>
      <protection locked="0"/>
    </xf>
    <xf numFmtId="171" fontId="10" fillId="0" borderId="33" xfId="1" applyNumberFormat="1" applyFont="1" applyBorder="1" applyAlignment="1" applyProtection="1">
      <alignment horizontal="center" vertical="center"/>
      <protection locked="0"/>
    </xf>
    <xf numFmtId="0" fontId="24" fillId="0" borderId="0" xfId="1" applyFont="1" applyAlignment="1" applyProtection="1">
      <alignment vertical="top" wrapText="1"/>
      <protection hidden="1"/>
    </xf>
    <xf numFmtId="0" fontId="10" fillId="6" borderId="0" xfId="1" applyFont="1" applyFill="1" applyAlignment="1" applyProtection="1">
      <alignment horizontal="center" vertical="center"/>
      <protection hidden="1"/>
    </xf>
    <xf numFmtId="0" fontId="10" fillId="0" borderId="22" xfId="1" applyFont="1" applyBorder="1" applyAlignment="1" applyProtection="1">
      <alignment horizontal="center" vertical="center"/>
      <protection locked="0"/>
    </xf>
    <xf numFmtId="0" fontId="10" fillId="0" borderId="23" xfId="1" applyFont="1" applyBorder="1" applyAlignment="1" applyProtection="1">
      <alignment horizontal="center" vertical="center"/>
      <protection locked="0"/>
    </xf>
    <xf numFmtId="0" fontId="10" fillId="0" borderId="24" xfId="1" applyFont="1" applyBorder="1" applyAlignment="1" applyProtection="1">
      <alignment horizontal="center" vertical="center"/>
      <protection locked="0"/>
    </xf>
    <xf numFmtId="14" fontId="11" fillId="0" borderId="0" xfId="1" applyNumberFormat="1" applyFont="1" applyAlignment="1" applyProtection="1">
      <alignment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170" fontId="10" fillId="5" borderId="22" xfId="1" applyNumberFormat="1" applyFont="1" applyFill="1" applyBorder="1" applyAlignment="1" applyProtection="1">
      <alignment horizontal="center" vertical="center"/>
      <protection hidden="1"/>
    </xf>
    <xf numFmtId="170" fontId="10" fillId="5" borderId="23" xfId="1" applyNumberFormat="1" applyFont="1" applyFill="1" applyBorder="1" applyAlignment="1" applyProtection="1">
      <alignment horizontal="center" vertical="center"/>
      <protection hidden="1"/>
    </xf>
    <xf numFmtId="170" fontId="10" fillId="5" borderId="24" xfId="1" applyNumberFormat="1" applyFont="1" applyFill="1" applyBorder="1" applyAlignment="1" applyProtection="1">
      <alignment horizontal="center" vertical="center"/>
      <protection hidden="1"/>
    </xf>
    <xf numFmtId="0" fontId="24" fillId="0" borderId="0" xfId="1" applyFont="1" applyAlignment="1" applyProtection="1">
      <alignment horizontal="left" vertical="top" wrapText="1"/>
      <protection hidden="1"/>
    </xf>
    <xf numFmtId="0" fontId="16" fillId="3" borderId="1" xfId="3" applyFont="1" applyFill="1" applyBorder="1" applyAlignment="1">
      <alignment vertical="center"/>
    </xf>
    <xf numFmtId="0" fontId="24" fillId="3" borderId="2" xfId="1" applyFont="1" applyFill="1" applyBorder="1" applyAlignment="1" applyProtection="1">
      <alignment horizontal="left" vertical="top" wrapText="1"/>
      <protection hidden="1"/>
    </xf>
    <xf numFmtId="0" fontId="24" fillId="3" borderId="3" xfId="1" applyFont="1" applyFill="1" applyBorder="1" applyAlignment="1" applyProtection="1">
      <alignment horizontal="left" vertical="top" wrapText="1"/>
      <protection hidden="1"/>
    </xf>
    <xf numFmtId="14" fontId="10" fillId="8" borderId="0" xfId="1" applyNumberFormat="1" applyFont="1" applyFill="1" applyAlignment="1" applyProtection="1">
      <alignment horizontal="center" vertical="center" wrapText="1"/>
      <protection hidden="1"/>
    </xf>
    <xf numFmtId="14" fontId="10" fillId="0" borderId="0" xfId="1" applyNumberFormat="1" applyFont="1" applyAlignment="1" applyProtection="1">
      <alignment vertical="center" wrapText="1"/>
      <protection hidden="1"/>
    </xf>
    <xf numFmtId="171" fontId="10" fillId="0" borderId="22" xfId="1" applyNumberFormat="1" applyFont="1" applyBorder="1" applyAlignment="1" applyProtection="1">
      <alignment horizontal="center" vertical="center"/>
      <protection locked="0"/>
    </xf>
    <xf numFmtId="171" fontId="10" fillId="0" borderId="23" xfId="1" applyNumberFormat="1" applyFont="1" applyBorder="1" applyAlignment="1" applyProtection="1">
      <alignment horizontal="center" vertical="center"/>
      <protection locked="0"/>
    </xf>
    <xf numFmtId="171" fontId="10" fillId="0" borderId="24" xfId="1" applyNumberFormat="1" applyFont="1" applyBorder="1" applyAlignment="1" applyProtection="1">
      <alignment horizontal="center" vertical="center"/>
      <protection locked="0"/>
    </xf>
    <xf numFmtId="0" fontId="16" fillId="3" borderId="20" xfId="3" applyFont="1" applyFill="1" applyBorder="1" applyAlignment="1">
      <alignment vertical="center"/>
    </xf>
    <xf numFmtId="0" fontId="4" fillId="3" borderId="0" xfId="1" applyFont="1" applyFill="1" applyAlignment="1" applyProtection="1">
      <alignment horizontal="center" vertical="center"/>
      <protection hidden="1"/>
    </xf>
    <xf numFmtId="0" fontId="4" fillId="3" borderId="21" xfId="1" applyFont="1" applyFill="1" applyBorder="1" applyAlignment="1" applyProtection="1">
      <alignment horizontal="center" vertical="center"/>
      <protection hidden="1"/>
    </xf>
    <xf numFmtId="0" fontId="25" fillId="3" borderId="20" xfId="3" applyFont="1" applyFill="1" applyBorder="1" applyAlignment="1">
      <alignment vertical="center"/>
    </xf>
    <xf numFmtId="0" fontId="24" fillId="3" borderId="0" xfId="1" applyFont="1" applyFill="1" applyAlignment="1" applyProtection="1">
      <alignment vertical="top" wrapText="1"/>
      <protection hidden="1"/>
    </xf>
    <xf numFmtId="0" fontId="24" fillId="3" borderId="21" xfId="1" applyFont="1" applyFill="1" applyBorder="1" applyAlignment="1" applyProtection="1">
      <alignment vertical="top" wrapText="1"/>
      <protection hidden="1"/>
    </xf>
    <xf numFmtId="0" fontId="4" fillId="3" borderId="20" xfId="1" applyFont="1" applyFill="1" applyBorder="1" applyAlignment="1" applyProtection="1">
      <alignment horizontal="center" vertical="center"/>
      <protection hidden="1"/>
    </xf>
    <xf numFmtId="0" fontId="4" fillId="3" borderId="0" xfId="1" applyFont="1" applyFill="1" applyAlignment="1" applyProtection="1">
      <alignment horizontal="center" vertical="center" wrapText="1"/>
      <protection hidden="1"/>
    </xf>
    <xf numFmtId="0" fontId="4" fillId="3" borderId="21" xfId="1" applyFont="1" applyFill="1" applyBorder="1" applyAlignment="1" applyProtection="1">
      <alignment horizontal="center" vertical="center" wrapText="1"/>
      <protection hidden="1"/>
    </xf>
    <xf numFmtId="171" fontId="16" fillId="0" borderId="0" xfId="1" applyNumberFormat="1" applyFont="1" applyAlignment="1" applyProtection="1">
      <alignment vertical="center"/>
      <protection hidden="1"/>
    </xf>
    <xf numFmtId="164" fontId="10" fillId="3" borderId="34" xfId="1" applyNumberFormat="1" applyFont="1" applyFill="1" applyBorder="1" applyAlignment="1" applyProtection="1">
      <alignment horizontal="center" vertical="center"/>
      <protection hidden="1"/>
    </xf>
    <xf numFmtId="170" fontId="10" fillId="0" borderId="11" xfId="1" applyNumberFormat="1" applyFont="1" applyBorder="1" applyAlignment="1" applyProtection="1">
      <alignment horizontal="center" vertical="center"/>
      <protection locked="0"/>
    </xf>
    <xf numFmtId="170" fontId="10" fillId="0" borderId="12" xfId="1" applyNumberFormat="1" applyFont="1" applyBorder="1" applyAlignment="1" applyProtection="1">
      <alignment horizontal="center" vertical="center"/>
      <protection locked="0"/>
    </xf>
    <xf numFmtId="170" fontId="10" fillId="0" borderId="13" xfId="1" applyNumberFormat="1" applyFont="1" applyBorder="1" applyAlignment="1" applyProtection="1">
      <alignment horizontal="center" vertical="center"/>
      <protection locked="0"/>
    </xf>
    <xf numFmtId="171" fontId="10" fillId="0" borderId="11" xfId="1" applyNumberFormat="1" applyFont="1" applyBorder="1" applyAlignment="1" applyProtection="1">
      <alignment horizontal="center" vertical="center"/>
      <protection locked="0"/>
    </xf>
    <xf numFmtId="171" fontId="10" fillId="0" borderId="12" xfId="1" applyNumberFormat="1" applyFont="1" applyBorder="1" applyAlignment="1" applyProtection="1">
      <alignment horizontal="center" vertical="center"/>
      <protection locked="0"/>
    </xf>
    <xf numFmtId="171" fontId="10" fillId="0" borderId="13" xfId="1" applyNumberFormat="1" applyFont="1" applyBorder="1" applyAlignment="1" applyProtection="1">
      <alignment horizontal="center" vertical="center"/>
      <protection locked="0"/>
    </xf>
    <xf numFmtId="0" fontId="21" fillId="3" borderId="8" xfId="1" applyFont="1" applyFill="1" applyBorder="1" applyAlignment="1" applyProtection="1">
      <alignment horizontal="center" vertical="center" wrapText="1"/>
      <protection hidden="1"/>
    </xf>
    <xf numFmtId="0" fontId="21" fillId="3" borderId="9" xfId="1" applyFont="1" applyFill="1" applyBorder="1" applyAlignment="1" applyProtection="1">
      <alignment horizontal="center" vertical="center" wrapText="1"/>
      <protection hidden="1"/>
    </xf>
    <xf numFmtId="0" fontId="21" fillId="3" borderId="10" xfId="1" applyFont="1" applyFill="1" applyBorder="1" applyAlignment="1" applyProtection="1">
      <alignment horizontal="center" vertical="center" wrapText="1"/>
      <protection hidden="1"/>
    </xf>
    <xf numFmtId="170" fontId="21" fillId="3" borderId="8" xfId="1" applyNumberFormat="1" applyFont="1" applyFill="1" applyBorder="1" applyAlignment="1" applyProtection="1">
      <alignment horizontal="center" vertical="center"/>
      <protection hidden="1"/>
    </xf>
    <xf numFmtId="170" fontId="21" fillId="3" borderId="9" xfId="1" applyNumberFormat="1" applyFont="1" applyFill="1" applyBorder="1" applyAlignment="1" applyProtection="1">
      <alignment horizontal="center" vertical="center"/>
      <protection hidden="1"/>
    </xf>
    <xf numFmtId="170" fontId="21" fillId="3" borderId="10" xfId="1" applyNumberFormat="1" applyFont="1" applyFill="1" applyBorder="1" applyAlignment="1" applyProtection="1">
      <alignment horizontal="center" vertical="center"/>
      <protection hidden="1"/>
    </xf>
    <xf numFmtId="171" fontId="21" fillId="3" borderId="8" xfId="1" applyNumberFormat="1" applyFont="1" applyFill="1" applyBorder="1" applyAlignment="1" applyProtection="1">
      <alignment horizontal="center" vertical="center"/>
      <protection hidden="1"/>
    </xf>
    <xf numFmtId="171" fontId="21" fillId="3" borderId="9" xfId="1" applyNumberFormat="1" applyFont="1" applyFill="1" applyBorder="1" applyAlignment="1" applyProtection="1">
      <alignment horizontal="center" vertical="center"/>
      <protection hidden="1"/>
    </xf>
    <xf numFmtId="171" fontId="21" fillId="3" borderId="10" xfId="1" applyNumberFormat="1" applyFont="1" applyFill="1" applyBorder="1" applyAlignment="1" applyProtection="1">
      <alignment horizontal="center" vertical="center"/>
      <protection hidden="1"/>
    </xf>
    <xf numFmtId="0" fontId="10" fillId="0" borderId="0" xfId="1" applyFont="1" applyAlignment="1" applyProtection="1">
      <alignment horizontal="center" vertical="center"/>
      <protection hidden="1"/>
    </xf>
    <xf numFmtId="171" fontId="16" fillId="0" borderId="0" xfId="1" applyNumberFormat="1" applyFont="1" applyAlignment="1" applyProtection="1">
      <alignment horizontal="center" vertical="center"/>
      <protection hidden="1"/>
    </xf>
    <xf numFmtId="0" fontId="21" fillId="3" borderId="11" xfId="1" applyFont="1" applyFill="1" applyBorder="1" applyAlignment="1" applyProtection="1">
      <alignment horizontal="center" vertical="center" wrapText="1"/>
      <protection hidden="1"/>
    </xf>
    <xf numFmtId="0" fontId="21" fillId="3" borderId="12" xfId="1" applyFont="1" applyFill="1" applyBorder="1" applyAlignment="1" applyProtection="1">
      <alignment horizontal="center" vertical="center" wrapText="1"/>
      <protection hidden="1"/>
    </xf>
    <xf numFmtId="0" fontId="21" fillId="3" borderId="13" xfId="1" applyFont="1" applyFill="1" applyBorder="1" applyAlignment="1" applyProtection="1">
      <alignment horizontal="center" vertical="center" wrapText="1"/>
      <protection hidden="1"/>
    </xf>
    <xf numFmtId="170" fontId="21" fillId="3" borderId="11" xfId="1" applyNumberFormat="1" applyFont="1" applyFill="1" applyBorder="1" applyAlignment="1" applyProtection="1">
      <alignment horizontal="center" vertical="center"/>
      <protection hidden="1"/>
    </xf>
    <xf numFmtId="170" fontId="21" fillId="3" borderId="12" xfId="1" applyNumberFormat="1" applyFont="1" applyFill="1" applyBorder="1" applyAlignment="1" applyProtection="1">
      <alignment horizontal="center" vertical="center"/>
      <protection hidden="1"/>
    </xf>
    <xf numFmtId="170" fontId="21" fillId="3" borderId="13" xfId="1" applyNumberFormat="1" applyFont="1" applyFill="1" applyBorder="1" applyAlignment="1" applyProtection="1">
      <alignment horizontal="center" vertical="center"/>
      <protection hidden="1"/>
    </xf>
    <xf numFmtId="171" fontId="21" fillId="3" borderId="11" xfId="1" applyNumberFormat="1" applyFont="1" applyFill="1" applyBorder="1" applyAlignment="1" applyProtection="1">
      <alignment horizontal="center" vertical="center"/>
      <protection hidden="1"/>
    </xf>
    <xf numFmtId="171" fontId="21" fillId="3" borderId="12" xfId="1" applyNumberFormat="1" applyFont="1" applyFill="1" applyBorder="1" applyAlignment="1" applyProtection="1">
      <alignment horizontal="center" vertical="center"/>
      <protection hidden="1"/>
    </xf>
    <xf numFmtId="171" fontId="21" fillId="3" borderId="13" xfId="1" applyNumberFormat="1" applyFont="1" applyFill="1" applyBorder="1" applyAlignment="1" applyProtection="1">
      <alignment horizontal="center" vertical="center"/>
      <protection hidden="1"/>
    </xf>
    <xf numFmtId="171" fontId="27" fillId="0" borderId="0" xfId="1" applyNumberFormat="1" applyFont="1" applyAlignment="1" applyProtection="1">
      <alignment horizontal="center" vertical="center"/>
      <protection hidden="1"/>
    </xf>
    <xf numFmtId="0" fontId="28" fillId="0" borderId="0" xfId="1" applyFont="1" applyAlignment="1" applyProtection="1">
      <alignment vertical="center"/>
      <protection hidden="1"/>
    </xf>
    <xf numFmtId="0" fontId="29" fillId="0" borderId="0" xfId="1" applyFont="1" applyAlignment="1" applyProtection="1">
      <alignment horizontal="center" vertical="center" wrapText="1"/>
      <protection hidden="1"/>
    </xf>
    <xf numFmtId="0" fontId="4" fillId="3" borderId="0" xfId="1" applyFont="1" applyFill="1" applyAlignment="1" applyProtection="1">
      <alignment vertical="center"/>
      <protection hidden="1"/>
    </xf>
    <xf numFmtId="0" fontId="4" fillId="3" borderId="21" xfId="1" applyFont="1" applyFill="1" applyBorder="1" applyAlignment="1" applyProtection="1">
      <alignment vertical="center"/>
      <protection hidden="1"/>
    </xf>
    <xf numFmtId="0" fontId="18" fillId="4" borderId="35" xfId="1" applyFont="1" applyFill="1" applyBorder="1" applyAlignment="1" applyProtection="1">
      <alignment horizontal="center" vertical="center"/>
      <protection hidden="1"/>
    </xf>
    <xf numFmtId="0" fontId="18" fillId="4" borderId="36" xfId="1" applyFont="1" applyFill="1" applyBorder="1" applyAlignment="1" applyProtection="1">
      <alignment horizontal="center" vertical="center"/>
      <protection hidden="1"/>
    </xf>
    <xf numFmtId="0" fontId="18" fillId="4" borderId="37" xfId="1" applyFont="1" applyFill="1" applyBorder="1" applyAlignment="1" applyProtection="1">
      <alignment horizontal="center" vertical="center"/>
      <protection hidden="1"/>
    </xf>
    <xf numFmtId="0" fontId="10" fillId="3" borderId="20" xfId="1" applyFont="1" applyFill="1" applyBorder="1" applyAlignment="1" applyProtection="1">
      <alignment horizontal="left" vertical="center"/>
      <protection hidden="1"/>
    </xf>
    <xf numFmtId="0" fontId="4" fillId="3" borderId="0" xfId="1" applyFont="1" applyFill="1" applyAlignment="1" applyProtection="1">
      <alignment vertical="center" wrapText="1"/>
      <protection hidden="1"/>
    </xf>
    <xf numFmtId="0" fontId="17" fillId="3" borderId="0" xfId="1" applyFont="1" applyFill="1" applyAlignment="1" applyProtection="1">
      <alignment horizontal="center" vertical="center"/>
      <protection hidden="1"/>
    </xf>
    <xf numFmtId="0" fontId="17" fillId="3" borderId="21" xfId="1" applyFont="1" applyFill="1" applyBorder="1" applyAlignment="1" applyProtection="1">
      <alignment horizontal="center" vertical="center"/>
      <protection hidden="1"/>
    </xf>
    <xf numFmtId="0" fontId="18" fillId="4" borderId="38" xfId="1" applyFont="1" applyFill="1" applyBorder="1" applyAlignment="1" applyProtection="1">
      <alignment horizontal="center" vertical="center"/>
      <protection hidden="1"/>
    </xf>
    <xf numFmtId="0" fontId="18" fillId="4" borderId="39" xfId="1" applyFont="1" applyFill="1" applyBorder="1" applyAlignment="1" applyProtection="1">
      <alignment horizontal="center" vertical="center"/>
      <protection hidden="1"/>
    </xf>
    <xf numFmtId="0" fontId="18" fillId="4" borderId="40" xfId="1" applyFont="1" applyFill="1" applyBorder="1" applyAlignment="1" applyProtection="1">
      <alignment horizontal="center" vertical="center"/>
      <protection hidden="1"/>
    </xf>
    <xf numFmtId="0" fontId="31" fillId="0" borderId="2" xfId="3" applyFont="1" applyBorder="1" applyAlignment="1">
      <alignment vertical="center"/>
    </xf>
    <xf numFmtId="0" fontId="17" fillId="0" borderId="2" xfId="1" applyFont="1" applyBorder="1" applyAlignment="1" applyProtection="1">
      <alignment horizontal="center" vertical="center"/>
      <protection hidden="1"/>
    </xf>
    <xf numFmtId="0" fontId="11" fillId="0" borderId="20" xfId="1" applyFont="1" applyBorder="1" applyAlignment="1" applyProtection="1">
      <alignment horizontal="left" vertical="center"/>
      <protection hidden="1"/>
    </xf>
    <xf numFmtId="167" fontId="27" fillId="0" borderId="0" xfId="1" applyNumberFormat="1" applyFont="1" applyAlignment="1" applyProtection="1">
      <alignment horizontal="center" vertical="center"/>
      <protection hidden="1"/>
    </xf>
    <xf numFmtId="169" fontId="11" fillId="0" borderId="0" xfId="1" applyNumberFormat="1" applyFont="1" applyAlignment="1" applyProtection="1">
      <alignment horizontal="center" vertical="center"/>
      <protection hidden="1"/>
    </xf>
    <xf numFmtId="169" fontId="32" fillId="0" borderId="0" xfId="1" applyNumberFormat="1" applyFont="1" applyAlignment="1" applyProtection="1">
      <alignment horizontal="center" vertical="center"/>
      <protection hidden="1"/>
    </xf>
    <xf numFmtId="0" fontId="11" fillId="0" borderId="21" xfId="1" applyFont="1" applyBorder="1" applyAlignment="1" applyProtection="1">
      <alignment vertical="center"/>
      <protection hidden="1"/>
    </xf>
    <xf numFmtId="0" fontId="16" fillId="3" borderId="20" xfId="3" applyFont="1" applyFill="1" applyBorder="1" applyAlignment="1">
      <alignment horizontal="center" vertical="center"/>
    </xf>
    <xf numFmtId="0" fontId="16" fillId="3" borderId="21" xfId="3" applyFont="1" applyFill="1" applyBorder="1" applyAlignment="1">
      <alignment horizontal="center" vertical="center"/>
    </xf>
    <xf numFmtId="0" fontId="21" fillId="9" borderId="41" xfId="1" applyFont="1" applyFill="1" applyBorder="1" applyAlignment="1" applyProtection="1">
      <alignment horizontal="center" vertical="center"/>
      <protection hidden="1"/>
    </xf>
    <xf numFmtId="0" fontId="21" fillId="9" borderId="42" xfId="1" applyFont="1" applyFill="1" applyBorder="1" applyAlignment="1" applyProtection="1">
      <alignment horizontal="center" vertical="center"/>
      <protection hidden="1"/>
    </xf>
    <xf numFmtId="0" fontId="21" fillId="9" borderId="43" xfId="1" applyFont="1" applyFill="1" applyBorder="1" applyAlignment="1" applyProtection="1">
      <alignment horizontal="center" vertical="center"/>
      <protection hidden="1"/>
    </xf>
    <xf numFmtId="167" fontId="21" fillId="0" borderId="0" xfId="1" applyNumberFormat="1" applyFont="1" applyAlignment="1" applyProtection="1">
      <alignment horizontal="center" vertical="center"/>
      <protection hidden="1"/>
    </xf>
    <xf numFmtId="0" fontId="16" fillId="0" borderId="0" xfId="3" applyFont="1" applyAlignment="1">
      <alignment vertical="center"/>
    </xf>
    <xf numFmtId="0" fontId="21" fillId="0" borderId="0" xfId="1" applyFont="1" applyAlignment="1" applyProtection="1">
      <alignment horizontal="center" vertical="center"/>
      <protection hidden="1"/>
    </xf>
    <xf numFmtId="0" fontId="21" fillId="0" borderId="44" xfId="1" applyFont="1" applyBorder="1" applyAlignment="1" applyProtection="1">
      <alignment horizontal="center" vertical="center"/>
      <protection hidden="1"/>
    </xf>
    <xf numFmtId="167" fontId="33" fillId="5" borderId="8" xfId="1" applyNumberFormat="1" applyFont="1" applyFill="1" applyBorder="1" applyAlignment="1" applyProtection="1">
      <alignment horizontal="center" vertical="center"/>
      <protection hidden="1"/>
    </xf>
    <xf numFmtId="167" fontId="33" fillId="5" borderId="9" xfId="1" applyNumberFormat="1" applyFont="1" applyFill="1" applyBorder="1" applyAlignment="1" applyProtection="1">
      <alignment horizontal="center" vertical="center"/>
      <protection hidden="1"/>
    </xf>
    <xf numFmtId="167" fontId="33" fillId="5" borderId="10" xfId="1" applyNumberFormat="1" applyFont="1" applyFill="1" applyBorder="1" applyAlignment="1" applyProtection="1">
      <alignment horizontal="center" vertical="center"/>
      <protection hidden="1"/>
    </xf>
    <xf numFmtId="169" fontId="33" fillId="5" borderId="8" xfId="1" applyNumberFormat="1" applyFont="1" applyFill="1" applyBorder="1" applyAlignment="1" applyProtection="1">
      <alignment horizontal="center" vertical="center"/>
      <protection hidden="1"/>
    </xf>
    <xf numFmtId="169" fontId="33" fillId="5" borderId="9" xfId="1" applyNumberFormat="1" applyFont="1" applyFill="1" applyBorder="1" applyAlignment="1" applyProtection="1">
      <alignment horizontal="center" vertical="center"/>
      <protection hidden="1"/>
    </xf>
    <xf numFmtId="169" fontId="33" fillId="5" borderId="10" xfId="1" applyNumberFormat="1" applyFont="1" applyFill="1" applyBorder="1" applyAlignment="1" applyProtection="1">
      <alignment horizontal="center" vertical="center"/>
      <protection hidden="1"/>
    </xf>
    <xf numFmtId="167" fontId="33" fillId="5" borderId="11" xfId="1" applyNumberFormat="1" applyFont="1" applyFill="1" applyBorder="1" applyAlignment="1" applyProtection="1">
      <alignment horizontal="center" vertical="center"/>
      <protection hidden="1"/>
    </xf>
    <xf numFmtId="167" fontId="33" fillId="5" borderId="12" xfId="1" applyNumberFormat="1" applyFont="1" applyFill="1" applyBorder="1" applyAlignment="1" applyProtection="1">
      <alignment horizontal="center" vertical="center"/>
      <protection hidden="1"/>
    </xf>
    <xf numFmtId="167" fontId="33" fillId="5" borderId="13" xfId="1" applyNumberFormat="1" applyFont="1" applyFill="1" applyBorder="1" applyAlignment="1" applyProtection="1">
      <alignment horizontal="center" vertical="center"/>
      <protection hidden="1"/>
    </xf>
    <xf numFmtId="173" fontId="10" fillId="0" borderId="0" xfId="1" applyNumberFormat="1" applyFont="1" applyAlignment="1" applyProtection="1">
      <alignment horizontal="center" vertical="center"/>
      <protection hidden="1"/>
    </xf>
    <xf numFmtId="169" fontId="33" fillId="5" borderId="11" xfId="1" applyNumberFormat="1" applyFont="1" applyFill="1" applyBorder="1" applyAlignment="1" applyProtection="1">
      <alignment horizontal="center" vertical="center"/>
      <protection hidden="1"/>
    </xf>
    <xf numFmtId="169" fontId="33" fillId="5" borderId="12" xfId="1" applyNumberFormat="1" applyFont="1" applyFill="1" applyBorder="1" applyAlignment="1" applyProtection="1">
      <alignment horizontal="center" vertical="center"/>
      <protection hidden="1"/>
    </xf>
    <xf numFmtId="169" fontId="33" fillId="5" borderId="13" xfId="1" applyNumberFormat="1" applyFont="1" applyFill="1" applyBorder="1" applyAlignment="1" applyProtection="1">
      <alignment horizontal="center" vertical="center"/>
      <protection hidden="1"/>
    </xf>
    <xf numFmtId="0" fontId="34" fillId="0" borderId="21" xfId="1" applyFont="1" applyBorder="1" applyAlignment="1" applyProtection="1">
      <alignment horizontal="center" vertical="center"/>
      <protection hidden="1"/>
    </xf>
    <xf numFmtId="0" fontId="21" fillId="0" borderId="0" xfId="1" applyFont="1" applyAlignment="1" applyProtection="1">
      <alignment vertical="center"/>
      <protection hidden="1"/>
    </xf>
    <xf numFmtId="0" fontId="4" fillId="0" borderId="5" xfId="1" applyFont="1" applyBorder="1" applyAlignment="1" applyProtection="1">
      <alignment vertical="center"/>
      <protection hidden="1"/>
    </xf>
    <xf numFmtId="0" fontId="4" fillId="0" borderId="6" xfId="1" applyFont="1" applyBorder="1" applyAlignment="1" applyProtection="1">
      <alignment vertical="center"/>
      <protection hidden="1"/>
    </xf>
    <xf numFmtId="171" fontId="35" fillId="0" borderId="6" xfId="1" applyNumberFormat="1" applyFont="1" applyBorder="1" applyAlignment="1" applyProtection="1">
      <alignment horizontal="center" vertical="center"/>
      <protection hidden="1"/>
    </xf>
    <xf numFmtId="0" fontId="10" fillId="0" borderId="6" xfId="1" applyFont="1" applyBorder="1" applyAlignment="1" applyProtection="1">
      <alignment horizontal="center" vertical="center" wrapText="1"/>
      <protection hidden="1"/>
    </xf>
    <xf numFmtId="0" fontId="4" fillId="0" borderId="7" xfId="1" applyFont="1" applyBorder="1" applyAlignment="1" applyProtection="1">
      <alignment vertical="center"/>
      <protection hidden="1"/>
    </xf>
    <xf numFmtId="0" fontId="36" fillId="0" borderId="0" xfId="3" applyFont="1" applyAlignment="1">
      <alignment vertical="center"/>
    </xf>
    <xf numFmtId="0" fontId="1" fillId="0" borderId="0" xfId="3"/>
    <xf numFmtId="0" fontId="37" fillId="0" borderId="0" xfId="3" applyFont="1" applyAlignment="1">
      <alignment vertical="center"/>
    </xf>
    <xf numFmtId="0" fontId="38" fillId="0" borderId="0" xfId="3" applyFont="1" applyAlignment="1">
      <alignment vertical="center"/>
    </xf>
    <xf numFmtId="0" fontId="16" fillId="0" borderId="0" xfId="1" applyFont="1" applyAlignment="1" applyProtection="1">
      <alignment vertical="center"/>
      <protection hidden="1"/>
    </xf>
    <xf numFmtId="174" fontId="4" fillId="0" borderId="0" xfId="1" applyNumberFormat="1" applyFont="1" applyAlignment="1" applyProtection="1">
      <alignment vertical="center"/>
      <protection hidden="1"/>
    </xf>
    <xf numFmtId="175" fontId="4" fillId="0" borderId="0" xfId="1" applyNumberFormat="1" applyFont="1" applyAlignment="1" applyProtection="1">
      <alignment vertical="center" wrapText="1"/>
      <protection hidden="1"/>
    </xf>
    <xf numFmtId="0" fontId="31" fillId="0" borderId="0" xfId="3" applyFont="1" applyAlignment="1">
      <alignment vertical="center"/>
    </xf>
    <xf numFmtId="0" fontId="39" fillId="0" borderId="0" xfId="3" applyFont="1" applyAlignment="1">
      <alignment vertical="center"/>
    </xf>
    <xf numFmtId="0" fontId="16" fillId="3" borderId="0" xfId="3" applyFont="1" applyFill="1" applyBorder="1" applyAlignment="1">
      <alignment horizontal="center" vertical="center"/>
    </xf>
  </cellXfs>
  <cellStyles count="4">
    <cellStyle name="Lien hypertexte 2" xfId="2" xr:uid="{BB8BE45D-DE2D-428C-B961-E52A75CC85BD}"/>
    <cellStyle name="Normal" xfId="0" builtinId="0"/>
    <cellStyle name="Normal 7 3" xfId="3" xr:uid="{391E991F-965D-4341-9DE7-BBB7A5E05469}"/>
    <cellStyle name="Normal_tableau régul  synam revu par nat" xfId="1" xr:uid="{29D55DEE-12CE-44E5-AB42-CCEF2232D3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4D7B6-19A9-4428-A328-2CDE69A98B87}">
  <sheetPr codeName="Feuil42">
    <tabColor theme="4"/>
    <pageSetUpPr fitToPage="1"/>
  </sheetPr>
  <dimension ref="A1:BJ69"/>
  <sheetViews>
    <sheetView tabSelected="1" topLeftCell="A12" zoomScaleNormal="100" zoomScaleSheetLayoutView="70" workbookViewId="0">
      <selection activeCell="AO36" sqref="AO36:AU36"/>
    </sheetView>
  </sheetViews>
  <sheetFormatPr baseColWidth="10" defaultRowHeight="15" x14ac:dyDescent="0.25"/>
  <cols>
    <col min="1" max="1" width="1.7109375" style="4" customWidth="1"/>
    <col min="2" max="36" width="2.7109375" style="4" customWidth="1"/>
    <col min="37" max="38" width="1.7109375" style="4" customWidth="1"/>
    <col min="39" max="40" width="3.7109375" style="4" customWidth="1"/>
    <col min="41" max="41" width="15.5703125" style="4" customWidth="1"/>
    <col min="42" max="48" width="11.42578125" style="4"/>
    <col min="49" max="49" width="13.140625" style="4" customWidth="1"/>
    <col min="50" max="248" width="11.42578125" style="4"/>
    <col min="249" max="291" width="3.7109375" style="4" customWidth="1"/>
    <col min="292" max="504" width="11.42578125" style="4"/>
    <col min="505" max="547" width="3.7109375" style="4" customWidth="1"/>
    <col min="548" max="760" width="11.42578125" style="4"/>
    <col min="761" max="803" width="3.7109375" style="4" customWidth="1"/>
    <col min="804" max="1016" width="11.42578125" style="4"/>
    <col min="1017" max="1059" width="3.7109375" style="4" customWidth="1"/>
    <col min="1060" max="1272" width="11.42578125" style="4"/>
    <col min="1273" max="1315" width="3.7109375" style="4" customWidth="1"/>
    <col min="1316" max="1528" width="11.42578125" style="4"/>
    <col min="1529" max="1571" width="3.7109375" style="4" customWidth="1"/>
    <col min="1572" max="1784" width="11.42578125" style="4"/>
    <col min="1785" max="1827" width="3.7109375" style="4" customWidth="1"/>
    <col min="1828" max="2040" width="11.42578125" style="4"/>
    <col min="2041" max="2083" width="3.7109375" style="4" customWidth="1"/>
    <col min="2084" max="2296" width="11.42578125" style="4"/>
    <col min="2297" max="2339" width="3.7109375" style="4" customWidth="1"/>
    <col min="2340" max="2552" width="11.42578125" style="4"/>
    <col min="2553" max="2595" width="3.7109375" style="4" customWidth="1"/>
    <col min="2596" max="2808" width="11.42578125" style="4"/>
    <col min="2809" max="2851" width="3.7109375" style="4" customWidth="1"/>
    <col min="2852" max="3064" width="11.42578125" style="4"/>
    <col min="3065" max="3107" width="3.7109375" style="4" customWidth="1"/>
    <col min="3108" max="3320" width="11.42578125" style="4"/>
    <col min="3321" max="3363" width="3.7109375" style="4" customWidth="1"/>
    <col min="3364" max="3576" width="11.42578125" style="4"/>
    <col min="3577" max="3619" width="3.7109375" style="4" customWidth="1"/>
    <col min="3620" max="3832" width="11.42578125" style="4"/>
    <col min="3833" max="3875" width="3.7109375" style="4" customWidth="1"/>
    <col min="3876" max="4088" width="11.42578125" style="4"/>
    <col min="4089" max="4131" width="3.7109375" style="4" customWidth="1"/>
    <col min="4132" max="4344" width="11.42578125" style="4"/>
    <col min="4345" max="4387" width="3.7109375" style="4" customWidth="1"/>
    <col min="4388" max="4600" width="11.42578125" style="4"/>
    <col min="4601" max="4643" width="3.7109375" style="4" customWidth="1"/>
    <col min="4644" max="4856" width="11.42578125" style="4"/>
    <col min="4857" max="4899" width="3.7109375" style="4" customWidth="1"/>
    <col min="4900" max="5112" width="11.42578125" style="4"/>
    <col min="5113" max="5155" width="3.7109375" style="4" customWidth="1"/>
    <col min="5156" max="5368" width="11.42578125" style="4"/>
    <col min="5369" max="5411" width="3.7109375" style="4" customWidth="1"/>
    <col min="5412" max="5624" width="11.42578125" style="4"/>
    <col min="5625" max="5667" width="3.7109375" style="4" customWidth="1"/>
    <col min="5668" max="5880" width="11.42578125" style="4"/>
    <col min="5881" max="5923" width="3.7109375" style="4" customWidth="1"/>
    <col min="5924" max="6136" width="11.42578125" style="4"/>
    <col min="6137" max="6179" width="3.7109375" style="4" customWidth="1"/>
    <col min="6180" max="6392" width="11.42578125" style="4"/>
    <col min="6393" max="6435" width="3.7109375" style="4" customWidth="1"/>
    <col min="6436" max="6648" width="11.42578125" style="4"/>
    <col min="6649" max="6691" width="3.7109375" style="4" customWidth="1"/>
    <col min="6692" max="6904" width="11.42578125" style="4"/>
    <col min="6905" max="6947" width="3.7109375" style="4" customWidth="1"/>
    <col min="6948" max="7160" width="11.42578125" style="4"/>
    <col min="7161" max="7203" width="3.7109375" style="4" customWidth="1"/>
    <col min="7204" max="7416" width="11.42578125" style="4"/>
    <col min="7417" max="7459" width="3.7109375" style="4" customWidth="1"/>
    <col min="7460" max="7672" width="11.42578125" style="4"/>
    <col min="7673" max="7715" width="3.7109375" style="4" customWidth="1"/>
    <col min="7716" max="7928" width="11.42578125" style="4"/>
    <col min="7929" max="7971" width="3.7109375" style="4" customWidth="1"/>
    <col min="7972" max="8184" width="11.42578125" style="4"/>
    <col min="8185" max="8227" width="3.7109375" style="4" customWidth="1"/>
    <col min="8228" max="8440" width="11.42578125" style="4"/>
    <col min="8441" max="8483" width="3.7109375" style="4" customWidth="1"/>
    <col min="8484" max="8696" width="11.42578125" style="4"/>
    <col min="8697" max="8739" width="3.7109375" style="4" customWidth="1"/>
    <col min="8740" max="8952" width="11.42578125" style="4"/>
    <col min="8953" max="8995" width="3.7109375" style="4" customWidth="1"/>
    <col min="8996" max="9208" width="11.42578125" style="4"/>
    <col min="9209" max="9251" width="3.7109375" style="4" customWidth="1"/>
    <col min="9252" max="9464" width="11.42578125" style="4"/>
    <col min="9465" max="9507" width="3.7109375" style="4" customWidth="1"/>
    <col min="9508" max="9720" width="11.42578125" style="4"/>
    <col min="9721" max="9763" width="3.7109375" style="4" customWidth="1"/>
    <col min="9764" max="9976" width="11.42578125" style="4"/>
    <col min="9977" max="10019" width="3.7109375" style="4" customWidth="1"/>
    <col min="10020" max="10232" width="11.42578125" style="4"/>
    <col min="10233" max="10275" width="3.7109375" style="4" customWidth="1"/>
    <col min="10276" max="10488" width="11.42578125" style="4"/>
    <col min="10489" max="10531" width="3.7109375" style="4" customWidth="1"/>
    <col min="10532" max="10744" width="11.42578125" style="4"/>
    <col min="10745" max="10787" width="3.7109375" style="4" customWidth="1"/>
    <col min="10788" max="11000" width="11.42578125" style="4"/>
    <col min="11001" max="11043" width="3.7109375" style="4" customWidth="1"/>
    <col min="11044" max="11256" width="11.42578125" style="4"/>
    <col min="11257" max="11299" width="3.7109375" style="4" customWidth="1"/>
    <col min="11300" max="11512" width="11.42578125" style="4"/>
    <col min="11513" max="11555" width="3.7109375" style="4" customWidth="1"/>
    <col min="11556" max="11768" width="11.42578125" style="4"/>
    <col min="11769" max="11811" width="3.7109375" style="4" customWidth="1"/>
    <col min="11812" max="12024" width="11.42578125" style="4"/>
    <col min="12025" max="12067" width="3.7109375" style="4" customWidth="1"/>
    <col min="12068" max="12280" width="11.42578125" style="4"/>
    <col min="12281" max="12323" width="3.7109375" style="4" customWidth="1"/>
    <col min="12324" max="12536" width="11.42578125" style="4"/>
    <col min="12537" max="12579" width="3.7109375" style="4" customWidth="1"/>
    <col min="12580" max="12792" width="11.42578125" style="4"/>
    <col min="12793" max="12835" width="3.7109375" style="4" customWidth="1"/>
    <col min="12836" max="13048" width="11.42578125" style="4"/>
    <col min="13049" max="13091" width="3.7109375" style="4" customWidth="1"/>
    <col min="13092" max="13304" width="11.42578125" style="4"/>
    <col min="13305" max="13347" width="3.7109375" style="4" customWidth="1"/>
    <col min="13348" max="13560" width="11.42578125" style="4"/>
    <col min="13561" max="13603" width="3.7109375" style="4" customWidth="1"/>
    <col min="13604" max="13816" width="11.42578125" style="4"/>
    <col min="13817" max="13859" width="3.7109375" style="4" customWidth="1"/>
    <col min="13860" max="14072" width="11.42578125" style="4"/>
    <col min="14073" max="14115" width="3.7109375" style="4" customWidth="1"/>
    <col min="14116" max="14328" width="11.42578125" style="4"/>
    <col min="14329" max="14371" width="3.7109375" style="4" customWidth="1"/>
    <col min="14372" max="14584" width="11.42578125" style="4"/>
    <col min="14585" max="14627" width="3.7109375" style="4" customWidth="1"/>
    <col min="14628" max="14840" width="11.42578125" style="4"/>
    <col min="14841" max="14883" width="3.7109375" style="4" customWidth="1"/>
    <col min="14884" max="15096" width="11.42578125" style="4"/>
    <col min="15097" max="15139" width="3.7109375" style="4" customWidth="1"/>
    <col min="15140" max="15352" width="11.42578125" style="4"/>
    <col min="15353" max="15395" width="3.7109375" style="4" customWidth="1"/>
    <col min="15396" max="15608" width="11.42578125" style="4"/>
    <col min="15609" max="15651" width="3.7109375" style="4" customWidth="1"/>
    <col min="15652" max="15864" width="11.42578125" style="4"/>
    <col min="15865" max="15907" width="3.7109375" style="4" customWidth="1"/>
    <col min="15908" max="16120" width="11.42578125" style="4"/>
    <col min="16121" max="16163" width="3.7109375" style="4" customWidth="1"/>
    <col min="16164" max="16380" width="11.42578125" style="4"/>
    <col min="16381" max="16384" width="11.42578125" style="4" customWidth="1"/>
  </cols>
  <sheetData>
    <row r="1" spans="1:51" ht="1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3"/>
      <c r="AP1" s="5"/>
      <c r="AQ1" s="5"/>
      <c r="AR1" s="6"/>
      <c r="AS1" s="7"/>
      <c r="AY1" s="8"/>
    </row>
    <row r="2" spans="1:51" ht="15" customHeight="1" x14ac:dyDescent="0.25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1"/>
      <c r="AP2" s="5"/>
      <c r="AQ2" s="5"/>
      <c r="AY2" s="8"/>
    </row>
    <row r="3" spans="1:51" ht="15" customHeight="1" x14ac:dyDescent="0.25"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P3" s="5"/>
      <c r="AQ3" s="5"/>
      <c r="AY3" s="8"/>
    </row>
    <row r="4" spans="1:51" ht="20.100000000000001" customHeight="1" x14ac:dyDescent="0.25">
      <c r="J4" s="13" t="s">
        <v>1</v>
      </c>
      <c r="K4" s="13"/>
      <c r="L4" s="13"/>
      <c r="M4" s="13"/>
      <c r="N4" s="13"/>
      <c r="O4" s="13"/>
      <c r="P4" s="13"/>
      <c r="Q4" s="13"/>
      <c r="R4" s="14" t="s">
        <v>2</v>
      </c>
      <c r="S4" s="15"/>
      <c r="T4" s="15"/>
      <c r="U4" s="15"/>
      <c r="V4" s="15"/>
      <c r="W4" s="15"/>
      <c r="X4" s="15"/>
      <c r="Y4" s="15"/>
      <c r="Z4" s="15"/>
      <c r="AA4" s="16"/>
      <c r="AP4" s="5"/>
      <c r="AQ4" s="5"/>
      <c r="AY4" s="8"/>
    </row>
    <row r="5" spans="1:51" ht="20.100000000000001" customHeight="1" x14ac:dyDescent="0.25">
      <c r="J5" s="13"/>
      <c r="K5" s="13"/>
      <c r="L5" s="13"/>
      <c r="M5" s="13"/>
      <c r="N5" s="13"/>
      <c r="O5" s="13"/>
      <c r="P5" s="13"/>
      <c r="Q5" s="13"/>
      <c r="R5" s="17"/>
      <c r="S5" s="18"/>
      <c r="T5" s="18"/>
      <c r="U5" s="18"/>
      <c r="V5" s="18"/>
      <c r="W5" s="18"/>
      <c r="X5" s="18"/>
      <c r="Y5" s="18"/>
      <c r="Z5" s="18"/>
      <c r="AA5" s="19"/>
      <c r="AG5" s="20"/>
      <c r="AH5" s="20"/>
      <c r="AI5" s="20"/>
    </row>
    <row r="6" spans="1:51" ht="15" customHeight="1" x14ac:dyDescent="0.25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U6" s="22"/>
      <c r="AF6" s="21"/>
      <c r="AG6" s="23">
        <f>DATE(YEAR(AA7),MONTH(AA7),DAY(1))</f>
        <v>43282</v>
      </c>
      <c r="AH6" s="21"/>
      <c r="AI6" s="21"/>
      <c r="AJ6" s="21"/>
      <c r="AK6" s="21"/>
      <c r="AL6" s="21"/>
      <c r="AM6" s="21"/>
      <c r="AN6" s="21"/>
    </row>
    <row r="7" spans="1:51" ht="20.100000000000001" customHeight="1" x14ac:dyDescent="0.25">
      <c r="F7" s="24" t="s">
        <v>3</v>
      </c>
      <c r="G7" s="24"/>
      <c r="H7" s="24"/>
      <c r="I7" s="24"/>
      <c r="J7" s="24"/>
      <c r="K7" s="24"/>
      <c r="L7" s="25">
        <v>43009</v>
      </c>
      <c r="M7" s="26"/>
      <c r="N7" s="26"/>
      <c r="O7" s="26"/>
      <c r="P7" s="26"/>
      <c r="Q7" s="27"/>
      <c r="S7" s="28"/>
      <c r="T7" s="28"/>
      <c r="U7" s="24" t="s">
        <v>4</v>
      </c>
      <c r="V7" s="24"/>
      <c r="W7" s="24"/>
      <c r="X7" s="24"/>
      <c r="Y7" s="24"/>
      <c r="Z7" s="24"/>
      <c r="AA7" s="25">
        <v>43287</v>
      </c>
      <c r="AB7" s="26"/>
      <c r="AC7" s="26"/>
      <c r="AD7" s="26"/>
      <c r="AE7" s="26"/>
      <c r="AF7" s="27"/>
      <c r="AO7" s="29" t="s">
        <v>5</v>
      </c>
      <c r="AP7" s="30"/>
      <c r="AQ7" s="31"/>
    </row>
    <row r="8" spans="1:51" ht="20.100000000000001" customHeight="1" x14ac:dyDescent="0.25">
      <c r="F8" s="24"/>
      <c r="G8" s="24"/>
      <c r="H8" s="24"/>
      <c r="I8" s="24"/>
      <c r="J8" s="24"/>
      <c r="K8" s="24"/>
      <c r="L8" s="32"/>
      <c r="M8" s="33"/>
      <c r="N8" s="33"/>
      <c r="O8" s="33"/>
      <c r="P8" s="33"/>
      <c r="Q8" s="34"/>
      <c r="R8" s="35"/>
      <c r="S8" s="35"/>
      <c r="T8" s="35"/>
      <c r="U8" s="24"/>
      <c r="V8" s="24"/>
      <c r="W8" s="24"/>
      <c r="X8" s="24"/>
      <c r="Y8" s="24"/>
      <c r="Z8" s="24"/>
      <c r="AA8" s="32"/>
      <c r="AB8" s="33"/>
      <c r="AC8" s="33"/>
      <c r="AD8" s="33"/>
      <c r="AE8" s="33"/>
      <c r="AF8" s="34"/>
    </row>
    <row r="9" spans="1:51" ht="15" customHeight="1" thickBot="1" x14ac:dyDescent="0.3"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36"/>
      <c r="AP9" s="37"/>
      <c r="AQ9" s="38"/>
    </row>
    <row r="10" spans="1:51" s="39" customFormat="1" ht="30.95" customHeight="1" thickBot="1" x14ac:dyDescent="0.3">
      <c r="B10" s="40" t="s">
        <v>6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2"/>
      <c r="AL10" s="43"/>
    </row>
    <row r="11" spans="1:51" s="44" customFormat="1" ht="9.9499999999999993" customHeight="1" x14ac:dyDescent="0.25">
      <c r="B11" s="45"/>
      <c r="AK11" s="46"/>
    </row>
    <row r="12" spans="1:51" s="44" customFormat="1" ht="20.100000000000001" customHeight="1" x14ac:dyDescent="0.25">
      <c r="B12" s="47" t="s">
        <v>7</v>
      </c>
      <c r="P12" s="48">
        <v>35</v>
      </c>
      <c r="Q12" s="49"/>
      <c r="R12" s="49"/>
      <c r="S12" s="50"/>
      <c r="T12" s="51"/>
      <c r="U12" s="52" t="s">
        <v>8</v>
      </c>
      <c r="AG12" s="53">
        <v>41</v>
      </c>
      <c r="AH12" s="54"/>
      <c r="AI12" s="54"/>
      <c r="AJ12" s="55"/>
      <c r="AK12" s="46"/>
    </row>
    <row r="13" spans="1:51" s="44" customFormat="1" ht="9.9499999999999993" customHeight="1" x14ac:dyDescent="0.25">
      <c r="B13" s="45"/>
      <c r="AK13" s="46"/>
      <c r="AP13" s="56"/>
    </row>
    <row r="14" spans="1:51" s="44" customFormat="1" ht="20.100000000000001" customHeight="1" x14ac:dyDescent="0.25">
      <c r="B14" s="47" t="s">
        <v>9</v>
      </c>
      <c r="L14" s="57">
        <f>P12*AG12/12</f>
        <v>119.58333333333333</v>
      </c>
      <c r="M14" s="58"/>
      <c r="N14" s="58"/>
      <c r="O14" s="58"/>
      <c r="P14" s="59"/>
      <c r="U14" s="60" t="s">
        <v>10</v>
      </c>
      <c r="V14" s="61">
        <v>4.05</v>
      </c>
      <c r="W14" s="62"/>
      <c r="X14" s="63"/>
      <c r="Z14" s="44" t="s">
        <v>11</v>
      </c>
      <c r="AG14" s="64">
        <v>0.1</v>
      </c>
      <c r="AH14" s="65"/>
      <c r="AI14" s="66"/>
      <c r="AK14" s="46"/>
      <c r="AR14" s="67"/>
      <c r="AS14" s="67"/>
    </row>
    <row r="15" spans="1:51" s="44" customFormat="1" ht="9.9499999999999993" customHeight="1" x14ac:dyDescent="0.25">
      <c r="B15" s="68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70"/>
      <c r="V15" s="70"/>
      <c r="W15" s="70"/>
      <c r="X15" s="70"/>
      <c r="Y15" s="70"/>
      <c r="Z15" s="69"/>
      <c r="AA15" s="71"/>
      <c r="AB15" s="69"/>
      <c r="AC15" s="69"/>
      <c r="AD15" s="69"/>
      <c r="AE15" s="69"/>
      <c r="AF15" s="72"/>
      <c r="AG15" s="73"/>
      <c r="AH15" s="73"/>
      <c r="AI15" s="69"/>
      <c r="AJ15" s="69"/>
      <c r="AK15" s="74"/>
      <c r="AR15" s="67"/>
      <c r="AS15" s="67"/>
    </row>
    <row r="16" spans="1:51" ht="9.9499999999999993" customHeight="1" x14ac:dyDescent="0.25">
      <c r="AM16" s="21"/>
      <c r="AN16" s="21"/>
      <c r="AP16" s="75"/>
      <c r="AQ16" s="75"/>
      <c r="AR16" s="75"/>
      <c r="AS16" s="75"/>
    </row>
    <row r="17" spans="4:62" ht="50.1" customHeight="1" x14ac:dyDescent="0.25">
      <c r="D17" s="76" t="s">
        <v>12</v>
      </c>
      <c r="E17" s="76"/>
      <c r="F17" s="76"/>
      <c r="G17" s="76"/>
      <c r="H17" s="76"/>
      <c r="I17" s="76"/>
      <c r="J17" s="76"/>
      <c r="K17" s="77" t="s">
        <v>13</v>
      </c>
      <c r="L17" s="77"/>
      <c r="M17" s="77"/>
      <c r="N17" s="77"/>
      <c r="O17" s="77"/>
      <c r="P17" s="78" t="s">
        <v>14</v>
      </c>
      <c r="Q17" s="79"/>
      <c r="R17" s="79"/>
      <c r="S17" s="79"/>
      <c r="T17" s="80"/>
      <c r="U17" s="81"/>
      <c r="V17" s="82"/>
      <c r="W17" s="83"/>
      <c r="AB17" s="84"/>
      <c r="AC17" s="84"/>
      <c r="AD17" s="84"/>
      <c r="AE17" s="75"/>
      <c r="AF17" s="75"/>
      <c r="AG17" s="75"/>
      <c r="AN17" s="75"/>
      <c r="AO17" s="85" t="s">
        <v>15</v>
      </c>
      <c r="AP17" s="86"/>
      <c r="AQ17" s="86"/>
      <c r="AR17" s="86"/>
      <c r="AS17" s="86"/>
      <c r="AT17" s="86"/>
      <c r="AU17" s="87"/>
    </row>
    <row r="18" spans="4:62" s="88" customFormat="1" ht="15" customHeight="1" x14ac:dyDescent="0.25">
      <c r="D18" s="89">
        <f>L7</f>
        <v>43009</v>
      </c>
      <c r="E18" s="89"/>
      <c r="F18" s="89"/>
      <c r="G18" s="89"/>
      <c r="H18" s="89"/>
      <c r="I18" s="89"/>
      <c r="J18" s="89"/>
      <c r="K18" s="90">
        <f>37.5+32.5</f>
        <v>70</v>
      </c>
      <c r="L18" s="91"/>
      <c r="M18" s="91"/>
      <c r="N18" s="91"/>
      <c r="O18" s="91"/>
      <c r="P18" s="92">
        <v>79.98</v>
      </c>
      <c r="Q18" s="93"/>
      <c r="R18" s="93"/>
      <c r="S18" s="93"/>
      <c r="T18" s="94"/>
      <c r="U18" s="95"/>
      <c r="V18" s="96"/>
      <c r="W18" s="97"/>
      <c r="Y18" s="98"/>
      <c r="Z18" s="98"/>
      <c r="AA18" s="98"/>
      <c r="AB18" s="99"/>
      <c r="AC18" s="99"/>
      <c r="AD18" s="99"/>
      <c r="AE18" s="100"/>
      <c r="AF18" s="100"/>
      <c r="AG18" s="100"/>
      <c r="AN18" s="101"/>
      <c r="AO18" s="102"/>
      <c r="AP18" s="102"/>
      <c r="AQ18" s="102"/>
      <c r="AR18" s="102"/>
      <c r="AS18" s="102"/>
      <c r="AT18" s="102"/>
      <c r="AU18" s="102"/>
    </row>
    <row r="19" spans="4:62" s="88" customFormat="1" ht="15" customHeight="1" x14ac:dyDescent="0.25">
      <c r="D19" s="89">
        <f>L7+31</f>
        <v>43040</v>
      </c>
      <c r="E19" s="89"/>
      <c r="F19" s="89"/>
      <c r="G19" s="89"/>
      <c r="H19" s="89"/>
      <c r="I19" s="89"/>
      <c r="J19" s="89"/>
      <c r="K19" s="103">
        <f>32.5+37.5-19+32.5+37.5</f>
        <v>121</v>
      </c>
      <c r="L19" s="104"/>
      <c r="M19" s="104"/>
      <c r="N19" s="104"/>
      <c r="O19" s="104"/>
      <c r="P19" s="105">
        <v>13.76</v>
      </c>
      <c r="Q19" s="106"/>
      <c r="R19" s="106"/>
      <c r="S19" s="106"/>
      <c r="T19" s="107"/>
      <c r="U19" s="95"/>
      <c r="AN19" s="101"/>
      <c r="AO19" s="108"/>
      <c r="AP19" s="108"/>
      <c r="AQ19" s="108"/>
      <c r="AR19" s="108"/>
      <c r="AS19" s="108"/>
      <c r="AT19" s="108"/>
      <c r="AU19" s="108"/>
      <c r="BJ19" s="88" t="s">
        <v>16</v>
      </c>
    </row>
    <row r="20" spans="4:62" s="88" customFormat="1" ht="15" customHeight="1" x14ac:dyDescent="0.25">
      <c r="D20" s="89">
        <f>D19+31</f>
        <v>43071</v>
      </c>
      <c r="E20" s="89"/>
      <c r="F20" s="89"/>
      <c r="G20" s="89"/>
      <c r="H20" s="89"/>
      <c r="I20" s="89"/>
      <c r="J20" s="89"/>
      <c r="K20" s="103">
        <f>32.5+37.5+32.5</f>
        <v>102.5</v>
      </c>
      <c r="L20" s="104"/>
      <c r="M20" s="104"/>
      <c r="N20" s="104"/>
      <c r="O20" s="104"/>
      <c r="P20" s="105"/>
      <c r="Q20" s="106"/>
      <c r="R20" s="106"/>
      <c r="S20" s="106"/>
      <c r="T20" s="107"/>
      <c r="U20" s="95"/>
      <c r="V20" s="109" t="s">
        <v>17</v>
      </c>
      <c r="W20" s="109"/>
      <c r="X20" s="109"/>
      <c r="Y20" s="109"/>
      <c r="Z20" s="109"/>
      <c r="AA20" s="109"/>
      <c r="AB20" s="109"/>
      <c r="AC20" s="109"/>
      <c r="AD20" s="109"/>
      <c r="AF20" s="110">
        <v>3</v>
      </c>
      <c r="AG20" s="111"/>
      <c r="AH20" s="111"/>
      <c r="AI20" s="111"/>
      <c r="AJ20" s="112"/>
      <c r="AN20" s="101"/>
      <c r="AO20" s="108"/>
      <c r="AP20" s="108"/>
      <c r="AQ20" s="108"/>
      <c r="AR20" s="108"/>
      <c r="AS20" s="108"/>
      <c r="AT20" s="108"/>
      <c r="AU20" s="108"/>
    </row>
    <row r="21" spans="4:62" s="88" customFormat="1" ht="15" customHeight="1" x14ac:dyDescent="0.25">
      <c r="D21" s="89">
        <f>D20+31</f>
        <v>43102</v>
      </c>
      <c r="E21" s="89"/>
      <c r="F21" s="89"/>
      <c r="G21" s="89"/>
      <c r="H21" s="89"/>
      <c r="I21" s="89"/>
      <c r="J21" s="89"/>
      <c r="K21" s="103"/>
      <c r="L21" s="104"/>
      <c r="M21" s="104"/>
      <c r="N21" s="104"/>
      <c r="O21" s="104"/>
      <c r="P21" s="105"/>
      <c r="Q21" s="106"/>
      <c r="R21" s="106"/>
      <c r="S21" s="106"/>
      <c r="T21" s="107"/>
      <c r="U21" s="95"/>
      <c r="V21" s="113"/>
      <c r="W21" s="113"/>
      <c r="X21" s="113"/>
      <c r="Y21" s="113"/>
      <c r="Z21" s="113"/>
      <c r="AA21" s="113"/>
      <c r="AB21" s="99"/>
      <c r="AC21" s="99"/>
      <c r="AD21" s="99"/>
      <c r="AE21" s="100"/>
      <c r="AF21" s="100"/>
      <c r="AG21" s="100"/>
      <c r="AN21" s="101"/>
      <c r="AO21" s="108"/>
      <c r="AP21" s="108"/>
      <c r="AQ21" s="108"/>
      <c r="AR21" s="108"/>
      <c r="AS21" s="108"/>
      <c r="AT21" s="108"/>
      <c r="AU21" s="108"/>
    </row>
    <row r="22" spans="4:62" s="88" customFormat="1" ht="15" customHeight="1" x14ac:dyDescent="0.25">
      <c r="D22" s="89">
        <f>D21+31</f>
        <v>43133</v>
      </c>
      <c r="E22" s="89"/>
      <c r="F22" s="89"/>
      <c r="G22" s="89"/>
      <c r="H22" s="89"/>
      <c r="I22" s="89"/>
      <c r="J22" s="89"/>
      <c r="K22" s="103"/>
      <c r="L22" s="104"/>
      <c r="M22" s="104"/>
      <c r="N22" s="104"/>
      <c r="O22" s="104"/>
      <c r="P22" s="105"/>
      <c r="Q22" s="106"/>
      <c r="R22" s="106"/>
      <c r="S22" s="106"/>
      <c r="T22" s="107"/>
      <c r="U22" s="95"/>
      <c r="V22" s="114" t="s">
        <v>18</v>
      </c>
      <c r="W22" s="114"/>
      <c r="X22" s="114"/>
      <c r="Y22" s="114"/>
      <c r="Z22" s="114"/>
      <c r="AA22" s="114"/>
      <c r="AB22" s="114"/>
      <c r="AC22" s="114"/>
      <c r="AD22" s="114"/>
      <c r="AF22" s="115">
        <f>L14*AF20-P31</f>
        <v>265.01</v>
      </c>
      <c r="AG22" s="116"/>
      <c r="AH22" s="116"/>
      <c r="AI22" s="116"/>
      <c r="AJ22" s="117"/>
      <c r="AN22" s="101"/>
      <c r="AO22" s="118"/>
      <c r="AP22" s="118"/>
      <c r="AQ22" s="118"/>
      <c r="AR22" s="118"/>
      <c r="AS22" s="118"/>
      <c r="AT22" s="118"/>
      <c r="AU22" s="118"/>
    </row>
    <row r="23" spans="4:62" s="88" customFormat="1" ht="15" customHeight="1" x14ac:dyDescent="0.25">
      <c r="D23" s="89">
        <f t="shared" ref="D23:D24" si="0">D22+31</f>
        <v>43164</v>
      </c>
      <c r="E23" s="89"/>
      <c r="F23" s="89"/>
      <c r="G23" s="89"/>
      <c r="H23" s="89"/>
      <c r="I23" s="89"/>
      <c r="J23" s="89"/>
      <c r="K23" s="103"/>
      <c r="L23" s="104"/>
      <c r="M23" s="104"/>
      <c r="N23" s="104"/>
      <c r="O23" s="104"/>
      <c r="P23" s="105"/>
      <c r="Q23" s="106"/>
      <c r="R23" s="106"/>
      <c r="S23" s="106"/>
      <c r="T23" s="107"/>
      <c r="U23" s="95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51"/>
      <c r="AG23" s="51"/>
      <c r="AH23" s="51"/>
      <c r="AI23" s="51"/>
      <c r="AJ23" s="51"/>
      <c r="AN23" s="101"/>
      <c r="AO23" s="119" t="s">
        <v>19</v>
      </c>
      <c r="AP23" s="120"/>
      <c r="AQ23" s="120"/>
      <c r="AR23" s="120"/>
      <c r="AS23" s="120"/>
      <c r="AT23" s="120"/>
      <c r="AU23" s="121"/>
    </row>
    <row r="24" spans="4:62" s="88" customFormat="1" ht="15" customHeight="1" x14ac:dyDescent="0.25">
      <c r="D24" s="89">
        <f t="shared" si="0"/>
        <v>43195</v>
      </c>
      <c r="E24" s="89"/>
      <c r="F24" s="89"/>
      <c r="G24" s="89"/>
      <c r="H24" s="89"/>
      <c r="I24" s="89"/>
      <c r="J24" s="89"/>
      <c r="K24" s="103"/>
      <c r="L24" s="104"/>
      <c r="M24" s="104"/>
      <c r="N24" s="104"/>
      <c r="O24" s="104"/>
      <c r="P24" s="105"/>
      <c r="Q24" s="106"/>
      <c r="R24" s="106"/>
      <c r="S24" s="106"/>
      <c r="T24" s="107"/>
      <c r="U24" s="95"/>
      <c r="V24" s="122" t="s">
        <v>20</v>
      </c>
      <c r="W24" s="122"/>
      <c r="X24" s="122"/>
      <c r="Y24" s="122"/>
      <c r="Z24" s="122"/>
      <c r="AA24" s="122"/>
      <c r="AB24" s="122"/>
      <c r="AC24" s="122"/>
      <c r="AD24" s="122"/>
      <c r="AE24" s="122"/>
      <c r="AF24" s="122"/>
      <c r="AG24" s="123"/>
      <c r="AH24" s="124"/>
      <c r="AI24" s="125"/>
      <c r="AJ24" s="126"/>
      <c r="AN24" s="101"/>
      <c r="AO24" s="127" t="s">
        <v>21</v>
      </c>
      <c r="AP24" s="128"/>
      <c r="AQ24" s="128"/>
      <c r="AR24" s="128"/>
      <c r="AS24" s="128"/>
      <c r="AT24" s="128"/>
      <c r="AU24" s="129"/>
    </row>
    <row r="25" spans="4:62" s="88" customFormat="1" ht="15" customHeight="1" x14ac:dyDescent="0.25">
      <c r="D25" s="89">
        <f>D24+31</f>
        <v>43226</v>
      </c>
      <c r="E25" s="89"/>
      <c r="F25" s="89"/>
      <c r="G25" s="89"/>
      <c r="H25" s="89"/>
      <c r="I25" s="89"/>
      <c r="J25" s="89"/>
      <c r="K25" s="103"/>
      <c r="L25" s="104"/>
      <c r="M25" s="104"/>
      <c r="N25" s="104"/>
      <c r="O25" s="104"/>
      <c r="P25" s="105"/>
      <c r="Q25" s="106"/>
      <c r="R25" s="106"/>
      <c r="S25" s="106"/>
      <c r="T25" s="107"/>
      <c r="U25" s="95"/>
      <c r="V25" s="113"/>
      <c r="W25" s="113"/>
      <c r="AN25" s="101"/>
      <c r="AO25" s="130" t="s">
        <v>22</v>
      </c>
      <c r="AP25" s="131"/>
      <c r="AQ25" s="131"/>
      <c r="AR25" s="131"/>
      <c r="AS25" s="131"/>
      <c r="AT25" s="131"/>
      <c r="AU25" s="132"/>
    </row>
    <row r="26" spans="4:62" s="88" customFormat="1" ht="15" customHeight="1" x14ac:dyDescent="0.25">
      <c r="D26" s="89">
        <f t="shared" ref="D26:D27" si="1">D25+31</f>
        <v>43257</v>
      </c>
      <c r="E26" s="89"/>
      <c r="F26" s="89"/>
      <c r="G26" s="89"/>
      <c r="H26" s="89"/>
      <c r="I26" s="89"/>
      <c r="J26" s="89"/>
      <c r="K26" s="103"/>
      <c r="L26" s="104"/>
      <c r="M26" s="104"/>
      <c r="N26" s="104"/>
      <c r="O26" s="104"/>
      <c r="P26" s="105"/>
      <c r="Q26" s="106"/>
      <c r="R26" s="106"/>
      <c r="S26" s="106"/>
      <c r="T26" s="107"/>
      <c r="U26" s="95"/>
      <c r="AN26" s="101"/>
      <c r="AO26" s="133"/>
      <c r="AP26" s="134"/>
      <c r="AQ26" s="134"/>
      <c r="AR26" s="134"/>
      <c r="AS26" s="134"/>
      <c r="AT26" s="128"/>
      <c r="AU26" s="129"/>
    </row>
    <row r="27" spans="4:62" s="88" customFormat="1" ht="15" customHeight="1" x14ac:dyDescent="0.25">
      <c r="D27" s="89">
        <f t="shared" si="1"/>
        <v>43288</v>
      </c>
      <c r="E27" s="89"/>
      <c r="F27" s="89"/>
      <c r="G27" s="89"/>
      <c r="H27" s="89"/>
      <c r="I27" s="89"/>
      <c r="J27" s="89"/>
      <c r="K27" s="103"/>
      <c r="L27" s="104"/>
      <c r="M27" s="104"/>
      <c r="N27" s="104"/>
      <c r="O27" s="104"/>
      <c r="P27" s="105"/>
      <c r="Q27" s="106"/>
      <c r="R27" s="106"/>
      <c r="S27" s="106"/>
      <c r="T27" s="107"/>
      <c r="U27" s="95"/>
      <c r="V27" s="113"/>
      <c r="W27" s="113"/>
      <c r="AN27" s="101"/>
      <c r="AO27" s="127" t="s">
        <v>23</v>
      </c>
      <c r="AP27" s="134"/>
      <c r="AQ27" s="134"/>
      <c r="AR27" s="134"/>
      <c r="AS27" s="134"/>
      <c r="AT27" s="134"/>
      <c r="AU27" s="135"/>
      <c r="AV27" s="101"/>
    </row>
    <row r="28" spans="4:62" s="88" customFormat="1" ht="15" customHeight="1" x14ac:dyDescent="0.25">
      <c r="D28" s="89">
        <f>D27+31</f>
        <v>43319</v>
      </c>
      <c r="E28" s="89"/>
      <c r="F28" s="89"/>
      <c r="G28" s="89"/>
      <c r="H28" s="89"/>
      <c r="I28" s="89"/>
      <c r="J28" s="89"/>
      <c r="K28" s="103"/>
      <c r="L28" s="104"/>
      <c r="M28" s="104"/>
      <c r="N28" s="104"/>
      <c r="O28" s="104"/>
      <c r="P28" s="105"/>
      <c r="Q28" s="106"/>
      <c r="R28" s="106"/>
      <c r="S28" s="106"/>
      <c r="T28" s="107"/>
      <c r="U28" s="95"/>
      <c r="V28" s="113"/>
      <c r="W28" s="113"/>
      <c r="X28" s="113"/>
      <c r="Y28" s="113"/>
      <c r="Z28" s="113"/>
      <c r="AA28" s="113"/>
      <c r="AB28" s="99"/>
      <c r="AC28" s="99"/>
      <c r="AD28" s="99"/>
      <c r="AE28" s="100"/>
      <c r="AF28" s="100"/>
      <c r="AG28" s="100"/>
      <c r="AN28" s="101"/>
      <c r="AO28" s="127" t="s">
        <v>24</v>
      </c>
      <c r="AP28" s="134"/>
      <c r="AQ28" s="134"/>
      <c r="AR28" s="134"/>
      <c r="AS28" s="134"/>
      <c r="AT28" s="134"/>
      <c r="AU28" s="135"/>
      <c r="AV28" s="101"/>
    </row>
    <row r="29" spans="4:62" s="88" customFormat="1" ht="15" customHeight="1" x14ac:dyDescent="0.25">
      <c r="D29" s="89">
        <f t="shared" ref="D29:D30" si="2">D28+31</f>
        <v>43350</v>
      </c>
      <c r="E29" s="89"/>
      <c r="F29" s="89"/>
      <c r="G29" s="89"/>
      <c r="H29" s="89"/>
      <c r="I29" s="89"/>
      <c r="J29" s="89"/>
      <c r="K29" s="103"/>
      <c r="L29" s="104"/>
      <c r="M29" s="104"/>
      <c r="N29" s="104"/>
      <c r="O29" s="104"/>
      <c r="P29" s="105"/>
      <c r="Q29" s="106"/>
      <c r="R29" s="106"/>
      <c r="S29" s="106"/>
      <c r="T29" s="107"/>
      <c r="U29" s="95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136"/>
      <c r="AG29" s="136"/>
      <c r="AH29" s="136"/>
      <c r="AI29" s="136"/>
      <c r="AJ29" s="136"/>
      <c r="AN29" s="101"/>
      <c r="AO29" s="127" t="s">
        <v>25</v>
      </c>
      <c r="AP29" s="134"/>
      <c r="AQ29" s="134"/>
      <c r="AR29" s="134"/>
      <c r="AS29" s="134"/>
      <c r="AT29" s="134"/>
      <c r="AU29" s="129"/>
      <c r="AV29" s="101"/>
    </row>
    <row r="30" spans="4:62" s="88" customFormat="1" ht="15" customHeight="1" x14ac:dyDescent="0.25">
      <c r="D30" s="137">
        <f t="shared" si="2"/>
        <v>43381</v>
      </c>
      <c r="E30" s="137"/>
      <c r="F30" s="137"/>
      <c r="G30" s="137"/>
      <c r="H30" s="137"/>
      <c r="I30" s="137"/>
      <c r="J30" s="137"/>
      <c r="K30" s="138"/>
      <c r="L30" s="139"/>
      <c r="M30" s="139"/>
      <c r="N30" s="139"/>
      <c r="O30" s="140"/>
      <c r="P30" s="141"/>
      <c r="Q30" s="142"/>
      <c r="R30" s="142"/>
      <c r="S30" s="142"/>
      <c r="T30" s="143"/>
      <c r="U30" s="95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136"/>
      <c r="AG30" s="136"/>
      <c r="AH30" s="136"/>
      <c r="AI30" s="136"/>
      <c r="AJ30" s="136"/>
      <c r="AN30" s="101"/>
      <c r="AO30" s="127"/>
      <c r="AP30" s="134"/>
      <c r="AQ30" s="134"/>
      <c r="AR30" s="134"/>
      <c r="AS30" s="134"/>
      <c r="AT30" s="134"/>
      <c r="AU30" s="129"/>
      <c r="AV30" s="101"/>
    </row>
    <row r="31" spans="4:62" s="88" customFormat="1" ht="15" customHeight="1" x14ac:dyDescent="0.25">
      <c r="D31" s="144" t="s">
        <v>26</v>
      </c>
      <c r="E31" s="145"/>
      <c r="F31" s="145"/>
      <c r="G31" s="145"/>
      <c r="H31" s="145"/>
      <c r="I31" s="145"/>
      <c r="J31" s="146"/>
      <c r="K31" s="147">
        <f>SUM(K18:O30)</f>
        <v>293.5</v>
      </c>
      <c r="L31" s="148"/>
      <c r="M31" s="148"/>
      <c r="N31" s="148"/>
      <c r="O31" s="149"/>
      <c r="P31" s="150">
        <f>SUM(P18:T30)</f>
        <v>93.740000000000009</v>
      </c>
      <c r="Q31" s="151"/>
      <c r="R31" s="151"/>
      <c r="S31" s="151"/>
      <c r="T31" s="152"/>
      <c r="U31" s="95"/>
      <c r="V31" s="153"/>
      <c r="W31" s="153"/>
      <c r="X31" s="153"/>
      <c r="Y31" s="153"/>
      <c r="Z31" s="153"/>
      <c r="AA31" s="153"/>
      <c r="AB31" s="153"/>
      <c r="AC31" s="153"/>
      <c r="AD31" s="153"/>
      <c r="AE31" s="44"/>
      <c r="AF31" s="154"/>
      <c r="AG31" s="154"/>
      <c r="AH31" s="154"/>
      <c r="AI31" s="154"/>
      <c r="AJ31" s="154"/>
      <c r="AN31" s="101"/>
      <c r="AV31" s="101"/>
    </row>
    <row r="32" spans="4:62" s="88" customFormat="1" ht="15" customHeight="1" x14ac:dyDescent="0.25">
      <c r="D32" s="155"/>
      <c r="E32" s="156"/>
      <c r="F32" s="156"/>
      <c r="G32" s="156"/>
      <c r="H32" s="156"/>
      <c r="I32" s="156"/>
      <c r="J32" s="157"/>
      <c r="K32" s="158"/>
      <c r="L32" s="159"/>
      <c r="M32" s="159"/>
      <c r="N32" s="159"/>
      <c r="O32" s="160"/>
      <c r="P32" s="161"/>
      <c r="Q32" s="162"/>
      <c r="R32" s="162"/>
      <c r="S32" s="162"/>
      <c r="T32" s="163"/>
      <c r="U32" s="95"/>
      <c r="V32" s="164"/>
      <c r="W32" s="165"/>
      <c r="AD32" s="166"/>
      <c r="AE32" s="166"/>
      <c r="AF32" s="166"/>
      <c r="AG32" s="166"/>
      <c r="AH32" s="166"/>
      <c r="AI32" s="166"/>
      <c r="AJ32" s="166"/>
      <c r="AK32" s="166"/>
      <c r="AO32" s="127" t="s">
        <v>27</v>
      </c>
      <c r="AP32" s="134"/>
      <c r="AQ32" s="134"/>
      <c r="AR32" s="134"/>
      <c r="AS32" s="134"/>
      <c r="AT32" s="134"/>
      <c r="AU32" s="135"/>
      <c r="AV32" s="101"/>
    </row>
    <row r="33" spans="1:51" ht="15" customHeight="1" thickBot="1" x14ac:dyDescent="0.3">
      <c r="AO33" s="127" t="s">
        <v>28</v>
      </c>
      <c r="AP33" s="167"/>
      <c r="AQ33" s="167"/>
      <c r="AR33" s="167"/>
      <c r="AS33" s="167"/>
      <c r="AT33" s="167"/>
      <c r="AU33" s="168"/>
    </row>
    <row r="34" spans="1:51" s="39" customFormat="1" ht="15" customHeight="1" x14ac:dyDescent="0.25">
      <c r="B34" s="169" t="s">
        <v>29</v>
      </c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  <c r="AA34" s="170"/>
      <c r="AB34" s="170"/>
      <c r="AC34" s="170"/>
      <c r="AD34" s="170"/>
      <c r="AE34" s="170"/>
      <c r="AF34" s="170"/>
      <c r="AG34" s="170"/>
      <c r="AH34" s="170"/>
      <c r="AI34" s="170"/>
      <c r="AJ34" s="170"/>
      <c r="AK34" s="171"/>
      <c r="AL34" s="43"/>
      <c r="AO34" s="172" t="s">
        <v>30</v>
      </c>
      <c r="AP34" s="173"/>
      <c r="AQ34" s="173"/>
      <c r="AR34" s="173"/>
      <c r="AS34" s="173"/>
      <c r="AT34" s="174"/>
      <c r="AU34" s="175"/>
    </row>
    <row r="35" spans="1:51" s="39" customFormat="1" ht="15" customHeight="1" thickBot="1" x14ac:dyDescent="0.3">
      <c r="B35" s="176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  <c r="AG35" s="177"/>
      <c r="AH35" s="177"/>
      <c r="AI35" s="177"/>
      <c r="AJ35" s="177"/>
      <c r="AK35" s="178"/>
      <c r="AL35" s="43"/>
      <c r="AO35" s="179"/>
      <c r="AP35" s="180"/>
      <c r="AQ35" s="180"/>
      <c r="AR35" s="180"/>
      <c r="AS35" s="180"/>
      <c r="AT35" s="180"/>
      <c r="AU35" s="180"/>
    </row>
    <row r="36" spans="1:51" ht="15" customHeight="1" thickBot="1" x14ac:dyDescent="0.3">
      <c r="B36" s="18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U36" s="182"/>
      <c r="V36" s="182"/>
      <c r="W36" s="182"/>
      <c r="X36" s="182"/>
      <c r="Y36" s="182"/>
      <c r="Z36" s="21"/>
      <c r="AA36" s="20"/>
      <c r="AB36" s="21"/>
      <c r="AC36" s="21"/>
      <c r="AD36" s="21"/>
      <c r="AE36" s="21"/>
      <c r="AF36" s="183"/>
      <c r="AG36" s="184"/>
      <c r="AH36" s="184"/>
      <c r="AI36" s="21"/>
      <c r="AJ36" s="21"/>
      <c r="AK36" s="185"/>
      <c r="AL36" s="21"/>
      <c r="AM36" s="21"/>
      <c r="AN36" s="21"/>
      <c r="AO36" s="186" t="s">
        <v>31</v>
      </c>
      <c r="AP36" s="224"/>
      <c r="AQ36" s="224"/>
      <c r="AR36" s="224"/>
      <c r="AS36" s="224"/>
      <c r="AT36" s="224"/>
      <c r="AU36" s="187"/>
      <c r="AW36" s="44"/>
    </row>
    <row r="37" spans="1:51" ht="15" customHeight="1" thickBot="1" x14ac:dyDescent="0.3"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 t="s">
        <v>32</v>
      </c>
      <c r="P37" s="44"/>
      <c r="Q37" s="44"/>
      <c r="R37" s="44"/>
      <c r="S37" s="44"/>
      <c r="T37" s="188" t="str">
        <f>IF(AF22&lt;K31,"OUI","NON")</f>
        <v>OUI</v>
      </c>
      <c r="U37" s="189"/>
      <c r="V37" s="190"/>
      <c r="W37" s="191"/>
      <c r="X37" s="191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185"/>
      <c r="AL37" s="21"/>
      <c r="AM37" s="21"/>
      <c r="AN37" s="21"/>
    </row>
    <row r="38" spans="1:51" ht="15" customHeight="1" x14ac:dyDescent="0.25">
      <c r="B38" s="47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24" t="str">
        <f>IF(X39&lt;0,"reste acquis au salarié, ne vient pas en déduction des sommes à percevoir sauf modalités contraires.","à cumuler si nécessaire avec d'autres régularisations positives.")</f>
        <v>à cumuler si nécessaire avec d'autres régularisations positives.</v>
      </c>
      <c r="AC38" s="24"/>
      <c r="AD38" s="24"/>
      <c r="AE38" s="24"/>
      <c r="AF38" s="24"/>
      <c r="AG38" s="24"/>
      <c r="AH38" s="24"/>
      <c r="AI38" s="24"/>
      <c r="AJ38" s="24"/>
      <c r="AK38" s="185"/>
      <c r="AL38" s="21"/>
      <c r="AM38" s="21"/>
      <c r="AN38" s="21"/>
      <c r="AO38" s="192"/>
    </row>
    <row r="39" spans="1:51" ht="15" customHeight="1" x14ac:dyDescent="0.25">
      <c r="B39" s="47"/>
      <c r="C39" s="44"/>
      <c r="D39" s="193" t="s">
        <v>33</v>
      </c>
      <c r="E39" s="193"/>
      <c r="F39" s="193"/>
      <c r="G39" s="193"/>
      <c r="H39" s="193"/>
      <c r="I39" s="193"/>
      <c r="J39" s="193"/>
      <c r="K39" s="193"/>
      <c r="L39" s="193"/>
      <c r="M39" s="194"/>
      <c r="N39" s="195">
        <f>K31-AF22</f>
        <v>28.490000000000009</v>
      </c>
      <c r="O39" s="196"/>
      <c r="P39" s="196"/>
      <c r="Q39" s="196"/>
      <c r="R39" s="197"/>
      <c r="S39" s="44"/>
      <c r="T39" s="193" t="s">
        <v>34</v>
      </c>
      <c r="U39" s="193"/>
      <c r="V39" s="193"/>
      <c r="W39" s="194"/>
      <c r="X39" s="198">
        <f>N39*V14+(AH24*V14*AG14)</f>
        <v>115.38450000000003</v>
      </c>
      <c r="Y39" s="199"/>
      <c r="Z39" s="199"/>
      <c r="AA39" s="200"/>
      <c r="AB39" s="24"/>
      <c r="AC39" s="24"/>
      <c r="AD39" s="24"/>
      <c r="AE39" s="24"/>
      <c r="AF39" s="24"/>
      <c r="AG39" s="24"/>
      <c r="AH39" s="24"/>
      <c r="AI39" s="24"/>
      <c r="AJ39" s="24"/>
      <c r="AK39" s="185"/>
      <c r="AL39" s="21"/>
      <c r="AM39" s="21"/>
      <c r="AN39" s="21"/>
      <c r="AO39" s="192"/>
    </row>
    <row r="40" spans="1:51" ht="15" customHeight="1" x14ac:dyDescent="0.25">
      <c r="B40" s="45"/>
      <c r="C40" s="44"/>
      <c r="D40" s="193"/>
      <c r="E40" s="193"/>
      <c r="F40" s="193"/>
      <c r="G40" s="193"/>
      <c r="H40" s="193"/>
      <c r="I40" s="193"/>
      <c r="J40" s="193"/>
      <c r="K40" s="193"/>
      <c r="L40" s="193"/>
      <c r="M40" s="194"/>
      <c r="N40" s="201"/>
      <c r="O40" s="202"/>
      <c r="P40" s="202"/>
      <c r="Q40" s="202"/>
      <c r="R40" s="203"/>
      <c r="S40" s="204"/>
      <c r="T40" s="193"/>
      <c r="U40" s="193"/>
      <c r="V40" s="193"/>
      <c r="W40" s="194"/>
      <c r="X40" s="205"/>
      <c r="Y40" s="206"/>
      <c r="Z40" s="206"/>
      <c r="AA40" s="207"/>
      <c r="AB40" s="24"/>
      <c r="AC40" s="24"/>
      <c r="AD40" s="24"/>
      <c r="AE40" s="24"/>
      <c r="AF40" s="24"/>
      <c r="AG40" s="24"/>
      <c r="AH40" s="24"/>
      <c r="AI40" s="24"/>
      <c r="AJ40" s="24"/>
      <c r="AK40" s="208"/>
      <c r="AL40" s="21"/>
      <c r="AM40" s="21"/>
      <c r="AN40" s="21"/>
      <c r="AT40" s="209"/>
      <c r="AU40" s="209"/>
      <c r="AV40" s="209"/>
    </row>
    <row r="41" spans="1:51" ht="15" customHeight="1" x14ac:dyDescent="0.25">
      <c r="B41" s="210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2"/>
      <c r="O41" s="212"/>
      <c r="P41" s="212"/>
      <c r="Q41" s="212"/>
      <c r="R41" s="212"/>
      <c r="S41" s="211"/>
      <c r="T41" s="211"/>
      <c r="U41" s="211"/>
      <c r="V41" s="211"/>
      <c r="W41" s="211"/>
      <c r="X41" s="211"/>
      <c r="Y41" s="211"/>
      <c r="Z41" s="211"/>
      <c r="AA41" s="211"/>
      <c r="AB41" s="213"/>
      <c r="AC41" s="213"/>
      <c r="AD41" s="213"/>
      <c r="AE41" s="213"/>
      <c r="AF41" s="213"/>
      <c r="AG41" s="213"/>
      <c r="AH41" s="213"/>
      <c r="AI41" s="213"/>
      <c r="AJ41" s="213"/>
      <c r="AK41" s="214"/>
      <c r="AT41" s="209"/>
      <c r="AU41" s="209"/>
      <c r="AV41" s="209"/>
    </row>
    <row r="43" spans="1:51" s="216" customFormat="1" ht="16.5" customHeight="1" x14ac:dyDescent="0.25">
      <c r="A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P43" s="215"/>
      <c r="AQ43" s="215"/>
      <c r="AR43" s="215"/>
      <c r="AS43" s="215"/>
      <c r="AT43" s="215"/>
      <c r="AU43" s="215"/>
      <c r="AV43" s="215"/>
      <c r="AW43" s="215"/>
      <c r="AX43" s="215"/>
      <c r="AY43" s="215"/>
    </row>
    <row r="44" spans="1:51" s="216" customFormat="1" ht="16.5" customHeight="1" x14ac:dyDescent="0.25">
      <c r="A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5"/>
      <c r="AH44" s="215"/>
      <c r="AI44" s="215"/>
      <c r="AJ44" s="215"/>
      <c r="AK44" s="215"/>
      <c r="AL44" s="215"/>
      <c r="AM44" s="215"/>
      <c r="AN44" s="215"/>
      <c r="AO44" s="217"/>
      <c r="AP44" s="215"/>
      <c r="AQ44" s="215"/>
      <c r="AR44" s="215"/>
      <c r="AS44" s="215"/>
      <c r="AT44" s="215"/>
      <c r="AU44" s="215"/>
      <c r="AV44" s="215"/>
      <c r="AW44" s="215"/>
      <c r="AX44" s="215"/>
      <c r="AY44" s="215"/>
    </row>
    <row r="45" spans="1:51" s="216" customFormat="1" ht="16.5" customHeight="1" x14ac:dyDescent="0.25">
      <c r="A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H45" s="215"/>
      <c r="AI45" s="215"/>
      <c r="AJ45" s="215"/>
      <c r="AK45" s="215"/>
      <c r="AL45" s="215"/>
      <c r="AM45" s="215"/>
      <c r="AN45" s="215"/>
      <c r="AO45" s="192"/>
      <c r="AP45" s="75"/>
      <c r="AQ45" s="75"/>
      <c r="AR45" s="75"/>
      <c r="AS45" s="75"/>
      <c r="AT45" s="215"/>
      <c r="AU45" s="215"/>
      <c r="AV45" s="215"/>
      <c r="AW45" s="215"/>
      <c r="AX45" s="215"/>
      <c r="AY45" s="215"/>
    </row>
    <row r="46" spans="1:51" s="216" customFormat="1" ht="16.5" customHeight="1" x14ac:dyDescent="0.25">
      <c r="A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8"/>
      <c r="W46" s="218"/>
      <c r="X46" s="218"/>
      <c r="Y46" s="218"/>
      <c r="Z46" s="215"/>
      <c r="AA46" s="215"/>
      <c r="AC46" s="215"/>
      <c r="AD46" s="215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192"/>
      <c r="AP46" s="75"/>
      <c r="AQ46" s="75"/>
      <c r="AR46" s="75"/>
      <c r="AS46" s="75"/>
      <c r="AT46" s="215"/>
      <c r="AU46" s="215"/>
      <c r="AV46" s="215"/>
      <c r="AW46" s="215"/>
      <c r="AX46" s="215"/>
      <c r="AY46" s="215"/>
    </row>
    <row r="47" spans="1:51" s="216" customFormat="1" ht="16.5" customHeight="1" x14ac:dyDescent="0.25">
      <c r="A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  <c r="AL47" s="215"/>
      <c r="AM47" s="215"/>
      <c r="AN47" s="215"/>
      <c r="AO47" s="219"/>
      <c r="AP47" s="75"/>
      <c r="AQ47" s="75"/>
      <c r="AR47" s="220"/>
      <c r="AS47" s="75"/>
      <c r="AT47" s="215"/>
      <c r="AU47" s="215"/>
      <c r="AV47" s="215"/>
      <c r="AW47" s="215"/>
      <c r="AX47" s="215"/>
      <c r="AY47" s="215"/>
    </row>
    <row r="48" spans="1:51" s="216" customFormat="1" ht="16.5" customHeight="1" x14ac:dyDescent="0.25">
      <c r="A48" s="215"/>
      <c r="C48" s="215"/>
      <c r="D48" s="217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5"/>
      <c r="AE48" s="215"/>
      <c r="AF48" s="215"/>
      <c r="AG48" s="215"/>
      <c r="AH48" s="215"/>
      <c r="AI48" s="215"/>
      <c r="AJ48" s="215"/>
      <c r="AK48" s="215"/>
      <c r="AL48" s="215"/>
      <c r="AM48" s="215"/>
      <c r="AN48" s="215"/>
      <c r="AO48" s="219"/>
      <c r="AP48" s="75"/>
      <c r="AQ48" s="75"/>
      <c r="AR48" s="75"/>
      <c r="AS48" s="75"/>
      <c r="AT48" s="215"/>
      <c r="AU48" s="215"/>
      <c r="AV48" s="215"/>
      <c r="AW48" s="215"/>
      <c r="AX48" s="215"/>
      <c r="AY48" s="215"/>
    </row>
    <row r="49" spans="1:51" s="216" customFormat="1" ht="16.5" customHeight="1" x14ac:dyDescent="0.25">
      <c r="A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44"/>
      <c r="AP49" s="4"/>
      <c r="AQ49" s="75"/>
      <c r="AR49" s="75"/>
      <c r="AS49" s="75"/>
      <c r="AT49" s="215"/>
      <c r="AU49" s="215"/>
      <c r="AV49" s="215"/>
      <c r="AW49" s="215"/>
      <c r="AX49" s="215"/>
      <c r="AY49" s="215"/>
    </row>
    <row r="50" spans="1:51" s="216" customFormat="1" ht="16.5" customHeight="1" x14ac:dyDescent="0.25">
      <c r="A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5"/>
      <c r="AE50" s="215"/>
      <c r="AF50" s="215"/>
      <c r="AG50" s="215"/>
      <c r="AH50" s="215"/>
      <c r="AI50" s="215"/>
      <c r="AJ50" s="215"/>
      <c r="AK50" s="215"/>
      <c r="AL50" s="215"/>
      <c r="AM50" s="215"/>
      <c r="AN50" s="215"/>
      <c r="AO50" s="4"/>
      <c r="AP50" s="209"/>
      <c r="AQ50" s="209"/>
      <c r="AR50" s="221"/>
      <c r="AS50" s="209"/>
      <c r="AT50" s="215"/>
      <c r="AU50" s="215"/>
      <c r="AV50" s="215"/>
      <c r="AW50" s="215"/>
      <c r="AX50" s="215"/>
      <c r="AY50" s="215"/>
    </row>
    <row r="51" spans="1:51" s="216" customFormat="1" ht="16.5" customHeight="1" x14ac:dyDescent="0.25">
      <c r="A51" s="215"/>
      <c r="C51" s="215"/>
      <c r="D51" s="215"/>
      <c r="E51" s="215"/>
      <c r="F51" s="215"/>
      <c r="G51" s="215"/>
      <c r="H51" s="215"/>
      <c r="I51" s="215"/>
      <c r="J51" s="215"/>
      <c r="K51" s="215"/>
      <c r="L51" s="215"/>
      <c r="M51" s="215"/>
      <c r="N51" s="215"/>
      <c r="O51" s="215"/>
      <c r="P51" s="215"/>
      <c r="Q51" s="215"/>
      <c r="R51" s="215"/>
      <c r="S51" s="215"/>
      <c r="T51" s="215"/>
      <c r="U51" s="215"/>
      <c r="V51" s="215"/>
      <c r="W51" s="215"/>
      <c r="X51" s="215"/>
      <c r="Y51" s="215"/>
      <c r="Z51" s="215"/>
      <c r="AA51" s="215"/>
      <c r="AB51" s="215"/>
      <c r="AC51" s="215"/>
      <c r="AD51" s="215"/>
      <c r="AE51" s="215"/>
      <c r="AF51" s="215"/>
      <c r="AG51" s="215"/>
      <c r="AH51" s="215"/>
      <c r="AI51" s="215"/>
      <c r="AJ51" s="215"/>
      <c r="AK51" s="215"/>
      <c r="AL51" s="215"/>
      <c r="AM51" s="215"/>
      <c r="AN51" s="215"/>
      <c r="AO51" s="222"/>
      <c r="AP51" s="209"/>
      <c r="AQ51" s="209"/>
      <c r="AR51" s="209"/>
      <c r="AS51" s="209"/>
      <c r="AT51" s="215"/>
      <c r="AU51" s="215"/>
      <c r="AV51" s="215"/>
      <c r="AW51" s="215"/>
      <c r="AX51" s="215"/>
      <c r="AY51" s="215"/>
    </row>
    <row r="52" spans="1:51" s="216" customFormat="1" ht="16.5" customHeight="1" x14ac:dyDescent="0.25">
      <c r="A52" s="215"/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192"/>
      <c r="AP52" s="4"/>
      <c r="AQ52" s="4"/>
      <c r="AR52" s="4"/>
      <c r="AS52" s="4"/>
      <c r="AT52" s="215"/>
      <c r="AU52" s="215"/>
      <c r="AV52" s="215"/>
      <c r="AW52" s="215"/>
      <c r="AX52" s="215"/>
      <c r="AY52" s="215"/>
    </row>
    <row r="53" spans="1:51" s="216" customFormat="1" ht="16.5" customHeight="1" x14ac:dyDescent="0.25">
      <c r="A53" s="215"/>
      <c r="C53" s="215"/>
      <c r="D53" s="215"/>
      <c r="E53" s="215"/>
      <c r="F53" s="215"/>
      <c r="G53" s="215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  <c r="AT53" s="215"/>
      <c r="AU53" s="215"/>
      <c r="AV53" s="215"/>
      <c r="AW53" s="215"/>
      <c r="AX53" s="215"/>
      <c r="AY53" s="215"/>
    </row>
    <row r="54" spans="1:51" s="216" customFormat="1" ht="16.5" customHeight="1" x14ac:dyDescent="0.25">
      <c r="A54" s="215"/>
      <c r="C54" s="215"/>
      <c r="D54" s="215"/>
      <c r="E54" s="215"/>
      <c r="F54" s="215"/>
      <c r="G54" s="215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  <c r="AT54" s="215"/>
      <c r="AU54" s="215"/>
      <c r="AV54" s="215"/>
      <c r="AW54" s="215"/>
      <c r="AX54" s="215"/>
      <c r="AY54" s="215"/>
    </row>
    <row r="55" spans="1:51" s="216" customFormat="1" ht="16.5" customHeight="1" x14ac:dyDescent="0.25">
      <c r="A55" s="215"/>
      <c r="C55" s="215"/>
      <c r="D55" s="215"/>
      <c r="E55" s="215"/>
      <c r="F55" s="215"/>
      <c r="G55" s="215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  <c r="AT55" s="215"/>
      <c r="AU55" s="215"/>
      <c r="AV55" s="215"/>
      <c r="AW55" s="215"/>
      <c r="AX55" s="215"/>
      <c r="AY55" s="215"/>
    </row>
    <row r="56" spans="1:51" x14ac:dyDescent="0.25">
      <c r="B56" s="44"/>
    </row>
    <row r="57" spans="1:51" s="216" customFormat="1" ht="16.5" customHeight="1" x14ac:dyDescent="0.25">
      <c r="A57" s="215"/>
      <c r="B57" s="217"/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  <c r="AT57" s="215"/>
      <c r="AU57" s="215"/>
      <c r="AV57" s="215"/>
      <c r="AW57" s="215"/>
      <c r="AX57" s="215"/>
      <c r="AY57" s="215"/>
    </row>
    <row r="58" spans="1:51" s="216" customFormat="1" ht="16.5" customHeight="1" x14ac:dyDescent="0.25">
      <c r="A58" s="215"/>
      <c r="B58" s="217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  <c r="AT58" s="215"/>
      <c r="AU58" s="215"/>
      <c r="AV58" s="215"/>
      <c r="AW58" s="215"/>
      <c r="AX58" s="215"/>
      <c r="AY58" s="215"/>
    </row>
    <row r="59" spans="1:51" s="216" customFormat="1" ht="16.5" customHeight="1" x14ac:dyDescent="0.25">
      <c r="A59" s="215"/>
      <c r="B59" s="217"/>
      <c r="C59" s="215"/>
      <c r="D59" s="215"/>
      <c r="E59" s="215"/>
      <c r="F59" s="215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215"/>
      <c r="AS59" s="215"/>
      <c r="AT59" s="215"/>
      <c r="AU59" s="215"/>
      <c r="AV59" s="215"/>
      <c r="AW59" s="215"/>
      <c r="AX59" s="215"/>
      <c r="AY59" s="215"/>
    </row>
    <row r="60" spans="1:51" s="216" customFormat="1" ht="16.5" customHeight="1" x14ac:dyDescent="0.25">
      <c r="A60" s="215"/>
      <c r="B60" s="217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8"/>
      <c r="W60" s="218"/>
      <c r="X60" s="218"/>
      <c r="Y60" s="218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  <c r="AT60" s="215"/>
      <c r="AU60" s="215"/>
      <c r="AV60" s="215"/>
      <c r="AW60" s="215"/>
      <c r="AX60" s="215"/>
      <c r="AY60" s="215"/>
    </row>
    <row r="61" spans="1:51" s="216" customFormat="1" ht="16.5" customHeight="1" x14ac:dyDescent="0.25">
      <c r="A61" s="215"/>
      <c r="B61" s="217"/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  <c r="AT61" s="215"/>
      <c r="AU61" s="215"/>
      <c r="AV61" s="215"/>
      <c r="AW61" s="215"/>
      <c r="AX61" s="215"/>
      <c r="AY61" s="215"/>
    </row>
    <row r="62" spans="1:51" s="216" customFormat="1" ht="16.5" customHeight="1" x14ac:dyDescent="0.25">
      <c r="A62" s="215"/>
      <c r="B62" s="217"/>
      <c r="C62" s="215"/>
      <c r="D62" s="217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  <c r="AT62" s="215"/>
      <c r="AU62" s="215"/>
      <c r="AV62" s="215"/>
      <c r="AW62" s="215"/>
      <c r="AX62" s="215"/>
      <c r="AY62" s="215"/>
    </row>
    <row r="63" spans="1:51" s="216" customFormat="1" ht="16.5" customHeight="1" x14ac:dyDescent="0.25">
      <c r="A63" s="215"/>
      <c r="B63" s="217"/>
      <c r="C63" s="215"/>
      <c r="D63" s="215"/>
      <c r="E63" s="215"/>
      <c r="F63" s="215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  <c r="AT63" s="215"/>
      <c r="AU63" s="215"/>
      <c r="AV63" s="215"/>
      <c r="AW63" s="215"/>
      <c r="AX63" s="215"/>
      <c r="AY63" s="215"/>
    </row>
    <row r="64" spans="1:51" s="216" customFormat="1" ht="16.5" customHeight="1" x14ac:dyDescent="0.25">
      <c r="A64" s="215"/>
      <c r="B64" s="217"/>
      <c r="C64" s="215"/>
      <c r="D64" s="215"/>
      <c r="E64" s="215"/>
      <c r="F64" s="215"/>
      <c r="G64" s="215"/>
      <c r="H64" s="215"/>
      <c r="I64" s="215"/>
      <c r="J64" s="215"/>
      <c r="K64" s="215"/>
      <c r="L64" s="215"/>
      <c r="M64" s="215"/>
      <c r="N64" s="215"/>
      <c r="O64" s="215"/>
      <c r="P64" s="215"/>
      <c r="Q64" s="215"/>
      <c r="R64" s="215"/>
      <c r="S64" s="215"/>
      <c r="T64" s="215"/>
      <c r="U64" s="215"/>
      <c r="V64" s="215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  <c r="AT64" s="215"/>
      <c r="AU64" s="215"/>
      <c r="AV64" s="215"/>
      <c r="AW64" s="215"/>
      <c r="AX64" s="215"/>
      <c r="AY64" s="215"/>
    </row>
    <row r="65" spans="1:51" s="216" customFormat="1" ht="16.5" customHeight="1" x14ac:dyDescent="0.25">
      <c r="A65" s="215"/>
      <c r="B65" s="217"/>
      <c r="C65" s="215"/>
      <c r="D65" s="215"/>
      <c r="E65" s="215"/>
      <c r="F65" s="215"/>
      <c r="G65" s="215"/>
      <c r="H65" s="215"/>
      <c r="I65" s="215"/>
      <c r="J65" s="215"/>
      <c r="K65" s="215"/>
      <c r="L65" s="215"/>
      <c r="M65" s="215"/>
      <c r="N65" s="215"/>
      <c r="O65" s="215"/>
      <c r="P65" s="215"/>
      <c r="Q65" s="215"/>
      <c r="R65" s="215"/>
      <c r="S65" s="215"/>
      <c r="T65" s="215"/>
      <c r="U65" s="215"/>
      <c r="V65" s="215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  <c r="AT65" s="215"/>
      <c r="AU65" s="215"/>
      <c r="AV65" s="215"/>
      <c r="AW65" s="215"/>
      <c r="AX65" s="215"/>
      <c r="AY65" s="215"/>
    </row>
    <row r="66" spans="1:51" s="216" customFormat="1" ht="16.5" customHeight="1" x14ac:dyDescent="0.25">
      <c r="A66" s="215"/>
      <c r="B66" s="217"/>
      <c r="C66" s="215"/>
      <c r="D66" s="215"/>
      <c r="E66" s="215"/>
      <c r="F66" s="215"/>
      <c r="G66" s="215"/>
      <c r="H66" s="215"/>
      <c r="I66" s="215"/>
      <c r="J66" s="215"/>
      <c r="K66" s="215"/>
      <c r="L66" s="215"/>
      <c r="M66" s="215"/>
      <c r="N66" s="215"/>
      <c r="O66" s="215"/>
      <c r="P66" s="215"/>
      <c r="Q66" s="215"/>
      <c r="R66" s="215"/>
      <c r="S66" s="215"/>
      <c r="T66" s="215"/>
      <c r="U66" s="215"/>
      <c r="V66" s="215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  <c r="AT66" s="215"/>
      <c r="AU66" s="215"/>
      <c r="AV66" s="215"/>
      <c r="AW66" s="215"/>
      <c r="AX66" s="215"/>
      <c r="AY66" s="215"/>
    </row>
    <row r="67" spans="1:51" s="216" customFormat="1" ht="16.5" customHeight="1" x14ac:dyDescent="0.25">
      <c r="A67" s="215"/>
      <c r="B67" s="217"/>
      <c r="C67" s="215"/>
      <c r="D67" s="215"/>
      <c r="E67" s="215"/>
      <c r="F67" s="215"/>
      <c r="G67" s="215"/>
      <c r="H67" s="215"/>
      <c r="I67" s="215"/>
      <c r="J67" s="215"/>
      <c r="K67" s="215"/>
      <c r="L67" s="215"/>
      <c r="M67" s="215"/>
      <c r="N67" s="215"/>
      <c r="O67" s="215"/>
      <c r="P67" s="215"/>
      <c r="Q67" s="215"/>
      <c r="R67" s="215"/>
      <c r="S67" s="215"/>
      <c r="T67" s="215"/>
      <c r="U67" s="215"/>
      <c r="V67" s="215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  <c r="AT67" s="215"/>
      <c r="AU67" s="215"/>
      <c r="AV67" s="215"/>
      <c r="AW67" s="215"/>
      <c r="AX67" s="215"/>
      <c r="AY67" s="215"/>
    </row>
    <row r="68" spans="1:51" s="216" customFormat="1" ht="16.5" customHeight="1" x14ac:dyDescent="0.25">
      <c r="A68" s="215"/>
      <c r="B68" s="217"/>
      <c r="C68" s="215"/>
      <c r="D68" s="215"/>
      <c r="E68" s="215"/>
      <c r="F68" s="215"/>
      <c r="G68" s="215"/>
      <c r="H68" s="215"/>
      <c r="I68" s="215"/>
      <c r="J68" s="215"/>
      <c r="K68" s="215"/>
      <c r="L68" s="215"/>
      <c r="M68" s="215"/>
      <c r="N68" s="215"/>
      <c r="O68" s="215"/>
      <c r="P68" s="215"/>
      <c r="Q68" s="215"/>
      <c r="R68" s="215"/>
      <c r="S68" s="215"/>
      <c r="T68" s="215"/>
      <c r="U68" s="215"/>
      <c r="V68" s="215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  <c r="AT68" s="215"/>
      <c r="AU68" s="215"/>
      <c r="AV68" s="215"/>
      <c r="AW68" s="215"/>
      <c r="AX68" s="215"/>
      <c r="AY68" s="215"/>
    </row>
    <row r="69" spans="1:51" s="216" customFormat="1" ht="16.5" customHeight="1" x14ac:dyDescent="0.25">
      <c r="A69" s="215"/>
      <c r="B69" s="223"/>
      <c r="C69" s="215"/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5"/>
      <c r="P69" s="215"/>
      <c r="Q69" s="215"/>
      <c r="R69" s="215"/>
      <c r="S69" s="215"/>
      <c r="T69" s="215"/>
      <c r="U69" s="215"/>
      <c r="V69" s="215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  <c r="AT69" s="215"/>
      <c r="AU69" s="215"/>
      <c r="AV69" s="215"/>
      <c r="AW69" s="215"/>
      <c r="AX69" s="215"/>
      <c r="AY69" s="215"/>
    </row>
  </sheetData>
  <sheetProtection pivotTables="0"/>
  <mergeCells count="76">
    <mergeCell ref="AB38:AJ41"/>
    <mergeCell ref="D39:M40"/>
    <mergeCell ref="N39:R40"/>
    <mergeCell ref="T39:W40"/>
    <mergeCell ref="X39:AA40"/>
    <mergeCell ref="N41:R41"/>
    <mergeCell ref="D31:J32"/>
    <mergeCell ref="K31:O32"/>
    <mergeCell ref="P31:T32"/>
    <mergeCell ref="B34:AK35"/>
    <mergeCell ref="AO36:AU36"/>
    <mergeCell ref="T37:V37"/>
    <mergeCell ref="D29:J29"/>
    <mergeCell ref="K29:O29"/>
    <mergeCell ref="P29:T29"/>
    <mergeCell ref="D30:J30"/>
    <mergeCell ref="K30:O30"/>
    <mergeCell ref="P30:T30"/>
    <mergeCell ref="D27:J27"/>
    <mergeCell ref="K27:O27"/>
    <mergeCell ref="P27:T27"/>
    <mergeCell ref="D28:J28"/>
    <mergeCell ref="K28:O28"/>
    <mergeCell ref="P28:T28"/>
    <mergeCell ref="V24:AF24"/>
    <mergeCell ref="AH24:AJ24"/>
    <mergeCell ref="D25:J25"/>
    <mergeCell ref="K25:O25"/>
    <mergeCell ref="P25:T25"/>
    <mergeCell ref="D26:J26"/>
    <mergeCell ref="K26:O26"/>
    <mergeCell ref="P26:T26"/>
    <mergeCell ref="D23:J23"/>
    <mergeCell ref="K23:O23"/>
    <mergeCell ref="P23:T23"/>
    <mergeCell ref="D24:J24"/>
    <mergeCell ref="K24:O24"/>
    <mergeCell ref="P24:T24"/>
    <mergeCell ref="V20:AD20"/>
    <mergeCell ref="AF20:AJ20"/>
    <mergeCell ref="D21:J21"/>
    <mergeCell ref="K21:O21"/>
    <mergeCell ref="P21:T21"/>
    <mergeCell ref="D22:J22"/>
    <mergeCell ref="K22:O22"/>
    <mergeCell ref="P22:T22"/>
    <mergeCell ref="V22:AD22"/>
    <mergeCell ref="AF22:AJ22"/>
    <mergeCell ref="D19:J19"/>
    <mergeCell ref="K19:O19"/>
    <mergeCell ref="P19:T19"/>
    <mergeCell ref="D20:J20"/>
    <mergeCell ref="K20:O20"/>
    <mergeCell ref="P20:T20"/>
    <mergeCell ref="D17:J17"/>
    <mergeCell ref="K17:O17"/>
    <mergeCell ref="P17:T17"/>
    <mergeCell ref="AO17:AU17"/>
    <mergeCell ref="D18:J18"/>
    <mergeCell ref="K18:O18"/>
    <mergeCell ref="P18:T18"/>
    <mergeCell ref="B10:AK10"/>
    <mergeCell ref="P12:S12"/>
    <mergeCell ref="AG12:AJ12"/>
    <mergeCell ref="L14:P14"/>
    <mergeCell ref="V14:X14"/>
    <mergeCell ref="AG14:AI14"/>
    <mergeCell ref="A1:AL2"/>
    <mergeCell ref="AR1:AS1"/>
    <mergeCell ref="J4:Q5"/>
    <mergeCell ref="R4:AA5"/>
    <mergeCell ref="F7:K8"/>
    <mergeCell ref="L7:Q8"/>
    <mergeCell ref="U7:Z8"/>
    <mergeCell ref="AA7:AF8"/>
    <mergeCell ref="AO7:AQ7"/>
  </mergeCells>
  <dataValidations count="1">
    <dataValidation type="list" allowBlank="1" showInputMessage="1" showErrorMessage="1" sqref="JM1:JY3 WVY983029:WWK983031 WMC983029:WMO983031 WCG983029:WCS983031 VSK983029:VSW983031 VIO983029:VJA983031 UYS983029:UZE983031 UOW983029:UPI983031 UFA983029:UFM983031 TVE983029:TVQ983031 TLI983029:TLU983031 TBM983029:TBY983031 SRQ983029:SSC983031 SHU983029:SIG983031 RXY983029:RYK983031 ROC983029:ROO983031 REG983029:RES983031 QUK983029:QUW983031 QKO983029:QLA983031 QAS983029:QBE983031 PQW983029:PRI983031 PHA983029:PHM983031 OXE983029:OXQ983031 ONI983029:ONU983031 ODM983029:ODY983031 NTQ983029:NUC983031 NJU983029:NKG983031 MZY983029:NAK983031 MQC983029:MQO983031 MGG983029:MGS983031 LWK983029:LWW983031 LMO983029:LNA983031 LCS983029:LDE983031 KSW983029:KTI983031 KJA983029:KJM983031 JZE983029:JZQ983031 JPI983029:JPU983031 JFM983029:JFY983031 IVQ983029:IWC983031 ILU983029:IMG983031 IBY983029:ICK983031 HSC983029:HSO983031 HIG983029:HIS983031 GYK983029:GYW983031 GOO983029:GPA983031 GES983029:GFE983031 FUW983029:FVI983031 FLA983029:FLM983031 FBE983029:FBQ983031 ERI983029:ERU983031 EHM983029:EHY983031 DXQ983029:DYC983031 DNU983029:DOG983031 DDY983029:DEK983031 CUC983029:CUO983031 CKG983029:CKS983031 CAK983029:CAW983031 BQO983029:BRA983031 BGS983029:BHE983031 AWW983029:AXI983031 ANA983029:ANM983031 ADE983029:ADQ983031 TI983029:TU983031 JM983029:JY983031 Y983029:AK983031 WVY917493:WWK917495 WMC917493:WMO917495 WCG917493:WCS917495 VSK917493:VSW917495 VIO917493:VJA917495 UYS917493:UZE917495 UOW917493:UPI917495 UFA917493:UFM917495 TVE917493:TVQ917495 TLI917493:TLU917495 TBM917493:TBY917495 SRQ917493:SSC917495 SHU917493:SIG917495 RXY917493:RYK917495 ROC917493:ROO917495 REG917493:RES917495 QUK917493:QUW917495 QKO917493:QLA917495 QAS917493:QBE917495 PQW917493:PRI917495 PHA917493:PHM917495 OXE917493:OXQ917495 ONI917493:ONU917495 ODM917493:ODY917495 NTQ917493:NUC917495 NJU917493:NKG917495 MZY917493:NAK917495 MQC917493:MQO917495 MGG917493:MGS917495 LWK917493:LWW917495 LMO917493:LNA917495 LCS917493:LDE917495 KSW917493:KTI917495 KJA917493:KJM917495 JZE917493:JZQ917495 JPI917493:JPU917495 JFM917493:JFY917495 IVQ917493:IWC917495 ILU917493:IMG917495 IBY917493:ICK917495 HSC917493:HSO917495 HIG917493:HIS917495 GYK917493:GYW917495 GOO917493:GPA917495 GES917493:GFE917495 FUW917493:FVI917495 FLA917493:FLM917495 FBE917493:FBQ917495 ERI917493:ERU917495 EHM917493:EHY917495 DXQ917493:DYC917495 DNU917493:DOG917495 DDY917493:DEK917495 CUC917493:CUO917495 CKG917493:CKS917495 CAK917493:CAW917495 BQO917493:BRA917495 BGS917493:BHE917495 AWW917493:AXI917495 ANA917493:ANM917495 ADE917493:ADQ917495 TI917493:TU917495 JM917493:JY917495 Y917493:AK917495 WVY851957:WWK851959 WMC851957:WMO851959 WCG851957:WCS851959 VSK851957:VSW851959 VIO851957:VJA851959 UYS851957:UZE851959 UOW851957:UPI851959 UFA851957:UFM851959 TVE851957:TVQ851959 TLI851957:TLU851959 TBM851957:TBY851959 SRQ851957:SSC851959 SHU851957:SIG851959 RXY851957:RYK851959 ROC851957:ROO851959 REG851957:RES851959 QUK851957:QUW851959 QKO851957:QLA851959 QAS851957:QBE851959 PQW851957:PRI851959 PHA851957:PHM851959 OXE851957:OXQ851959 ONI851957:ONU851959 ODM851957:ODY851959 NTQ851957:NUC851959 NJU851957:NKG851959 MZY851957:NAK851959 MQC851957:MQO851959 MGG851957:MGS851959 LWK851957:LWW851959 LMO851957:LNA851959 LCS851957:LDE851959 KSW851957:KTI851959 KJA851957:KJM851959 JZE851957:JZQ851959 JPI851957:JPU851959 JFM851957:JFY851959 IVQ851957:IWC851959 ILU851957:IMG851959 IBY851957:ICK851959 HSC851957:HSO851959 HIG851957:HIS851959 GYK851957:GYW851959 GOO851957:GPA851959 GES851957:GFE851959 FUW851957:FVI851959 FLA851957:FLM851959 FBE851957:FBQ851959 ERI851957:ERU851959 EHM851957:EHY851959 DXQ851957:DYC851959 DNU851957:DOG851959 DDY851957:DEK851959 CUC851957:CUO851959 CKG851957:CKS851959 CAK851957:CAW851959 BQO851957:BRA851959 BGS851957:BHE851959 AWW851957:AXI851959 ANA851957:ANM851959 ADE851957:ADQ851959 TI851957:TU851959 JM851957:JY851959 Y851957:AK851959 WVY786421:WWK786423 WMC786421:WMO786423 WCG786421:WCS786423 VSK786421:VSW786423 VIO786421:VJA786423 UYS786421:UZE786423 UOW786421:UPI786423 UFA786421:UFM786423 TVE786421:TVQ786423 TLI786421:TLU786423 TBM786421:TBY786423 SRQ786421:SSC786423 SHU786421:SIG786423 RXY786421:RYK786423 ROC786421:ROO786423 REG786421:RES786423 QUK786421:QUW786423 QKO786421:QLA786423 QAS786421:QBE786423 PQW786421:PRI786423 PHA786421:PHM786423 OXE786421:OXQ786423 ONI786421:ONU786423 ODM786421:ODY786423 NTQ786421:NUC786423 NJU786421:NKG786423 MZY786421:NAK786423 MQC786421:MQO786423 MGG786421:MGS786423 LWK786421:LWW786423 LMO786421:LNA786423 LCS786421:LDE786423 KSW786421:KTI786423 KJA786421:KJM786423 JZE786421:JZQ786423 JPI786421:JPU786423 JFM786421:JFY786423 IVQ786421:IWC786423 ILU786421:IMG786423 IBY786421:ICK786423 HSC786421:HSO786423 HIG786421:HIS786423 GYK786421:GYW786423 GOO786421:GPA786423 GES786421:GFE786423 FUW786421:FVI786423 FLA786421:FLM786423 FBE786421:FBQ786423 ERI786421:ERU786423 EHM786421:EHY786423 DXQ786421:DYC786423 DNU786421:DOG786423 DDY786421:DEK786423 CUC786421:CUO786423 CKG786421:CKS786423 CAK786421:CAW786423 BQO786421:BRA786423 BGS786421:BHE786423 AWW786421:AXI786423 ANA786421:ANM786423 ADE786421:ADQ786423 TI786421:TU786423 JM786421:JY786423 Y786421:AK786423 WVY720885:WWK720887 WMC720885:WMO720887 WCG720885:WCS720887 VSK720885:VSW720887 VIO720885:VJA720887 UYS720885:UZE720887 UOW720885:UPI720887 UFA720885:UFM720887 TVE720885:TVQ720887 TLI720885:TLU720887 TBM720885:TBY720887 SRQ720885:SSC720887 SHU720885:SIG720887 RXY720885:RYK720887 ROC720885:ROO720887 REG720885:RES720887 QUK720885:QUW720887 QKO720885:QLA720887 QAS720885:QBE720887 PQW720885:PRI720887 PHA720885:PHM720887 OXE720885:OXQ720887 ONI720885:ONU720887 ODM720885:ODY720887 NTQ720885:NUC720887 NJU720885:NKG720887 MZY720885:NAK720887 MQC720885:MQO720887 MGG720885:MGS720887 LWK720885:LWW720887 LMO720885:LNA720887 LCS720885:LDE720887 KSW720885:KTI720887 KJA720885:KJM720887 JZE720885:JZQ720887 JPI720885:JPU720887 JFM720885:JFY720887 IVQ720885:IWC720887 ILU720885:IMG720887 IBY720885:ICK720887 HSC720885:HSO720887 HIG720885:HIS720887 GYK720885:GYW720887 GOO720885:GPA720887 GES720885:GFE720887 FUW720885:FVI720887 FLA720885:FLM720887 FBE720885:FBQ720887 ERI720885:ERU720887 EHM720885:EHY720887 DXQ720885:DYC720887 DNU720885:DOG720887 DDY720885:DEK720887 CUC720885:CUO720887 CKG720885:CKS720887 CAK720885:CAW720887 BQO720885:BRA720887 BGS720885:BHE720887 AWW720885:AXI720887 ANA720885:ANM720887 ADE720885:ADQ720887 TI720885:TU720887 JM720885:JY720887 Y720885:AK720887 WVY655349:WWK655351 WMC655349:WMO655351 WCG655349:WCS655351 VSK655349:VSW655351 VIO655349:VJA655351 UYS655349:UZE655351 UOW655349:UPI655351 UFA655349:UFM655351 TVE655349:TVQ655351 TLI655349:TLU655351 TBM655349:TBY655351 SRQ655349:SSC655351 SHU655349:SIG655351 RXY655349:RYK655351 ROC655349:ROO655351 REG655349:RES655351 QUK655349:QUW655351 QKO655349:QLA655351 QAS655349:QBE655351 PQW655349:PRI655351 PHA655349:PHM655351 OXE655349:OXQ655351 ONI655349:ONU655351 ODM655349:ODY655351 NTQ655349:NUC655351 NJU655349:NKG655351 MZY655349:NAK655351 MQC655349:MQO655351 MGG655349:MGS655351 LWK655349:LWW655351 LMO655349:LNA655351 LCS655349:LDE655351 KSW655349:KTI655351 KJA655349:KJM655351 JZE655349:JZQ655351 JPI655349:JPU655351 JFM655349:JFY655351 IVQ655349:IWC655351 ILU655349:IMG655351 IBY655349:ICK655351 HSC655349:HSO655351 HIG655349:HIS655351 GYK655349:GYW655351 GOO655349:GPA655351 GES655349:GFE655351 FUW655349:FVI655351 FLA655349:FLM655351 FBE655349:FBQ655351 ERI655349:ERU655351 EHM655349:EHY655351 DXQ655349:DYC655351 DNU655349:DOG655351 DDY655349:DEK655351 CUC655349:CUO655351 CKG655349:CKS655351 CAK655349:CAW655351 BQO655349:BRA655351 BGS655349:BHE655351 AWW655349:AXI655351 ANA655349:ANM655351 ADE655349:ADQ655351 TI655349:TU655351 JM655349:JY655351 Y655349:AK655351 WVY589813:WWK589815 WMC589813:WMO589815 WCG589813:WCS589815 VSK589813:VSW589815 VIO589813:VJA589815 UYS589813:UZE589815 UOW589813:UPI589815 UFA589813:UFM589815 TVE589813:TVQ589815 TLI589813:TLU589815 TBM589813:TBY589815 SRQ589813:SSC589815 SHU589813:SIG589815 RXY589813:RYK589815 ROC589813:ROO589815 REG589813:RES589815 QUK589813:QUW589815 QKO589813:QLA589815 QAS589813:QBE589815 PQW589813:PRI589815 PHA589813:PHM589815 OXE589813:OXQ589815 ONI589813:ONU589815 ODM589813:ODY589815 NTQ589813:NUC589815 NJU589813:NKG589815 MZY589813:NAK589815 MQC589813:MQO589815 MGG589813:MGS589815 LWK589813:LWW589815 LMO589813:LNA589815 LCS589813:LDE589815 KSW589813:KTI589815 KJA589813:KJM589815 JZE589813:JZQ589815 JPI589813:JPU589815 JFM589813:JFY589815 IVQ589813:IWC589815 ILU589813:IMG589815 IBY589813:ICK589815 HSC589813:HSO589815 HIG589813:HIS589815 GYK589813:GYW589815 GOO589813:GPA589815 GES589813:GFE589815 FUW589813:FVI589815 FLA589813:FLM589815 FBE589813:FBQ589815 ERI589813:ERU589815 EHM589813:EHY589815 DXQ589813:DYC589815 DNU589813:DOG589815 DDY589813:DEK589815 CUC589813:CUO589815 CKG589813:CKS589815 CAK589813:CAW589815 BQO589813:BRA589815 BGS589813:BHE589815 AWW589813:AXI589815 ANA589813:ANM589815 ADE589813:ADQ589815 TI589813:TU589815 JM589813:JY589815 Y589813:AK589815 WVY524277:WWK524279 WMC524277:WMO524279 WCG524277:WCS524279 VSK524277:VSW524279 VIO524277:VJA524279 UYS524277:UZE524279 UOW524277:UPI524279 UFA524277:UFM524279 TVE524277:TVQ524279 TLI524277:TLU524279 TBM524277:TBY524279 SRQ524277:SSC524279 SHU524277:SIG524279 RXY524277:RYK524279 ROC524277:ROO524279 REG524277:RES524279 QUK524277:QUW524279 QKO524277:QLA524279 QAS524277:QBE524279 PQW524277:PRI524279 PHA524277:PHM524279 OXE524277:OXQ524279 ONI524277:ONU524279 ODM524277:ODY524279 NTQ524277:NUC524279 NJU524277:NKG524279 MZY524277:NAK524279 MQC524277:MQO524279 MGG524277:MGS524279 LWK524277:LWW524279 LMO524277:LNA524279 LCS524277:LDE524279 KSW524277:KTI524279 KJA524277:KJM524279 JZE524277:JZQ524279 JPI524277:JPU524279 JFM524277:JFY524279 IVQ524277:IWC524279 ILU524277:IMG524279 IBY524277:ICK524279 HSC524277:HSO524279 HIG524277:HIS524279 GYK524277:GYW524279 GOO524277:GPA524279 GES524277:GFE524279 FUW524277:FVI524279 FLA524277:FLM524279 FBE524277:FBQ524279 ERI524277:ERU524279 EHM524277:EHY524279 DXQ524277:DYC524279 DNU524277:DOG524279 DDY524277:DEK524279 CUC524277:CUO524279 CKG524277:CKS524279 CAK524277:CAW524279 BQO524277:BRA524279 BGS524277:BHE524279 AWW524277:AXI524279 ANA524277:ANM524279 ADE524277:ADQ524279 TI524277:TU524279 JM524277:JY524279 Y524277:AK524279 WVY458741:WWK458743 WMC458741:WMO458743 WCG458741:WCS458743 VSK458741:VSW458743 VIO458741:VJA458743 UYS458741:UZE458743 UOW458741:UPI458743 UFA458741:UFM458743 TVE458741:TVQ458743 TLI458741:TLU458743 TBM458741:TBY458743 SRQ458741:SSC458743 SHU458741:SIG458743 RXY458741:RYK458743 ROC458741:ROO458743 REG458741:RES458743 QUK458741:QUW458743 QKO458741:QLA458743 QAS458741:QBE458743 PQW458741:PRI458743 PHA458741:PHM458743 OXE458741:OXQ458743 ONI458741:ONU458743 ODM458741:ODY458743 NTQ458741:NUC458743 NJU458741:NKG458743 MZY458741:NAK458743 MQC458741:MQO458743 MGG458741:MGS458743 LWK458741:LWW458743 LMO458741:LNA458743 LCS458741:LDE458743 KSW458741:KTI458743 KJA458741:KJM458743 JZE458741:JZQ458743 JPI458741:JPU458743 JFM458741:JFY458743 IVQ458741:IWC458743 ILU458741:IMG458743 IBY458741:ICK458743 HSC458741:HSO458743 HIG458741:HIS458743 GYK458741:GYW458743 GOO458741:GPA458743 GES458741:GFE458743 FUW458741:FVI458743 FLA458741:FLM458743 FBE458741:FBQ458743 ERI458741:ERU458743 EHM458741:EHY458743 DXQ458741:DYC458743 DNU458741:DOG458743 DDY458741:DEK458743 CUC458741:CUO458743 CKG458741:CKS458743 CAK458741:CAW458743 BQO458741:BRA458743 BGS458741:BHE458743 AWW458741:AXI458743 ANA458741:ANM458743 ADE458741:ADQ458743 TI458741:TU458743 JM458741:JY458743 Y458741:AK458743 WVY393205:WWK393207 WMC393205:WMO393207 WCG393205:WCS393207 VSK393205:VSW393207 VIO393205:VJA393207 UYS393205:UZE393207 UOW393205:UPI393207 UFA393205:UFM393207 TVE393205:TVQ393207 TLI393205:TLU393207 TBM393205:TBY393207 SRQ393205:SSC393207 SHU393205:SIG393207 RXY393205:RYK393207 ROC393205:ROO393207 REG393205:RES393207 QUK393205:QUW393207 QKO393205:QLA393207 QAS393205:QBE393207 PQW393205:PRI393207 PHA393205:PHM393207 OXE393205:OXQ393207 ONI393205:ONU393207 ODM393205:ODY393207 NTQ393205:NUC393207 NJU393205:NKG393207 MZY393205:NAK393207 MQC393205:MQO393207 MGG393205:MGS393207 LWK393205:LWW393207 LMO393205:LNA393207 LCS393205:LDE393207 KSW393205:KTI393207 KJA393205:KJM393207 JZE393205:JZQ393207 JPI393205:JPU393207 JFM393205:JFY393207 IVQ393205:IWC393207 ILU393205:IMG393207 IBY393205:ICK393207 HSC393205:HSO393207 HIG393205:HIS393207 GYK393205:GYW393207 GOO393205:GPA393207 GES393205:GFE393207 FUW393205:FVI393207 FLA393205:FLM393207 FBE393205:FBQ393207 ERI393205:ERU393207 EHM393205:EHY393207 DXQ393205:DYC393207 DNU393205:DOG393207 DDY393205:DEK393207 CUC393205:CUO393207 CKG393205:CKS393207 CAK393205:CAW393207 BQO393205:BRA393207 BGS393205:BHE393207 AWW393205:AXI393207 ANA393205:ANM393207 ADE393205:ADQ393207 TI393205:TU393207 JM393205:JY393207 Y393205:AK393207 WVY327669:WWK327671 WMC327669:WMO327671 WCG327669:WCS327671 VSK327669:VSW327671 VIO327669:VJA327671 UYS327669:UZE327671 UOW327669:UPI327671 UFA327669:UFM327671 TVE327669:TVQ327671 TLI327669:TLU327671 TBM327669:TBY327671 SRQ327669:SSC327671 SHU327669:SIG327671 RXY327669:RYK327671 ROC327669:ROO327671 REG327669:RES327671 QUK327669:QUW327671 QKO327669:QLA327671 QAS327669:QBE327671 PQW327669:PRI327671 PHA327669:PHM327671 OXE327669:OXQ327671 ONI327669:ONU327671 ODM327669:ODY327671 NTQ327669:NUC327671 NJU327669:NKG327671 MZY327669:NAK327671 MQC327669:MQO327671 MGG327669:MGS327671 LWK327669:LWW327671 LMO327669:LNA327671 LCS327669:LDE327671 KSW327669:KTI327671 KJA327669:KJM327671 JZE327669:JZQ327671 JPI327669:JPU327671 JFM327669:JFY327671 IVQ327669:IWC327671 ILU327669:IMG327671 IBY327669:ICK327671 HSC327669:HSO327671 HIG327669:HIS327671 GYK327669:GYW327671 GOO327669:GPA327671 GES327669:GFE327671 FUW327669:FVI327671 FLA327669:FLM327671 FBE327669:FBQ327671 ERI327669:ERU327671 EHM327669:EHY327671 DXQ327669:DYC327671 DNU327669:DOG327671 DDY327669:DEK327671 CUC327669:CUO327671 CKG327669:CKS327671 CAK327669:CAW327671 BQO327669:BRA327671 BGS327669:BHE327671 AWW327669:AXI327671 ANA327669:ANM327671 ADE327669:ADQ327671 TI327669:TU327671 JM327669:JY327671 Y327669:AK327671 WVY262133:WWK262135 WMC262133:WMO262135 WCG262133:WCS262135 VSK262133:VSW262135 VIO262133:VJA262135 UYS262133:UZE262135 UOW262133:UPI262135 UFA262133:UFM262135 TVE262133:TVQ262135 TLI262133:TLU262135 TBM262133:TBY262135 SRQ262133:SSC262135 SHU262133:SIG262135 RXY262133:RYK262135 ROC262133:ROO262135 REG262133:RES262135 QUK262133:QUW262135 QKO262133:QLA262135 QAS262133:QBE262135 PQW262133:PRI262135 PHA262133:PHM262135 OXE262133:OXQ262135 ONI262133:ONU262135 ODM262133:ODY262135 NTQ262133:NUC262135 NJU262133:NKG262135 MZY262133:NAK262135 MQC262133:MQO262135 MGG262133:MGS262135 LWK262133:LWW262135 LMO262133:LNA262135 LCS262133:LDE262135 KSW262133:KTI262135 KJA262133:KJM262135 JZE262133:JZQ262135 JPI262133:JPU262135 JFM262133:JFY262135 IVQ262133:IWC262135 ILU262133:IMG262135 IBY262133:ICK262135 HSC262133:HSO262135 HIG262133:HIS262135 GYK262133:GYW262135 GOO262133:GPA262135 GES262133:GFE262135 FUW262133:FVI262135 FLA262133:FLM262135 FBE262133:FBQ262135 ERI262133:ERU262135 EHM262133:EHY262135 DXQ262133:DYC262135 DNU262133:DOG262135 DDY262133:DEK262135 CUC262133:CUO262135 CKG262133:CKS262135 CAK262133:CAW262135 BQO262133:BRA262135 BGS262133:BHE262135 AWW262133:AXI262135 ANA262133:ANM262135 ADE262133:ADQ262135 TI262133:TU262135 JM262133:JY262135 Y262133:AK262135 WVY196597:WWK196599 WMC196597:WMO196599 WCG196597:WCS196599 VSK196597:VSW196599 VIO196597:VJA196599 UYS196597:UZE196599 UOW196597:UPI196599 UFA196597:UFM196599 TVE196597:TVQ196599 TLI196597:TLU196599 TBM196597:TBY196599 SRQ196597:SSC196599 SHU196597:SIG196599 RXY196597:RYK196599 ROC196597:ROO196599 REG196597:RES196599 QUK196597:QUW196599 QKO196597:QLA196599 QAS196597:QBE196599 PQW196597:PRI196599 PHA196597:PHM196599 OXE196597:OXQ196599 ONI196597:ONU196599 ODM196597:ODY196599 NTQ196597:NUC196599 NJU196597:NKG196599 MZY196597:NAK196599 MQC196597:MQO196599 MGG196597:MGS196599 LWK196597:LWW196599 LMO196597:LNA196599 LCS196597:LDE196599 KSW196597:KTI196599 KJA196597:KJM196599 JZE196597:JZQ196599 JPI196597:JPU196599 JFM196597:JFY196599 IVQ196597:IWC196599 ILU196597:IMG196599 IBY196597:ICK196599 HSC196597:HSO196599 HIG196597:HIS196599 GYK196597:GYW196599 GOO196597:GPA196599 GES196597:GFE196599 FUW196597:FVI196599 FLA196597:FLM196599 FBE196597:FBQ196599 ERI196597:ERU196599 EHM196597:EHY196599 DXQ196597:DYC196599 DNU196597:DOG196599 DDY196597:DEK196599 CUC196597:CUO196599 CKG196597:CKS196599 CAK196597:CAW196599 BQO196597:BRA196599 BGS196597:BHE196599 AWW196597:AXI196599 ANA196597:ANM196599 ADE196597:ADQ196599 TI196597:TU196599 JM196597:JY196599 Y196597:AK196599 WVY131061:WWK131063 WMC131061:WMO131063 WCG131061:WCS131063 VSK131061:VSW131063 VIO131061:VJA131063 UYS131061:UZE131063 UOW131061:UPI131063 UFA131061:UFM131063 TVE131061:TVQ131063 TLI131061:TLU131063 TBM131061:TBY131063 SRQ131061:SSC131063 SHU131061:SIG131063 RXY131061:RYK131063 ROC131061:ROO131063 REG131061:RES131063 QUK131061:QUW131063 QKO131061:QLA131063 QAS131061:QBE131063 PQW131061:PRI131063 PHA131061:PHM131063 OXE131061:OXQ131063 ONI131061:ONU131063 ODM131061:ODY131063 NTQ131061:NUC131063 NJU131061:NKG131063 MZY131061:NAK131063 MQC131061:MQO131063 MGG131061:MGS131063 LWK131061:LWW131063 LMO131061:LNA131063 LCS131061:LDE131063 KSW131061:KTI131063 KJA131061:KJM131063 JZE131061:JZQ131063 JPI131061:JPU131063 JFM131061:JFY131063 IVQ131061:IWC131063 ILU131061:IMG131063 IBY131061:ICK131063 HSC131061:HSO131063 HIG131061:HIS131063 GYK131061:GYW131063 GOO131061:GPA131063 GES131061:GFE131063 FUW131061:FVI131063 FLA131061:FLM131063 FBE131061:FBQ131063 ERI131061:ERU131063 EHM131061:EHY131063 DXQ131061:DYC131063 DNU131061:DOG131063 DDY131061:DEK131063 CUC131061:CUO131063 CKG131061:CKS131063 CAK131061:CAW131063 BQO131061:BRA131063 BGS131061:BHE131063 AWW131061:AXI131063 ANA131061:ANM131063 ADE131061:ADQ131063 TI131061:TU131063 JM131061:JY131063 Y131061:AK131063 WVY65525:WWK65527 WMC65525:WMO65527 WCG65525:WCS65527 VSK65525:VSW65527 VIO65525:VJA65527 UYS65525:UZE65527 UOW65525:UPI65527 UFA65525:UFM65527 TVE65525:TVQ65527 TLI65525:TLU65527 TBM65525:TBY65527 SRQ65525:SSC65527 SHU65525:SIG65527 RXY65525:RYK65527 ROC65525:ROO65527 REG65525:RES65527 QUK65525:QUW65527 QKO65525:QLA65527 QAS65525:QBE65527 PQW65525:PRI65527 PHA65525:PHM65527 OXE65525:OXQ65527 ONI65525:ONU65527 ODM65525:ODY65527 NTQ65525:NUC65527 NJU65525:NKG65527 MZY65525:NAK65527 MQC65525:MQO65527 MGG65525:MGS65527 LWK65525:LWW65527 LMO65525:LNA65527 LCS65525:LDE65527 KSW65525:KTI65527 KJA65525:KJM65527 JZE65525:JZQ65527 JPI65525:JPU65527 JFM65525:JFY65527 IVQ65525:IWC65527 ILU65525:IMG65527 IBY65525:ICK65527 HSC65525:HSO65527 HIG65525:HIS65527 GYK65525:GYW65527 GOO65525:GPA65527 GES65525:GFE65527 FUW65525:FVI65527 FLA65525:FLM65527 FBE65525:FBQ65527 ERI65525:ERU65527 EHM65525:EHY65527 DXQ65525:DYC65527 DNU65525:DOG65527 DDY65525:DEK65527 CUC65525:CUO65527 CKG65525:CKS65527 CAK65525:CAW65527 BQO65525:BRA65527 BGS65525:BHE65527 AWW65525:AXI65527 ANA65525:ANM65527 ADE65525:ADQ65527 TI65525:TU65527 JM65525:JY65527 WVY1:WWK3 WMC1:WMO3 WCG1:WCS3 VSK1:VSW3 VIO1:VJA3 UYS1:UZE3 UOW1:UPI3 UFA1:UFM3 TVE1:TVQ3 TLI1:TLU3 TBM1:TBY3 SRQ1:SSC3 SHU1:SIG3 RXY1:RYK3 ROC1:ROO3 REG1:RES3 QUK1:QUW3 QKO1:QLA3 QAS1:QBE3 PQW1:PRI3 PHA1:PHM3 OXE1:OXQ3 ONI1:ONU3 ODM1:ODY3 NTQ1:NUC3 NJU1:NKG3 MZY1:NAK3 MQC1:MQO3 MGG1:MGS3 LWK1:LWW3 LMO1:LNA3 LCS1:LDE3 KSW1:KTI3 KJA1:KJM3 JZE1:JZQ3 JPI1:JPU3 JFM1:JFY3 IVQ1:IWC3 ILU1:IMG3 IBY1:ICK3 HSC1:HSO3 HIG1:HIS3 GYK1:GYW3 GOO1:GPA3 GES1:GFE3 FUW1:FVI3 FLA1:FLM3 FBE1:FBQ3 ERI1:ERU3 EHM1:EHY3 DXQ1:DYC3 DNU1:DOG3 DDY1:DEK3 CUC1:CUO3 CKG1:CKS3 CAK1:CAW3 BQO1:BRA3 BGS1:BHE3 AWW1:AXI3 ANA1:ANM3 ADE1:ADQ3 TI1:TU3 Y3:AK3 Y65525:AK65527" xr:uid="{99CCFDC1-91C7-4134-8E42-3214D87D9A3C}">
      <formula1>#REF!</formula1>
    </dataValidation>
  </dataValidations>
  <pageMargins left="0.39370078740157483" right="0.39370078740157483" top="0.31496062992125984" bottom="0.31496062992125984" header="0" footer="0"/>
  <pageSetup paperSize="9" scale="95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régularisation (p)</vt:lpstr>
      <vt:lpstr>'régularisation (p)'!Zone_d_impression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houard</dc:creator>
  <cp:lastModifiedBy>nathalie houard</cp:lastModifiedBy>
  <dcterms:created xsi:type="dcterms:W3CDTF">2019-01-20T23:28:12Z</dcterms:created>
  <dcterms:modified xsi:type="dcterms:W3CDTF">2019-01-20T23:30:29Z</dcterms:modified>
</cp:coreProperties>
</file>