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drawings/drawing3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drawings/drawing4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drawings/drawing5.xml" ContentType="application/vnd.openxmlformats-officedocument.drawing+xml"/>
  <Override PartName="/xl/activeX/activeX5.xml" ContentType="application/vnd.ms-office.activeX+xml"/>
  <Override PartName="/xl/activeX/activeX5.bin" ContentType="application/vnd.ms-office.activeX"/>
  <Override PartName="/xl/drawings/drawing6.xml" ContentType="application/vnd.openxmlformats-officedocument.drawing+xml"/>
  <Override PartName="/xl/activeX/activeX6.xml" ContentType="application/vnd.ms-office.activeX+xml"/>
  <Override PartName="/xl/activeX/activeX6.bin" ContentType="application/vnd.ms-office.activeX"/>
  <Override PartName="/xl/drawings/drawing7.xml" ContentType="application/vnd.openxmlformats-officedocument.drawing+xml"/>
  <Override PartName="/xl/activeX/activeX7.xml" ContentType="application/vnd.ms-office.activeX+xml"/>
  <Override PartName="/xl/activeX/activeX7.bin" ContentType="application/vnd.ms-office.activeX"/>
  <Override PartName="/xl/drawings/drawing8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35" windowWidth="20370" windowHeight="8580" activeTab="3"/>
  </bookViews>
  <sheets>
    <sheet name="VL" sheetId="2" r:id="rId1"/>
    <sheet name="VL2019" sheetId="7" r:id="rId2"/>
    <sheet name="BDD" sheetId="1" state="hidden" r:id="rId3"/>
    <sheet name="S1_MAT_EMPLT_STK" sheetId="4" r:id="rId4"/>
    <sheet name="BDD2" sheetId="5" state="hidden" r:id="rId5"/>
    <sheet name="Feuil1" sheetId="6" state="hidden" r:id="rId6"/>
    <sheet name="QRCODE 2N2" sheetId="8" r:id="rId7"/>
    <sheet name="QRCODE DASYE" sheetId="11" r:id="rId8"/>
    <sheet name="QRCODE R-DUPLEX" sheetId="12" r:id="rId9"/>
    <sheet name="QRCODE DUPLEX" sheetId="13" r:id="rId10"/>
    <sheet name="QRCODE POS" sheetId="14" r:id="rId11"/>
    <sheet name="QRCODE PLT" sheetId="15" r:id="rId12"/>
    <sheet name="Feuil3" sheetId="9" r:id="rId13"/>
  </sheets>
  <functionGroups builtInGroupCount="17"/>
  <definedNames>
    <definedName name="_xlnm._FilterDatabase" localSheetId="3" hidden="1">S1_MAT_EMPLT_STK!#REF!</definedName>
    <definedName name="_xlnm.Print_Area" localSheetId="6">'QRCODE 2N2'!$AK$6:$BB$55</definedName>
    <definedName name="_xlnm.Print_Area" localSheetId="7">'QRCODE DASYE'!$AK$6:$BB$40</definedName>
    <definedName name="_xlnm.Print_Area" localSheetId="9">'QRCODE DUPLEX'!$AK$6:$BB$40</definedName>
    <definedName name="_xlnm.Print_Area" localSheetId="11">'QRCODE PLT'!$AK$6:$BB$45</definedName>
    <definedName name="_xlnm.Print_Area" localSheetId="10">'QRCODE POS'!$AK$6:$BB$45</definedName>
    <definedName name="_xlnm.Print_Area" localSheetId="8">'QRCODE R-DUPLEX'!$AK$6:$BB$35</definedName>
    <definedName name="_xlnm.Print_Area" localSheetId="0">VL!$D$2:$J$36</definedName>
  </definedNames>
  <calcPr calcId="145621"/>
</workbook>
</file>

<file path=xl/calcChain.xml><?xml version="1.0" encoding="utf-8"?>
<calcChain xmlns="http://schemas.openxmlformats.org/spreadsheetml/2006/main">
  <c r="H23" i="2" l="1"/>
  <c r="G23" i="2"/>
  <c r="AZ51" i="8" s="1"/>
  <c r="H22" i="2"/>
  <c r="G22" i="2"/>
  <c r="AZ46" i="8" s="1"/>
  <c r="E23" i="2"/>
  <c r="AN8" i="5"/>
  <c r="F23" i="2" s="1"/>
  <c r="AJ8" i="5"/>
  <c r="C5" i="9"/>
  <c r="H18" i="2" l="1"/>
  <c r="D4" i="5" l="1"/>
  <c r="BH11" i="5" l="1"/>
  <c r="BD11" i="5"/>
  <c r="AJ4" i="5" l="1"/>
  <c r="AJ5" i="5"/>
  <c r="AJ6" i="5"/>
  <c r="AJ7" i="5"/>
  <c r="AJ3" i="5"/>
  <c r="F22" i="2" s="1"/>
  <c r="AF4" i="5" l="1"/>
  <c r="AF5" i="5"/>
  <c r="AF6" i="5"/>
  <c r="AF7" i="5"/>
  <c r="AF8" i="5"/>
  <c r="AB4" i="5"/>
  <c r="AB5" i="5"/>
  <c r="AB6" i="5"/>
  <c r="AB7" i="5"/>
  <c r="AB8" i="5"/>
  <c r="AB3" i="5"/>
  <c r="X4" i="5"/>
  <c r="X5" i="5"/>
  <c r="X6" i="5"/>
  <c r="X7" i="5"/>
  <c r="X8" i="5"/>
  <c r="X3" i="5"/>
  <c r="T4" i="5"/>
  <c r="T5" i="5"/>
  <c r="T6" i="5"/>
  <c r="T7" i="5"/>
  <c r="T8" i="5"/>
  <c r="T3" i="5"/>
  <c r="P4" i="5"/>
  <c r="P5" i="5"/>
  <c r="P6" i="5"/>
  <c r="P7" i="5"/>
  <c r="P8" i="5"/>
  <c r="P3" i="5"/>
  <c r="L4" i="5"/>
  <c r="L5" i="5"/>
  <c r="L6" i="5"/>
  <c r="L7" i="5"/>
  <c r="L8" i="5"/>
  <c r="L3" i="5"/>
  <c r="H4" i="5"/>
  <c r="H5" i="5"/>
  <c r="H6" i="5"/>
  <c r="H7" i="5"/>
  <c r="H8" i="5"/>
  <c r="H3" i="5"/>
  <c r="D5" i="5"/>
  <c r="D6" i="5"/>
  <c r="D7" i="5"/>
  <c r="D8" i="5"/>
  <c r="BD12" i="5"/>
  <c r="BD13" i="5"/>
  <c r="BD14" i="5"/>
  <c r="BD15" i="5"/>
  <c r="BD16" i="5"/>
  <c r="AZ12" i="5"/>
  <c r="AZ13" i="5"/>
  <c r="AZ14" i="5"/>
  <c r="AZ15" i="5"/>
  <c r="AZ16" i="5"/>
  <c r="AZ11" i="5"/>
  <c r="AV12" i="5"/>
  <c r="AV13" i="5"/>
  <c r="AV14" i="5"/>
  <c r="AV15" i="5"/>
  <c r="AV16" i="5"/>
  <c r="AV11" i="5"/>
  <c r="AR12" i="5"/>
  <c r="AR13" i="5"/>
  <c r="AR14" i="5"/>
  <c r="AR15" i="5"/>
  <c r="AR16" i="5"/>
  <c r="AR11" i="5"/>
  <c r="AN12" i="5"/>
  <c r="AN13" i="5"/>
  <c r="AN14" i="5"/>
  <c r="AN15" i="5"/>
  <c r="AN16" i="5"/>
  <c r="AN11" i="5"/>
  <c r="AJ12" i="5"/>
  <c r="AJ13" i="5"/>
  <c r="AJ14" i="5"/>
  <c r="AJ15" i="5"/>
  <c r="AJ16" i="5"/>
  <c r="AJ11" i="5"/>
  <c r="AF12" i="5"/>
  <c r="AF13" i="5"/>
  <c r="AF14" i="5"/>
  <c r="AF15" i="5"/>
  <c r="AF16" i="5"/>
  <c r="AF11" i="5"/>
  <c r="AB12" i="5"/>
  <c r="AB13" i="5"/>
  <c r="AB14" i="5"/>
  <c r="AB15" i="5"/>
  <c r="AB16" i="5"/>
  <c r="AB11" i="5"/>
  <c r="X12" i="5"/>
  <c r="X13" i="5"/>
  <c r="X14" i="5"/>
  <c r="X15" i="5"/>
  <c r="X16" i="5"/>
  <c r="X11" i="5"/>
  <c r="T12" i="5"/>
  <c r="T13" i="5"/>
  <c r="T14" i="5"/>
  <c r="T15" i="5"/>
  <c r="T16" i="5"/>
  <c r="T11" i="5"/>
  <c r="P12" i="5"/>
  <c r="P13" i="5"/>
  <c r="P14" i="5"/>
  <c r="P15" i="5"/>
  <c r="P16" i="5"/>
  <c r="P11" i="5"/>
  <c r="L12" i="5"/>
  <c r="L13" i="5"/>
  <c r="L14" i="5"/>
  <c r="L15" i="5"/>
  <c r="L16" i="5"/>
  <c r="L11" i="5"/>
  <c r="H12" i="5"/>
  <c r="H13" i="5"/>
  <c r="H14" i="5"/>
  <c r="H15" i="5"/>
  <c r="H16" i="5"/>
  <c r="H11" i="5"/>
  <c r="D12" i="5"/>
  <c r="D13" i="5"/>
  <c r="D14" i="5"/>
  <c r="D15" i="5"/>
  <c r="D16" i="5"/>
  <c r="D11" i="5"/>
  <c r="AF3" i="5"/>
  <c r="E22" i="2"/>
  <c r="E21" i="2"/>
  <c r="D20" i="5"/>
  <c r="D21" i="5"/>
  <c r="D22" i="5"/>
  <c r="D23" i="5"/>
  <c r="D24" i="5"/>
  <c r="D19" i="5"/>
  <c r="H21" i="2" l="1"/>
  <c r="H20" i="2"/>
  <c r="H19" i="2"/>
  <c r="H17" i="2"/>
  <c r="H15" i="2"/>
  <c r="H14" i="2"/>
  <c r="G21" i="2"/>
  <c r="AZ41" i="8" s="1"/>
  <c r="G20" i="2"/>
  <c r="AZ36" i="8" s="1"/>
  <c r="G19" i="2"/>
  <c r="G18" i="2"/>
  <c r="AZ26" i="8" s="1"/>
  <c r="G17" i="2"/>
  <c r="G16" i="2"/>
  <c r="G15" i="2"/>
  <c r="AZ11" i="8" s="1"/>
  <c r="G14" i="2"/>
  <c r="E20" i="2"/>
  <c r="E19" i="2"/>
  <c r="E18" i="2"/>
  <c r="E17" i="2"/>
  <c r="E16" i="2"/>
  <c r="E15" i="2"/>
  <c r="E14" i="2"/>
  <c r="N3" i="5"/>
  <c r="H16" i="2" s="1"/>
  <c r="AZ16" i="11" l="1"/>
  <c r="AZ16" i="8"/>
  <c r="AZ21" i="8"/>
  <c r="AZ21" i="11"/>
  <c r="AZ6" i="13"/>
  <c r="AZ6" i="11"/>
  <c r="AZ6" i="8"/>
  <c r="AZ6" i="12"/>
  <c r="AZ31" i="8"/>
  <c r="AZ31" i="11"/>
  <c r="F21" i="2"/>
  <c r="F17" i="2"/>
  <c r="E41" i="1"/>
  <c r="E42" i="1"/>
  <c r="E43" i="1"/>
  <c r="E44" i="1"/>
  <c r="E45" i="1"/>
  <c r="E46" i="1"/>
  <c r="E47" i="1"/>
  <c r="E34" i="1"/>
  <c r="E35" i="1"/>
  <c r="E36" i="1"/>
  <c r="E37" i="1"/>
  <c r="E38" i="1"/>
  <c r="E39" i="1"/>
  <c r="E28" i="1"/>
  <c r="E29" i="1"/>
  <c r="E30" i="1"/>
  <c r="E31" i="1"/>
  <c r="E32" i="1"/>
  <c r="E21" i="1"/>
  <c r="E22" i="1"/>
  <c r="E23" i="1"/>
  <c r="E24" i="1"/>
  <c r="E25" i="1"/>
  <c r="E26" i="1"/>
  <c r="E14" i="1"/>
  <c r="E15" i="1"/>
  <c r="E16" i="1"/>
  <c r="E17" i="1"/>
  <c r="E18" i="1"/>
  <c r="E19" i="1"/>
  <c r="E13" i="1"/>
  <c r="F18" i="2" l="1"/>
  <c r="F14" i="2"/>
  <c r="F16" i="2"/>
  <c r="F19" i="2"/>
  <c r="F15" i="2"/>
  <c r="F20" i="2"/>
  <c r="E4" i="1"/>
  <c r="E5" i="1"/>
  <c r="E6" i="1"/>
  <c r="E7" i="1"/>
  <c r="E8" i="1"/>
  <c r="E9" i="1"/>
  <c r="E10" i="1"/>
  <c r="E11" i="1"/>
</calcChain>
</file>

<file path=xl/comments1.xml><?xml version="1.0" encoding="utf-8"?>
<comments xmlns="http://schemas.openxmlformats.org/spreadsheetml/2006/main">
  <authors>
    <author>8904678Y</author>
  </authors>
  <commentList>
    <comment ref="H8" authorId="0">
      <text>
        <r>
          <rPr>
            <b/>
            <sz val="11"/>
            <color indexed="81"/>
            <rFont val="Tahoma"/>
            <family val="2"/>
          </rPr>
          <t xml:space="preserve">Remplir le type de Rame menu déroulant
</t>
        </r>
      </text>
    </comment>
    <comment ref="H25" authorId="0">
      <text>
        <r>
          <rPr>
            <b/>
            <sz val="14"/>
            <color indexed="81"/>
            <rFont val="Tahoma"/>
            <family val="2"/>
          </rPr>
          <t>Numéro de Rame</t>
        </r>
        <r>
          <rPr>
            <sz val="9"/>
            <color indexed="81"/>
            <rFont val="Tahoma"/>
            <charset val="1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<sst xmlns="http://schemas.openxmlformats.org/spreadsheetml/2006/main" count="706" uniqueCount="104">
  <si>
    <t>PLT</t>
  </si>
  <si>
    <t>VL</t>
  </si>
  <si>
    <t>VG</t>
  </si>
  <si>
    <t>GVG</t>
  </si>
  <si>
    <t>Quantité</t>
  </si>
  <si>
    <t>02104583</t>
  </si>
  <si>
    <t>SYMBOLE</t>
  </si>
  <si>
    <t>Type D'OP</t>
  </si>
  <si>
    <t>Type de Rame</t>
  </si>
  <si>
    <t>Désignation</t>
  </si>
  <si>
    <t>08301701</t>
  </si>
  <si>
    <t>78344184</t>
  </si>
  <si>
    <t>78344532</t>
  </si>
  <si>
    <t>78334998</t>
  </si>
  <si>
    <t>78344000</t>
  </si>
  <si>
    <t>08340004</t>
  </si>
  <si>
    <t>07434220</t>
  </si>
  <si>
    <t>07434221</t>
  </si>
  <si>
    <t>77434504</t>
  </si>
  <si>
    <t>78335011</t>
  </si>
  <si>
    <t>78344057</t>
  </si>
  <si>
    <t>78344226</t>
  </si>
  <si>
    <t xml:space="preserve"> 08311700</t>
  </si>
  <si>
    <t>POS</t>
  </si>
  <si>
    <t>DUPLEX</t>
  </si>
  <si>
    <t>R-DUPLEX</t>
  </si>
  <si>
    <t>DASYE</t>
  </si>
  <si>
    <t>2N2</t>
  </si>
  <si>
    <t>Type de RAME</t>
  </si>
  <si>
    <t>Designation</t>
  </si>
  <si>
    <t>Emplacement</t>
  </si>
  <si>
    <t>Symbole</t>
  </si>
  <si>
    <t xml:space="preserve">Emplacement </t>
  </si>
  <si>
    <t>CHARIOT 8V A2F</t>
  </si>
  <si>
    <t>CHARIOT 8V A1A</t>
  </si>
  <si>
    <t>CHARIOT 8V A2A</t>
  </si>
  <si>
    <t>CHARIOT LAMPES 1er ETAGE A1F</t>
  </si>
  <si>
    <t>CHARIOT LAMPES 8V 1er ETAGE A1F</t>
  </si>
  <si>
    <t>CHARIOT LAMPES 8V 1er ETAGE A1E</t>
  </si>
  <si>
    <t>CHARIOT LAMPES 8V 1er ETAGE A1D</t>
  </si>
  <si>
    <t xml:space="preserve">PREPARATION POUR LA RAME </t>
  </si>
  <si>
    <t>PIECES POUR KITTING VL :</t>
  </si>
  <si>
    <t>77060026</t>
  </si>
  <si>
    <t>77001664</t>
  </si>
  <si>
    <t>77743648</t>
  </si>
  <si>
    <t>77382525</t>
  </si>
  <si>
    <t>08746803</t>
  </si>
  <si>
    <t>08232514</t>
  </si>
  <si>
    <t>08746801</t>
  </si>
  <si>
    <t>07065811</t>
  </si>
  <si>
    <t>08311700</t>
  </si>
  <si>
    <t>08910724</t>
  </si>
  <si>
    <t>02357984</t>
  </si>
  <si>
    <t>07006353</t>
  </si>
  <si>
    <t>77001665</t>
  </si>
  <si>
    <t>78620000</t>
  </si>
  <si>
    <t>BL041 A3C</t>
  </si>
  <si>
    <t>TRANS</t>
  </si>
  <si>
    <t>CONTACT MOBILE ET FIXE</t>
  </si>
  <si>
    <t>D</t>
  </si>
  <si>
    <t>X</t>
  </si>
  <si>
    <t>-VL1-</t>
  </si>
  <si>
    <t>PC</t>
  </si>
  <si>
    <t>Janvier</t>
  </si>
  <si>
    <t>d</t>
  </si>
  <si>
    <t>-VL2-</t>
  </si>
  <si>
    <t>T</t>
  </si>
  <si>
    <t>Février</t>
  </si>
  <si>
    <t>S</t>
  </si>
  <si>
    <t>Mars</t>
  </si>
  <si>
    <t>Avril</t>
  </si>
  <si>
    <t>Mai</t>
  </si>
  <si>
    <t>Juin</t>
  </si>
  <si>
    <t>I</t>
  </si>
  <si>
    <t>Juillet</t>
  </si>
  <si>
    <t>Août</t>
  </si>
  <si>
    <t>Septembre</t>
  </si>
  <si>
    <t>Octobre</t>
  </si>
  <si>
    <t>Novembre</t>
  </si>
  <si>
    <t>Décembre</t>
  </si>
  <si>
    <t>DATE DE PRÉPARATION :</t>
  </si>
  <si>
    <t>CARTOUCHE FILTRAGE ASPI AIR</t>
  </si>
  <si>
    <t>MEDIA FILTRE A AIR CLIM</t>
  </si>
  <si>
    <t>ELEMENT FILTRANT</t>
  </si>
  <si>
    <t>CAPUCHON VERT</t>
  </si>
  <si>
    <t>LAMPE INCAN. 85V-2.7W BA9S</t>
  </si>
  <si>
    <t>THERMOMETRE BOITE ESSIEUX</t>
  </si>
  <si>
    <t>LAMPE HALO. H1 24V-70W P14.5S</t>
  </si>
  <si>
    <t>LAMPE H4 24V 75W -P43T</t>
  </si>
  <si>
    <t>LAMPE VISUALISATEUR TVM</t>
  </si>
  <si>
    <t>FILTRE A AIR COMP TECHNIQUE</t>
  </si>
  <si>
    <t>LAMPE INCAN. T1 28V BI-PIN</t>
  </si>
  <si>
    <t>LAMPE INCAN. 85V-18/50W B21D</t>
  </si>
  <si>
    <t>LAMPE INCAN. 85V-4W BA9S</t>
  </si>
  <si>
    <t>DESHYDRATANT TROCKENPERLE -PDG</t>
  </si>
  <si>
    <t>Q :</t>
  </si>
  <si>
    <t>test</t>
  </si>
  <si>
    <t>DESHYDRATANT TROCKENPERLE - PDG</t>
  </si>
  <si>
    <t>LAMPE HALO.H1 24V-70W P14.5S</t>
  </si>
  <si>
    <t>LAMPE H4 24V 75W-P43T</t>
  </si>
  <si>
    <t>LAMPE 40W 85V-B21D</t>
  </si>
  <si>
    <t>THERMOMETRE ESSIEUX</t>
  </si>
  <si>
    <t>7434504</t>
  </si>
  <si>
    <t>07344221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</si>
</sst>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 Unicode MS"/>
      <family val="2"/>
    </font>
    <font>
      <sz val="2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8"/>
      <color theme="1"/>
      <name val="Calibri"/>
      <family val="2"/>
      <scheme val="minor"/>
    </font>
    <font>
      <sz val="26"/>
      <color theme="1"/>
      <name val="Calibri"/>
      <family val="2"/>
      <scheme val="minor"/>
    </font>
    <font>
      <sz val="36"/>
      <color theme="1"/>
      <name val="Calibri"/>
      <family val="2"/>
      <scheme val="minor"/>
    </font>
    <font>
      <sz val="18"/>
      <color theme="0"/>
      <name val="Calibri"/>
      <family val="2"/>
      <scheme val="minor"/>
    </font>
    <font>
      <sz val="9"/>
      <color indexed="81"/>
      <name val="Tahoma"/>
      <charset val="1"/>
    </font>
    <font>
      <b/>
      <sz val="11"/>
      <color indexed="81"/>
      <name val="Tahoma"/>
      <family val="2"/>
    </font>
    <font>
      <b/>
      <sz val="14"/>
      <color indexed="81"/>
      <name val="Tahoma"/>
      <family val="2"/>
    </font>
    <font>
      <sz val="11"/>
      <color rgb="FF000000"/>
      <name val="Calibri"/>
      <family val="2"/>
    </font>
    <font>
      <sz val="32"/>
      <color theme="1"/>
      <name val="Calibri"/>
      <family val="2"/>
      <scheme val="minor"/>
    </font>
    <font>
      <b/>
      <sz val="72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20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7" tint="-0.49998474074526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8FBC8F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B6C1"/>
        <bgColor indexed="64"/>
      </patternFill>
    </fill>
    <fill>
      <patternFill patternType="solid">
        <fgColor rgb="FF7CFC00"/>
        <bgColor indexed="64"/>
      </patternFill>
    </fill>
    <fill>
      <patternFill patternType="solid">
        <fgColor rgb="FFBEBEBE"/>
        <bgColor indexed="64"/>
      </patternFill>
    </fill>
    <fill>
      <patternFill patternType="solid">
        <fgColor rgb="FF32CD32"/>
        <bgColor indexed="64"/>
      </patternFill>
    </fill>
    <fill>
      <patternFill patternType="solid">
        <fgColor theme="4" tint="0.59999389629810485"/>
        <bgColor indexed="64"/>
      </patternFill>
    </fill>
  </fills>
  <borders count="3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2" fillId="0" borderId="0"/>
  </cellStyleXfs>
  <cellXfs count="207">
    <xf numFmtId="0" fontId="0" fillId="0" borderId="0" xfId="0"/>
    <xf numFmtId="0" fontId="0" fillId="0" borderId="0" xfId="0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NumberFormat="1" applyAlignment="1">
      <alignment horizontal="center" vertical="center"/>
    </xf>
    <xf numFmtId="49" fontId="0" fillId="2" borderId="11" xfId="0" applyNumberFormat="1" applyFill="1" applyBorder="1" applyAlignment="1">
      <alignment horizontal="center" vertical="center"/>
    </xf>
    <xf numFmtId="0" fontId="0" fillId="2" borderId="8" xfId="0" applyNumberFormat="1" applyFill="1" applyBorder="1" applyAlignment="1">
      <alignment horizontal="center" vertical="center"/>
    </xf>
    <xf numFmtId="49" fontId="0" fillId="2" borderId="12" xfId="0" applyNumberFormat="1" applyFill="1" applyBorder="1" applyAlignment="1">
      <alignment horizontal="center" vertical="center"/>
    </xf>
    <xf numFmtId="0" fontId="0" fillId="2" borderId="9" xfId="0" applyNumberFormat="1" applyFill="1" applyBorder="1" applyAlignment="1">
      <alignment horizontal="center" vertical="center"/>
    </xf>
    <xf numFmtId="49" fontId="0" fillId="2" borderId="13" xfId="0" applyNumberFormat="1" applyFill="1" applyBorder="1" applyAlignment="1">
      <alignment horizontal="center" vertical="center"/>
    </xf>
    <xf numFmtId="0" fontId="0" fillId="2" borderId="10" xfId="0" applyNumberForma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2" xfId="0" applyNumberFormat="1" applyFont="1" applyFill="1" applyBorder="1" applyAlignment="1">
      <alignment horizontal="center" vertical="center"/>
    </xf>
    <xf numFmtId="49" fontId="1" fillId="3" borderId="1" xfId="0" applyNumberFormat="1" applyFont="1" applyFill="1" applyBorder="1" applyAlignment="1">
      <alignment horizontal="center" vertical="center"/>
    </xf>
    <xf numFmtId="49" fontId="0" fillId="0" borderId="0" xfId="0" applyNumberFormat="1" applyAlignment="1">
      <alignment horizontal="center"/>
    </xf>
    <xf numFmtId="0" fontId="0" fillId="2" borderId="20" xfId="0" applyNumberFormat="1" applyFill="1" applyBorder="1" applyAlignment="1">
      <alignment horizontal="center" vertical="center"/>
    </xf>
    <xf numFmtId="49" fontId="0" fillId="2" borderId="8" xfId="0" applyNumberFormat="1" applyFill="1" applyBorder="1" applyAlignment="1">
      <alignment horizontal="center"/>
    </xf>
    <xf numFmtId="49" fontId="0" fillId="2" borderId="9" xfId="0" applyNumberFormat="1" applyFill="1" applyBorder="1" applyAlignment="1">
      <alignment horizontal="center"/>
    </xf>
    <xf numFmtId="49" fontId="0" fillId="2" borderId="10" xfId="0" applyNumberFormat="1" applyFill="1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0" fillId="2" borderId="9" xfId="0" applyFill="1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0" fillId="2" borderId="2" xfId="0" applyNumberFormat="1" applyFill="1" applyBorder="1" applyAlignment="1">
      <alignment horizontal="center" vertical="center"/>
    </xf>
    <xf numFmtId="0" fontId="0" fillId="2" borderId="5" xfId="0" applyNumberFormat="1" applyFill="1" applyBorder="1" applyAlignment="1">
      <alignment horizontal="center" vertical="center"/>
    </xf>
    <xf numFmtId="0" fontId="0" fillId="2" borderId="19" xfId="0" applyNumberFormat="1" applyFill="1" applyBorder="1" applyAlignment="1">
      <alignment horizontal="center" vertical="center"/>
    </xf>
    <xf numFmtId="0" fontId="0" fillId="2" borderId="13" xfId="0" applyNumberFormat="1" applyFill="1" applyBorder="1" applyAlignment="1">
      <alignment horizontal="center" vertical="center"/>
    </xf>
    <xf numFmtId="0" fontId="0" fillId="2" borderId="11" xfId="0" applyNumberFormat="1" applyFill="1" applyBorder="1" applyAlignment="1">
      <alignment horizontal="center" vertical="center"/>
    </xf>
    <xf numFmtId="0" fontId="0" fillId="2" borderId="12" xfId="0" applyNumberFormat="1" applyFill="1" applyBorder="1" applyAlignment="1">
      <alignment horizontal="center" vertical="center"/>
    </xf>
    <xf numFmtId="49" fontId="0" fillId="2" borderId="11" xfId="0" applyNumberFormat="1" applyFill="1" applyBorder="1" applyAlignment="1">
      <alignment horizontal="center"/>
    </xf>
    <xf numFmtId="49" fontId="0" fillId="2" borderId="12" xfId="0" applyNumberFormat="1" applyFill="1" applyBorder="1" applyAlignment="1">
      <alignment horizontal="center"/>
    </xf>
    <xf numFmtId="49" fontId="0" fillId="2" borderId="13" xfId="0" applyNumberFormat="1" applyFill="1" applyBorder="1" applyAlignment="1">
      <alignment horizontal="center"/>
    </xf>
    <xf numFmtId="0" fontId="1" fillId="3" borderId="1" xfId="0" applyFont="1" applyFill="1" applyBorder="1" applyAlignment="1">
      <alignment horizontal="center" vertical="center" textRotation="90"/>
    </xf>
    <xf numFmtId="0" fontId="0" fillId="2" borderId="14" xfId="0" applyFill="1" applyBorder="1" applyAlignment="1">
      <alignment horizontal="center" vertical="center"/>
    </xf>
    <xf numFmtId="0" fontId="0" fillId="2" borderId="15" xfId="0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0" fontId="0" fillId="2" borderId="16" xfId="0" applyFill="1" applyBorder="1" applyAlignment="1">
      <alignment horizontal="center" vertical="center"/>
    </xf>
    <xf numFmtId="0" fontId="0" fillId="2" borderId="10" xfId="0" applyFill="1" applyBorder="1" applyAlignment="1">
      <alignment horizontal="center" vertical="center"/>
    </xf>
    <xf numFmtId="0" fontId="4" fillId="3" borderId="2" xfId="0" applyFont="1" applyFill="1" applyBorder="1" applyAlignment="1">
      <alignment horizontal="center" vertical="center" wrapText="1"/>
    </xf>
    <xf numFmtId="0" fontId="3" fillId="0" borderId="6" xfId="0" applyFont="1" applyFill="1" applyBorder="1" applyAlignment="1">
      <alignment horizontal="center" vertical="center"/>
    </xf>
    <xf numFmtId="0" fontId="0" fillId="0" borderId="17" xfId="0" applyFill="1" applyBorder="1" applyAlignment="1">
      <alignment horizontal="center" vertical="center"/>
    </xf>
    <xf numFmtId="49" fontId="3" fillId="0" borderId="0" xfId="0" applyNumberFormat="1" applyFont="1" applyFill="1" applyBorder="1" applyAlignment="1">
      <alignment horizontal="center" vertical="center"/>
    </xf>
    <xf numFmtId="49" fontId="0" fillId="0" borderId="0" xfId="0" applyNumberFormat="1" applyFill="1" applyBorder="1" applyAlignment="1">
      <alignment horizontal="center"/>
    </xf>
    <xf numFmtId="0" fontId="0" fillId="0" borderId="0" xfId="0" applyNumberForma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/>
    <xf numFmtId="0" fontId="0" fillId="0" borderId="0" xfId="0" applyFill="1" applyBorder="1" applyAlignment="1">
      <alignment horizontal="center"/>
    </xf>
    <xf numFmtId="49" fontId="0" fillId="0" borderId="0" xfId="0" applyNumberForma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0" fillId="6" borderId="18" xfId="0" applyFill="1" applyBorder="1" applyAlignment="1">
      <alignment horizontal="center" vertical="center"/>
    </xf>
    <xf numFmtId="49" fontId="0" fillId="6" borderId="18" xfId="0" applyNumberFormat="1" applyFill="1" applyBorder="1" applyAlignment="1">
      <alignment horizontal="center" vertical="center"/>
    </xf>
    <xf numFmtId="49" fontId="0" fillId="6" borderId="18" xfId="0" applyNumberFormat="1" applyFill="1" applyBorder="1" applyAlignment="1">
      <alignment horizontal="center"/>
    </xf>
    <xf numFmtId="0" fontId="0" fillId="4" borderId="18" xfId="0" applyFill="1" applyBorder="1" applyAlignment="1">
      <alignment horizontal="center" vertical="center"/>
    </xf>
    <xf numFmtId="49" fontId="0" fillId="4" borderId="18" xfId="0" applyNumberFormat="1" applyFill="1" applyBorder="1" applyAlignment="1">
      <alignment horizontal="center"/>
    </xf>
    <xf numFmtId="49" fontId="5" fillId="7" borderId="27" xfId="0" applyNumberFormat="1" applyFont="1" applyFill="1" applyBorder="1" applyAlignment="1">
      <alignment horizontal="center" vertical="center"/>
    </xf>
    <xf numFmtId="0" fontId="5" fillId="7" borderId="27" xfId="0" applyFont="1" applyFill="1" applyBorder="1" applyAlignment="1">
      <alignment horizontal="center" vertical="center"/>
    </xf>
    <xf numFmtId="0" fontId="5" fillId="7" borderId="22" xfId="0" applyFont="1" applyFill="1" applyBorder="1" applyAlignment="1">
      <alignment horizontal="center" vertical="center"/>
    </xf>
    <xf numFmtId="0" fontId="0" fillId="6" borderId="23" xfId="0" applyFill="1" applyBorder="1" applyAlignment="1">
      <alignment horizontal="center" vertical="center"/>
    </xf>
    <xf numFmtId="0" fontId="0" fillId="6" borderId="24" xfId="0" applyFill="1" applyBorder="1" applyAlignment="1">
      <alignment horizontal="center" vertical="center"/>
    </xf>
    <xf numFmtId="0" fontId="0" fillId="4" borderId="23" xfId="0" applyFill="1" applyBorder="1" applyAlignment="1">
      <alignment horizontal="center" vertical="center"/>
    </xf>
    <xf numFmtId="0" fontId="0" fillId="4" borderId="24" xfId="0" applyFill="1" applyBorder="1" applyAlignment="1">
      <alignment horizontal="center" vertical="center"/>
    </xf>
    <xf numFmtId="0" fontId="0" fillId="4" borderId="25" xfId="0" applyFill="1" applyBorder="1" applyAlignment="1">
      <alignment horizontal="center" vertical="center"/>
    </xf>
    <xf numFmtId="49" fontId="0" fillId="4" borderId="28" xfId="0" applyNumberFormat="1" applyFill="1" applyBorder="1" applyAlignment="1">
      <alignment horizontal="center"/>
    </xf>
    <xf numFmtId="0" fontId="0" fillId="4" borderId="28" xfId="0" applyFill="1" applyBorder="1" applyAlignment="1">
      <alignment horizontal="center" vertical="center"/>
    </xf>
    <xf numFmtId="0" fontId="0" fillId="4" borderId="26" xfId="0" applyFill="1" applyBorder="1" applyAlignment="1">
      <alignment horizontal="center" vertical="center"/>
    </xf>
    <xf numFmtId="49" fontId="0" fillId="4" borderId="28" xfId="0" applyNumberFormat="1" applyFill="1" applyBorder="1" applyAlignment="1">
      <alignment horizontal="center" vertical="center"/>
    </xf>
    <xf numFmtId="0" fontId="0" fillId="4" borderId="28" xfId="0" applyNumberFormat="1" applyFill="1" applyBorder="1" applyAlignment="1">
      <alignment horizontal="center" vertical="center"/>
    </xf>
    <xf numFmtId="0" fontId="0" fillId="10" borderId="0" xfId="0" applyFill="1" applyAlignment="1" applyProtection="1">
      <alignment horizontal="center" vertical="center"/>
      <protection hidden="1"/>
    </xf>
    <xf numFmtId="0" fontId="9" fillId="9" borderId="1" xfId="0" applyFont="1" applyFill="1" applyBorder="1" applyAlignment="1" applyProtection="1">
      <alignment horizontal="center" vertical="center"/>
      <protection hidden="1"/>
    </xf>
    <xf numFmtId="0" fontId="9" fillId="9" borderId="1" xfId="0" applyFont="1" applyFill="1" applyBorder="1" applyAlignment="1" applyProtection="1">
      <alignment horizontal="center" vertical="center" wrapText="1"/>
      <protection hidden="1"/>
    </xf>
    <xf numFmtId="0" fontId="0" fillId="10" borderId="0" xfId="0" applyFill="1" applyAlignment="1" applyProtection="1">
      <alignment horizontal="center" vertical="center" wrapText="1"/>
      <protection hidden="1"/>
    </xf>
    <xf numFmtId="0" fontId="6" fillId="10" borderId="0" xfId="0" applyFont="1" applyFill="1" applyBorder="1" applyAlignment="1" applyProtection="1">
      <alignment horizontal="center" vertical="center"/>
      <protection hidden="1"/>
    </xf>
    <xf numFmtId="0" fontId="0" fillId="2" borderId="21" xfId="0" applyFill="1" applyBorder="1" applyAlignment="1" applyProtection="1">
      <alignment horizontal="center" vertical="center"/>
      <protection hidden="1"/>
    </xf>
    <xf numFmtId="0" fontId="0" fillId="2" borderId="27" xfId="0" applyFill="1" applyBorder="1" applyAlignment="1" applyProtection="1">
      <alignment horizontal="center" vertical="center"/>
      <protection hidden="1"/>
    </xf>
    <xf numFmtId="0" fontId="0" fillId="2" borderId="23" xfId="0" applyFill="1" applyBorder="1" applyAlignment="1" applyProtection="1">
      <alignment horizontal="center" vertical="center"/>
      <protection hidden="1"/>
    </xf>
    <xf numFmtId="0" fontId="0" fillId="2" borderId="18" xfId="0" applyFill="1" applyBorder="1" applyAlignment="1" applyProtection="1">
      <alignment horizontal="center" vertical="center"/>
      <protection hidden="1"/>
    </xf>
    <xf numFmtId="0" fontId="0" fillId="2" borderId="25" xfId="0" applyFill="1" applyBorder="1" applyAlignment="1" applyProtection="1">
      <alignment horizontal="center" vertical="center"/>
      <protection hidden="1"/>
    </xf>
    <xf numFmtId="0" fontId="0" fillId="2" borderId="28" xfId="0" applyFill="1" applyBorder="1" applyAlignment="1" applyProtection="1">
      <alignment horizontal="center" vertical="center"/>
      <protection hidden="1"/>
    </xf>
    <xf numFmtId="0" fontId="5" fillId="5" borderId="21" xfId="0" applyFont="1" applyFill="1" applyBorder="1" applyAlignment="1">
      <alignment horizontal="center" vertical="center"/>
    </xf>
    <xf numFmtId="49" fontId="0" fillId="12" borderId="18" xfId="0" applyNumberFormat="1" applyFill="1" applyBorder="1" applyAlignment="1">
      <alignment horizontal="center" vertical="center"/>
    </xf>
    <xf numFmtId="0" fontId="0" fillId="12" borderId="18" xfId="0" applyFill="1" applyBorder="1" applyAlignment="1">
      <alignment horizontal="center" vertical="center"/>
    </xf>
    <xf numFmtId="49" fontId="0" fillId="4" borderId="18" xfId="0" applyNumberFormat="1" applyFill="1" applyBorder="1" applyAlignment="1">
      <alignment horizontal="center" vertical="center"/>
    </xf>
    <xf numFmtId="0" fontId="0" fillId="12" borderId="24" xfId="0" applyFill="1" applyBorder="1" applyAlignment="1">
      <alignment horizontal="center" vertical="center"/>
    </xf>
    <xf numFmtId="0" fontId="0" fillId="6" borderId="12" xfId="0" applyFill="1" applyBorder="1" applyAlignment="1">
      <alignment horizontal="center" vertical="center"/>
    </xf>
    <xf numFmtId="0" fontId="0" fillId="4" borderId="12" xfId="0" applyFill="1" applyBorder="1" applyAlignment="1">
      <alignment horizontal="center" vertical="center"/>
    </xf>
    <xf numFmtId="0" fontId="0" fillId="4" borderId="13" xfId="0" applyFill="1" applyBorder="1" applyAlignment="1">
      <alignment horizontal="center" vertical="center"/>
    </xf>
    <xf numFmtId="49" fontId="5" fillId="7" borderId="33" xfId="0" applyNumberFormat="1" applyFont="1" applyFill="1" applyBorder="1" applyAlignment="1">
      <alignment horizontal="center" vertical="center"/>
    </xf>
    <xf numFmtId="0" fontId="5" fillId="7" borderId="33" xfId="0" applyFont="1" applyFill="1" applyBorder="1" applyAlignment="1">
      <alignment horizontal="center" vertical="center"/>
    </xf>
    <xf numFmtId="0" fontId="5" fillId="7" borderId="34" xfId="0" applyFont="1" applyFill="1" applyBorder="1" applyAlignment="1">
      <alignment horizontal="center" vertical="center"/>
    </xf>
    <xf numFmtId="49" fontId="0" fillId="12" borderId="21" xfId="0" applyNumberFormat="1" applyFill="1" applyBorder="1" applyAlignment="1">
      <alignment horizontal="center" vertical="center"/>
    </xf>
    <xf numFmtId="0" fontId="0" fillId="12" borderId="27" xfId="0" applyFill="1" applyBorder="1" applyAlignment="1">
      <alignment horizontal="center" vertical="center"/>
    </xf>
    <xf numFmtId="49" fontId="0" fillId="12" borderId="27" xfId="0" applyNumberFormat="1" applyFill="1" applyBorder="1" applyAlignment="1">
      <alignment horizontal="center" vertical="center"/>
    </xf>
    <xf numFmtId="0" fontId="0" fillId="12" borderId="22" xfId="0" applyFill="1" applyBorder="1" applyAlignment="1">
      <alignment horizontal="center" vertical="center"/>
    </xf>
    <xf numFmtId="49" fontId="0" fillId="4" borderId="23" xfId="0" applyNumberFormat="1" applyFill="1" applyBorder="1" applyAlignment="1">
      <alignment horizontal="center" vertical="center"/>
    </xf>
    <xf numFmtId="49" fontId="0" fillId="12" borderId="23" xfId="0" applyNumberFormat="1" applyFill="1" applyBorder="1" applyAlignment="1">
      <alignment horizontal="center" vertical="center"/>
    </xf>
    <xf numFmtId="49" fontId="0" fillId="4" borderId="25" xfId="0" applyNumberFormat="1" applyFill="1" applyBorder="1" applyAlignment="1">
      <alignment horizontal="center" vertical="center"/>
    </xf>
    <xf numFmtId="0" fontId="0" fillId="10" borderId="0" xfId="0" applyFill="1" applyBorder="1" applyAlignment="1" applyProtection="1">
      <alignment horizontal="center" vertical="center"/>
      <protection hidden="1"/>
    </xf>
    <xf numFmtId="0" fontId="13" fillId="13" borderId="21" xfId="0" applyFont="1" applyFill="1" applyBorder="1" applyAlignment="1">
      <alignment horizontal="center" vertical="center"/>
    </xf>
    <xf numFmtId="0" fontId="13" fillId="13" borderId="27" xfId="0" applyFont="1" applyFill="1" applyBorder="1" applyAlignment="1">
      <alignment horizontal="center" vertical="center"/>
    </xf>
    <xf numFmtId="0" fontId="13" fillId="14" borderId="27" xfId="0" applyFont="1" applyFill="1" applyBorder="1" applyAlignment="1">
      <alignment horizontal="center" vertical="center"/>
    </xf>
    <xf numFmtId="22" fontId="13" fillId="0" borderId="27" xfId="0" applyNumberFormat="1" applyFont="1" applyBorder="1" applyAlignment="1">
      <alignment horizontal="center" vertical="center"/>
    </xf>
    <xf numFmtId="0" fontId="13" fillId="0" borderId="27" xfId="0" applyFont="1" applyBorder="1" applyAlignment="1">
      <alignment horizontal="center" vertical="center"/>
    </xf>
    <xf numFmtId="0" fontId="13" fillId="0" borderId="22" xfId="0" applyFont="1" applyBorder="1" applyAlignment="1">
      <alignment horizontal="center" vertical="center"/>
    </xf>
    <xf numFmtId="0" fontId="13" fillId="15" borderId="23" xfId="0" applyFont="1" applyFill="1" applyBorder="1" applyAlignment="1">
      <alignment horizontal="center" vertical="center"/>
    </xf>
    <xf numFmtId="0" fontId="13" fillId="15" borderId="18" xfId="0" applyFont="1" applyFill="1" applyBorder="1" applyAlignment="1">
      <alignment horizontal="center" vertical="center"/>
    </xf>
    <xf numFmtId="0" fontId="13" fillId="14" borderId="18" xfId="0" applyFont="1" applyFill="1" applyBorder="1" applyAlignment="1">
      <alignment horizontal="center" vertical="center"/>
    </xf>
    <xf numFmtId="22" fontId="13" fillId="0" borderId="18" xfId="0" applyNumberFormat="1" applyFont="1" applyBorder="1" applyAlignment="1">
      <alignment horizontal="center" vertical="center"/>
    </xf>
    <xf numFmtId="0" fontId="13" fillId="0" borderId="18" xfId="0" applyFont="1" applyBorder="1" applyAlignment="1">
      <alignment horizontal="center" vertical="center"/>
    </xf>
    <xf numFmtId="0" fontId="13" fillId="0" borderId="24" xfId="0" applyFont="1" applyBorder="1" applyAlignment="1">
      <alignment horizontal="center" vertical="center"/>
    </xf>
    <xf numFmtId="0" fontId="13" fillId="13" borderId="23" xfId="0" applyFont="1" applyFill="1" applyBorder="1" applyAlignment="1">
      <alignment horizontal="center" vertical="center"/>
    </xf>
    <xf numFmtId="0" fontId="13" fillId="13" borderId="18" xfId="0" applyFont="1" applyFill="1" applyBorder="1" applyAlignment="1">
      <alignment horizontal="center" vertical="center"/>
    </xf>
    <xf numFmtId="0" fontId="13" fillId="16" borderId="23" xfId="0" applyFont="1" applyFill="1" applyBorder="1" applyAlignment="1">
      <alignment horizontal="center" vertical="center"/>
    </xf>
    <xf numFmtId="0" fontId="13" fillId="16" borderId="18" xfId="0" applyFont="1" applyFill="1" applyBorder="1" applyAlignment="1">
      <alignment horizontal="center" vertical="center"/>
    </xf>
    <xf numFmtId="0" fontId="13" fillId="17" borderId="23" xfId="0" applyFont="1" applyFill="1" applyBorder="1" applyAlignment="1">
      <alignment horizontal="center" vertical="center"/>
    </xf>
    <xf numFmtId="0" fontId="13" fillId="17" borderId="18" xfId="0" applyFont="1" applyFill="1" applyBorder="1" applyAlignment="1">
      <alignment horizontal="center" vertical="center"/>
    </xf>
    <xf numFmtId="0" fontId="13" fillId="18" borderId="23" xfId="0" applyFont="1" applyFill="1" applyBorder="1" applyAlignment="1">
      <alignment horizontal="center" vertical="center"/>
    </xf>
    <xf numFmtId="0" fontId="13" fillId="18" borderId="18" xfId="0" applyFont="1" applyFill="1" applyBorder="1" applyAlignment="1">
      <alignment horizontal="center" vertical="center"/>
    </xf>
    <xf numFmtId="0" fontId="13" fillId="15" borderId="25" xfId="0" applyFont="1" applyFill="1" applyBorder="1" applyAlignment="1">
      <alignment horizontal="center" vertical="center"/>
    </xf>
    <xf numFmtId="0" fontId="13" fillId="15" borderId="28" xfId="0" applyFont="1" applyFill="1" applyBorder="1" applyAlignment="1">
      <alignment horizontal="center" vertical="center"/>
    </xf>
    <xf numFmtId="0" fontId="13" fillId="14" borderId="28" xfId="0" applyFont="1" applyFill="1" applyBorder="1" applyAlignment="1">
      <alignment horizontal="center" vertical="center"/>
    </xf>
    <xf numFmtId="22" fontId="13" fillId="0" borderId="28" xfId="0" applyNumberFormat="1" applyFont="1" applyBorder="1" applyAlignment="1">
      <alignment horizontal="center" vertical="center"/>
    </xf>
    <xf numFmtId="0" fontId="13" fillId="0" borderId="28" xfId="0" applyFont="1" applyBorder="1" applyAlignment="1">
      <alignment horizontal="center" vertical="center"/>
    </xf>
    <xf numFmtId="0" fontId="13" fillId="0" borderId="26" xfId="0" applyFont="1" applyBorder="1" applyAlignment="1">
      <alignment horizontal="center" vertical="center"/>
    </xf>
    <xf numFmtId="0" fontId="0" fillId="0" borderId="8" xfId="0" applyFill="1" applyBorder="1" applyAlignment="1" applyProtection="1">
      <alignment horizontal="center" vertical="center"/>
      <protection hidden="1"/>
    </xf>
    <xf numFmtId="0" fontId="0" fillId="0" borderId="9" xfId="0" applyFill="1" applyBorder="1" applyAlignment="1" applyProtection="1">
      <alignment horizontal="center" vertical="center"/>
      <protection hidden="1"/>
    </xf>
    <xf numFmtId="0" fontId="0" fillId="0" borderId="10" xfId="0" applyFill="1" applyBorder="1" applyAlignment="1" applyProtection="1">
      <alignment horizontal="center" vertical="center"/>
      <protection hidden="1"/>
    </xf>
    <xf numFmtId="0" fontId="0" fillId="10" borderId="0" xfId="0" applyFill="1" applyBorder="1" applyAlignment="1" applyProtection="1">
      <alignment vertical="center"/>
      <protection hidden="1"/>
    </xf>
    <xf numFmtId="0" fontId="0" fillId="2" borderId="22" xfId="0" applyFill="1" applyBorder="1" applyAlignment="1" applyProtection="1">
      <alignment horizontal="center" vertical="center"/>
      <protection hidden="1"/>
    </xf>
    <xf numFmtId="0" fontId="0" fillId="2" borderId="24" xfId="0" applyFill="1" applyBorder="1" applyAlignment="1" applyProtection="1">
      <alignment horizontal="center" vertical="center"/>
      <protection hidden="1"/>
    </xf>
    <xf numFmtId="0" fontId="0" fillId="2" borderId="26" xfId="0" applyFill="1" applyBorder="1" applyAlignment="1" applyProtection="1">
      <alignment horizontal="center" vertical="center"/>
      <protection hidden="1"/>
    </xf>
    <xf numFmtId="49" fontId="0" fillId="0" borderId="0" xfId="0" applyNumberFormat="1"/>
    <xf numFmtId="0" fontId="15" fillId="0" borderId="0" xfId="0" applyFont="1" applyAlignment="1">
      <alignment vertical="center"/>
    </xf>
    <xf numFmtId="0" fontId="0" fillId="0" borderId="0" xfId="0" applyBorder="1"/>
    <xf numFmtId="0" fontId="0" fillId="0" borderId="31" xfId="0" applyBorder="1"/>
    <xf numFmtId="0" fontId="19" fillId="0" borderId="0" xfId="0" applyFont="1"/>
    <xf numFmtId="0" fontId="19" fillId="0" borderId="0" xfId="0" applyFont="1" applyBorder="1"/>
    <xf numFmtId="0" fontId="19" fillId="0" borderId="17" xfId="0" applyFont="1" applyBorder="1"/>
    <xf numFmtId="0" fontId="19" fillId="0" borderId="31" xfId="0" applyFont="1" applyBorder="1"/>
    <xf numFmtId="0" fontId="19" fillId="0" borderId="32" xfId="0" applyFont="1" applyBorder="1"/>
    <xf numFmtId="0" fontId="0" fillId="0" borderId="0" xfId="0" applyAlignment="1"/>
    <xf numFmtId="0" fontId="0" fillId="0" borderId="0" xfId="0" applyNumberFormat="1" applyAlignment="1"/>
    <xf numFmtId="0" fontId="14" fillId="19" borderId="5" xfId="0" applyFont="1" applyFill="1" applyBorder="1" applyAlignment="1" applyProtection="1">
      <alignment horizontal="center" vertical="center"/>
      <protection hidden="1"/>
    </xf>
    <xf numFmtId="0" fontId="14" fillId="19" borderId="29" xfId="0" applyFont="1" applyFill="1" applyBorder="1" applyAlignment="1" applyProtection="1">
      <alignment horizontal="center" vertical="center"/>
      <protection hidden="1"/>
    </xf>
    <xf numFmtId="0" fontId="14" fillId="19" borderId="30" xfId="0" applyFont="1" applyFill="1" applyBorder="1" applyAlignment="1" applyProtection="1">
      <alignment horizontal="center" vertical="center"/>
      <protection hidden="1"/>
    </xf>
    <xf numFmtId="0" fontId="14" fillId="19" borderId="7" xfId="0" applyFont="1" applyFill="1" applyBorder="1" applyAlignment="1" applyProtection="1">
      <alignment horizontal="center" vertical="center"/>
      <protection hidden="1"/>
    </xf>
    <xf numFmtId="0" fontId="14" fillId="19" borderId="31" xfId="0" applyFont="1" applyFill="1" applyBorder="1" applyAlignment="1" applyProtection="1">
      <alignment horizontal="center" vertical="center"/>
      <protection hidden="1"/>
    </xf>
    <xf numFmtId="0" fontId="14" fillId="19" borderId="32" xfId="0" applyFont="1" applyFill="1" applyBorder="1" applyAlignment="1" applyProtection="1">
      <alignment horizontal="center" vertical="center"/>
      <protection hidden="1"/>
    </xf>
    <xf numFmtId="0" fontId="0" fillId="0" borderId="2" xfId="0" applyFill="1" applyBorder="1" applyAlignment="1" applyProtection="1">
      <alignment horizontal="center" vertical="center"/>
      <protection hidden="1"/>
    </xf>
    <xf numFmtId="0" fontId="0" fillId="0" borderId="4" xfId="0" applyFill="1" applyBorder="1" applyAlignment="1" applyProtection="1">
      <alignment horizontal="center" vertical="center"/>
      <protection hidden="1"/>
    </xf>
    <xf numFmtId="0" fontId="8" fillId="8" borderId="5" xfId="0" applyFont="1" applyFill="1" applyBorder="1" applyAlignment="1" applyProtection="1">
      <alignment horizontal="center" vertical="center"/>
      <protection hidden="1"/>
    </xf>
    <xf numFmtId="0" fontId="8" fillId="8" borderId="29" xfId="0" applyFont="1" applyFill="1" applyBorder="1" applyAlignment="1" applyProtection="1">
      <alignment horizontal="center" vertical="center"/>
      <protection hidden="1"/>
    </xf>
    <xf numFmtId="0" fontId="8" fillId="8" borderId="30" xfId="0" applyFont="1" applyFill="1" applyBorder="1" applyAlignment="1" applyProtection="1">
      <alignment horizontal="center" vertical="center"/>
      <protection hidden="1"/>
    </xf>
    <xf numFmtId="0" fontId="8" fillId="8" borderId="6" xfId="0" applyFont="1" applyFill="1" applyBorder="1" applyAlignment="1" applyProtection="1">
      <alignment horizontal="center" vertical="center"/>
      <protection hidden="1"/>
    </xf>
    <xf numFmtId="0" fontId="8" fillId="8" borderId="0" xfId="0" applyFont="1" applyFill="1" applyBorder="1" applyAlignment="1" applyProtection="1">
      <alignment horizontal="center" vertical="center"/>
      <protection hidden="1"/>
    </xf>
    <xf numFmtId="0" fontId="8" fillId="8" borderId="17" xfId="0" applyFont="1" applyFill="1" applyBorder="1" applyAlignment="1" applyProtection="1">
      <alignment horizontal="center" vertical="center"/>
      <protection hidden="1"/>
    </xf>
    <xf numFmtId="0" fontId="8" fillId="8" borderId="7" xfId="0" applyFont="1" applyFill="1" applyBorder="1" applyAlignment="1" applyProtection="1">
      <alignment horizontal="center" vertical="center"/>
      <protection hidden="1"/>
    </xf>
    <xf numFmtId="0" fontId="8" fillId="8" borderId="31" xfId="0" applyFont="1" applyFill="1" applyBorder="1" applyAlignment="1" applyProtection="1">
      <alignment horizontal="center" vertical="center"/>
      <protection hidden="1"/>
    </xf>
    <xf numFmtId="0" fontId="8" fillId="8" borderId="32" xfId="0" applyFont="1" applyFill="1" applyBorder="1" applyAlignment="1" applyProtection="1">
      <alignment horizontal="center" vertical="center"/>
      <protection hidden="1"/>
    </xf>
    <xf numFmtId="0" fontId="7" fillId="11" borderId="2" xfId="0" applyFont="1" applyFill="1" applyBorder="1" applyAlignment="1" applyProtection="1">
      <alignment horizontal="center" vertical="center"/>
      <protection locked="0" hidden="1"/>
    </xf>
    <xf numFmtId="0" fontId="7" fillId="11" borderId="3" xfId="0" applyFont="1" applyFill="1" applyBorder="1" applyAlignment="1" applyProtection="1">
      <alignment horizontal="center" vertical="center"/>
      <protection locked="0" hidden="1"/>
    </xf>
    <xf numFmtId="0" fontId="7" fillId="11" borderId="4" xfId="0" applyFont="1" applyFill="1" applyBorder="1" applyAlignment="1" applyProtection="1">
      <alignment horizontal="center" vertical="center"/>
      <protection locked="0" hidden="1"/>
    </xf>
    <xf numFmtId="0" fontId="0" fillId="10" borderId="29" xfId="0" applyFill="1" applyBorder="1" applyAlignment="1" applyProtection="1">
      <alignment horizontal="center" vertical="center"/>
      <protection hidden="1"/>
    </xf>
    <xf numFmtId="0" fontId="8" fillId="11" borderId="2" xfId="0" applyFont="1" applyFill="1" applyBorder="1" applyAlignment="1" applyProtection="1">
      <alignment horizontal="center" vertical="center"/>
      <protection locked="0" hidden="1"/>
    </xf>
    <xf numFmtId="0" fontId="8" fillId="11" borderId="3" xfId="0" applyFont="1" applyFill="1" applyBorder="1" applyAlignment="1" applyProtection="1">
      <alignment horizontal="center" vertical="center"/>
      <protection locked="0" hidden="1"/>
    </xf>
    <xf numFmtId="0" fontId="8" fillId="11" borderId="4" xfId="0" applyFont="1" applyFill="1" applyBorder="1" applyAlignment="1" applyProtection="1">
      <alignment horizontal="center" vertical="center"/>
      <protection locked="0" hidden="1"/>
    </xf>
    <xf numFmtId="0" fontId="3" fillId="2" borderId="2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49" fontId="3" fillId="2" borderId="5" xfId="0" applyNumberFormat="1" applyFont="1" applyFill="1" applyBorder="1" applyAlignment="1">
      <alignment horizontal="center" vertical="center"/>
    </xf>
    <xf numFmtId="49" fontId="3" fillId="2" borderId="6" xfId="0" applyNumberFormat="1" applyFont="1" applyFill="1" applyBorder="1" applyAlignment="1">
      <alignment horizontal="center" vertical="center"/>
    </xf>
    <xf numFmtId="49" fontId="3" fillId="2" borderId="7" xfId="0" applyNumberFormat="1" applyFont="1" applyFill="1" applyBorder="1" applyAlignment="1">
      <alignment horizontal="center" vertical="center"/>
    </xf>
    <xf numFmtId="0" fontId="3" fillId="2" borderId="8" xfId="0" applyFont="1" applyFill="1" applyBorder="1" applyAlignment="1">
      <alignment horizontal="center" vertical="center"/>
    </xf>
    <xf numFmtId="0" fontId="3" fillId="2" borderId="9" xfId="0" applyFont="1" applyFill="1" applyBorder="1" applyAlignment="1">
      <alignment horizontal="center" vertical="center"/>
    </xf>
    <xf numFmtId="0" fontId="3" fillId="2" borderId="10" xfId="0" applyFont="1" applyFill="1" applyBorder="1" applyAlignment="1">
      <alignment horizontal="center" vertical="center"/>
    </xf>
    <xf numFmtId="49" fontId="3" fillId="2" borderId="8" xfId="0" applyNumberFormat="1" applyFont="1" applyFill="1" applyBorder="1" applyAlignment="1">
      <alignment horizontal="center" vertical="center"/>
    </xf>
    <xf numFmtId="49" fontId="3" fillId="2" borderId="9" xfId="0" applyNumberFormat="1" applyFont="1" applyFill="1" applyBorder="1" applyAlignment="1">
      <alignment horizontal="center" vertical="center"/>
    </xf>
    <xf numFmtId="49" fontId="3" fillId="2" borderId="10" xfId="0" applyNumberFormat="1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0" fontId="3" fillId="2" borderId="7" xfId="0" applyFont="1" applyFill="1" applyBorder="1" applyAlignment="1">
      <alignment horizontal="center" vertical="center"/>
    </xf>
    <xf numFmtId="49" fontId="3" fillId="2" borderId="2" xfId="0" applyNumberFormat="1" applyFont="1" applyFill="1" applyBorder="1" applyAlignment="1">
      <alignment horizontal="center" vertical="center"/>
    </xf>
    <xf numFmtId="49" fontId="3" fillId="2" borderId="3" xfId="0" applyNumberFormat="1" applyFont="1" applyFill="1" applyBorder="1" applyAlignment="1">
      <alignment horizontal="center" vertical="center"/>
    </xf>
    <xf numFmtId="49" fontId="3" fillId="2" borderId="4" xfId="0" applyNumberFormat="1" applyFont="1" applyFill="1" applyBorder="1" applyAlignment="1">
      <alignment horizontal="center" vertical="center"/>
    </xf>
    <xf numFmtId="0" fontId="4" fillId="0" borderId="6" xfId="0" applyFont="1" applyBorder="1" applyAlignment="1">
      <alignment horizontal="center" vertical="center" wrapText="1"/>
    </xf>
    <xf numFmtId="0" fontId="4" fillId="0" borderId="0" xfId="0" applyFont="1" applyBorder="1" applyAlignment="1">
      <alignment horizontal="center" vertical="center" wrapText="1"/>
    </xf>
    <xf numFmtId="0" fontId="4" fillId="0" borderId="7" xfId="0" applyFont="1" applyBorder="1" applyAlignment="1">
      <alignment horizontal="center" vertical="center" wrapText="1"/>
    </xf>
    <xf numFmtId="0" fontId="4" fillId="0" borderId="31" xfId="0" applyFont="1" applyBorder="1" applyAlignment="1">
      <alignment horizontal="center" vertical="center" wrapText="1"/>
    </xf>
    <xf numFmtId="0" fontId="18" fillId="0" borderId="5" xfId="0" applyFont="1" applyBorder="1" applyAlignment="1">
      <alignment horizontal="center" vertical="center"/>
    </xf>
    <xf numFmtId="0" fontId="18" fillId="0" borderId="29" xfId="0" applyFont="1" applyBorder="1" applyAlignment="1">
      <alignment horizontal="center" vertical="center"/>
    </xf>
    <xf numFmtId="0" fontId="18" fillId="0" borderId="7" xfId="0" applyFont="1" applyBorder="1" applyAlignment="1">
      <alignment horizontal="center" vertical="center"/>
    </xf>
    <xf numFmtId="0" fontId="18" fillId="0" borderId="31" xfId="0" applyFont="1" applyBorder="1" applyAlignment="1">
      <alignment horizontal="center" vertical="center"/>
    </xf>
    <xf numFmtId="0" fontId="16" fillId="0" borderId="29" xfId="0" applyFont="1" applyBorder="1" applyAlignment="1">
      <alignment horizontal="center" vertical="center"/>
    </xf>
    <xf numFmtId="0" fontId="16" fillId="0" borderId="30" xfId="0" applyFont="1" applyBorder="1" applyAlignment="1">
      <alignment horizontal="center" vertical="center"/>
    </xf>
    <xf numFmtId="0" fontId="16" fillId="0" borderId="31" xfId="0" applyFont="1" applyBorder="1" applyAlignment="1">
      <alignment horizontal="center" vertical="center"/>
    </xf>
    <xf numFmtId="0" fontId="16" fillId="0" borderId="32" xfId="0" applyFont="1" applyBorder="1" applyAlignment="1">
      <alignment horizontal="center" vertical="center"/>
    </xf>
    <xf numFmtId="49" fontId="17" fillId="0" borderId="5" xfId="0" applyNumberFormat="1" applyFont="1" applyBorder="1" applyAlignment="1">
      <alignment horizontal="center" vertical="center"/>
    </xf>
    <xf numFmtId="49" fontId="17" fillId="0" borderId="29" xfId="0" applyNumberFormat="1" applyFont="1" applyBorder="1" applyAlignment="1">
      <alignment horizontal="center" vertical="center"/>
    </xf>
    <xf numFmtId="49" fontId="17" fillId="0" borderId="30" xfId="0" applyNumberFormat="1" applyFont="1" applyBorder="1" applyAlignment="1">
      <alignment horizontal="center" vertical="center"/>
    </xf>
    <xf numFmtId="49" fontId="17" fillId="0" borderId="7" xfId="0" applyNumberFormat="1" applyFont="1" applyBorder="1" applyAlignment="1">
      <alignment horizontal="center" vertical="center"/>
    </xf>
    <xf numFmtId="49" fontId="17" fillId="0" borderId="31" xfId="0" applyNumberFormat="1" applyFont="1" applyBorder="1" applyAlignment="1">
      <alignment horizontal="center" vertical="center"/>
    </xf>
    <xf numFmtId="49" fontId="17" fillId="0" borderId="32" xfId="0" applyNumberFormat="1" applyFont="1" applyBorder="1" applyAlignment="1">
      <alignment horizontal="center" vertical="center"/>
    </xf>
    <xf numFmtId="0" fontId="17" fillId="0" borderId="29" xfId="0" applyFont="1" applyBorder="1" applyAlignment="1">
      <alignment horizontal="center" vertical="center"/>
    </xf>
    <xf numFmtId="0" fontId="17" fillId="0" borderId="30" xfId="0" applyFont="1" applyBorder="1" applyAlignment="1">
      <alignment horizontal="center" vertical="center"/>
    </xf>
    <xf numFmtId="0" fontId="17" fillId="0" borderId="7" xfId="0" applyFont="1" applyBorder="1" applyAlignment="1">
      <alignment horizontal="center" vertical="center"/>
    </xf>
    <xf numFmtId="0" fontId="17" fillId="0" borderId="31" xfId="0" applyFont="1" applyBorder="1" applyAlignment="1">
      <alignment horizontal="center" vertical="center"/>
    </xf>
    <xf numFmtId="0" fontId="17" fillId="0" borderId="32" xfId="0" applyFont="1" applyBorder="1" applyAlignment="1">
      <alignment horizontal="center" vertical="center"/>
    </xf>
  </cellXfs>
  <cellStyles count="2">
    <cellStyle name="Normal" xfId="0" builtinId="0"/>
    <cellStyle name="Normal 2" xfId="1"/>
  </cellStyles>
  <dxfs count="1">
    <dxf>
      <font>
        <color theme="9" tint="0.79998168889431442"/>
      </font>
    </dxf>
  </dxfs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image" Target="https://chart.googleapis.com/chart?chs=40x40&amp;cht=qr&amp;chl=7434220" TargetMode="External"/><Relationship Id="rId13" Type="http://schemas.openxmlformats.org/officeDocument/2006/relationships/image" Target="../media/image9.png"/><Relationship Id="rId18" Type="http://schemas.openxmlformats.org/officeDocument/2006/relationships/image" Target="https://chart.googleapis.com/chart?chs=40x40&amp;cht=qr&amp;chl=77001664" TargetMode="External"/><Relationship Id="rId3" Type="http://schemas.openxmlformats.org/officeDocument/2006/relationships/image" Target="../media/image4.png"/><Relationship Id="rId7" Type="http://schemas.openxmlformats.org/officeDocument/2006/relationships/image" Target="../media/image6.png"/><Relationship Id="rId12" Type="http://schemas.openxmlformats.org/officeDocument/2006/relationships/image" Target="https://chart.googleapis.com/chart?chs=40x40&amp;cht=qr&amp;chl=78335011" TargetMode="External"/><Relationship Id="rId17" Type="http://schemas.openxmlformats.org/officeDocument/2006/relationships/image" Target="../media/image11.png"/><Relationship Id="rId2" Type="http://schemas.openxmlformats.org/officeDocument/2006/relationships/image" Target="https://chart.googleapis.com/chart?chs=40x40&amp;cht=qr&amp;chl=02104583" TargetMode="External"/><Relationship Id="rId16" Type="http://schemas.openxmlformats.org/officeDocument/2006/relationships/image" Target="https://chart.googleapis.com/chart?chs=40x40&amp;cht=qr&amp;chl=78620000" TargetMode="External"/><Relationship Id="rId20" Type="http://schemas.openxmlformats.org/officeDocument/2006/relationships/image" Target="https://chart.googleapis.com/chart?chs=40x40&amp;cht=qr&amp;chl=77001665" TargetMode="External"/><Relationship Id="rId1" Type="http://schemas.openxmlformats.org/officeDocument/2006/relationships/image" Target="../media/image3.png"/><Relationship Id="rId6" Type="http://schemas.openxmlformats.org/officeDocument/2006/relationships/image" Target="https://chart.googleapis.com/chart?chs=40x40&amp;cht=qr&amp;chl=7434221" TargetMode="External"/><Relationship Id="rId11" Type="http://schemas.openxmlformats.org/officeDocument/2006/relationships/image" Target="../media/image8.png"/><Relationship Id="rId5" Type="http://schemas.openxmlformats.org/officeDocument/2006/relationships/image" Target="../media/image5.png"/><Relationship Id="rId15" Type="http://schemas.openxmlformats.org/officeDocument/2006/relationships/image" Target="../media/image10.png"/><Relationship Id="rId10" Type="http://schemas.openxmlformats.org/officeDocument/2006/relationships/image" Target="https://chart.googleapis.com/chart?chs=40x40&amp;cht=qr&amp;chl=78334998" TargetMode="External"/><Relationship Id="rId19" Type="http://schemas.openxmlformats.org/officeDocument/2006/relationships/image" Target="../media/image12.png"/><Relationship Id="rId4" Type="http://schemas.openxmlformats.org/officeDocument/2006/relationships/image" Target="https://chart.googleapis.com/chart?chs=40x40&amp;cht=qr&amp;chl=78344226" TargetMode="External"/><Relationship Id="rId9" Type="http://schemas.openxmlformats.org/officeDocument/2006/relationships/image" Target="../media/image7.png"/><Relationship Id="rId14" Type="http://schemas.openxmlformats.org/officeDocument/2006/relationships/image" Target="https://chart.googleapis.com/chart?chs=40x40&amp;cht=qr&amp;chl=08301701" TargetMode="External"/></Relationships>
</file>

<file path=xl/drawings/_rels/drawing3.xml.rels><?xml version="1.0" encoding="UTF-8" standalone="yes"?>
<Relationships xmlns="http://schemas.openxmlformats.org/package/2006/relationships"><Relationship Id="rId8" Type="http://schemas.openxmlformats.org/officeDocument/2006/relationships/image" Target="https://chart.googleapis.com/chart?chs=40x40&amp;cht=qr&amp;chl=78344000" TargetMode="External"/><Relationship Id="rId13" Type="http://schemas.openxmlformats.org/officeDocument/2006/relationships/image" Target="../media/image18.png"/><Relationship Id="rId3" Type="http://schemas.openxmlformats.org/officeDocument/2006/relationships/image" Target="../media/image14.png"/><Relationship Id="rId7" Type="http://schemas.openxmlformats.org/officeDocument/2006/relationships/image" Target="../media/image16.png"/><Relationship Id="rId12" Type="http://schemas.openxmlformats.org/officeDocument/2006/relationships/image" Target="https://chart.googleapis.com/chart?chs=40x40&amp;cht=qr&amp;chl=78335011" TargetMode="External"/><Relationship Id="rId2" Type="http://schemas.openxmlformats.org/officeDocument/2006/relationships/image" Target="https://chart.googleapis.com/chart?chs=40x40&amp;cht=qr&amp;chl=02104583" TargetMode="External"/><Relationship Id="rId1" Type="http://schemas.openxmlformats.org/officeDocument/2006/relationships/image" Target="../media/image3.png"/><Relationship Id="rId6" Type="http://schemas.openxmlformats.org/officeDocument/2006/relationships/image" Target="https://chart.googleapis.com/chart?chs=40x40&amp;cht=qr&amp;chl=07434220" TargetMode="External"/><Relationship Id="rId11" Type="http://schemas.openxmlformats.org/officeDocument/2006/relationships/image" Target="../media/image8.png"/><Relationship Id="rId5" Type="http://schemas.openxmlformats.org/officeDocument/2006/relationships/image" Target="../media/image15.png"/><Relationship Id="rId10" Type="http://schemas.openxmlformats.org/officeDocument/2006/relationships/image" Target="https://chart.googleapis.com/chart?chs=40x40&amp;cht=qr&amp;chl=78344532" TargetMode="External"/><Relationship Id="rId4" Type="http://schemas.openxmlformats.org/officeDocument/2006/relationships/image" Target="https://chart.googleapis.com/chart?chs=40x40&amp;cht=qr&amp;chl=07434221" TargetMode="External"/><Relationship Id="rId9" Type="http://schemas.openxmlformats.org/officeDocument/2006/relationships/image" Target="../media/image17.png"/><Relationship Id="rId14" Type="http://schemas.openxmlformats.org/officeDocument/2006/relationships/image" Target="https://chart.googleapis.com/chart?chs=40x40&amp;cht=qr&amp;chl=7860000" TargetMode="External"/></Relationships>
</file>

<file path=xl/drawings/_rels/drawing4.xml.rels><?xml version="1.0" encoding="UTF-8" standalone="yes"?>
<Relationships xmlns="http://schemas.openxmlformats.org/package/2006/relationships"><Relationship Id="rId8" Type="http://schemas.openxmlformats.org/officeDocument/2006/relationships/image" Target="https://chart.googleapis.com/chart?chs=40x40&amp;cht=qr&amp;chl=78344532" TargetMode="External"/><Relationship Id="rId3" Type="http://schemas.openxmlformats.org/officeDocument/2006/relationships/image" Target="../media/image3.png"/><Relationship Id="rId7" Type="http://schemas.openxmlformats.org/officeDocument/2006/relationships/image" Target="../media/image17.png"/><Relationship Id="rId12" Type="http://schemas.openxmlformats.org/officeDocument/2006/relationships/image" Target="https://chart.googleapis.com/chart?chs=40x40&amp;cht=qr&amp;chl=78344226" TargetMode="External"/><Relationship Id="rId2" Type="http://schemas.openxmlformats.org/officeDocument/2006/relationships/image" Target="https://chart.googleapis.com/chart?chs=40x40&amp;cht=qr&amp;chl=7860000" TargetMode="External"/><Relationship Id="rId1" Type="http://schemas.openxmlformats.org/officeDocument/2006/relationships/image" Target="../media/image18.png"/><Relationship Id="rId6" Type="http://schemas.openxmlformats.org/officeDocument/2006/relationships/image" Target="https://chart.googleapis.com/chart?chs=40x40&amp;cht=qr&amp;chl=7744504" TargetMode="External"/><Relationship Id="rId11" Type="http://schemas.openxmlformats.org/officeDocument/2006/relationships/image" Target="../media/image4.png"/><Relationship Id="rId5" Type="http://schemas.openxmlformats.org/officeDocument/2006/relationships/image" Target="../media/image20.png"/><Relationship Id="rId10" Type="http://schemas.openxmlformats.org/officeDocument/2006/relationships/image" Target="https://chart.googleapis.com/chart?chs=40x40&amp;cht=qr&amp;chl=78344057" TargetMode="External"/><Relationship Id="rId4" Type="http://schemas.openxmlformats.org/officeDocument/2006/relationships/image" Target="https://chart.googleapis.com/chart?chs=40x40&amp;cht=qr&amp;chl=02104583" TargetMode="External"/><Relationship Id="rId9" Type="http://schemas.openxmlformats.org/officeDocument/2006/relationships/image" Target="../media/image21.png"/></Relationships>
</file>

<file path=xl/drawings/_rels/drawing5.xml.rels><?xml version="1.0" encoding="UTF-8" standalone="yes"?>
<Relationships xmlns="http://schemas.openxmlformats.org/package/2006/relationships"><Relationship Id="rId8" Type="http://schemas.openxmlformats.org/officeDocument/2006/relationships/image" Target="https://chart.googleapis.com/chart?chs=40x40&amp;cht=qr&amp;chl=78344057" TargetMode="External"/><Relationship Id="rId13" Type="http://schemas.openxmlformats.org/officeDocument/2006/relationships/image" Target="../media/image24.png"/><Relationship Id="rId3" Type="http://schemas.openxmlformats.org/officeDocument/2006/relationships/image" Target="../media/image3.png"/><Relationship Id="rId7" Type="http://schemas.openxmlformats.org/officeDocument/2006/relationships/image" Target="../media/image21.png"/><Relationship Id="rId12" Type="http://schemas.openxmlformats.org/officeDocument/2006/relationships/image" Target="https://chart.googleapis.com/chart?chs=40x40&amp;cht=qr&amp;chl=08340004" TargetMode="External"/><Relationship Id="rId2" Type="http://schemas.openxmlformats.org/officeDocument/2006/relationships/image" Target="https://chart.googleapis.com/chart?chs=40x40&amp;cht=qr&amp;chl=7860000" TargetMode="External"/><Relationship Id="rId1" Type="http://schemas.openxmlformats.org/officeDocument/2006/relationships/image" Target="../media/image18.png"/><Relationship Id="rId6" Type="http://schemas.openxmlformats.org/officeDocument/2006/relationships/image" Target="https://chart.googleapis.com/chart?chs=40x40&amp;cht=qr&amp;chl=7744504" TargetMode="External"/><Relationship Id="rId11" Type="http://schemas.openxmlformats.org/officeDocument/2006/relationships/image" Target="../media/image23.png"/><Relationship Id="rId5" Type="http://schemas.openxmlformats.org/officeDocument/2006/relationships/image" Target="../media/image20.png"/><Relationship Id="rId10" Type="http://schemas.openxmlformats.org/officeDocument/2006/relationships/image" Target="https://chart.googleapis.com/chart?chs=40x40&amp;cht=qr&amp;chl=78335011" TargetMode="External"/><Relationship Id="rId4" Type="http://schemas.openxmlformats.org/officeDocument/2006/relationships/image" Target="https://chart.googleapis.com/chart?chs=40x40&amp;cht=qr&amp;chl=02104583" TargetMode="External"/><Relationship Id="rId9" Type="http://schemas.openxmlformats.org/officeDocument/2006/relationships/image" Target="../media/image8.png"/><Relationship Id="rId14" Type="http://schemas.openxmlformats.org/officeDocument/2006/relationships/image" Target="https://chart.googleapis.com/chart?chs=40x40&amp;cht=qr&amp;chl=78344184" TargetMode="External"/></Relationships>
</file>

<file path=xl/drawings/_rels/drawing6.xml.rels><?xml version="1.0" encoding="UTF-8" standalone="yes"?>
<Relationships xmlns="http://schemas.openxmlformats.org/package/2006/relationships"><Relationship Id="rId8" Type="http://schemas.openxmlformats.org/officeDocument/2006/relationships/image" Target="https://chart.googleapis.com/chart?chs=40x40&amp;cht=qr&amp;chl=78335011" TargetMode="External"/><Relationship Id="rId13" Type="http://schemas.openxmlformats.org/officeDocument/2006/relationships/image" Target="../media/image26.png"/><Relationship Id="rId3" Type="http://schemas.openxmlformats.org/officeDocument/2006/relationships/image" Target="../media/image3.png"/><Relationship Id="rId7" Type="http://schemas.openxmlformats.org/officeDocument/2006/relationships/image" Target="../media/image8.png"/><Relationship Id="rId12" Type="http://schemas.openxmlformats.org/officeDocument/2006/relationships/image" Target="https://chart.googleapis.com/chart?chs=40x40&amp;cht=qr&amp;chl=08301701" TargetMode="External"/><Relationship Id="rId2" Type="http://schemas.openxmlformats.org/officeDocument/2006/relationships/image" Target="https://chart.googleapis.com/chart?chs=40x40&amp;cht=qr&amp;chl=7860000" TargetMode="External"/><Relationship Id="rId16" Type="http://schemas.openxmlformats.org/officeDocument/2006/relationships/image" Target="https://chart.googleapis.com/chart?chs=40x40&amp;cht=qr&amp;chl=07344221" TargetMode="External"/><Relationship Id="rId1" Type="http://schemas.openxmlformats.org/officeDocument/2006/relationships/image" Target="../media/image18.png"/><Relationship Id="rId6" Type="http://schemas.openxmlformats.org/officeDocument/2006/relationships/image" Target="https://chart.googleapis.com/chart?chs=40x40&amp;cht=qr&amp;chl=78344226" TargetMode="External"/><Relationship Id="rId11" Type="http://schemas.openxmlformats.org/officeDocument/2006/relationships/image" Target="../media/image9.png"/><Relationship Id="rId5" Type="http://schemas.openxmlformats.org/officeDocument/2006/relationships/image" Target="../media/image4.png"/><Relationship Id="rId15" Type="http://schemas.openxmlformats.org/officeDocument/2006/relationships/image" Target="../media/image27.png"/><Relationship Id="rId10" Type="http://schemas.openxmlformats.org/officeDocument/2006/relationships/image" Target="https://chart.googleapis.com/chart?chs=40x40&amp;cht=qr&amp;chl=78344000" TargetMode="External"/><Relationship Id="rId4" Type="http://schemas.openxmlformats.org/officeDocument/2006/relationships/image" Target="https://chart.googleapis.com/chart?chs=40x40&amp;cht=qr&amp;chl=02104583" TargetMode="External"/><Relationship Id="rId9" Type="http://schemas.openxmlformats.org/officeDocument/2006/relationships/image" Target="../media/image16.png"/><Relationship Id="rId14" Type="http://schemas.openxmlformats.org/officeDocument/2006/relationships/image" Target="https://chart.googleapis.com/chart?chs=40x40&amp;cht=qr&amp;chl=07344220" TargetMode="External"/></Relationships>
</file>

<file path=xl/drawings/_rels/drawing7.xml.rels><?xml version="1.0" encoding="UTF-8" standalone="yes"?>
<Relationships xmlns="http://schemas.openxmlformats.org/package/2006/relationships"><Relationship Id="rId8" Type="http://schemas.openxmlformats.org/officeDocument/2006/relationships/image" Target="https://chart.googleapis.com/chart?chs=40x40&amp;cht=qr&amp;chl=78344532" TargetMode="External"/><Relationship Id="rId13" Type="http://schemas.openxmlformats.org/officeDocument/2006/relationships/image" Target="../media/image23.png"/><Relationship Id="rId3" Type="http://schemas.openxmlformats.org/officeDocument/2006/relationships/image" Target="../media/image3.png"/><Relationship Id="rId7" Type="http://schemas.openxmlformats.org/officeDocument/2006/relationships/image" Target="../media/image17.png"/><Relationship Id="rId12" Type="http://schemas.openxmlformats.org/officeDocument/2006/relationships/image" Target="https://chart.googleapis.com/chart?chs=40x40&amp;cht=qr&amp;chl=78335011" TargetMode="External"/><Relationship Id="rId2" Type="http://schemas.openxmlformats.org/officeDocument/2006/relationships/image" Target="https://chart.googleapis.com/chart?chs=40x40&amp;cht=qr&amp;chl=7860000" TargetMode="External"/><Relationship Id="rId16" Type="http://schemas.openxmlformats.org/officeDocument/2006/relationships/image" Target="https://chart.googleapis.com/chart?chs=40x40&amp;cht=qr&amp;chl=78334998" TargetMode="External"/><Relationship Id="rId1" Type="http://schemas.openxmlformats.org/officeDocument/2006/relationships/image" Target="../media/image18.png"/><Relationship Id="rId6" Type="http://schemas.openxmlformats.org/officeDocument/2006/relationships/image" Target="https://chart.googleapis.com/chart?chs=40x40&amp;cht=qr&amp;chl=7744504" TargetMode="External"/><Relationship Id="rId11" Type="http://schemas.openxmlformats.org/officeDocument/2006/relationships/image" Target="../media/image8.png"/><Relationship Id="rId5" Type="http://schemas.openxmlformats.org/officeDocument/2006/relationships/image" Target="../media/image20.png"/><Relationship Id="rId15" Type="http://schemas.openxmlformats.org/officeDocument/2006/relationships/image" Target="../media/image7.png"/><Relationship Id="rId10" Type="http://schemas.openxmlformats.org/officeDocument/2006/relationships/image" Target="https://chart.googleapis.com/chart?chs=40x40&amp;cht=qr&amp;chl=78344226" TargetMode="External"/><Relationship Id="rId4" Type="http://schemas.openxmlformats.org/officeDocument/2006/relationships/image" Target="https://chart.googleapis.com/chart?chs=40x40&amp;cht=qr&amp;chl=02104583" TargetMode="External"/><Relationship Id="rId9" Type="http://schemas.openxmlformats.org/officeDocument/2006/relationships/image" Target="../media/image4.png"/><Relationship Id="rId14" Type="http://schemas.openxmlformats.org/officeDocument/2006/relationships/image" Target="https://chart.googleapis.com/chart?chs=40x40&amp;cht=qr&amp;chl=08340004" TargetMode="External"/></Relationships>
</file>

<file path=xl/drawings/_rels/drawing8.xml.rels><?xml version="1.0" encoding="UTF-8" standalone="yes"?>
<Relationships xmlns="http://schemas.openxmlformats.org/package/2006/relationships"><Relationship Id="rId2" Type="http://schemas.openxmlformats.org/officeDocument/2006/relationships/image" Target="https://chart.googleapis.com/chart?chs=40x40&amp;cht=qr&amp;chl=07344221" TargetMode="External"/><Relationship Id="rId1" Type="http://schemas.openxmlformats.org/officeDocument/2006/relationships/image" Target="../media/image27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13.emf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19.emf"/></Relationships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22.emf"/></Relationships>
</file>

<file path=xl/drawings/_rels/vmlDrawing6.vml.rels><?xml version="1.0" encoding="UTF-8" standalone="yes"?>
<Relationships xmlns="http://schemas.openxmlformats.org/package/2006/relationships"><Relationship Id="rId1" Type="http://schemas.openxmlformats.org/officeDocument/2006/relationships/image" Target="../media/image25.emf"/></Relationships>
</file>

<file path=xl/drawings/_rels/vmlDrawing7.vml.rels><?xml version="1.0" encoding="UTF-8" standalone="yes"?>
<Relationships xmlns="http://schemas.openxmlformats.org/package/2006/relationships"><Relationship Id="rId1" Type="http://schemas.openxmlformats.org/officeDocument/2006/relationships/image" Target="../media/image28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619125</xdr:colOff>
          <xdr:row>15</xdr:row>
          <xdr:rowOff>361950</xdr:rowOff>
        </xdr:from>
        <xdr:to>
          <xdr:col>3</xdr:col>
          <xdr:colOff>609600</xdr:colOff>
          <xdr:row>17</xdr:row>
          <xdr:rowOff>47625</xdr:rowOff>
        </xdr:to>
        <xdr:sp macro="" textlink="">
          <xdr:nvSpPr>
            <xdr:cNvPr id="1026" name="CommandButton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49</xdr:col>
      <xdr:colOff>25400</xdr:colOff>
      <xdr:row>7</xdr:row>
      <xdr:rowOff>19050</xdr:rowOff>
    </xdr:from>
    <xdr:to>
      <xdr:col>53</xdr:col>
      <xdr:colOff>76200</xdr:colOff>
      <xdr:row>9</xdr:row>
      <xdr:rowOff>184150</xdr:rowOff>
    </xdr:to>
    <xdr:pic>
      <xdr:nvPicPr>
        <xdr:cNvPr id="109" name="QRCODE"/>
        <xdr:cNvPicPr>
          <a:picLocks/>
        </xdr:cNvPicPr>
      </xdr:nvPicPr>
      <xdr:blipFill>
        <a:blip xmlns:r="http://schemas.openxmlformats.org/officeDocument/2006/relationships" r:embed="rId1" r:link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645150" y="1314450"/>
          <a:ext cx="508000" cy="508000"/>
        </a:xfrm>
        <a:prstGeom prst="rect">
          <a:avLst/>
        </a:prstGeom>
      </xdr:spPr>
    </xdr:pic>
    <xdr:clientData/>
  </xdr:twoCellAnchor>
  <xdr:twoCellAnchor editAs="oneCell">
    <xdr:from>
      <xdr:col>49</xdr:col>
      <xdr:colOff>38100</xdr:colOff>
      <xdr:row>12</xdr:row>
      <xdr:rowOff>12700</xdr:rowOff>
    </xdr:from>
    <xdr:to>
      <xdr:col>53</xdr:col>
      <xdr:colOff>88900</xdr:colOff>
      <xdr:row>14</xdr:row>
      <xdr:rowOff>177800</xdr:rowOff>
    </xdr:to>
    <xdr:pic>
      <xdr:nvPicPr>
        <xdr:cNvPr id="110" name="test"/>
        <xdr:cNvPicPr>
          <a:picLocks/>
        </xdr:cNvPicPr>
      </xdr:nvPicPr>
      <xdr:blipFill>
        <a:blip xmlns:r="http://schemas.openxmlformats.org/officeDocument/2006/relationships" r:embed="rId3" r:link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657850" y="2197100"/>
          <a:ext cx="508000" cy="508000"/>
        </a:xfrm>
        <a:prstGeom prst="rect">
          <a:avLst/>
        </a:prstGeom>
      </xdr:spPr>
    </xdr:pic>
    <xdr:clientData/>
  </xdr:twoCellAnchor>
  <xdr:twoCellAnchor editAs="oneCell">
    <xdr:from>
      <xdr:col>49</xdr:col>
      <xdr:colOff>31750</xdr:colOff>
      <xdr:row>17</xdr:row>
      <xdr:rowOff>6350</xdr:rowOff>
    </xdr:from>
    <xdr:to>
      <xdr:col>53</xdr:col>
      <xdr:colOff>82550</xdr:colOff>
      <xdr:row>19</xdr:row>
      <xdr:rowOff>171450</xdr:rowOff>
    </xdr:to>
    <xdr:pic>
      <xdr:nvPicPr>
        <xdr:cNvPr id="111" name="test"/>
        <xdr:cNvPicPr>
          <a:picLocks/>
        </xdr:cNvPicPr>
      </xdr:nvPicPr>
      <xdr:blipFill>
        <a:blip xmlns:r="http://schemas.openxmlformats.org/officeDocument/2006/relationships" r:embed="rId5" r:link="rId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651500" y="3067050"/>
          <a:ext cx="508000" cy="508000"/>
        </a:xfrm>
        <a:prstGeom prst="rect">
          <a:avLst/>
        </a:prstGeom>
      </xdr:spPr>
    </xdr:pic>
    <xdr:clientData/>
  </xdr:twoCellAnchor>
  <xdr:twoCellAnchor editAs="oneCell">
    <xdr:from>
      <xdr:col>49</xdr:col>
      <xdr:colOff>31750</xdr:colOff>
      <xdr:row>22</xdr:row>
      <xdr:rowOff>12700</xdr:rowOff>
    </xdr:from>
    <xdr:to>
      <xdr:col>53</xdr:col>
      <xdr:colOff>82550</xdr:colOff>
      <xdr:row>24</xdr:row>
      <xdr:rowOff>177800</xdr:rowOff>
    </xdr:to>
    <xdr:pic>
      <xdr:nvPicPr>
        <xdr:cNvPr id="112" name="test"/>
        <xdr:cNvPicPr>
          <a:picLocks/>
        </xdr:cNvPicPr>
      </xdr:nvPicPr>
      <xdr:blipFill>
        <a:blip xmlns:r="http://schemas.openxmlformats.org/officeDocument/2006/relationships" r:embed="rId7" r:link="rId8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651500" y="3962400"/>
          <a:ext cx="508000" cy="508000"/>
        </a:xfrm>
        <a:prstGeom prst="rect">
          <a:avLst/>
        </a:prstGeom>
      </xdr:spPr>
    </xdr:pic>
    <xdr:clientData/>
  </xdr:twoCellAnchor>
  <xdr:twoCellAnchor editAs="oneCell">
    <xdr:from>
      <xdr:col>49</xdr:col>
      <xdr:colOff>31750</xdr:colOff>
      <xdr:row>27</xdr:row>
      <xdr:rowOff>12700</xdr:rowOff>
    </xdr:from>
    <xdr:to>
      <xdr:col>53</xdr:col>
      <xdr:colOff>82550</xdr:colOff>
      <xdr:row>29</xdr:row>
      <xdr:rowOff>177800</xdr:rowOff>
    </xdr:to>
    <xdr:pic>
      <xdr:nvPicPr>
        <xdr:cNvPr id="113" name="test"/>
        <xdr:cNvPicPr>
          <a:picLocks/>
        </xdr:cNvPicPr>
      </xdr:nvPicPr>
      <xdr:blipFill>
        <a:blip xmlns:r="http://schemas.openxmlformats.org/officeDocument/2006/relationships" r:embed="rId9" r:link="rId10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651500" y="4851400"/>
          <a:ext cx="508000" cy="508000"/>
        </a:xfrm>
        <a:prstGeom prst="rect">
          <a:avLst/>
        </a:prstGeom>
      </xdr:spPr>
    </xdr:pic>
    <xdr:clientData/>
  </xdr:twoCellAnchor>
  <xdr:twoCellAnchor editAs="oneCell">
    <xdr:from>
      <xdr:col>49</xdr:col>
      <xdr:colOff>31750</xdr:colOff>
      <xdr:row>32</xdr:row>
      <xdr:rowOff>25400</xdr:rowOff>
    </xdr:from>
    <xdr:to>
      <xdr:col>53</xdr:col>
      <xdr:colOff>82550</xdr:colOff>
      <xdr:row>34</xdr:row>
      <xdr:rowOff>190500</xdr:rowOff>
    </xdr:to>
    <xdr:pic>
      <xdr:nvPicPr>
        <xdr:cNvPr id="114" name="test"/>
        <xdr:cNvPicPr>
          <a:picLocks/>
        </xdr:cNvPicPr>
      </xdr:nvPicPr>
      <xdr:blipFill>
        <a:blip xmlns:r="http://schemas.openxmlformats.org/officeDocument/2006/relationships" r:embed="rId11" r:link="rId1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651500" y="5753100"/>
          <a:ext cx="508000" cy="508000"/>
        </a:xfrm>
        <a:prstGeom prst="rect">
          <a:avLst/>
        </a:prstGeom>
      </xdr:spPr>
    </xdr:pic>
    <xdr:clientData/>
  </xdr:twoCellAnchor>
  <xdr:twoCellAnchor editAs="oneCell">
    <xdr:from>
      <xdr:col>49</xdr:col>
      <xdr:colOff>25400</xdr:colOff>
      <xdr:row>37</xdr:row>
      <xdr:rowOff>12700</xdr:rowOff>
    </xdr:from>
    <xdr:to>
      <xdr:col>53</xdr:col>
      <xdr:colOff>76200</xdr:colOff>
      <xdr:row>39</xdr:row>
      <xdr:rowOff>177800</xdr:rowOff>
    </xdr:to>
    <xdr:pic>
      <xdr:nvPicPr>
        <xdr:cNvPr id="116" name="test"/>
        <xdr:cNvPicPr>
          <a:picLocks/>
        </xdr:cNvPicPr>
      </xdr:nvPicPr>
      <xdr:blipFill>
        <a:blip xmlns:r="http://schemas.openxmlformats.org/officeDocument/2006/relationships" r:embed="rId13" r:link="rId1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645150" y="6629400"/>
          <a:ext cx="508000" cy="508000"/>
        </a:xfrm>
        <a:prstGeom prst="rect">
          <a:avLst/>
        </a:prstGeom>
      </xdr:spPr>
    </xdr:pic>
    <xdr:clientData/>
  </xdr:twoCellAnchor>
  <xdr:twoCellAnchor editAs="oneCell">
    <xdr:from>
      <xdr:col>49</xdr:col>
      <xdr:colOff>25400</xdr:colOff>
      <xdr:row>42</xdr:row>
      <xdr:rowOff>12700</xdr:rowOff>
    </xdr:from>
    <xdr:to>
      <xdr:col>53</xdr:col>
      <xdr:colOff>76200</xdr:colOff>
      <xdr:row>44</xdr:row>
      <xdr:rowOff>177800</xdr:rowOff>
    </xdr:to>
    <xdr:pic>
      <xdr:nvPicPr>
        <xdr:cNvPr id="117" name="test"/>
        <xdr:cNvPicPr>
          <a:picLocks/>
        </xdr:cNvPicPr>
      </xdr:nvPicPr>
      <xdr:blipFill>
        <a:blip xmlns:r="http://schemas.openxmlformats.org/officeDocument/2006/relationships" r:embed="rId15" r:link="rId1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645150" y="7518400"/>
          <a:ext cx="508000" cy="508000"/>
        </a:xfrm>
        <a:prstGeom prst="rect">
          <a:avLst/>
        </a:prstGeom>
      </xdr:spPr>
    </xdr:pic>
    <xdr:clientData/>
  </xdr:twoCellAnchor>
  <xdr:twoCellAnchor editAs="oneCell">
    <xdr:from>
      <xdr:col>49</xdr:col>
      <xdr:colOff>31750</xdr:colOff>
      <xdr:row>47</xdr:row>
      <xdr:rowOff>19050</xdr:rowOff>
    </xdr:from>
    <xdr:to>
      <xdr:col>53</xdr:col>
      <xdr:colOff>82550</xdr:colOff>
      <xdr:row>49</xdr:row>
      <xdr:rowOff>184150</xdr:rowOff>
    </xdr:to>
    <xdr:pic>
      <xdr:nvPicPr>
        <xdr:cNvPr id="118" name="test"/>
        <xdr:cNvPicPr>
          <a:picLocks/>
        </xdr:cNvPicPr>
      </xdr:nvPicPr>
      <xdr:blipFill>
        <a:blip xmlns:r="http://schemas.openxmlformats.org/officeDocument/2006/relationships" r:embed="rId17" r:link="rId18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651500" y="8413750"/>
          <a:ext cx="508000" cy="508000"/>
        </a:xfrm>
        <a:prstGeom prst="rect">
          <a:avLst/>
        </a:prstGeom>
      </xdr:spPr>
    </xdr:pic>
    <xdr:clientData/>
  </xdr:twoCellAnchor>
  <xdr:twoCellAnchor editAs="oneCell">
    <xdr:from>
      <xdr:col>49</xdr:col>
      <xdr:colOff>31750</xdr:colOff>
      <xdr:row>52</xdr:row>
      <xdr:rowOff>19050</xdr:rowOff>
    </xdr:from>
    <xdr:to>
      <xdr:col>53</xdr:col>
      <xdr:colOff>82550</xdr:colOff>
      <xdr:row>54</xdr:row>
      <xdr:rowOff>184150</xdr:rowOff>
    </xdr:to>
    <xdr:pic>
      <xdr:nvPicPr>
        <xdr:cNvPr id="119" name="test"/>
        <xdr:cNvPicPr>
          <a:picLocks/>
        </xdr:cNvPicPr>
      </xdr:nvPicPr>
      <xdr:blipFill>
        <a:blip xmlns:r="http://schemas.openxmlformats.org/officeDocument/2006/relationships" r:embed="rId19" r:link="rId20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651500" y="9302750"/>
          <a:ext cx="508000" cy="508000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104775</xdr:colOff>
          <xdr:row>3</xdr:row>
          <xdr:rowOff>0</xdr:rowOff>
        </xdr:from>
        <xdr:to>
          <xdr:col>19</xdr:col>
          <xdr:colOff>0</xdr:colOff>
          <xdr:row>5</xdr:row>
          <xdr:rowOff>0</xdr:rowOff>
        </xdr:to>
        <xdr:sp macro="" textlink="">
          <xdr:nvSpPr>
            <xdr:cNvPr id="7169" name="CommandButton1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49</xdr:col>
      <xdr:colOff>31750</xdr:colOff>
      <xdr:row>7</xdr:row>
      <xdr:rowOff>19050</xdr:rowOff>
    </xdr:from>
    <xdr:to>
      <xdr:col>53</xdr:col>
      <xdr:colOff>82550</xdr:colOff>
      <xdr:row>9</xdr:row>
      <xdr:rowOff>184150</xdr:rowOff>
    </xdr:to>
    <xdr:pic>
      <xdr:nvPicPr>
        <xdr:cNvPr id="12" name="test"/>
        <xdr:cNvPicPr>
          <a:picLocks/>
        </xdr:cNvPicPr>
      </xdr:nvPicPr>
      <xdr:blipFill>
        <a:blip xmlns:r="http://schemas.openxmlformats.org/officeDocument/2006/relationships" r:embed="rId1" r:link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651500" y="1314450"/>
          <a:ext cx="508000" cy="508000"/>
        </a:xfrm>
        <a:prstGeom prst="rect">
          <a:avLst/>
        </a:prstGeom>
      </xdr:spPr>
    </xdr:pic>
    <xdr:clientData/>
  </xdr:twoCellAnchor>
  <xdr:twoCellAnchor editAs="oneCell">
    <xdr:from>
      <xdr:col>49</xdr:col>
      <xdr:colOff>25400</xdr:colOff>
      <xdr:row>12</xdr:row>
      <xdr:rowOff>6350</xdr:rowOff>
    </xdr:from>
    <xdr:to>
      <xdr:col>53</xdr:col>
      <xdr:colOff>76200</xdr:colOff>
      <xdr:row>14</xdr:row>
      <xdr:rowOff>171450</xdr:rowOff>
    </xdr:to>
    <xdr:pic>
      <xdr:nvPicPr>
        <xdr:cNvPr id="13" name="test"/>
        <xdr:cNvPicPr>
          <a:picLocks/>
        </xdr:cNvPicPr>
      </xdr:nvPicPr>
      <xdr:blipFill>
        <a:blip xmlns:r="http://schemas.openxmlformats.org/officeDocument/2006/relationships" r:embed="rId3" r:link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645150" y="2190750"/>
          <a:ext cx="508000" cy="508000"/>
        </a:xfrm>
        <a:prstGeom prst="rect">
          <a:avLst/>
        </a:prstGeom>
      </xdr:spPr>
    </xdr:pic>
    <xdr:clientData/>
  </xdr:twoCellAnchor>
  <xdr:twoCellAnchor editAs="oneCell">
    <xdr:from>
      <xdr:col>49</xdr:col>
      <xdr:colOff>44450</xdr:colOff>
      <xdr:row>17</xdr:row>
      <xdr:rowOff>12700</xdr:rowOff>
    </xdr:from>
    <xdr:to>
      <xdr:col>53</xdr:col>
      <xdr:colOff>95250</xdr:colOff>
      <xdr:row>19</xdr:row>
      <xdr:rowOff>177800</xdr:rowOff>
    </xdr:to>
    <xdr:pic>
      <xdr:nvPicPr>
        <xdr:cNvPr id="14" name="test"/>
        <xdr:cNvPicPr>
          <a:picLocks/>
        </xdr:cNvPicPr>
      </xdr:nvPicPr>
      <xdr:blipFill>
        <a:blip xmlns:r="http://schemas.openxmlformats.org/officeDocument/2006/relationships" r:embed="rId5" r:link="rId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664200" y="3073400"/>
          <a:ext cx="508000" cy="508000"/>
        </a:xfrm>
        <a:prstGeom prst="rect">
          <a:avLst/>
        </a:prstGeom>
      </xdr:spPr>
    </xdr:pic>
    <xdr:clientData/>
  </xdr:twoCellAnchor>
  <xdr:twoCellAnchor editAs="oneCell">
    <xdr:from>
      <xdr:col>49</xdr:col>
      <xdr:colOff>44450</xdr:colOff>
      <xdr:row>22</xdr:row>
      <xdr:rowOff>25400</xdr:rowOff>
    </xdr:from>
    <xdr:to>
      <xdr:col>53</xdr:col>
      <xdr:colOff>95250</xdr:colOff>
      <xdr:row>24</xdr:row>
      <xdr:rowOff>190500</xdr:rowOff>
    </xdr:to>
    <xdr:pic>
      <xdr:nvPicPr>
        <xdr:cNvPr id="15" name="test"/>
        <xdr:cNvPicPr>
          <a:picLocks/>
        </xdr:cNvPicPr>
      </xdr:nvPicPr>
      <xdr:blipFill>
        <a:blip xmlns:r="http://schemas.openxmlformats.org/officeDocument/2006/relationships" r:embed="rId7" r:link="rId8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664200" y="3975100"/>
          <a:ext cx="508000" cy="508000"/>
        </a:xfrm>
        <a:prstGeom prst="rect">
          <a:avLst/>
        </a:prstGeom>
      </xdr:spPr>
    </xdr:pic>
    <xdr:clientData/>
  </xdr:twoCellAnchor>
  <xdr:twoCellAnchor editAs="oneCell">
    <xdr:from>
      <xdr:col>49</xdr:col>
      <xdr:colOff>12700</xdr:colOff>
      <xdr:row>27</xdr:row>
      <xdr:rowOff>6350</xdr:rowOff>
    </xdr:from>
    <xdr:to>
      <xdr:col>53</xdr:col>
      <xdr:colOff>63500</xdr:colOff>
      <xdr:row>29</xdr:row>
      <xdr:rowOff>171450</xdr:rowOff>
    </xdr:to>
    <xdr:pic>
      <xdr:nvPicPr>
        <xdr:cNvPr id="16" name="test"/>
        <xdr:cNvPicPr>
          <a:picLocks/>
        </xdr:cNvPicPr>
      </xdr:nvPicPr>
      <xdr:blipFill>
        <a:blip xmlns:r="http://schemas.openxmlformats.org/officeDocument/2006/relationships" r:embed="rId9" r:link="rId10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632450" y="4845050"/>
          <a:ext cx="508000" cy="508000"/>
        </a:xfrm>
        <a:prstGeom prst="rect">
          <a:avLst/>
        </a:prstGeom>
      </xdr:spPr>
    </xdr:pic>
    <xdr:clientData/>
  </xdr:twoCellAnchor>
  <xdr:twoCellAnchor editAs="oneCell">
    <xdr:from>
      <xdr:col>49</xdr:col>
      <xdr:colOff>25400</xdr:colOff>
      <xdr:row>32</xdr:row>
      <xdr:rowOff>12700</xdr:rowOff>
    </xdr:from>
    <xdr:to>
      <xdr:col>53</xdr:col>
      <xdr:colOff>76200</xdr:colOff>
      <xdr:row>34</xdr:row>
      <xdr:rowOff>177800</xdr:rowOff>
    </xdr:to>
    <xdr:pic>
      <xdr:nvPicPr>
        <xdr:cNvPr id="17" name="test"/>
        <xdr:cNvPicPr>
          <a:picLocks/>
        </xdr:cNvPicPr>
      </xdr:nvPicPr>
      <xdr:blipFill>
        <a:blip xmlns:r="http://schemas.openxmlformats.org/officeDocument/2006/relationships" r:embed="rId11" r:link="rId1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645150" y="5740400"/>
          <a:ext cx="508000" cy="508000"/>
        </a:xfrm>
        <a:prstGeom prst="rect">
          <a:avLst/>
        </a:prstGeom>
      </xdr:spPr>
    </xdr:pic>
    <xdr:clientData/>
  </xdr:twoCellAnchor>
  <xdr:twoCellAnchor editAs="oneCell">
    <xdr:from>
      <xdr:col>49</xdr:col>
      <xdr:colOff>38100</xdr:colOff>
      <xdr:row>37</xdr:row>
      <xdr:rowOff>25400</xdr:rowOff>
    </xdr:from>
    <xdr:to>
      <xdr:col>53</xdr:col>
      <xdr:colOff>88900</xdr:colOff>
      <xdr:row>39</xdr:row>
      <xdr:rowOff>190500</xdr:rowOff>
    </xdr:to>
    <xdr:pic>
      <xdr:nvPicPr>
        <xdr:cNvPr id="18" name="test"/>
        <xdr:cNvPicPr>
          <a:picLocks/>
        </xdr:cNvPicPr>
      </xdr:nvPicPr>
      <xdr:blipFill>
        <a:blip xmlns:r="http://schemas.openxmlformats.org/officeDocument/2006/relationships" r:embed="rId13" r:link="rId1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657850" y="6642100"/>
          <a:ext cx="508000" cy="508000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9525</xdr:colOff>
          <xdr:row>3</xdr:row>
          <xdr:rowOff>9525</xdr:rowOff>
        </xdr:from>
        <xdr:to>
          <xdr:col>19</xdr:col>
          <xdr:colOff>19050</xdr:colOff>
          <xdr:row>5</xdr:row>
          <xdr:rowOff>9525</xdr:rowOff>
        </xdr:to>
        <xdr:sp macro="" textlink="">
          <xdr:nvSpPr>
            <xdr:cNvPr id="9217" name="CommandButton1" hidden="1">
              <a:extLst>
                <a:ext uri="{63B3BB69-23CF-44E3-9099-C40C66FF867C}">
                  <a14:compatExt spid="_x0000_s92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49</xdr:col>
      <xdr:colOff>25400</xdr:colOff>
      <xdr:row>32</xdr:row>
      <xdr:rowOff>19050</xdr:rowOff>
    </xdr:from>
    <xdr:to>
      <xdr:col>53</xdr:col>
      <xdr:colOff>76200</xdr:colOff>
      <xdr:row>34</xdr:row>
      <xdr:rowOff>184150</xdr:rowOff>
    </xdr:to>
    <xdr:pic>
      <xdr:nvPicPr>
        <xdr:cNvPr id="9" name="test"/>
        <xdr:cNvPicPr>
          <a:picLocks/>
        </xdr:cNvPicPr>
      </xdr:nvPicPr>
      <xdr:blipFill>
        <a:blip xmlns:r="http://schemas.openxmlformats.org/officeDocument/2006/relationships" r:embed="rId1" r:link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645150" y="5746750"/>
          <a:ext cx="508000" cy="508000"/>
        </a:xfrm>
        <a:prstGeom prst="rect">
          <a:avLst/>
        </a:prstGeom>
      </xdr:spPr>
    </xdr:pic>
    <xdr:clientData/>
  </xdr:twoCellAnchor>
  <xdr:twoCellAnchor editAs="oneCell">
    <xdr:from>
      <xdr:col>49</xdr:col>
      <xdr:colOff>19050</xdr:colOff>
      <xdr:row>7</xdr:row>
      <xdr:rowOff>19050</xdr:rowOff>
    </xdr:from>
    <xdr:to>
      <xdr:col>53</xdr:col>
      <xdr:colOff>69850</xdr:colOff>
      <xdr:row>9</xdr:row>
      <xdr:rowOff>184150</xdr:rowOff>
    </xdr:to>
    <xdr:pic>
      <xdr:nvPicPr>
        <xdr:cNvPr id="10" name="test"/>
        <xdr:cNvPicPr>
          <a:picLocks/>
        </xdr:cNvPicPr>
      </xdr:nvPicPr>
      <xdr:blipFill>
        <a:blip xmlns:r="http://schemas.openxmlformats.org/officeDocument/2006/relationships" r:embed="rId3" r:link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638800" y="1314450"/>
          <a:ext cx="508000" cy="508000"/>
        </a:xfrm>
        <a:prstGeom prst="rect">
          <a:avLst/>
        </a:prstGeom>
      </xdr:spPr>
    </xdr:pic>
    <xdr:clientData/>
  </xdr:twoCellAnchor>
  <xdr:twoCellAnchor editAs="oneCell">
    <xdr:from>
      <xdr:col>49</xdr:col>
      <xdr:colOff>19050</xdr:colOff>
      <xdr:row>12</xdr:row>
      <xdr:rowOff>19050</xdr:rowOff>
    </xdr:from>
    <xdr:to>
      <xdr:col>53</xdr:col>
      <xdr:colOff>69850</xdr:colOff>
      <xdr:row>14</xdr:row>
      <xdr:rowOff>184150</xdr:rowOff>
    </xdr:to>
    <xdr:pic>
      <xdr:nvPicPr>
        <xdr:cNvPr id="11" name="test"/>
        <xdr:cNvPicPr>
          <a:picLocks/>
        </xdr:cNvPicPr>
      </xdr:nvPicPr>
      <xdr:blipFill>
        <a:blip xmlns:r="http://schemas.openxmlformats.org/officeDocument/2006/relationships" r:embed="rId5" r:link="rId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638800" y="2203450"/>
          <a:ext cx="508000" cy="508000"/>
        </a:xfrm>
        <a:prstGeom prst="rect">
          <a:avLst/>
        </a:prstGeom>
      </xdr:spPr>
    </xdr:pic>
    <xdr:clientData/>
  </xdr:twoCellAnchor>
  <xdr:twoCellAnchor editAs="oneCell">
    <xdr:from>
      <xdr:col>49</xdr:col>
      <xdr:colOff>25400</xdr:colOff>
      <xdr:row>17</xdr:row>
      <xdr:rowOff>25400</xdr:rowOff>
    </xdr:from>
    <xdr:to>
      <xdr:col>53</xdr:col>
      <xdr:colOff>76200</xdr:colOff>
      <xdr:row>19</xdr:row>
      <xdr:rowOff>190500</xdr:rowOff>
    </xdr:to>
    <xdr:pic>
      <xdr:nvPicPr>
        <xdr:cNvPr id="12" name="test"/>
        <xdr:cNvPicPr>
          <a:picLocks/>
        </xdr:cNvPicPr>
      </xdr:nvPicPr>
      <xdr:blipFill>
        <a:blip xmlns:r="http://schemas.openxmlformats.org/officeDocument/2006/relationships" r:embed="rId7" r:link="rId8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645150" y="3086100"/>
          <a:ext cx="508000" cy="508000"/>
        </a:xfrm>
        <a:prstGeom prst="rect">
          <a:avLst/>
        </a:prstGeom>
      </xdr:spPr>
    </xdr:pic>
    <xdr:clientData/>
  </xdr:twoCellAnchor>
  <xdr:twoCellAnchor editAs="oneCell">
    <xdr:from>
      <xdr:col>49</xdr:col>
      <xdr:colOff>31750</xdr:colOff>
      <xdr:row>22</xdr:row>
      <xdr:rowOff>19050</xdr:rowOff>
    </xdr:from>
    <xdr:to>
      <xdr:col>53</xdr:col>
      <xdr:colOff>82550</xdr:colOff>
      <xdr:row>24</xdr:row>
      <xdr:rowOff>184150</xdr:rowOff>
    </xdr:to>
    <xdr:pic>
      <xdr:nvPicPr>
        <xdr:cNvPr id="13" name="test"/>
        <xdr:cNvPicPr>
          <a:picLocks/>
        </xdr:cNvPicPr>
      </xdr:nvPicPr>
      <xdr:blipFill>
        <a:blip xmlns:r="http://schemas.openxmlformats.org/officeDocument/2006/relationships" r:embed="rId9" r:link="rId10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651500" y="3968750"/>
          <a:ext cx="508000" cy="508000"/>
        </a:xfrm>
        <a:prstGeom prst="rect">
          <a:avLst/>
        </a:prstGeom>
      </xdr:spPr>
    </xdr:pic>
    <xdr:clientData/>
  </xdr:twoCellAnchor>
  <xdr:twoCellAnchor editAs="oneCell">
    <xdr:from>
      <xdr:col>49</xdr:col>
      <xdr:colOff>44450</xdr:colOff>
      <xdr:row>27</xdr:row>
      <xdr:rowOff>19050</xdr:rowOff>
    </xdr:from>
    <xdr:to>
      <xdr:col>53</xdr:col>
      <xdr:colOff>95250</xdr:colOff>
      <xdr:row>29</xdr:row>
      <xdr:rowOff>184150</xdr:rowOff>
    </xdr:to>
    <xdr:pic>
      <xdr:nvPicPr>
        <xdr:cNvPr id="14" name="test"/>
        <xdr:cNvPicPr>
          <a:picLocks/>
        </xdr:cNvPicPr>
      </xdr:nvPicPr>
      <xdr:blipFill>
        <a:blip xmlns:r="http://schemas.openxmlformats.org/officeDocument/2006/relationships" r:embed="rId11" r:link="rId1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664200" y="4857750"/>
          <a:ext cx="508000" cy="508000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9525</xdr:colOff>
          <xdr:row>3</xdr:row>
          <xdr:rowOff>19050</xdr:rowOff>
        </xdr:from>
        <xdr:to>
          <xdr:col>19</xdr:col>
          <xdr:colOff>19050</xdr:colOff>
          <xdr:row>5</xdr:row>
          <xdr:rowOff>19050</xdr:rowOff>
        </xdr:to>
        <xdr:sp macro="" textlink="">
          <xdr:nvSpPr>
            <xdr:cNvPr id="10241" name="CommandButton1" hidden="1">
              <a:extLst>
                <a:ext uri="{63B3BB69-23CF-44E3-9099-C40C66FF867C}">
                  <a14:compatExt spid="_x0000_s102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49</xdr:col>
      <xdr:colOff>31750</xdr:colOff>
      <xdr:row>37</xdr:row>
      <xdr:rowOff>19050</xdr:rowOff>
    </xdr:from>
    <xdr:to>
      <xdr:col>53</xdr:col>
      <xdr:colOff>82550</xdr:colOff>
      <xdr:row>39</xdr:row>
      <xdr:rowOff>184150</xdr:rowOff>
    </xdr:to>
    <xdr:pic>
      <xdr:nvPicPr>
        <xdr:cNvPr id="2" name="test"/>
        <xdr:cNvPicPr>
          <a:picLocks/>
        </xdr:cNvPicPr>
      </xdr:nvPicPr>
      <xdr:blipFill>
        <a:blip xmlns:r="http://schemas.openxmlformats.org/officeDocument/2006/relationships" r:embed="rId1" r:link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651500" y="6635750"/>
          <a:ext cx="508000" cy="508000"/>
        </a:xfrm>
        <a:prstGeom prst="rect">
          <a:avLst/>
        </a:prstGeom>
      </xdr:spPr>
    </xdr:pic>
    <xdr:clientData/>
  </xdr:twoCellAnchor>
  <xdr:twoCellAnchor editAs="oneCell">
    <xdr:from>
      <xdr:col>49</xdr:col>
      <xdr:colOff>25400</xdr:colOff>
      <xdr:row>7</xdr:row>
      <xdr:rowOff>19050</xdr:rowOff>
    </xdr:from>
    <xdr:to>
      <xdr:col>53</xdr:col>
      <xdr:colOff>76200</xdr:colOff>
      <xdr:row>9</xdr:row>
      <xdr:rowOff>184150</xdr:rowOff>
    </xdr:to>
    <xdr:pic>
      <xdr:nvPicPr>
        <xdr:cNvPr id="3" name="test"/>
        <xdr:cNvPicPr>
          <a:picLocks/>
        </xdr:cNvPicPr>
      </xdr:nvPicPr>
      <xdr:blipFill>
        <a:blip xmlns:r="http://schemas.openxmlformats.org/officeDocument/2006/relationships" r:embed="rId3" r:link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645150" y="1314450"/>
          <a:ext cx="508000" cy="508000"/>
        </a:xfrm>
        <a:prstGeom prst="rect">
          <a:avLst/>
        </a:prstGeom>
      </xdr:spPr>
    </xdr:pic>
    <xdr:clientData/>
  </xdr:twoCellAnchor>
  <xdr:twoCellAnchor editAs="oneCell">
    <xdr:from>
      <xdr:col>49</xdr:col>
      <xdr:colOff>44450</xdr:colOff>
      <xdr:row>12</xdr:row>
      <xdr:rowOff>12700</xdr:rowOff>
    </xdr:from>
    <xdr:to>
      <xdr:col>53</xdr:col>
      <xdr:colOff>95250</xdr:colOff>
      <xdr:row>14</xdr:row>
      <xdr:rowOff>177800</xdr:rowOff>
    </xdr:to>
    <xdr:pic>
      <xdr:nvPicPr>
        <xdr:cNvPr id="4" name="test"/>
        <xdr:cNvPicPr>
          <a:picLocks/>
        </xdr:cNvPicPr>
      </xdr:nvPicPr>
      <xdr:blipFill>
        <a:blip xmlns:r="http://schemas.openxmlformats.org/officeDocument/2006/relationships" r:embed="rId5" r:link="rId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664200" y="2197100"/>
          <a:ext cx="508000" cy="508000"/>
        </a:xfrm>
        <a:prstGeom prst="rect">
          <a:avLst/>
        </a:prstGeom>
      </xdr:spPr>
    </xdr:pic>
    <xdr:clientData/>
  </xdr:twoCellAnchor>
  <xdr:twoCellAnchor editAs="oneCell">
    <xdr:from>
      <xdr:col>49</xdr:col>
      <xdr:colOff>25400</xdr:colOff>
      <xdr:row>27</xdr:row>
      <xdr:rowOff>12700</xdr:rowOff>
    </xdr:from>
    <xdr:to>
      <xdr:col>53</xdr:col>
      <xdr:colOff>76200</xdr:colOff>
      <xdr:row>29</xdr:row>
      <xdr:rowOff>177800</xdr:rowOff>
    </xdr:to>
    <xdr:pic>
      <xdr:nvPicPr>
        <xdr:cNvPr id="5" name="test"/>
        <xdr:cNvPicPr>
          <a:picLocks/>
        </xdr:cNvPicPr>
      </xdr:nvPicPr>
      <xdr:blipFill>
        <a:blip xmlns:r="http://schemas.openxmlformats.org/officeDocument/2006/relationships" r:embed="rId7" r:link="rId8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645150" y="4851400"/>
          <a:ext cx="508000" cy="508000"/>
        </a:xfrm>
        <a:prstGeom prst="rect">
          <a:avLst/>
        </a:prstGeom>
      </xdr:spPr>
    </xdr:pic>
    <xdr:clientData/>
  </xdr:twoCellAnchor>
  <xdr:twoCellAnchor editAs="oneCell">
    <xdr:from>
      <xdr:col>49</xdr:col>
      <xdr:colOff>31750</xdr:colOff>
      <xdr:row>17</xdr:row>
      <xdr:rowOff>19050</xdr:rowOff>
    </xdr:from>
    <xdr:to>
      <xdr:col>53</xdr:col>
      <xdr:colOff>82550</xdr:colOff>
      <xdr:row>19</xdr:row>
      <xdr:rowOff>184150</xdr:rowOff>
    </xdr:to>
    <xdr:pic>
      <xdr:nvPicPr>
        <xdr:cNvPr id="6" name="test"/>
        <xdr:cNvPicPr>
          <a:picLocks/>
        </xdr:cNvPicPr>
      </xdr:nvPicPr>
      <xdr:blipFill>
        <a:blip xmlns:r="http://schemas.openxmlformats.org/officeDocument/2006/relationships" r:embed="rId9" r:link="rId10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651500" y="3079750"/>
          <a:ext cx="508000" cy="508000"/>
        </a:xfrm>
        <a:prstGeom prst="rect">
          <a:avLst/>
        </a:prstGeom>
      </xdr:spPr>
    </xdr:pic>
    <xdr:clientData/>
  </xdr:twoCellAnchor>
  <xdr:twoCellAnchor editAs="oneCell">
    <xdr:from>
      <xdr:col>49</xdr:col>
      <xdr:colOff>38100</xdr:colOff>
      <xdr:row>22</xdr:row>
      <xdr:rowOff>25400</xdr:rowOff>
    </xdr:from>
    <xdr:to>
      <xdr:col>53</xdr:col>
      <xdr:colOff>88900</xdr:colOff>
      <xdr:row>24</xdr:row>
      <xdr:rowOff>190500</xdr:rowOff>
    </xdr:to>
    <xdr:pic>
      <xdr:nvPicPr>
        <xdr:cNvPr id="7" name="test"/>
        <xdr:cNvPicPr>
          <a:picLocks/>
        </xdr:cNvPicPr>
      </xdr:nvPicPr>
      <xdr:blipFill>
        <a:blip xmlns:r="http://schemas.openxmlformats.org/officeDocument/2006/relationships" r:embed="rId11" r:link="rId1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657850" y="3975100"/>
          <a:ext cx="508000" cy="508000"/>
        </a:xfrm>
        <a:prstGeom prst="rect">
          <a:avLst/>
        </a:prstGeom>
      </xdr:spPr>
    </xdr:pic>
    <xdr:clientData/>
  </xdr:twoCellAnchor>
  <xdr:twoCellAnchor editAs="oneCell">
    <xdr:from>
      <xdr:col>49</xdr:col>
      <xdr:colOff>25400</xdr:colOff>
      <xdr:row>32</xdr:row>
      <xdr:rowOff>19050</xdr:rowOff>
    </xdr:from>
    <xdr:to>
      <xdr:col>53</xdr:col>
      <xdr:colOff>76200</xdr:colOff>
      <xdr:row>34</xdr:row>
      <xdr:rowOff>184150</xdr:rowOff>
    </xdr:to>
    <xdr:pic>
      <xdr:nvPicPr>
        <xdr:cNvPr id="8" name="test"/>
        <xdr:cNvPicPr>
          <a:picLocks/>
        </xdr:cNvPicPr>
      </xdr:nvPicPr>
      <xdr:blipFill>
        <a:blip xmlns:r="http://schemas.openxmlformats.org/officeDocument/2006/relationships" r:embed="rId13" r:link="rId1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645150" y="5746750"/>
          <a:ext cx="508000" cy="508000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9525</xdr:colOff>
          <xdr:row>3</xdr:row>
          <xdr:rowOff>19050</xdr:rowOff>
        </xdr:from>
        <xdr:to>
          <xdr:col>19</xdr:col>
          <xdr:colOff>19050</xdr:colOff>
          <xdr:row>5</xdr:row>
          <xdr:rowOff>19050</xdr:rowOff>
        </xdr:to>
        <xdr:sp macro="" textlink="">
          <xdr:nvSpPr>
            <xdr:cNvPr id="11265" name="CommandButton1" hidden="1">
              <a:extLst>
                <a:ext uri="{63B3BB69-23CF-44E3-9099-C40C66FF867C}">
                  <a14:compatExt spid="_x0000_s112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49</xdr:col>
      <xdr:colOff>31750</xdr:colOff>
      <xdr:row>42</xdr:row>
      <xdr:rowOff>6350</xdr:rowOff>
    </xdr:from>
    <xdr:to>
      <xdr:col>53</xdr:col>
      <xdr:colOff>82550</xdr:colOff>
      <xdr:row>44</xdr:row>
      <xdr:rowOff>171450</xdr:rowOff>
    </xdr:to>
    <xdr:pic>
      <xdr:nvPicPr>
        <xdr:cNvPr id="2" name="test"/>
        <xdr:cNvPicPr>
          <a:picLocks/>
        </xdr:cNvPicPr>
      </xdr:nvPicPr>
      <xdr:blipFill>
        <a:blip xmlns:r="http://schemas.openxmlformats.org/officeDocument/2006/relationships" r:embed="rId1" r:link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651500" y="7512050"/>
          <a:ext cx="508000" cy="508000"/>
        </a:xfrm>
        <a:prstGeom prst="rect">
          <a:avLst/>
        </a:prstGeom>
      </xdr:spPr>
    </xdr:pic>
    <xdr:clientData/>
  </xdr:twoCellAnchor>
  <xdr:twoCellAnchor editAs="oneCell">
    <xdr:from>
      <xdr:col>49</xdr:col>
      <xdr:colOff>25400</xdr:colOff>
      <xdr:row>7</xdr:row>
      <xdr:rowOff>6350</xdr:rowOff>
    </xdr:from>
    <xdr:to>
      <xdr:col>53</xdr:col>
      <xdr:colOff>76200</xdr:colOff>
      <xdr:row>9</xdr:row>
      <xdr:rowOff>171450</xdr:rowOff>
    </xdr:to>
    <xdr:pic>
      <xdr:nvPicPr>
        <xdr:cNvPr id="3" name="test"/>
        <xdr:cNvPicPr>
          <a:picLocks/>
        </xdr:cNvPicPr>
      </xdr:nvPicPr>
      <xdr:blipFill>
        <a:blip xmlns:r="http://schemas.openxmlformats.org/officeDocument/2006/relationships" r:embed="rId3" r:link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645150" y="1301750"/>
          <a:ext cx="508000" cy="508000"/>
        </a:xfrm>
        <a:prstGeom prst="rect">
          <a:avLst/>
        </a:prstGeom>
      </xdr:spPr>
    </xdr:pic>
    <xdr:clientData/>
  </xdr:twoCellAnchor>
  <xdr:twoCellAnchor editAs="oneCell">
    <xdr:from>
      <xdr:col>49</xdr:col>
      <xdr:colOff>19050</xdr:colOff>
      <xdr:row>32</xdr:row>
      <xdr:rowOff>6350</xdr:rowOff>
    </xdr:from>
    <xdr:to>
      <xdr:col>53</xdr:col>
      <xdr:colOff>69850</xdr:colOff>
      <xdr:row>34</xdr:row>
      <xdr:rowOff>171450</xdr:rowOff>
    </xdr:to>
    <xdr:pic>
      <xdr:nvPicPr>
        <xdr:cNvPr id="4" name="test"/>
        <xdr:cNvPicPr>
          <a:picLocks/>
        </xdr:cNvPicPr>
      </xdr:nvPicPr>
      <xdr:blipFill>
        <a:blip xmlns:r="http://schemas.openxmlformats.org/officeDocument/2006/relationships" r:embed="rId5" r:link="rId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638800" y="5734050"/>
          <a:ext cx="508000" cy="508000"/>
        </a:xfrm>
        <a:prstGeom prst="rect">
          <a:avLst/>
        </a:prstGeom>
      </xdr:spPr>
    </xdr:pic>
    <xdr:clientData/>
  </xdr:twoCellAnchor>
  <xdr:twoCellAnchor editAs="oneCell">
    <xdr:from>
      <xdr:col>49</xdr:col>
      <xdr:colOff>25400</xdr:colOff>
      <xdr:row>22</xdr:row>
      <xdr:rowOff>12700</xdr:rowOff>
    </xdr:from>
    <xdr:to>
      <xdr:col>53</xdr:col>
      <xdr:colOff>76200</xdr:colOff>
      <xdr:row>24</xdr:row>
      <xdr:rowOff>177800</xdr:rowOff>
    </xdr:to>
    <xdr:pic>
      <xdr:nvPicPr>
        <xdr:cNvPr id="5" name="test"/>
        <xdr:cNvPicPr>
          <a:picLocks/>
        </xdr:cNvPicPr>
      </xdr:nvPicPr>
      <xdr:blipFill>
        <a:blip xmlns:r="http://schemas.openxmlformats.org/officeDocument/2006/relationships" r:embed="rId7" r:link="rId8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645150" y="3962400"/>
          <a:ext cx="508000" cy="508000"/>
        </a:xfrm>
        <a:prstGeom prst="rect">
          <a:avLst/>
        </a:prstGeom>
      </xdr:spPr>
    </xdr:pic>
    <xdr:clientData/>
  </xdr:twoCellAnchor>
  <xdr:twoCellAnchor editAs="oneCell">
    <xdr:from>
      <xdr:col>49</xdr:col>
      <xdr:colOff>38100</xdr:colOff>
      <xdr:row>37</xdr:row>
      <xdr:rowOff>25400</xdr:rowOff>
    </xdr:from>
    <xdr:to>
      <xdr:col>53</xdr:col>
      <xdr:colOff>88900</xdr:colOff>
      <xdr:row>39</xdr:row>
      <xdr:rowOff>190500</xdr:rowOff>
    </xdr:to>
    <xdr:pic>
      <xdr:nvPicPr>
        <xdr:cNvPr id="6" name="test"/>
        <xdr:cNvPicPr>
          <a:picLocks/>
        </xdr:cNvPicPr>
      </xdr:nvPicPr>
      <xdr:blipFill>
        <a:blip xmlns:r="http://schemas.openxmlformats.org/officeDocument/2006/relationships" r:embed="rId9" r:link="rId10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657850" y="6642100"/>
          <a:ext cx="508000" cy="508000"/>
        </a:xfrm>
        <a:prstGeom prst="rect">
          <a:avLst/>
        </a:prstGeom>
      </xdr:spPr>
    </xdr:pic>
    <xdr:clientData/>
  </xdr:twoCellAnchor>
  <xdr:twoCellAnchor editAs="oneCell">
    <xdr:from>
      <xdr:col>49</xdr:col>
      <xdr:colOff>31750</xdr:colOff>
      <xdr:row>27</xdr:row>
      <xdr:rowOff>6350</xdr:rowOff>
    </xdr:from>
    <xdr:to>
      <xdr:col>53</xdr:col>
      <xdr:colOff>82550</xdr:colOff>
      <xdr:row>29</xdr:row>
      <xdr:rowOff>171450</xdr:rowOff>
    </xdr:to>
    <xdr:pic>
      <xdr:nvPicPr>
        <xdr:cNvPr id="7" name="test"/>
        <xdr:cNvPicPr>
          <a:picLocks/>
        </xdr:cNvPicPr>
      </xdr:nvPicPr>
      <xdr:blipFill>
        <a:blip xmlns:r="http://schemas.openxmlformats.org/officeDocument/2006/relationships" r:embed="rId11" r:link="rId1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651500" y="4845050"/>
          <a:ext cx="508000" cy="508000"/>
        </a:xfrm>
        <a:prstGeom prst="rect">
          <a:avLst/>
        </a:prstGeom>
      </xdr:spPr>
    </xdr:pic>
    <xdr:clientData/>
  </xdr:twoCellAnchor>
  <xdr:twoCellAnchor editAs="oneCell">
    <xdr:from>
      <xdr:col>49</xdr:col>
      <xdr:colOff>44450</xdr:colOff>
      <xdr:row>17</xdr:row>
      <xdr:rowOff>19050</xdr:rowOff>
    </xdr:from>
    <xdr:to>
      <xdr:col>53</xdr:col>
      <xdr:colOff>95250</xdr:colOff>
      <xdr:row>19</xdr:row>
      <xdr:rowOff>184150</xdr:rowOff>
    </xdr:to>
    <xdr:pic>
      <xdr:nvPicPr>
        <xdr:cNvPr id="8" name="test"/>
        <xdr:cNvPicPr>
          <a:picLocks/>
        </xdr:cNvPicPr>
      </xdr:nvPicPr>
      <xdr:blipFill>
        <a:blip xmlns:r="http://schemas.openxmlformats.org/officeDocument/2006/relationships" r:embed="rId13" r:link="rId1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664200" y="3079750"/>
          <a:ext cx="508000" cy="508000"/>
        </a:xfrm>
        <a:prstGeom prst="rect">
          <a:avLst/>
        </a:prstGeom>
      </xdr:spPr>
    </xdr:pic>
    <xdr:clientData/>
  </xdr:twoCellAnchor>
  <xdr:twoCellAnchor editAs="oneCell">
    <xdr:from>
      <xdr:col>49</xdr:col>
      <xdr:colOff>38100</xdr:colOff>
      <xdr:row>12</xdr:row>
      <xdr:rowOff>12700</xdr:rowOff>
    </xdr:from>
    <xdr:to>
      <xdr:col>53</xdr:col>
      <xdr:colOff>88900</xdr:colOff>
      <xdr:row>14</xdr:row>
      <xdr:rowOff>177800</xdr:rowOff>
    </xdr:to>
    <xdr:pic>
      <xdr:nvPicPr>
        <xdr:cNvPr id="9" name="test"/>
        <xdr:cNvPicPr>
          <a:picLocks/>
        </xdr:cNvPicPr>
      </xdr:nvPicPr>
      <xdr:blipFill>
        <a:blip xmlns:r="http://schemas.openxmlformats.org/officeDocument/2006/relationships" r:embed="rId15" r:link="rId1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657850" y="2197100"/>
          <a:ext cx="508000" cy="508000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19050</xdr:colOff>
          <xdr:row>3</xdr:row>
          <xdr:rowOff>9525</xdr:rowOff>
        </xdr:from>
        <xdr:to>
          <xdr:col>19</xdr:col>
          <xdr:colOff>28575</xdr:colOff>
          <xdr:row>5</xdr:row>
          <xdr:rowOff>9525</xdr:rowOff>
        </xdr:to>
        <xdr:sp macro="" textlink="">
          <xdr:nvSpPr>
            <xdr:cNvPr id="12289" name="CommandButton1" hidden="1">
              <a:extLst>
                <a:ext uri="{63B3BB69-23CF-44E3-9099-C40C66FF867C}">
                  <a14:compatExt spid="_x0000_s122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49</xdr:col>
      <xdr:colOff>44450</xdr:colOff>
      <xdr:row>42</xdr:row>
      <xdr:rowOff>19050</xdr:rowOff>
    </xdr:from>
    <xdr:to>
      <xdr:col>53</xdr:col>
      <xdr:colOff>95250</xdr:colOff>
      <xdr:row>44</xdr:row>
      <xdr:rowOff>184150</xdr:rowOff>
    </xdr:to>
    <xdr:pic>
      <xdr:nvPicPr>
        <xdr:cNvPr id="2" name="test"/>
        <xdr:cNvPicPr>
          <a:picLocks/>
        </xdr:cNvPicPr>
      </xdr:nvPicPr>
      <xdr:blipFill>
        <a:blip xmlns:r="http://schemas.openxmlformats.org/officeDocument/2006/relationships" r:embed="rId1" r:link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664200" y="8413750"/>
          <a:ext cx="508000" cy="508000"/>
        </a:xfrm>
        <a:prstGeom prst="rect">
          <a:avLst/>
        </a:prstGeom>
      </xdr:spPr>
    </xdr:pic>
    <xdr:clientData/>
  </xdr:twoCellAnchor>
  <xdr:twoCellAnchor editAs="oneCell">
    <xdr:from>
      <xdr:col>49</xdr:col>
      <xdr:colOff>25400</xdr:colOff>
      <xdr:row>7</xdr:row>
      <xdr:rowOff>19050</xdr:rowOff>
    </xdr:from>
    <xdr:to>
      <xdr:col>53</xdr:col>
      <xdr:colOff>76200</xdr:colOff>
      <xdr:row>9</xdr:row>
      <xdr:rowOff>184150</xdr:rowOff>
    </xdr:to>
    <xdr:pic>
      <xdr:nvPicPr>
        <xdr:cNvPr id="3" name="test"/>
        <xdr:cNvPicPr>
          <a:picLocks/>
        </xdr:cNvPicPr>
      </xdr:nvPicPr>
      <xdr:blipFill>
        <a:blip xmlns:r="http://schemas.openxmlformats.org/officeDocument/2006/relationships" r:embed="rId3" r:link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645150" y="1314450"/>
          <a:ext cx="508000" cy="508000"/>
        </a:xfrm>
        <a:prstGeom prst="rect">
          <a:avLst/>
        </a:prstGeom>
      </xdr:spPr>
    </xdr:pic>
    <xdr:clientData/>
  </xdr:twoCellAnchor>
  <xdr:twoCellAnchor editAs="oneCell">
    <xdr:from>
      <xdr:col>49</xdr:col>
      <xdr:colOff>31750</xdr:colOff>
      <xdr:row>12</xdr:row>
      <xdr:rowOff>12700</xdr:rowOff>
    </xdr:from>
    <xdr:to>
      <xdr:col>53</xdr:col>
      <xdr:colOff>82550</xdr:colOff>
      <xdr:row>14</xdr:row>
      <xdr:rowOff>177800</xdr:rowOff>
    </xdr:to>
    <xdr:pic>
      <xdr:nvPicPr>
        <xdr:cNvPr id="4" name="test"/>
        <xdr:cNvPicPr>
          <a:picLocks/>
        </xdr:cNvPicPr>
      </xdr:nvPicPr>
      <xdr:blipFill>
        <a:blip xmlns:r="http://schemas.openxmlformats.org/officeDocument/2006/relationships" r:embed="rId5" r:link="rId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651500" y="2184400"/>
          <a:ext cx="508000" cy="508000"/>
        </a:xfrm>
        <a:prstGeom prst="rect">
          <a:avLst/>
        </a:prstGeom>
      </xdr:spPr>
    </xdr:pic>
    <xdr:clientData/>
  </xdr:twoCellAnchor>
  <xdr:twoCellAnchor editAs="oneCell">
    <xdr:from>
      <xdr:col>49</xdr:col>
      <xdr:colOff>31750</xdr:colOff>
      <xdr:row>37</xdr:row>
      <xdr:rowOff>19050</xdr:rowOff>
    </xdr:from>
    <xdr:to>
      <xdr:col>53</xdr:col>
      <xdr:colOff>82550</xdr:colOff>
      <xdr:row>39</xdr:row>
      <xdr:rowOff>184150</xdr:rowOff>
    </xdr:to>
    <xdr:pic>
      <xdr:nvPicPr>
        <xdr:cNvPr id="5" name="test"/>
        <xdr:cNvPicPr>
          <a:picLocks/>
        </xdr:cNvPicPr>
      </xdr:nvPicPr>
      <xdr:blipFill>
        <a:blip xmlns:r="http://schemas.openxmlformats.org/officeDocument/2006/relationships" r:embed="rId7" r:link="rId8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651500" y="6635750"/>
          <a:ext cx="508000" cy="508000"/>
        </a:xfrm>
        <a:prstGeom prst="rect">
          <a:avLst/>
        </a:prstGeom>
      </xdr:spPr>
    </xdr:pic>
    <xdr:clientData/>
  </xdr:twoCellAnchor>
  <xdr:twoCellAnchor editAs="oneCell">
    <xdr:from>
      <xdr:col>49</xdr:col>
      <xdr:colOff>12700</xdr:colOff>
      <xdr:row>27</xdr:row>
      <xdr:rowOff>19050</xdr:rowOff>
    </xdr:from>
    <xdr:to>
      <xdr:col>53</xdr:col>
      <xdr:colOff>63500</xdr:colOff>
      <xdr:row>29</xdr:row>
      <xdr:rowOff>184150</xdr:rowOff>
    </xdr:to>
    <xdr:pic>
      <xdr:nvPicPr>
        <xdr:cNvPr id="6" name="test"/>
        <xdr:cNvPicPr>
          <a:picLocks/>
        </xdr:cNvPicPr>
      </xdr:nvPicPr>
      <xdr:blipFill>
        <a:blip xmlns:r="http://schemas.openxmlformats.org/officeDocument/2006/relationships" r:embed="rId9" r:link="rId10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632450" y="4857750"/>
          <a:ext cx="508000" cy="508000"/>
        </a:xfrm>
        <a:prstGeom prst="rect">
          <a:avLst/>
        </a:prstGeom>
      </xdr:spPr>
    </xdr:pic>
    <xdr:clientData/>
  </xdr:twoCellAnchor>
  <xdr:twoCellAnchor editAs="oneCell">
    <xdr:from>
      <xdr:col>49</xdr:col>
      <xdr:colOff>25400</xdr:colOff>
      <xdr:row>17</xdr:row>
      <xdr:rowOff>12700</xdr:rowOff>
    </xdr:from>
    <xdr:to>
      <xdr:col>53</xdr:col>
      <xdr:colOff>76200</xdr:colOff>
      <xdr:row>19</xdr:row>
      <xdr:rowOff>177800</xdr:rowOff>
    </xdr:to>
    <xdr:pic>
      <xdr:nvPicPr>
        <xdr:cNvPr id="7" name="test"/>
        <xdr:cNvPicPr>
          <a:picLocks/>
        </xdr:cNvPicPr>
      </xdr:nvPicPr>
      <xdr:blipFill>
        <a:blip xmlns:r="http://schemas.openxmlformats.org/officeDocument/2006/relationships" r:embed="rId11" r:link="rId1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645150" y="3073400"/>
          <a:ext cx="508000" cy="508000"/>
        </a:xfrm>
        <a:prstGeom prst="rect">
          <a:avLst/>
        </a:prstGeom>
      </xdr:spPr>
    </xdr:pic>
    <xdr:clientData/>
  </xdr:twoCellAnchor>
  <xdr:twoCellAnchor editAs="oneCell">
    <xdr:from>
      <xdr:col>49</xdr:col>
      <xdr:colOff>25400</xdr:colOff>
      <xdr:row>22</xdr:row>
      <xdr:rowOff>19050</xdr:rowOff>
    </xdr:from>
    <xdr:to>
      <xdr:col>53</xdr:col>
      <xdr:colOff>76200</xdr:colOff>
      <xdr:row>24</xdr:row>
      <xdr:rowOff>184150</xdr:rowOff>
    </xdr:to>
    <xdr:pic>
      <xdr:nvPicPr>
        <xdr:cNvPr id="8" name="test"/>
        <xdr:cNvPicPr>
          <a:picLocks/>
        </xdr:cNvPicPr>
      </xdr:nvPicPr>
      <xdr:blipFill>
        <a:blip xmlns:r="http://schemas.openxmlformats.org/officeDocument/2006/relationships" r:embed="rId13" r:link="rId1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645150" y="3968750"/>
          <a:ext cx="508000" cy="508000"/>
        </a:xfrm>
        <a:prstGeom prst="rect">
          <a:avLst/>
        </a:prstGeom>
      </xdr:spPr>
    </xdr:pic>
    <xdr:clientData/>
  </xdr:twoCellAnchor>
  <xdr:twoCellAnchor editAs="oneCell">
    <xdr:from>
      <xdr:col>49</xdr:col>
      <xdr:colOff>38100</xdr:colOff>
      <xdr:row>32</xdr:row>
      <xdr:rowOff>25400</xdr:rowOff>
    </xdr:from>
    <xdr:to>
      <xdr:col>53</xdr:col>
      <xdr:colOff>88900</xdr:colOff>
      <xdr:row>34</xdr:row>
      <xdr:rowOff>190500</xdr:rowOff>
    </xdr:to>
    <xdr:pic>
      <xdr:nvPicPr>
        <xdr:cNvPr id="9" name="test"/>
        <xdr:cNvPicPr>
          <a:picLocks/>
        </xdr:cNvPicPr>
      </xdr:nvPicPr>
      <xdr:blipFill>
        <a:blip xmlns:r="http://schemas.openxmlformats.org/officeDocument/2006/relationships" r:embed="rId15" r:link="rId1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657850" y="5753100"/>
          <a:ext cx="508000" cy="508000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9525</xdr:colOff>
          <xdr:row>3</xdr:row>
          <xdr:rowOff>19050</xdr:rowOff>
        </xdr:from>
        <xdr:to>
          <xdr:col>19</xdr:col>
          <xdr:colOff>19050</xdr:colOff>
          <xdr:row>5</xdr:row>
          <xdr:rowOff>19050</xdr:rowOff>
        </xdr:to>
        <xdr:sp macro="" textlink="">
          <xdr:nvSpPr>
            <xdr:cNvPr id="13313" name="CommandButton1" hidden="1">
              <a:extLst>
                <a:ext uri="{63B3BB69-23CF-44E3-9099-C40C66FF867C}">
                  <a14:compatExt spid="_x0000_s133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60325</xdr:colOff>
      <xdr:row>4</xdr:row>
      <xdr:rowOff>19050</xdr:rowOff>
    </xdr:from>
    <xdr:to>
      <xdr:col>4</xdr:col>
      <xdr:colOff>568325</xdr:colOff>
      <xdr:row>6</xdr:row>
      <xdr:rowOff>146050</xdr:rowOff>
    </xdr:to>
    <xdr:pic>
      <xdr:nvPicPr>
        <xdr:cNvPr id="2" name="test"/>
        <xdr:cNvPicPr>
          <a:picLocks/>
        </xdr:cNvPicPr>
      </xdr:nvPicPr>
      <xdr:blipFill>
        <a:blip xmlns:r="http://schemas.openxmlformats.org/officeDocument/2006/relationships" r:embed="rId1" r:link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108325" y="781050"/>
          <a:ext cx="508000" cy="5080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mments" Target="../comments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Relationship Id="rId5" Type="http://schemas.openxmlformats.org/officeDocument/2006/relationships/image" Target="../media/image2.emf"/><Relationship Id="rId4" Type="http://schemas.openxmlformats.org/officeDocument/2006/relationships/control" Target="../activeX/activeX2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5.bin"/><Relationship Id="rId5" Type="http://schemas.openxmlformats.org/officeDocument/2006/relationships/image" Target="../media/image13.emf"/><Relationship Id="rId4" Type="http://schemas.openxmlformats.org/officeDocument/2006/relationships/control" Target="../activeX/activeX3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6.bin"/><Relationship Id="rId5" Type="http://schemas.openxmlformats.org/officeDocument/2006/relationships/image" Target="../media/image19.emf"/><Relationship Id="rId4" Type="http://schemas.openxmlformats.org/officeDocument/2006/relationships/control" Target="../activeX/activeX4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7.bin"/><Relationship Id="rId5" Type="http://schemas.openxmlformats.org/officeDocument/2006/relationships/image" Target="../media/image22.emf"/><Relationship Id="rId4" Type="http://schemas.openxmlformats.org/officeDocument/2006/relationships/control" Target="../activeX/activeX5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8.bin"/><Relationship Id="rId5" Type="http://schemas.openxmlformats.org/officeDocument/2006/relationships/image" Target="../media/image25.emf"/><Relationship Id="rId4" Type="http://schemas.openxmlformats.org/officeDocument/2006/relationships/control" Target="../activeX/activeX6.xm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7.v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9.bin"/><Relationship Id="rId5" Type="http://schemas.openxmlformats.org/officeDocument/2006/relationships/image" Target="../media/image28.emf"/><Relationship Id="rId4" Type="http://schemas.openxmlformats.org/officeDocument/2006/relationships/control" Target="../activeX/activeX7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E7:L30"/>
  <sheetViews>
    <sheetView zoomScaleNormal="100" workbookViewId="0">
      <pane ySplit="45" topLeftCell="A160" activePane="bottomLeft" state="frozen"/>
      <selection pane="bottomLeft" activeCell="H4" sqref="H4"/>
    </sheetView>
  </sheetViews>
  <sheetFormatPr baseColWidth="10" defaultRowHeight="15" x14ac:dyDescent="0.25"/>
  <cols>
    <col min="1" max="4" width="11.42578125" style="68"/>
    <col min="5" max="5" width="23" style="68" customWidth="1"/>
    <col min="6" max="6" width="45.7109375" style="68" customWidth="1"/>
    <col min="7" max="7" width="23" style="68" customWidth="1"/>
    <col min="8" max="8" width="32.5703125" style="68" bestFit="1" customWidth="1"/>
    <col min="9" max="16384" width="11.42578125" style="68"/>
  </cols>
  <sheetData>
    <row r="7" spans="5:12" ht="15.75" thickBot="1" x14ac:dyDescent="0.3"/>
    <row r="8" spans="5:12" x14ac:dyDescent="0.25">
      <c r="E8" s="150" t="s">
        <v>41</v>
      </c>
      <c r="F8" s="151"/>
      <c r="G8" s="152"/>
      <c r="H8" s="159" t="s">
        <v>23</v>
      </c>
    </row>
    <row r="9" spans="5:12" x14ac:dyDescent="0.25">
      <c r="E9" s="153"/>
      <c r="F9" s="154"/>
      <c r="G9" s="155"/>
      <c r="H9" s="160"/>
    </row>
    <row r="10" spans="5:12" ht="15.75" thickBot="1" x14ac:dyDescent="0.3">
      <c r="E10" s="156"/>
      <c r="F10" s="157"/>
      <c r="G10" s="158"/>
      <c r="H10" s="161"/>
    </row>
    <row r="11" spans="5:12" ht="3.75" customHeight="1" thickBot="1" x14ac:dyDescent="0.3">
      <c r="E11" s="162"/>
      <c r="F11" s="162"/>
      <c r="G11" s="162"/>
      <c r="H11" s="162"/>
    </row>
    <row r="12" spans="5:12" ht="29.25" customHeight="1" thickBot="1" x14ac:dyDescent="0.3">
      <c r="E12" s="69" t="s">
        <v>31</v>
      </c>
      <c r="F12" s="69" t="s">
        <v>9</v>
      </c>
      <c r="G12" s="69" t="s">
        <v>4</v>
      </c>
      <c r="H12" s="70" t="s">
        <v>32</v>
      </c>
      <c r="I12" s="71"/>
      <c r="J12" s="127"/>
      <c r="K12" s="127"/>
      <c r="L12" s="127"/>
    </row>
    <row r="13" spans="5:12" ht="1.5" customHeight="1" thickBot="1" x14ac:dyDescent="0.3">
      <c r="E13" s="72"/>
      <c r="F13" s="72"/>
      <c r="G13" s="72"/>
      <c r="H13" s="72"/>
      <c r="J13" s="127"/>
      <c r="K13" s="127"/>
      <c r="L13" s="127"/>
    </row>
    <row r="14" spans="5:12" ht="29.25" customHeight="1" x14ac:dyDescent="0.25">
      <c r="E14" s="73" t="str">
        <f>IF($H$8="PLT",'BDD2'!C3,IF($H$8="POS",'BDD2'!C4,IF($H$8="DUPLEX",'BDD2'!C5,IF($H$8="R-DUPLEX",'BDD2'!C6,IF($H$8="DASYE",'BDD2'!C7,IF($H$8="2N2",'BDD2'!C8,""))))))</f>
        <v>02104583</v>
      </c>
      <c r="F14" s="74" t="str">
        <f>IF($H$8="PLT",'BDD2'!D3,IF($H$8="POS",'BDD2'!D4,IF($H$8="DUPLEX",'BDD2'!D5,IF($H$8="R-DUPLEX",'BDD2'!D6,IF($H$8="DASYE",'BDD2'!D7,IF($H$8="2N2",'BDD2'!D8,""))))))</f>
        <v/>
      </c>
      <c r="G14" s="74">
        <f>IF($H$8="PLT",'BDD2'!E3,IF($H$8="POS",'BDD2'!E4,IF($H$8="DUPLEX",'BDD2'!E5,IF($H$8="R-DUPLEX",'BDD2'!E6,IF($H$8="DASYE",'BDD2'!E7,IF($H$8="2N2",'BDD2'!E8,""))))))</f>
        <v>2</v>
      </c>
      <c r="H14" s="128" t="str">
        <f>IF($H$8="PLT",'BDD2'!F3,IF($H$8="POS",'BDD2'!F4,IF($H$8="DUPLEX",'BDD2'!F5,IF($H$8="R-DUPLEX",'BDD2'!F6,IF($H$8="DASYE",'BDD2'!F7,IF($H$8="2N2",'BDD2'!F8,""))))))</f>
        <v>CHARIOT 8V A2F</v>
      </c>
      <c r="I14" s="124"/>
      <c r="J14" s="127"/>
      <c r="K14" s="127"/>
      <c r="L14" s="127"/>
    </row>
    <row r="15" spans="5:12" ht="29.25" customHeight="1" x14ac:dyDescent="0.25">
      <c r="E15" s="75" t="str">
        <f>IF($H$8="PLT",'BDD2'!G3,IF($H$8="POS",'BDD2'!G4,IF($H$8="DUPLEX",'BDD2'!G5,IF($H$8="R-DUPLEX",'BDD2'!G6,IF($H$8="DASYE",'BDD2'!G7,IF($H$8="2N2",'BDD2'!G8,""))))))</f>
        <v>07434221</v>
      </c>
      <c r="F15" s="76" t="str">
        <f>IF($H$8="PLT",'BDD2'!H3,IF($H$8="POS",'BDD2'!H4,IF($H$8="DUPLEX",'BDD2'!H5,IF($H$8="R-DUPLEX",'BDD2'!H6,IF($H$8="DASYE",'BDD2'!H7,IF($H$8="2N2",'BDD2'!H8,""))))))</f>
        <v/>
      </c>
      <c r="G15" s="76">
        <f>IF($H$8="PLT",'BDD2'!I3,IF($H$8="POS",'BDD2'!I4,IF($H$8="DUPLEX",'BDD2'!I5,IF($H$8="R-DUPLEX",'BDD2'!I6,IF($H$8="DASYE",'BDD2'!I7,IF($H$8="2N2",'BDD2'!I8,""))))))</f>
        <v>4</v>
      </c>
      <c r="H15" s="129" t="str">
        <f>IF($H$8="PLT",'BDD2'!J3,IF($H$8="POS",'BDD2'!J4,IF($H$8="DUPLEX",'BDD2'!J5,IF($H$8="R-DUPLEX",'BDD2'!J6,IF($H$8="DASYE",'BDD2'!J7,IF($H$8="2N2",'BDD2'!J8,""))))))</f>
        <v>CHARIOT 8V A1A</v>
      </c>
      <c r="I15" s="125"/>
      <c r="J15" s="127"/>
      <c r="K15" s="127"/>
      <c r="L15" s="127"/>
    </row>
    <row r="16" spans="5:12" ht="29.25" customHeight="1" x14ac:dyDescent="0.25">
      <c r="E16" s="75" t="str">
        <f>IF($H$8="PLT",'BDD2'!K3,IF($H$8="POS",'BDD2'!K4,IF($H$8="DUPLEX",'BDD2'!K5,IF($H$8="R-DUPLEX",'BDD2'!K6,IF($H$8="DASYE",'BDD2'!K7,IF($H$8="2N2",'BDD2'!K8,""))))))</f>
        <v>07434220</v>
      </c>
      <c r="F16" s="76" t="str">
        <f>IF($H$8="PLT",'BDD2'!L3,IF($H$8="POS",'BDD2'!L4,IF($H$8="DUPLEX",'BDD2'!L5,IF($H$8="R-DUPLEX",'BDD2'!L6,IF($H$8="DASYE",'BDD2'!L7,IF($H$8="2N2",'BDD2'!L8,""))))))</f>
        <v/>
      </c>
      <c r="G16" s="76">
        <f>IF($H$8="PLT",'BDD2'!M3,IF($H$8="POS",'BDD2'!M4,IF($H$8="DUPLEX",'BDD2'!M5,IF($H$8="R-DUPLEX",'BDD2'!M6,IF($H$8="DASYE",'BDD2'!M7,IF($H$8="2N2",'BDD2'!M8,""))))))</f>
        <v>4</v>
      </c>
      <c r="H16" s="129" t="str">
        <f>IF($H$8="PLT",'BDD2'!N3,IF($H$8="POS",'BDD2'!N4,IF($H$8="DUPLEX",'BDD2'!N5,IF($H$8="R-DUPLEX",'BDD2'!N6,IF($H$8="DASYE",'BDD2'!N7,IF($H$8="2N2",'BDD2'!N8,""))))))</f>
        <v>CHARIOT 8V A1A</v>
      </c>
      <c r="I16" s="125"/>
      <c r="J16" s="127"/>
      <c r="K16" s="127"/>
      <c r="L16" s="127"/>
    </row>
    <row r="17" spans="5:12" ht="29.25" customHeight="1" x14ac:dyDescent="0.25">
      <c r="E17" s="75" t="str">
        <f>IF($H$8="PLT",'BDD2'!O3,IF($H$8="POS",'BDD2'!O4,IF($H$8="DUPLEX",'BDD2'!O5,IF($H$8="R-DUPLEX",'BDD2'!O6,IF($H$8="DASYE",'BDD2'!O7,IF($H$8="2N2",'BDD2'!O8,""))))))</f>
        <v>78335011</v>
      </c>
      <c r="F17" s="76" t="str">
        <f>IF($H$8="PLT",'BDD2'!P3,IF($H$8="POS",'BDD2'!P4,IF($H$8="DUPLEX",'BDD2'!P5,IF($H$8="R-DUPLEX",'BDD2'!P6,IF($H$8="DASYE",'BDD2'!P7,IF($H$8="2N2",'BDD2'!P8,""))))))</f>
        <v/>
      </c>
      <c r="G17" s="76">
        <f>IF($H$8="PLT",'BDD2'!Q3,IF($H$8="POS",'BDD2'!Q4,IF($H$8="DUPLEX",'BDD2'!Q5,IF($H$8="R-DUPLEX",'BDD2'!Q6,IF($H$8="DASYE",'BDD2'!Q7,IF($H$8="2N2",'BDD2'!Q8,""))))))</f>
        <v>36</v>
      </c>
      <c r="H17" s="129" t="str">
        <f>IF($H$8="PLT",'BDD2'!R3,IF($H$8="POS",'BDD2'!R4,IF($H$8="DUPLEX",'BDD2'!R5,IF($H$8="R-DUPLEX",'BDD2'!R6,IF($H$8="DASYE",'BDD2'!R7,IF($H$8="2N2",'BDD2'!R8,""))))))</f>
        <v>CHARIOT LAMPES 8V 1er ETAGE A1F</v>
      </c>
      <c r="I17" s="125"/>
      <c r="J17" s="127"/>
      <c r="K17" s="127"/>
      <c r="L17" s="127"/>
    </row>
    <row r="18" spans="5:12" ht="29.25" customHeight="1" x14ac:dyDescent="0.25">
      <c r="E18" s="75" t="str">
        <f>IF($H$8="PLT",'BDD2'!S3,IF($H$8="POS",'BDD2'!S4,IF($H$8="DUPLEX",'BDD2'!S5,IF($H$8="R-DUPLEX",'BDD2'!S6,IF($H$8="DASYE",'BDD2'!S7,IF($H$8="2N2",'BDD2'!S8,""))))))</f>
        <v>08301701</v>
      </c>
      <c r="F18" s="76" t="str">
        <f>IF($H$8="PLT",'BDD2'!T3,IF($H$8="POS",'BDD2'!T4,IF($H$8="DUPLEX",'BDD2'!T5,IF($H$8="R-DUPLEX",'BDD2'!T6,IF($H$8="DASYE",'BDD2'!T7,IF($H$8="2N2",'BDD2'!T8,""))))))</f>
        <v/>
      </c>
      <c r="G18" s="76">
        <f>IF($H$8="PLT",'BDD2'!U3,IF($H$8="POS",'BDD2'!U4,IF($H$8="DUPLEX",'BDD2'!U5,IF($H$8="R-DUPLEX",'BDD2'!U6,IF($H$8="DASYE",'BDD2'!U7,IF($H$8="2N2",'BDD2'!U8,""))))))</f>
        <v>36</v>
      </c>
      <c r="H18" s="129" t="str">
        <f>IF($H$8="PLT",'BDD2'!V3,IF($H$8="POS",'BDD2'!V4,IF($H$8="DUPLEX",'BDD2'!V5,IF($H$8="R-DUPLEX",'BDD2'!V6,IF($H$8="DASYE",'BDD2'!V7,IF($H$8="2N2",'BDD2'!V8,""))))))</f>
        <v>TRANS</v>
      </c>
      <c r="I18" s="125"/>
      <c r="J18" s="127"/>
      <c r="K18" s="127"/>
      <c r="L18" s="127"/>
    </row>
    <row r="19" spans="5:12" ht="29.25" customHeight="1" x14ac:dyDescent="0.25">
      <c r="E19" s="75" t="str">
        <f>IF($H$8="PLT",'BDD2'!W3,IF($H$8="POS",'BDD2'!W4,IF($H$8="DUPLEX",'BDD2'!W5,IF($H$8="R-DUPLEX",'BDD2'!W6,IF($H$8="DASYE",'BDD2'!W7,IF($H$8="2N2",'BDD2'!W8,""))))))</f>
        <v>78344226</v>
      </c>
      <c r="F19" s="76" t="str">
        <f>IF($H$8="PLT",'BDD2'!X3,IF($H$8="POS",'BDD2'!X4,IF($H$8="DUPLEX",'BDD2'!X5,IF($H$8="R-DUPLEX",'BDD2'!X6,IF($H$8="DASYE",'BDD2'!X7,IF($H$8="2N2",'BDD2'!X8,""))))))</f>
        <v/>
      </c>
      <c r="G19" s="76">
        <f>IF($H$8="PLT",'BDD2'!Y3,IF($H$8="POS",'BDD2'!Y4,IF($H$8="DUPLEX",'BDD2'!Y5,IF($H$8="R-DUPLEX",'BDD2'!Y6,IF($H$8="DASYE",'BDD2'!Y7,IF($H$8="2N2",'BDD2'!Y8,""))))))</f>
        <v>2</v>
      </c>
      <c r="H19" s="129" t="str">
        <f>IF($H$8="PLT",'BDD2'!Z3,IF($H$8="POS",'BDD2'!Z4,IF($H$8="DUPLEX",'BDD2'!Z5,IF($H$8="R-DUPLEX",'BDD2'!Z6,IF($H$8="DASYE",'BDD2'!Z7,IF($H$8="2N2",'BDD2'!Z8,""))))))</f>
        <v>CHARIOT LAMPES 8V 1er ETAGE A1F</v>
      </c>
      <c r="I19" s="125"/>
      <c r="J19" s="127"/>
      <c r="K19" s="127"/>
      <c r="L19" s="127"/>
    </row>
    <row r="20" spans="5:12" ht="29.25" customHeight="1" x14ac:dyDescent="0.25">
      <c r="E20" s="75" t="str">
        <f>IF($H$8="PLT",'BDD2'!AA3,IF($H$8="POS",'BDD2'!AA4,IF($H$8="DUPLEX",'BDD2'!AA5,IF($H$8="R-DUPLEX",'BDD2'!AA6,IF($H$8="DASYE",'BDD2'!AA7,IF($H$8="2N2",'BDD2'!AA8,""))))))</f>
        <v>78344000</v>
      </c>
      <c r="F20" s="76" t="str">
        <f>IF($H$8="PLT",'BDD2'!AB3,IF($H$8="POS",'BDD2'!AB4,IF($H$8="DUPLEX",'BDD2'!AB5,IF($H$8="R-DUPLEX",'BDD2'!AB6,IF($H$8="DASYE",'BDD2'!AB7,IF($H$8="2N2",'BDD2'!AB8,""))))))</f>
        <v/>
      </c>
      <c r="G20" s="76">
        <f>IF($H$8="PLT",'BDD2'!AC3,IF($H$8="POS",'BDD2'!AC4,IF($H$8="DUPLEX",'BDD2'!AC5,IF($H$8="R-DUPLEX",'BDD2'!AC6,IF($H$8="DASYE",'BDD2'!AC7,IF($H$8="2N2",'BDD2'!AC8,""))))))</f>
        <v>2</v>
      </c>
      <c r="H20" s="129" t="str">
        <f>IF($H$8="PLT",'BDD2'!AD3,IF($H$8="POS",'BDD2'!AD4,IF($H$8="DUPLEX",'BDD2'!AD5,IF($H$8="R-DUPLEX",'BDD2'!AD6,IF($H$8="DASYE",'BDD2'!AD7,IF($H$8="2N2",'BDD2'!AD8,""))))))</f>
        <v>CHARIOT LAMPES 8V 1er ETAGE A1E</v>
      </c>
      <c r="I20" s="125"/>
      <c r="J20" s="127"/>
      <c r="K20" s="127"/>
      <c r="L20" s="127"/>
    </row>
    <row r="21" spans="5:12" ht="29.25" customHeight="1" x14ac:dyDescent="0.25">
      <c r="E21" s="75" t="str">
        <f>IF($H$8="PLT",'BDD2'!AE3,IF($H$8="POS",'BDD2'!AE4,IF($H$8="DUPLEX",'BDD2'!AE5,IF($H$8="R-DUPLEX",'BDD2'!AE6,IF($H$8="DASYE",'BDD2'!AE7,IF($H$8="2N2",'BDD2'!AE8,""))))))</f>
        <v>78620000</v>
      </c>
      <c r="F21" s="76" t="str">
        <f>IF($H$8="PLT",'BDD2'!AF3,IF($H$8="POS",'BDD2'!AF4,IF($H$8="DUPLEX",'BDD2'!AF5,IF($H$8="R-DUPLEX",'BDD2'!AF6,IF($H$8="DASYE",'BDD2'!AF7,IF($H$8="2N2",'BDD2'!AF8,""))))))</f>
        <v/>
      </c>
      <c r="G21" s="76">
        <f>IF($H$8="PLT",'BDD2'!AG3,IF($H$8="POS",'BDD2'!AG4,IF($H$8="DUPLEX",'BDD2'!AG5,IF($H$8="R-DUPLEX",'BDD2'!AG6,IF($H$8="DASYE",'BDD2'!AG7,IF($H$8="2N2",'BDD2'!AG8,""))))))</f>
        <v>2</v>
      </c>
      <c r="H21" s="129" t="str">
        <f>IF($H$8="PLT",'BDD2'!AH3,IF($H$8="POS",'BDD2'!AH4,IF($H$8="DUPLEX",'BDD2'!AH5,IF($H$8="R-DUPLEX",'BDD2'!AH6,IF($H$8="DASYE",'BDD2'!AH7,IF($H$8="2N2",'BDD2'!AH8,""))))))</f>
        <v>BL041 A3C</v>
      </c>
      <c r="I21" s="125"/>
      <c r="J21" s="127"/>
      <c r="K21" s="127"/>
      <c r="L21" s="127"/>
    </row>
    <row r="22" spans="5:12" ht="29.25" customHeight="1" x14ac:dyDescent="0.25">
      <c r="E22" s="75">
        <f>IF($H$8="PLT",'BDD2'!AI3,IF($H$8="POS",'BDD2'!AI4,IF($H$8="DUPLEX",'BDD2'!AI5,IF($H$8="R-DUPLEX",'BDD2'!AI6,IF($H$8="DASYE",'BDD2'!AI7,IF($H$8="2N2",'BDD2'!AI8,""))))))</f>
        <v>0</v>
      </c>
      <c r="F22" s="76" t="str">
        <f>IF($H$8="PLT",'BDD2'!AJ$3,IF($H$8="POS",'BDD2'!AJ$4,IF($H$8="DUPLEX",'BDD2'!AJ$5,IF($H$8="R-DUPLEX",'BDD2'!AJ$6,IF($H$8="DASYE",'BDD2'!AJ$7,IF($H$8="2N2",'BDD2'!AJ$8,""))))))</f>
        <v/>
      </c>
      <c r="G22" s="76">
        <f>IF($H$8="PLT",'BDD2'!AK$3,IF($H$8="POS",'BDD2'!AK$4,IF($H$8="DUPLEX",'BDD2'!AK$5,IF($H$8="R-DUPLEX",'BDD2'!AK$6,IF($H$8="DASYE",'BDD2'!AK$7,IF($H$8="2N2",'BDD2'!AK$8,""))))))</f>
        <v>0</v>
      </c>
      <c r="H22" s="129">
        <f>IF($H$8="PLT",'BDD2'!AL$3,IF($H$8="POS",'BDD2'!AL$4,IF($H$8="DUPLEX",'BDD2'!AL$5,IF($H$8="R-DUPLEX",'BDD2'!AL$6,IF($H$8="DASYE",'BDD2'!AL$7,IF($H$8="2N2",'BDD2'!AL$8,""))))))</f>
        <v>0</v>
      </c>
      <c r="I22" s="125"/>
      <c r="J22" s="97"/>
      <c r="K22" s="97"/>
      <c r="L22" s="97"/>
    </row>
    <row r="23" spans="5:12" ht="29.25" customHeight="1" thickBot="1" x14ac:dyDescent="0.3">
      <c r="E23" s="77">
        <f>IF($H$8="PLT",'BDD2'!AM3,IF($H$8="POS",'BDD2'!AM4,IF($H$8="DUPLEX",'BDD2'!AM5,IF($H$8="R-DUPLEX",'BDD2'!AM6,IF($H$8="DASYE",'BDD2'!AM7,IF($H$8="2N2",'BDD2'!AM8,""))))))</f>
        <v>0</v>
      </c>
      <c r="F23" s="78">
        <f>IF($H$8="PLT",'BDD2'!AN$3,IF($H$8="POS",'BDD2'!AN$4,IF($H$8="DUPLEX",'BDD2'!AN$5,IF($H$8="R-DUPLEX",'BDD2'!AN$6,IF($H$8="DASYE",'BDD2'!AN$7,IF($H$8="2N2",'BDD2'!AN$8,""))))))</f>
        <v>0</v>
      </c>
      <c r="G23" s="78">
        <f>IF($H$8="PLT",'BDD2'!AKO$3,IF($H$8="POS",'BDD2'!AO$4,IF($H$8="DUPLEX",'BDD2'!AO$5,IF($H$8="R-DUPLEX",'BDD2'!AO$6,IF($H$8="DASYE",'BDD2'!AO$7,IF($H$8="2N2",'BDD2'!AO$8,""))))))</f>
        <v>0</v>
      </c>
      <c r="H23" s="130">
        <f>IF($H$8="PLT",'BDD2'!AP$3,IF($H$8="POS",'BDD2'!AP$4,IF($H$8="DUPLEX",'BDD2'!AP$5,IF($H$8="R-DUPLEX",'BDD2'!AP$6,IF($H$8="DASYE",'BDD2'!AP$7,IF($H$8="2N2",'BDD2'!AP$8,""))))))</f>
        <v>0</v>
      </c>
      <c r="I23" s="126"/>
      <c r="J23" s="97"/>
      <c r="K23" s="97"/>
      <c r="L23" s="97"/>
    </row>
    <row r="24" spans="5:12" ht="15.75" thickBot="1" x14ac:dyDescent="0.3"/>
    <row r="25" spans="5:12" x14ac:dyDescent="0.25">
      <c r="E25" s="150" t="s">
        <v>40</v>
      </c>
      <c r="F25" s="151"/>
      <c r="G25" s="152"/>
      <c r="H25" s="163"/>
    </row>
    <row r="26" spans="5:12" x14ac:dyDescent="0.25">
      <c r="E26" s="153"/>
      <c r="F26" s="154"/>
      <c r="G26" s="155"/>
      <c r="H26" s="164"/>
    </row>
    <row r="27" spans="5:12" ht="15.75" thickBot="1" x14ac:dyDescent="0.3">
      <c r="E27" s="156"/>
      <c r="F27" s="157"/>
      <c r="G27" s="158"/>
      <c r="H27" s="165"/>
    </row>
    <row r="28" spans="5:12" ht="15.75" thickBot="1" x14ac:dyDescent="0.3"/>
    <row r="29" spans="5:12" x14ac:dyDescent="0.25">
      <c r="E29" s="142" t="s">
        <v>80</v>
      </c>
      <c r="F29" s="143"/>
      <c r="G29" s="144"/>
      <c r="H29" s="148"/>
    </row>
    <row r="30" spans="5:12" ht="15.75" thickBot="1" x14ac:dyDescent="0.3">
      <c r="E30" s="145"/>
      <c r="F30" s="146"/>
      <c r="G30" s="147"/>
      <c r="H30" s="149"/>
    </row>
  </sheetData>
  <sheetProtection selectLockedCells="1"/>
  <dataConsolidate/>
  <mergeCells count="7">
    <mergeCell ref="E29:G30"/>
    <mergeCell ref="H29:H30"/>
    <mergeCell ref="E8:G10"/>
    <mergeCell ref="H8:H10"/>
    <mergeCell ref="E11:H11"/>
    <mergeCell ref="E25:G27"/>
    <mergeCell ref="H25:H27"/>
  </mergeCells>
  <conditionalFormatting sqref="E14:H23">
    <cfRule type="cellIs" dxfId="0" priority="1" operator="equal">
      <formula>0</formula>
    </cfRule>
  </conditionalFormatting>
  <printOptions horizontalCentered="1" verticalCentered="1"/>
  <pageMargins left="0" right="0" top="0" bottom="0" header="0" footer="0"/>
  <pageSetup paperSize="9" scale="88" orientation="landscape" r:id="rId1"/>
  <drawing r:id="rId2"/>
  <legacyDrawing r:id="rId3"/>
  <controls>
    <mc:AlternateContent xmlns:mc="http://schemas.openxmlformats.org/markup-compatibility/2006">
      <mc:Choice Requires="x14">
        <control shapeId="1026" r:id="rId4" name="CommandButton1">
          <controlPr locked="0" defaultSize="0" print="0" autoLine="0" r:id="rId5">
            <anchor moveWithCells="1">
              <from>
                <xdr:col>0</xdr:col>
                <xdr:colOff>619125</xdr:colOff>
                <xdr:row>15</xdr:row>
                <xdr:rowOff>361950</xdr:rowOff>
              </from>
              <to>
                <xdr:col>3</xdr:col>
                <xdr:colOff>609600</xdr:colOff>
                <xdr:row>17</xdr:row>
                <xdr:rowOff>47625</xdr:rowOff>
              </to>
            </anchor>
          </controlPr>
        </control>
      </mc:Choice>
      <mc:Fallback>
        <control shapeId="1026" r:id="rId4" name="CommandButton1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BDD!$I$4:$I$9</xm:f>
          </x14:formula1>
          <xm:sqref>H8:H10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1"/>
  </sheetPr>
  <dimension ref="B1:J44"/>
  <sheetViews>
    <sheetView workbookViewId="0">
      <selection activeCell="B40" sqref="B40"/>
    </sheetView>
  </sheetViews>
  <sheetFormatPr baseColWidth="10" defaultRowHeight="15" x14ac:dyDescent="0.25"/>
  <cols>
    <col min="1" max="1" width="3.85546875" customWidth="1"/>
    <col min="6" max="7" width="15.7109375" bestFit="1" customWidth="1"/>
  </cols>
  <sheetData>
    <row r="1" spans="2:10" ht="15.75" thickBot="1" x14ac:dyDescent="0.3"/>
    <row r="2" spans="2:10" x14ac:dyDescent="0.25">
      <c r="B2" s="98" t="s">
        <v>60</v>
      </c>
      <c r="C2" s="99">
        <v>820</v>
      </c>
      <c r="D2" s="100" t="s">
        <v>61</v>
      </c>
      <c r="E2" s="100" t="s">
        <v>62</v>
      </c>
      <c r="F2" s="101">
        <v>43472</v>
      </c>
      <c r="G2" s="101">
        <v>43473.999305555553</v>
      </c>
      <c r="H2" s="102">
        <v>2019</v>
      </c>
      <c r="I2" s="102">
        <v>2</v>
      </c>
      <c r="J2" s="103" t="s">
        <v>63</v>
      </c>
    </row>
    <row r="3" spans="2:10" x14ac:dyDescent="0.25">
      <c r="B3" s="104" t="s">
        <v>64</v>
      </c>
      <c r="C3" s="105">
        <v>613</v>
      </c>
      <c r="D3" s="106" t="s">
        <v>65</v>
      </c>
      <c r="E3" s="106" t="s">
        <v>62</v>
      </c>
      <c r="F3" s="107">
        <v>43479</v>
      </c>
      <c r="G3" s="107">
        <v>43481.999305555553</v>
      </c>
      <c r="H3" s="108">
        <v>2019</v>
      </c>
      <c r="I3" s="108">
        <v>3</v>
      </c>
      <c r="J3" s="109" t="s">
        <v>63</v>
      </c>
    </row>
    <row r="4" spans="2:10" x14ac:dyDescent="0.25">
      <c r="B4" s="104" t="s">
        <v>64</v>
      </c>
      <c r="C4" s="105">
        <v>602</v>
      </c>
      <c r="D4" s="106" t="s">
        <v>61</v>
      </c>
      <c r="E4" s="106" t="s">
        <v>62</v>
      </c>
      <c r="F4" s="107">
        <v>43486</v>
      </c>
      <c r="G4" s="107">
        <v>43487.999305555553</v>
      </c>
      <c r="H4" s="108">
        <v>2019</v>
      </c>
      <c r="I4" s="108">
        <v>4</v>
      </c>
      <c r="J4" s="109" t="s">
        <v>63</v>
      </c>
    </row>
    <row r="5" spans="2:10" x14ac:dyDescent="0.25">
      <c r="B5" s="110" t="s">
        <v>60</v>
      </c>
      <c r="C5" s="111">
        <v>821</v>
      </c>
      <c r="D5" s="106" t="s">
        <v>61</v>
      </c>
      <c r="E5" s="106" t="s">
        <v>62</v>
      </c>
      <c r="F5" s="107">
        <v>43493</v>
      </c>
      <c r="G5" s="107">
        <v>43494.999305555553</v>
      </c>
      <c r="H5" s="108">
        <v>2019</v>
      </c>
      <c r="I5" s="108">
        <v>5</v>
      </c>
      <c r="J5" s="109" t="s">
        <v>63</v>
      </c>
    </row>
    <row r="6" spans="2:10" x14ac:dyDescent="0.25">
      <c r="B6" s="112" t="s">
        <v>66</v>
      </c>
      <c r="C6" s="113">
        <v>4725</v>
      </c>
      <c r="D6" s="106" t="s">
        <v>65</v>
      </c>
      <c r="E6" s="106" t="s">
        <v>62</v>
      </c>
      <c r="F6" s="107">
        <v>43500</v>
      </c>
      <c r="G6" s="107">
        <v>43501.999305555553</v>
      </c>
      <c r="H6" s="108">
        <v>2019</v>
      </c>
      <c r="I6" s="108">
        <v>6</v>
      </c>
      <c r="J6" s="109" t="s">
        <v>67</v>
      </c>
    </row>
    <row r="7" spans="2:10" x14ac:dyDescent="0.25">
      <c r="B7" s="104" t="s">
        <v>64</v>
      </c>
      <c r="C7" s="105">
        <v>603</v>
      </c>
      <c r="D7" s="106" t="s">
        <v>65</v>
      </c>
      <c r="E7" s="106" t="s">
        <v>62</v>
      </c>
      <c r="F7" s="107">
        <v>43507</v>
      </c>
      <c r="G7" s="107">
        <v>43508.999305555553</v>
      </c>
      <c r="H7" s="108">
        <v>2019</v>
      </c>
      <c r="I7" s="108">
        <v>7</v>
      </c>
      <c r="J7" s="109" t="s">
        <v>67</v>
      </c>
    </row>
    <row r="8" spans="2:10" x14ac:dyDescent="0.25">
      <c r="B8" s="114" t="s">
        <v>68</v>
      </c>
      <c r="C8" s="115">
        <v>810</v>
      </c>
      <c r="D8" s="106" t="s">
        <v>65</v>
      </c>
      <c r="E8" s="106" t="s">
        <v>62</v>
      </c>
      <c r="F8" s="107">
        <v>43535</v>
      </c>
      <c r="G8" s="107">
        <v>43536.999305555553</v>
      </c>
      <c r="H8" s="108">
        <v>2019</v>
      </c>
      <c r="I8" s="108">
        <v>11</v>
      </c>
      <c r="J8" s="109" t="s">
        <v>69</v>
      </c>
    </row>
    <row r="9" spans="2:10" x14ac:dyDescent="0.25">
      <c r="B9" s="110" t="s">
        <v>60</v>
      </c>
      <c r="C9" s="111">
        <v>823</v>
      </c>
      <c r="D9" s="106" t="s">
        <v>61</v>
      </c>
      <c r="E9" s="106" t="s">
        <v>62</v>
      </c>
      <c r="F9" s="107">
        <v>43542</v>
      </c>
      <c r="G9" s="107">
        <v>43543.999305555553</v>
      </c>
      <c r="H9" s="108">
        <v>2019</v>
      </c>
      <c r="I9" s="108">
        <v>12</v>
      </c>
      <c r="J9" s="109" t="s">
        <v>69</v>
      </c>
    </row>
    <row r="10" spans="2:10" x14ac:dyDescent="0.25">
      <c r="B10" s="104" t="s">
        <v>64</v>
      </c>
      <c r="C10" s="105">
        <v>604</v>
      </c>
      <c r="D10" s="106" t="s">
        <v>61</v>
      </c>
      <c r="E10" s="106" t="s">
        <v>62</v>
      </c>
      <c r="F10" s="107">
        <v>43549</v>
      </c>
      <c r="G10" s="107">
        <v>43550.999305555553</v>
      </c>
      <c r="H10" s="108">
        <v>2019</v>
      </c>
      <c r="I10" s="108">
        <v>13</v>
      </c>
      <c r="J10" s="109" t="s">
        <v>69</v>
      </c>
    </row>
    <row r="11" spans="2:10" x14ac:dyDescent="0.25">
      <c r="B11" s="112" t="s">
        <v>66</v>
      </c>
      <c r="C11" s="113">
        <v>4726</v>
      </c>
      <c r="D11" s="106" t="s">
        <v>65</v>
      </c>
      <c r="E11" s="106" t="s">
        <v>62</v>
      </c>
      <c r="F11" s="107">
        <v>43556</v>
      </c>
      <c r="G11" s="107">
        <v>43557.999305555553</v>
      </c>
      <c r="H11" s="108">
        <v>2019</v>
      </c>
      <c r="I11" s="108">
        <v>14</v>
      </c>
      <c r="J11" s="109" t="s">
        <v>70</v>
      </c>
    </row>
    <row r="12" spans="2:10" x14ac:dyDescent="0.25">
      <c r="B12" s="104" t="s">
        <v>64</v>
      </c>
      <c r="C12" s="105">
        <v>601</v>
      </c>
      <c r="D12" s="106" t="s">
        <v>61</v>
      </c>
      <c r="E12" s="106" t="s">
        <v>62</v>
      </c>
      <c r="F12" s="107">
        <v>43563</v>
      </c>
      <c r="G12" s="107">
        <v>43564.999305555553</v>
      </c>
      <c r="H12" s="108">
        <v>2019</v>
      </c>
      <c r="I12" s="108">
        <v>15</v>
      </c>
      <c r="J12" s="109" t="s">
        <v>70</v>
      </c>
    </row>
    <row r="13" spans="2:10" x14ac:dyDescent="0.25">
      <c r="B13" s="112" t="s">
        <v>66</v>
      </c>
      <c r="C13" s="113">
        <v>4727</v>
      </c>
      <c r="D13" s="106" t="s">
        <v>65</v>
      </c>
      <c r="E13" s="106" t="s">
        <v>62</v>
      </c>
      <c r="F13" s="107">
        <v>43570</v>
      </c>
      <c r="G13" s="107">
        <v>43571.999305555553</v>
      </c>
      <c r="H13" s="108">
        <v>2019</v>
      </c>
      <c r="I13" s="108">
        <v>16</v>
      </c>
      <c r="J13" s="109" t="s">
        <v>70</v>
      </c>
    </row>
    <row r="14" spans="2:10" x14ac:dyDescent="0.25">
      <c r="B14" s="104" t="s">
        <v>64</v>
      </c>
      <c r="C14" s="105">
        <v>605</v>
      </c>
      <c r="D14" s="106" t="s">
        <v>65</v>
      </c>
      <c r="E14" s="106" t="s">
        <v>62</v>
      </c>
      <c r="F14" s="107">
        <v>43578</v>
      </c>
      <c r="G14" s="107">
        <v>43579.999305555553</v>
      </c>
      <c r="H14" s="108">
        <v>2019</v>
      </c>
      <c r="I14" s="108">
        <v>17</v>
      </c>
      <c r="J14" s="109" t="s">
        <v>70</v>
      </c>
    </row>
    <row r="15" spans="2:10" x14ac:dyDescent="0.25">
      <c r="B15" s="112" t="s">
        <v>66</v>
      </c>
      <c r="C15" s="113">
        <v>4718</v>
      </c>
      <c r="D15" s="106" t="s">
        <v>61</v>
      </c>
      <c r="E15" s="106" t="s">
        <v>62</v>
      </c>
      <c r="F15" s="107">
        <v>43584</v>
      </c>
      <c r="G15" s="107">
        <v>43585.999305555553</v>
      </c>
      <c r="H15" s="108">
        <v>2019</v>
      </c>
      <c r="I15" s="108">
        <v>18</v>
      </c>
      <c r="J15" s="109" t="s">
        <v>70</v>
      </c>
    </row>
    <row r="16" spans="2:10" x14ac:dyDescent="0.25">
      <c r="B16" s="112" t="s">
        <v>66</v>
      </c>
      <c r="C16" s="113">
        <v>4719</v>
      </c>
      <c r="D16" s="106" t="s">
        <v>61</v>
      </c>
      <c r="E16" s="106" t="s">
        <v>62</v>
      </c>
      <c r="F16" s="107">
        <v>43591</v>
      </c>
      <c r="G16" s="107">
        <v>43592.999305555553</v>
      </c>
      <c r="H16" s="108">
        <v>2019</v>
      </c>
      <c r="I16" s="108">
        <v>19</v>
      </c>
      <c r="J16" s="109" t="s">
        <v>71</v>
      </c>
    </row>
    <row r="17" spans="2:10" x14ac:dyDescent="0.25">
      <c r="B17" s="110" t="s">
        <v>60</v>
      </c>
      <c r="C17" s="111">
        <v>824</v>
      </c>
      <c r="D17" s="106" t="s">
        <v>61</v>
      </c>
      <c r="E17" s="106" t="s">
        <v>62</v>
      </c>
      <c r="F17" s="107">
        <v>43598</v>
      </c>
      <c r="G17" s="107">
        <v>43599.999305555553</v>
      </c>
      <c r="H17" s="108">
        <v>2019</v>
      </c>
      <c r="I17" s="108">
        <v>20</v>
      </c>
      <c r="J17" s="109" t="s">
        <v>71</v>
      </c>
    </row>
    <row r="18" spans="2:10" x14ac:dyDescent="0.25">
      <c r="B18" s="110" t="s">
        <v>60</v>
      </c>
      <c r="C18" s="111">
        <v>811</v>
      </c>
      <c r="D18" s="106" t="s">
        <v>65</v>
      </c>
      <c r="E18" s="106" t="s">
        <v>62</v>
      </c>
      <c r="F18" s="107">
        <v>43605</v>
      </c>
      <c r="G18" s="107">
        <v>43606.999305555553</v>
      </c>
      <c r="H18" s="108">
        <v>2019</v>
      </c>
      <c r="I18" s="108">
        <v>21</v>
      </c>
      <c r="J18" s="109" t="s">
        <v>71</v>
      </c>
    </row>
    <row r="19" spans="2:10" x14ac:dyDescent="0.25">
      <c r="B19" s="112" t="s">
        <v>66</v>
      </c>
      <c r="C19" s="113">
        <v>4728</v>
      </c>
      <c r="D19" s="106" t="s">
        <v>65</v>
      </c>
      <c r="E19" s="106" t="s">
        <v>62</v>
      </c>
      <c r="F19" s="107">
        <v>43612</v>
      </c>
      <c r="G19" s="107">
        <v>43613.999305555553</v>
      </c>
      <c r="H19" s="108">
        <v>2019</v>
      </c>
      <c r="I19" s="108">
        <v>22</v>
      </c>
      <c r="J19" s="109" t="s">
        <v>71</v>
      </c>
    </row>
    <row r="20" spans="2:10" x14ac:dyDescent="0.25">
      <c r="B20" s="110" t="s">
        <v>60</v>
      </c>
      <c r="C20" s="111">
        <v>825</v>
      </c>
      <c r="D20" s="106" t="s">
        <v>61</v>
      </c>
      <c r="E20" s="106" t="s">
        <v>62</v>
      </c>
      <c r="F20" s="107">
        <v>43619</v>
      </c>
      <c r="G20" s="107">
        <v>43620.999305555553</v>
      </c>
      <c r="H20" s="108">
        <v>2019</v>
      </c>
      <c r="I20" s="108">
        <v>23</v>
      </c>
      <c r="J20" s="109" t="s">
        <v>72</v>
      </c>
    </row>
    <row r="21" spans="2:10" x14ac:dyDescent="0.25">
      <c r="B21" s="112" t="s">
        <v>66</v>
      </c>
      <c r="C21" s="113">
        <v>4720</v>
      </c>
      <c r="D21" s="106" t="s">
        <v>61</v>
      </c>
      <c r="E21" s="106" t="s">
        <v>62</v>
      </c>
      <c r="F21" s="107">
        <v>43627</v>
      </c>
      <c r="G21" s="107">
        <v>43628.999305555553</v>
      </c>
      <c r="H21" s="108">
        <v>2019</v>
      </c>
      <c r="I21" s="108">
        <v>24</v>
      </c>
      <c r="J21" s="109" t="s">
        <v>72</v>
      </c>
    </row>
    <row r="22" spans="2:10" x14ac:dyDescent="0.25">
      <c r="B22" s="104" t="s">
        <v>64</v>
      </c>
      <c r="C22" s="105">
        <v>607</v>
      </c>
      <c r="D22" s="106" t="s">
        <v>65</v>
      </c>
      <c r="E22" s="106" t="s">
        <v>62</v>
      </c>
      <c r="F22" s="107">
        <v>43633</v>
      </c>
      <c r="G22" s="107">
        <v>43634.999305555553</v>
      </c>
      <c r="H22" s="108">
        <v>2019</v>
      </c>
      <c r="I22" s="108">
        <v>25</v>
      </c>
      <c r="J22" s="109" t="s">
        <v>72</v>
      </c>
    </row>
    <row r="23" spans="2:10" x14ac:dyDescent="0.25">
      <c r="B23" s="112" t="s">
        <v>66</v>
      </c>
      <c r="C23" s="113">
        <v>4721</v>
      </c>
      <c r="D23" s="106" t="s">
        <v>61</v>
      </c>
      <c r="E23" s="106" t="s">
        <v>62</v>
      </c>
      <c r="F23" s="107">
        <v>43640</v>
      </c>
      <c r="G23" s="107">
        <v>43641.999305555553</v>
      </c>
      <c r="H23" s="108">
        <v>2019</v>
      </c>
      <c r="I23" s="108">
        <v>26</v>
      </c>
      <c r="J23" s="109" t="s">
        <v>72</v>
      </c>
    </row>
    <row r="24" spans="2:10" x14ac:dyDescent="0.25">
      <c r="B24" s="116" t="s">
        <v>73</v>
      </c>
      <c r="C24" s="117">
        <v>4505</v>
      </c>
      <c r="D24" s="106" t="s">
        <v>65</v>
      </c>
      <c r="E24" s="106" t="s">
        <v>62</v>
      </c>
      <c r="F24" s="107">
        <v>43647</v>
      </c>
      <c r="G24" s="107">
        <v>43648.999305555553</v>
      </c>
      <c r="H24" s="108">
        <v>2019</v>
      </c>
      <c r="I24" s="108">
        <v>27</v>
      </c>
      <c r="J24" s="109" t="s">
        <v>74</v>
      </c>
    </row>
    <row r="25" spans="2:10" x14ac:dyDescent="0.25">
      <c r="B25" s="112" t="s">
        <v>66</v>
      </c>
      <c r="C25" s="113">
        <v>4729</v>
      </c>
      <c r="D25" s="106" t="s">
        <v>65</v>
      </c>
      <c r="E25" s="106" t="s">
        <v>62</v>
      </c>
      <c r="F25" s="107">
        <v>43654</v>
      </c>
      <c r="G25" s="107">
        <v>43655.999305555553</v>
      </c>
      <c r="H25" s="108">
        <v>2019</v>
      </c>
      <c r="I25" s="108">
        <v>28</v>
      </c>
      <c r="J25" s="109" t="s">
        <v>74</v>
      </c>
    </row>
    <row r="26" spans="2:10" x14ac:dyDescent="0.25">
      <c r="B26" s="104" t="s">
        <v>64</v>
      </c>
      <c r="C26" s="105">
        <v>609</v>
      </c>
      <c r="D26" s="106" t="s">
        <v>61</v>
      </c>
      <c r="E26" s="106" t="s">
        <v>62</v>
      </c>
      <c r="F26" s="107">
        <v>43661</v>
      </c>
      <c r="G26" s="107">
        <v>43662.999305555553</v>
      </c>
      <c r="H26" s="108">
        <v>2019</v>
      </c>
      <c r="I26" s="108">
        <v>29</v>
      </c>
      <c r="J26" s="109" t="s">
        <v>74</v>
      </c>
    </row>
    <row r="27" spans="2:10" x14ac:dyDescent="0.25">
      <c r="B27" s="114" t="s">
        <v>68</v>
      </c>
      <c r="C27" s="115">
        <v>801</v>
      </c>
      <c r="D27" s="106" t="s">
        <v>65</v>
      </c>
      <c r="E27" s="106" t="s">
        <v>62</v>
      </c>
      <c r="F27" s="107">
        <v>43668</v>
      </c>
      <c r="G27" s="107">
        <v>43669.999305555553</v>
      </c>
      <c r="H27" s="108">
        <v>2019</v>
      </c>
      <c r="I27" s="108">
        <v>30</v>
      </c>
      <c r="J27" s="109" t="s">
        <v>74</v>
      </c>
    </row>
    <row r="28" spans="2:10" x14ac:dyDescent="0.25">
      <c r="B28" s="112" t="s">
        <v>66</v>
      </c>
      <c r="C28" s="113">
        <v>4730</v>
      </c>
      <c r="D28" s="106" t="s">
        <v>65</v>
      </c>
      <c r="E28" s="106" t="s">
        <v>62</v>
      </c>
      <c r="F28" s="107">
        <v>43703</v>
      </c>
      <c r="G28" s="107">
        <v>43704.999305555553</v>
      </c>
      <c r="H28" s="108">
        <v>2019</v>
      </c>
      <c r="I28" s="108">
        <v>35</v>
      </c>
      <c r="J28" s="109" t="s">
        <v>75</v>
      </c>
    </row>
    <row r="29" spans="2:10" x14ac:dyDescent="0.25">
      <c r="B29" s="112" t="s">
        <v>66</v>
      </c>
      <c r="C29" s="113">
        <v>4722</v>
      </c>
      <c r="D29" s="106" t="s">
        <v>61</v>
      </c>
      <c r="E29" s="106" t="s">
        <v>62</v>
      </c>
      <c r="F29" s="107">
        <v>43710</v>
      </c>
      <c r="G29" s="107">
        <v>43711.999305555553</v>
      </c>
      <c r="H29" s="108">
        <v>2019</v>
      </c>
      <c r="I29" s="108">
        <v>36</v>
      </c>
      <c r="J29" s="109" t="s">
        <v>76</v>
      </c>
    </row>
    <row r="30" spans="2:10" x14ac:dyDescent="0.25">
      <c r="B30" s="104" t="s">
        <v>59</v>
      </c>
      <c r="C30" s="105">
        <v>241</v>
      </c>
      <c r="D30" s="106" t="s">
        <v>65</v>
      </c>
      <c r="E30" s="106" t="s">
        <v>62</v>
      </c>
      <c r="F30" s="107">
        <v>43717</v>
      </c>
      <c r="G30" s="107">
        <v>43718.999305555553</v>
      </c>
      <c r="H30" s="108">
        <v>2019</v>
      </c>
      <c r="I30" s="108">
        <v>37</v>
      </c>
      <c r="J30" s="109" t="s">
        <v>76</v>
      </c>
    </row>
    <row r="31" spans="2:10" x14ac:dyDescent="0.25">
      <c r="B31" s="104" t="s">
        <v>64</v>
      </c>
      <c r="C31" s="105">
        <v>608</v>
      </c>
      <c r="D31" s="106" t="s">
        <v>65</v>
      </c>
      <c r="E31" s="106" t="s">
        <v>62</v>
      </c>
      <c r="F31" s="107">
        <v>43724</v>
      </c>
      <c r="G31" s="107">
        <v>43725.999305555553</v>
      </c>
      <c r="H31" s="108">
        <v>2019</v>
      </c>
      <c r="I31" s="108">
        <v>38</v>
      </c>
      <c r="J31" s="109" t="s">
        <v>76</v>
      </c>
    </row>
    <row r="32" spans="2:10" x14ac:dyDescent="0.25">
      <c r="B32" s="114" t="s">
        <v>68</v>
      </c>
      <c r="C32" s="115">
        <v>802</v>
      </c>
      <c r="D32" s="106" t="s">
        <v>61</v>
      </c>
      <c r="E32" s="106" t="s">
        <v>62</v>
      </c>
      <c r="F32" s="107">
        <v>43731</v>
      </c>
      <c r="G32" s="107">
        <v>43732.999305555553</v>
      </c>
      <c r="H32" s="108">
        <v>2019</v>
      </c>
      <c r="I32" s="108">
        <v>39</v>
      </c>
      <c r="J32" s="109" t="s">
        <v>76</v>
      </c>
    </row>
    <row r="33" spans="2:10" x14ac:dyDescent="0.25">
      <c r="B33" s="110" t="s">
        <v>60</v>
      </c>
      <c r="C33" s="111">
        <v>812</v>
      </c>
      <c r="D33" s="106" t="s">
        <v>65</v>
      </c>
      <c r="E33" s="106" t="s">
        <v>62</v>
      </c>
      <c r="F33" s="107">
        <v>43738</v>
      </c>
      <c r="G33" s="107">
        <v>43739.999305555553</v>
      </c>
      <c r="H33" s="108">
        <v>2019</v>
      </c>
      <c r="I33" s="108">
        <v>40</v>
      </c>
      <c r="J33" s="109" t="s">
        <v>76</v>
      </c>
    </row>
    <row r="34" spans="2:10" x14ac:dyDescent="0.25">
      <c r="B34" s="104" t="s">
        <v>64</v>
      </c>
      <c r="C34" s="105">
        <v>616</v>
      </c>
      <c r="D34" s="106" t="s">
        <v>61</v>
      </c>
      <c r="E34" s="106" t="s">
        <v>62</v>
      </c>
      <c r="F34" s="107">
        <v>43745</v>
      </c>
      <c r="G34" s="107">
        <v>43746.999305555553</v>
      </c>
      <c r="H34" s="108">
        <v>2019</v>
      </c>
      <c r="I34" s="108">
        <v>41</v>
      </c>
      <c r="J34" s="109" t="s">
        <v>77</v>
      </c>
    </row>
    <row r="35" spans="2:10" x14ac:dyDescent="0.25">
      <c r="B35" s="110" t="s">
        <v>60</v>
      </c>
      <c r="C35" s="111">
        <v>813</v>
      </c>
      <c r="D35" s="106" t="s">
        <v>65</v>
      </c>
      <c r="E35" s="106" t="s">
        <v>62</v>
      </c>
      <c r="F35" s="107">
        <v>43752</v>
      </c>
      <c r="G35" s="107">
        <v>43753.999305555553</v>
      </c>
      <c r="H35" s="108">
        <v>2019</v>
      </c>
      <c r="I35" s="108">
        <v>42</v>
      </c>
      <c r="J35" s="109" t="s">
        <v>77</v>
      </c>
    </row>
    <row r="36" spans="2:10" x14ac:dyDescent="0.25">
      <c r="B36" s="110" t="s">
        <v>60</v>
      </c>
      <c r="C36" s="111">
        <v>814</v>
      </c>
      <c r="D36" s="106" t="s">
        <v>65</v>
      </c>
      <c r="E36" s="106" t="s">
        <v>62</v>
      </c>
      <c r="F36" s="107">
        <v>43759</v>
      </c>
      <c r="G36" s="107">
        <v>43760.999305555553</v>
      </c>
      <c r="H36" s="108">
        <v>2019</v>
      </c>
      <c r="I36" s="108">
        <v>43</v>
      </c>
      <c r="J36" s="109" t="s">
        <v>77</v>
      </c>
    </row>
    <row r="37" spans="2:10" x14ac:dyDescent="0.25">
      <c r="B37" s="112" t="s">
        <v>66</v>
      </c>
      <c r="C37" s="113">
        <v>4723</v>
      </c>
      <c r="D37" s="106" t="s">
        <v>61</v>
      </c>
      <c r="E37" s="106" t="s">
        <v>62</v>
      </c>
      <c r="F37" s="107">
        <v>43766</v>
      </c>
      <c r="G37" s="107">
        <v>43767.999305555553</v>
      </c>
      <c r="H37" s="108">
        <v>2019</v>
      </c>
      <c r="I37" s="108">
        <v>44</v>
      </c>
      <c r="J37" s="109" t="s">
        <v>77</v>
      </c>
    </row>
    <row r="38" spans="2:10" x14ac:dyDescent="0.25">
      <c r="B38" s="104" t="s">
        <v>64</v>
      </c>
      <c r="C38" s="105">
        <v>611</v>
      </c>
      <c r="D38" s="106" t="s">
        <v>61</v>
      </c>
      <c r="E38" s="106" t="s">
        <v>62</v>
      </c>
      <c r="F38" s="107">
        <v>43773</v>
      </c>
      <c r="G38" s="107">
        <v>43774.999305555553</v>
      </c>
      <c r="H38" s="108">
        <v>2019</v>
      </c>
      <c r="I38" s="108">
        <v>45</v>
      </c>
      <c r="J38" s="109" t="s">
        <v>78</v>
      </c>
    </row>
    <row r="39" spans="2:10" x14ac:dyDescent="0.25">
      <c r="B39" s="110" t="s">
        <v>60</v>
      </c>
      <c r="C39" s="111">
        <v>815</v>
      </c>
      <c r="D39" s="106" t="s">
        <v>65</v>
      </c>
      <c r="E39" s="106" t="s">
        <v>62</v>
      </c>
      <c r="F39" s="107">
        <v>43781</v>
      </c>
      <c r="G39" s="107">
        <v>43782.999305555553</v>
      </c>
      <c r="H39" s="108">
        <v>2019</v>
      </c>
      <c r="I39" s="108">
        <v>46</v>
      </c>
      <c r="J39" s="109" t="s">
        <v>78</v>
      </c>
    </row>
    <row r="40" spans="2:10" x14ac:dyDescent="0.25">
      <c r="B40" s="104" t="s">
        <v>64</v>
      </c>
      <c r="C40" s="105">
        <v>610</v>
      </c>
      <c r="D40" s="106" t="s">
        <v>65</v>
      </c>
      <c r="E40" s="106" t="s">
        <v>62</v>
      </c>
      <c r="F40" s="107">
        <v>43787</v>
      </c>
      <c r="G40" s="107">
        <v>43788.999305555553</v>
      </c>
      <c r="H40" s="108">
        <v>2019</v>
      </c>
      <c r="I40" s="108">
        <v>47</v>
      </c>
      <c r="J40" s="109" t="s">
        <v>78</v>
      </c>
    </row>
    <row r="41" spans="2:10" x14ac:dyDescent="0.25">
      <c r="B41" s="114" t="s">
        <v>68</v>
      </c>
      <c r="C41" s="115">
        <v>803</v>
      </c>
      <c r="D41" s="106" t="s">
        <v>61</v>
      </c>
      <c r="E41" s="106" t="s">
        <v>62</v>
      </c>
      <c r="F41" s="107">
        <v>43794</v>
      </c>
      <c r="G41" s="107">
        <v>43795.999305555553</v>
      </c>
      <c r="H41" s="108">
        <v>2019</v>
      </c>
      <c r="I41" s="108">
        <v>48</v>
      </c>
      <c r="J41" s="109" t="s">
        <v>78</v>
      </c>
    </row>
    <row r="42" spans="2:10" x14ac:dyDescent="0.25">
      <c r="B42" s="110" t="s">
        <v>60</v>
      </c>
      <c r="C42" s="111">
        <v>816</v>
      </c>
      <c r="D42" s="106" t="s">
        <v>65</v>
      </c>
      <c r="E42" s="106" t="s">
        <v>62</v>
      </c>
      <c r="F42" s="107">
        <v>43801</v>
      </c>
      <c r="G42" s="107">
        <v>43802.999305555553</v>
      </c>
      <c r="H42" s="108">
        <v>2019</v>
      </c>
      <c r="I42" s="108">
        <v>49</v>
      </c>
      <c r="J42" s="109" t="s">
        <v>79</v>
      </c>
    </row>
    <row r="43" spans="2:10" x14ac:dyDescent="0.25">
      <c r="B43" s="110" t="s">
        <v>60</v>
      </c>
      <c r="C43" s="111">
        <v>817</v>
      </c>
      <c r="D43" s="106" t="s">
        <v>65</v>
      </c>
      <c r="E43" s="106" t="s">
        <v>62</v>
      </c>
      <c r="F43" s="107">
        <v>43808</v>
      </c>
      <c r="G43" s="107">
        <v>43809.999305555553</v>
      </c>
      <c r="H43" s="108">
        <v>2019</v>
      </c>
      <c r="I43" s="108">
        <v>50</v>
      </c>
      <c r="J43" s="109" t="s">
        <v>79</v>
      </c>
    </row>
    <row r="44" spans="2:10" ht="15.75" thickBot="1" x14ac:dyDescent="0.3">
      <c r="B44" s="118" t="s">
        <v>64</v>
      </c>
      <c r="C44" s="119">
        <v>606</v>
      </c>
      <c r="D44" s="120" t="s">
        <v>65</v>
      </c>
      <c r="E44" s="120" t="s">
        <v>62</v>
      </c>
      <c r="F44" s="121">
        <v>43815</v>
      </c>
      <c r="G44" s="121">
        <v>43816.999305555553</v>
      </c>
      <c r="H44" s="122">
        <v>2019</v>
      </c>
      <c r="I44" s="122">
        <v>51</v>
      </c>
      <c r="J44" s="123" t="s">
        <v>79</v>
      </c>
    </row>
  </sheetData>
  <sheetProtection password="F1E9" sheet="1" objects="1" scenarios="1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O47"/>
  <sheetViews>
    <sheetView workbookViewId="0">
      <selection activeCell="B28" sqref="B28:B32"/>
    </sheetView>
  </sheetViews>
  <sheetFormatPr baseColWidth="10" defaultRowHeight="15" x14ac:dyDescent="0.25"/>
  <cols>
    <col min="1" max="1" width="0.7109375" style="1" customWidth="1"/>
    <col min="2" max="2" width="18.5703125" style="1" bestFit="1" customWidth="1"/>
    <col min="3" max="3" width="25.42578125" style="2" bestFit="1" customWidth="1"/>
    <col min="4" max="4" width="11.42578125" style="14"/>
    <col min="5" max="5" width="55.28515625" style="4" customWidth="1"/>
    <col min="6" max="6" width="4.7109375" style="1" customWidth="1"/>
    <col min="8" max="9" width="11.42578125" style="3"/>
    <col min="11" max="16384" width="11.42578125" style="1"/>
  </cols>
  <sheetData>
    <row r="1" spans="2:15" ht="3.75" customHeight="1" x14ac:dyDescent="0.25">
      <c r="D1" s="2"/>
      <c r="G1" s="1"/>
      <c r="H1" s="1"/>
      <c r="I1" s="1"/>
      <c r="J1" s="1"/>
    </row>
    <row r="2" spans="2:15" ht="15.75" thickBot="1" x14ac:dyDescent="0.3">
      <c r="C2" s="1"/>
      <c r="D2" s="2"/>
      <c r="G2" s="1"/>
      <c r="H2" s="1"/>
      <c r="I2" s="1"/>
      <c r="J2" s="1"/>
      <c r="N2" s="1" t="s">
        <v>2</v>
      </c>
      <c r="O2" s="1" t="s">
        <v>3</v>
      </c>
    </row>
    <row r="3" spans="2:15" ht="46.5" customHeight="1" thickBot="1" x14ac:dyDescent="0.3">
      <c r="B3" s="11" t="s">
        <v>8</v>
      </c>
      <c r="C3" s="11" t="s">
        <v>7</v>
      </c>
      <c r="D3" s="13" t="s">
        <v>6</v>
      </c>
      <c r="E3" s="12" t="s">
        <v>9</v>
      </c>
      <c r="F3" s="31" t="s">
        <v>4</v>
      </c>
      <c r="G3" s="1"/>
      <c r="H3" s="1"/>
      <c r="I3" s="38" t="s">
        <v>28</v>
      </c>
      <c r="J3" s="1"/>
    </row>
    <row r="4" spans="2:15" ht="20.25" customHeight="1" x14ac:dyDescent="0.25">
      <c r="B4" s="166" t="s">
        <v>0</v>
      </c>
      <c r="C4" s="169" t="s">
        <v>1</v>
      </c>
      <c r="D4" s="5" t="s">
        <v>22</v>
      </c>
      <c r="E4" s="6" t="str">
        <f>IFERROR(VLOOKUP(BDD!D4,S1_MAT_EMPLT_STK!#REF!,2,FALSE),"")</f>
        <v/>
      </c>
      <c r="F4" s="32">
        <v>8</v>
      </c>
      <c r="I4" s="19" t="s">
        <v>0</v>
      </c>
    </row>
    <row r="5" spans="2:15" ht="20.25" customHeight="1" x14ac:dyDescent="0.25">
      <c r="B5" s="167"/>
      <c r="C5" s="170"/>
      <c r="D5" s="7" t="s">
        <v>5</v>
      </c>
      <c r="E5" s="8" t="str">
        <f>IFERROR(VLOOKUP(BDD!D5,S1_MAT_EMPLT_STK!#REF!,2,FALSE),"")</f>
        <v/>
      </c>
      <c r="F5" s="33">
        <v>2</v>
      </c>
      <c r="I5" s="20" t="s">
        <v>23</v>
      </c>
    </row>
    <row r="6" spans="2:15" ht="20.25" customHeight="1" x14ac:dyDescent="0.25">
      <c r="B6" s="167"/>
      <c r="C6" s="170"/>
      <c r="D6" s="7" t="s">
        <v>18</v>
      </c>
      <c r="E6" s="8" t="str">
        <f>IFERROR(VLOOKUP(BDD!D6,S1_MAT_EMPLT_STK!#REF!,2,FALSE),"")</f>
        <v/>
      </c>
      <c r="F6" s="33">
        <v>4</v>
      </c>
      <c r="I6" s="20" t="s">
        <v>24</v>
      </c>
    </row>
    <row r="7" spans="2:15" ht="20.25" customHeight="1" x14ac:dyDescent="0.25">
      <c r="B7" s="167"/>
      <c r="C7" s="170"/>
      <c r="D7" s="7" t="s">
        <v>19</v>
      </c>
      <c r="E7" s="8" t="str">
        <f>IFERROR(VLOOKUP(BDD!D7,S1_MAT_EMPLT_STK!#REF!,2,FALSE),"")</f>
        <v/>
      </c>
      <c r="F7" s="33">
        <v>36</v>
      </c>
      <c r="I7" s="20" t="s">
        <v>25</v>
      </c>
    </row>
    <row r="8" spans="2:15" ht="20.25" customHeight="1" x14ac:dyDescent="0.25">
      <c r="B8" s="167"/>
      <c r="C8" s="170"/>
      <c r="D8" s="7" t="s">
        <v>15</v>
      </c>
      <c r="E8" s="8" t="str">
        <f>IFERROR(VLOOKUP(BDD!D8,S1_MAT_EMPLT_STK!#REF!,2,FALSE),"")</f>
        <v/>
      </c>
      <c r="F8" s="33">
        <v>20</v>
      </c>
      <c r="I8" s="20" t="s">
        <v>26</v>
      </c>
    </row>
    <row r="9" spans="2:15" ht="20.25" customHeight="1" thickBot="1" x14ac:dyDescent="0.3">
      <c r="B9" s="167"/>
      <c r="C9" s="170"/>
      <c r="D9" s="7" t="s">
        <v>21</v>
      </c>
      <c r="E9" s="8" t="str">
        <f>IFERROR(VLOOKUP(BDD!D9,S1_MAT_EMPLT_STK!#REF!,2,FALSE),"")</f>
        <v/>
      </c>
      <c r="F9" s="33">
        <v>2</v>
      </c>
      <c r="I9" s="21" t="s">
        <v>27</v>
      </c>
    </row>
    <row r="10" spans="2:15" ht="20.25" customHeight="1" x14ac:dyDescent="0.25">
      <c r="B10" s="167"/>
      <c r="C10" s="170"/>
      <c r="D10" s="7" t="s">
        <v>13</v>
      </c>
      <c r="E10" s="8" t="str">
        <f>IFERROR(VLOOKUP(BDD!D10,S1_MAT_EMPLT_STK!#REF!,2,FALSE),"")</f>
        <v/>
      </c>
      <c r="F10" s="33">
        <v>4</v>
      </c>
    </row>
    <row r="11" spans="2:15" ht="20.25" customHeight="1" thickBot="1" x14ac:dyDescent="0.3">
      <c r="B11" s="168"/>
      <c r="C11" s="171"/>
      <c r="D11" s="9" t="s">
        <v>12</v>
      </c>
      <c r="E11" s="10" t="str">
        <f>IFERROR(VLOOKUP(BDD!D11,S1_MAT_EMPLT_STK!#REF!,2,FALSE),"")</f>
        <v/>
      </c>
      <c r="F11" s="36">
        <v>2</v>
      </c>
    </row>
    <row r="12" spans="2:15" s="44" customFormat="1" ht="20.25" customHeight="1" thickBot="1" x14ac:dyDescent="0.3">
      <c r="B12" s="39"/>
      <c r="C12" s="41"/>
      <c r="D12" s="47"/>
      <c r="E12" s="43"/>
      <c r="F12" s="40"/>
      <c r="G12" s="45"/>
      <c r="H12" s="46"/>
      <c r="I12" s="46"/>
      <c r="J12" s="45"/>
    </row>
    <row r="13" spans="2:15" ht="20.25" customHeight="1" x14ac:dyDescent="0.25">
      <c r="B13" s="166" t="s">
        <v>23</v>
      </c>
      <c r="C13" s="169" t="s">
        <v>1</v>
      </c>
      <c r="D13" s="16" t="s">
        <v>5</v>
      </c>
      <c r="E13" s="6" t="str">
        <f>IFERROR(VLOOKUP(BDD!D13,S1_MAT_EMPLT_STK!#REF!,2,FALSE),"")</f>
        <v/>
      </c>
      <c r="F13" s="34">
        <v>2</v>
      </c>
    </row>
    <row r="14" spans="2:15" ht="20.25" customHeight="1" x14ac:dyDescent="0.25">
      <c r="B14" s="167"/>
      <c r="C14" s="170"/>
      <c r="D14" s="17" t="s">
        <v>17</v>
      </c>
      <c r="E14" s="8" t="str">
        <f>IFERROR(VLOOKUP(BDD!D14,S1_MAT_EMPLT_STK!#REF!,2,FALSE),"")</f>
        <v/>
      </c>
      <c r="F14" s="35">
        <v>4</v>
      </c>
    </row>
    <row r="15" spans="2:15" ht="20.25" customHeight="1" x14ac:dyDescent="0.25">
      <c r="B15" s="167"/>
      <c r="C15" s="170"/>
      <c r="D15" s="17" t="s">
        <v>16</v>
      </c>
      <c r="E15" s="8" t="str">
        <f>IFERROR(VLOOKUP(BDD!D15,S1_MAT_EMPLT_STK!#REF!,2,FALSE),"")</f>
        <v/>
      </c>
      <c r="F15" s="35">
        <v>4</v>
      </c>
    </row>
    <row r="16" spans="2:15" ht="20.25" customHeight="1" x14ac:dyDescent="0.25">
      <c r="B16" s="167"/>
      <c r="C16" s="170"/>
      <c r="D16" s="17" t="s">
        <v>19</v>
      </c>
      <c r="E16" s="8" t="str">
        <f>IFERROR(VLOOKUP(BDD!D16,S1_MAT_EMPLT_STK!#REF!,2,FALSE),"")</f>
        <v/>
      </c>
      <c r="F16" s="35">
        <v>36</v>
      </c>
    </row>
    <row r="17" spans="2:10" ht="20.25" customHeight="1" x14ac:dyDescent="0.25">
      <c r="B17" s="167"/>
      <c r="C17" s="170"/>
      <c r="D17" s="17" t="s">
        <v>10</v>
      </c>
      <c r="E17" s="8" t="str">
        <f>IFERROR(VLOOKUP(BDD!D17,S1_MAT_EMPLT_STK!#REF!,2,FALSE),"")</f>
        <v/>
      </c>
      <c r="F17" s="35">
        <v>36</v>
      </c>
    </row>
    <row r="18" spans="2:10" ht="20.25" customHeight="1" x14ac:dyDescent="0.25">
      <c r="B18" s="167"/>
      <c r="C18" s="170"/>
      <c r="D18" s="17" t="s">
        <v>21</v>
      </c>
      <c r="E18" s="8" t="str">
        <f>IFERROR(VLOOKUP(BDD!D18,S1_MAT_EMPLT_STK!#REF!,2,FALSE),"")</f>
        <v/>
      </c>
      <c r="F18" s="35">
        <v>2</v>
      </c>
    </row>
    <row r="19" spans="2:10" ht="20.25" customHeight="1" thickBot="1" x14ac:dyDescent="0.3">
      <c r="B19" s="168"/>
      <c r="C19" s="171"/>
      <c r="D19" s="18" t="s">
        <v>14</v>
      </c>
      <c r="E19" s="10" t="str">
        <f>IFERROR(VLOOKUP(BDD!D19,S1_MAT_EMPLT_STK!#REF!,2,FALSE),"")</f>
        <v/>
      </c>
      <c r="F19" s="37">
        <v>2</v>
      </c>
    </row>
    <row r="20" spans="2:10" s="44" customFormat="1" ht="20.25" customHeight="1" thickBot="1" x14ac:dyDescent="0.3">
      <c r="B20" s="39"/>
      <c r="C20" s="41"/>
      <c r="D20" s="42"/>
      <c r="E20" s="43"/>
      <c r="F20" s="40"/>
      <c r="G20" s="45"/>
      <c r="H20" s="46"/>
      <c r="I20" s="46"/>
      <c r="J20" s="45"/>
    </row>
    <row r="21" spans="2:10" ht="20.25" customHeight="1" x14ac:dyDescent="0.25">
      <c r="B21" s="172" t="s">
        <v>24</v>
      </c>
      <c r="C21" s="175" t="s">
        <v>1</v>
      </c>
      <c r="D21" s="16" t="s">
        <v>5</v>
      </c>
      <c r="E21" s="22" t="str">
        <f>IFERROR(VLOOKUP(BDD!D21,S1_MAT_EMPLT_STK!#REF!,2,FALSE),"")</f>
        <v/>
      </c>
      <c r="F21" s="34">
        <v>2</v>
      </c>
    </row>
    <row r="22" spans="2:10" ht="20.25" customHeight="1" x14ac:dyDescent="0.25">
      <c r="B22" s="173"/>
      <c r="C22" s="176"/>
      <c r="D22" s="17" t="s">
        <v>18</v>
      </c>
      <c r="E22" s="15" t="str">
        <f>IFERROR(VLOOKUP(BDD!D22,S1_MAT_EMPLT_STK!#REF!,2,FALSE),"")</f>
        <v/>
      </c>
      <c r="F22" s="35">
        <v>4</v>
      </c>
    </row>
    <row r="23" spans="2:10" ht="20.25" customHeight="1" x14ac:dyDescent="0.25">
      <c r="B23" s="173"/>
      <c r="C23" s="176"/>
      <c r="D23" s="17" t="s">
        <v>19</v>
      </c>
      <c r="E23" s="15" t="str">
        <f>IFERROR(VLOOKUP(BDD!D23,S1_MAT_EMPLT_STK!#REF!,2,FALSE),"")</f>
        <v/>
      </c>
      <c r="F23" s="35">
        <v>36</v>
      </c>
    </row>
    <row r="24" spans="2:10" ht="20.25" customHeight="1" x14ac:dyDescent="0.25">
      <c r="B24" s="173"/>
      <c r="C24" s="176"/>
      <c r="D24" s="17" t="s">
        <v>15</v>
      </c>
      <c r="E24" s="15" t="str">
        <f>IFERROR(VLOOKUP(BDD!D24,S1_MAT_EMPLT_STK!#REF!,2,FALSE),"")</f>
        <v/>
      </c>
      <c r="F24" s="35">
        <v>20</v>
      </c>
    </row>
    <row r="25" spans="2:10" ht="20.25" customHeight="1" x14ac:dyDescent="0.25">
      <c r="B25" s="173"/>
      <c r="C25" s="176"/>
      <c r="D25" s="17" t="s">
        <v>20</v>
      </c>
      <c r="E25" s="15" t="str">
        <f>IFERROR(VLOOKUP(BDD!D25,S1_MAT_EMPLT_STK!#REF!,2,FALSE),"")</f>
        <v/>
      </c>
      <c r="F25" s="35">
        <v>4</v>
      </c>
    </row>
    <row r="26" spans="2:10" ht="20.25" customHeight="1" thickBot="1" x14ac:dyDescent="0.3">
      <c r="B26" s="174"/>
      <c r="C26" s="177"/>
      <c r="D26" s="18" t="s">
        <v>11</v>
      </c>
      <c r="E26" s="10" t="str">
        <f>IFERROR(VLOOKUP(BDD!D26,S1_MAT_EMPLT_STK!#REF!,2,FALSE),"")</f>
        <v/>
      </c>
      <c r="F26" s="37">
        <v>2</v>
      </c>
    </row>
    <row r="27" spans="2:10" s="44" customFormat="1" ht="20.25" customHeight="1" thickBot="1" x14ac:dyDescent="0.3">
      <c r="B27" s="39"/>
      <c r="C27" s="41"/>
      <c r="D27" s="42"/>
      <c r="E27" s="43"/>
      <c r="F27" s="40"/>
      <c r="G27" s="45"/>
      <c r="H27" s="46"/>
      <c r="I27" s="46"/>
      <c r="J27" s="45"/>
    </row>
    <row r="28" spans="2:10" ht="20.25" customHeight="1" x14ac:dyDescent="0.25">
      <c r="B28" s="172" t="s">
        <v>25</v>
      </c>
      <c r="C28" s="175" t="s">
        <v>1</v>
      </c>
      <c r="D28" s="16" t="s">
        <v>5</v>
      </c>
      <c r="E28" s="23" t="str">
        <f>IFERROR(VLOOKUP(BDD!D28,S1_MAT_EMPLT_STK!#REF!,2,FALSE),"")</f>
        <v/>
      </c>
      <c r="F28" s="34">
        <v>2</v>
      </c>
    </row>
    <row r="29" spans="2:10" ht="20.25" customHeight="1" x14ac:dyDescent="0.25">
      <c r="B29" s="173"/>
      <c r="C29" s="176"/>
      <c r="D29" s="17" t="s">
        <v>18</v>
      </c>
      <c r="E29" s="24" t="str">
        <f>IFERROR(VLOOKUP(BDD!D29,S1_MAT_EMPLT_STK!#REF!,2,FALSE),"")</f>
        <v/>
      </c>
      <c r="F29" s="35">
        <v>4</v>
      </c>
    </row>
    <row r="30" spans="2:10" ht="20.25" customHeight="1" x14ac:dyDescent="0.25">
      <c r="B30" s="173"/>
      <c r="C30" s="176"/>
      <c r="D30" s="17" t="s">
        <v>12</v>
      </c>
      <c r="E30" s="24" t="str">
        <f>IFERROR(VLOOKUP(BDD!D30,S1_MAT_EMPLT_STK!#REF!,2,FALSE),"")</f>
        <v/>
      </c>
      <c r="F30" s="35">
        <v>2</v>
      </c>
    </row>
    <row r="31" spans="2:10" ht="20.25" customHeight="1" x14ac:dyDescent="0.25">
      <c r="B31" s="173"/>
      <c r="C31" s="176"/>
      <c r="D31" s="17" t="s">
        <v>20</v>
      </c>
      <c r="E31" s="24" t="str">
        <f>IFERROR(VLOOKUP(BDD!D31,S1_MAT_EMPLT_STK!#REF!,2,FALSE),"")</f>
        <v/>
      </c>
      <c r="F31" s="35">
        <v>2</v>
      </c>
    </row>
    <row r="32" spans="2:10" ht="20.25" customHeight="1" thickBot="1" x14ac:dyDescent="0.3">
      <c r="B32" s="174"/>
      <c r="C32" s="177"/>
      <c r="D32" s="18" t="s">
        <v>21</v>
      </c>
      <c r="E32" s="25" t="str">
        <f>IFERROR(VLOOKUP(BDD!D32,S1_MAT_EMPLT_STK!#REF!,2,FALSE),"")</f>
        <v/>
      </c>
      <c r="F32" s="37">
        <v>2</v>
      </c>
    </row>
    <row r="33" spans="2:10" s="44" customFormat="1" ht="20.25" customHeight="1" thickBot="1" x14ac:dyDescent="0.3">
      <c r="B33" s="39"/>
      <c r="C33" s="41"/>
      <c r="D33" s="42"/>
      <c r="E33" s="43"/>
      <c r="F33" s="40"/>
      <c r="G33" s="45"/>
      <c r="H33" s="46"/>
      <c r="I33" s="46"/>
      <c r="J33" s="45"/>
    </row>
    <row r="34" spans="2:10" ht="20.25" customHeight="1" x14ac:dyDescent="0.25">
      <c r="B34" s="178" t="s">
        <v>26</v>
      </c>
      <c r="C34" s="169" t="s">
        <v>1</v>
      </c>
      <c r="D34" s="28" t="s">
        <v>5</v>
      </c>
      <c r="E34" s="26" t="str">
        <f>IFERROR(VLOOKUP(BDD!D34,S1_MAT_EMPLT_STK!#REF!,2,FALSE),"")</f>
        <v/>
      </c>
      <c r="F34" s="34">
        <v>2</v>
      </c>
    </row>
    <row r="35" spans="2:10" ht="20.25" customHeight="1" x14ac:dyDescent="0.25">
      <c r="B35" s="179"/>
      <c r="C35" s="170"/>
      <c r="D35" s="29" t="s">
        <v>17</v>
      </c>
      <c r="E35" s="27" t="str">
        <f>IFERROR(VLOOKUP(BDD!D35,S1_MAT_EMPLT_STK!#REF!,2,FALSE),"")</f>
        <v/>
      </c>
      <c r="F35" s="35">
        <v>4</v>
      </c>
    </row>
    <row r="36" spans="2:10" ht="20.25" customHeight="1" x14ac:dyDescent="0.25">
      <c r="B36" s="179"/>
      <c r="C36" s="170"/>
      <c r="D36" s="29" t="s">
        <v>16</v>
      </c>
      <c r="E36" s="27" t="str">
        <f>IFERROR(VLOOKUP(BDD!D36,S1_MAT_EMPLT_STK!#REF!,2,FALSE),"")</f>
        <v/>
      </c>
      <c r="F36" s="35">
        <v>4</v>
      </c>
    </row>
    <row r="37" spans="2:10" ht="20.25" customHeight="1" x14ac:dyDescent="0.25">
      <c r="B37" s="179"/>
      <c r="C37" s="170"/>
      <c r="D37" s="29" t="s">
        <v>14</v>
      </c>
      <c r="E37" s="27" t="str">
        <f>IFERROR(VLOOKUP(BDD!D37,S1_MAT_EMPLT_STK!#REF!,2,FALSE),"")</f>
        <v/>
      </c>
      <c r="F37" s="35">
        <v>4</v>
      </c>
    </row>
    <row r="38" spans="2:10" ht="20.25" customHeight="1" x14ac:dyDescent="0.25">
      <c r="B38" s="179"/>
      <c r="C38" s="170"/>
      <c r="D38" s="29" t="s">
        <v>12</v>
      </c>
      <c r="E38" s="27" t="str">
        <f>IFERROR(VLOOKUP(BDD!D38,S1_MAT_EMPLT_STK!#REF!,2,FALSE),"")</f>
        <v/>
      </c>
      <c r="F38" s="35">
        <v>2</v>
      </c>
    </row>
    <row r="39" spans="2:10" ht="20.25" customHeight="1" thickBot="1" x14ac:dyDescent="0.3">
      <c r="B39" s="180"/>
      <c r="C39" s="171"/>
      <c r="D39" s="30" t="s">
        <v>19</v>
      </c>
      <c r="E39" s="25" t="str">
        <f>IFERROR(VLOOKUP(BDD!D39,S1_MAT_EMPLT_STK!#REF!,2,FALSE),"")</f>
        <v/>
      </c>
      <c r="F39" s="37">
        <v>36</v>
      </c>
    </row>
    <row r="40" spans="2:10" s="44" customFormat="1" ht="20.25" customHeight="1" thickBot="1" x14ac:dyDescent="0.3">
      <c r="B40" s="39"/>
      <c r="C40" s="41"/>
      <c r="D40" s="42"/>
      <c r="E40" s="43"/>
      <c r="F40" s="40"/>
      <c r="G40" s="45"/>
      <c r="H40" s="46"/>
      <c r="I40" s="46"/>
      <c r="J40" s="45"/>
    </row>
    <row r="41" spans="2:10" ht="20.25" customHeight="1" x14ac:dyDescent="0.25">
      <c r="B41" s="166" t="s">
        <v>27</v>
      </c>
      <c r="C41" s="181" t="s">
        <v>1</v>
      </c>
      <c r="D41" s="16" t="s">
        <v>5</v>
      </c>
      <c r="E41" s="22" t="str">
        <f>IFERROR(VLOOKUP(BDD!D41,S1_MAT_EMPLT_STK!#REF!,2,FALSE),"")</f>
        <v/>
      </c>
      <c r="F41" s="34">
        <v>2</v>
      </c>
    </row>
    <row r="42" spans="2:10" ht="20.25" customHeight="1" x14ac:dyDescent="0.25">
      <c r="B42" s="167"/>
      <c r="C42" s="182"/>
      <c r="D42" s="17" t="s">
        <v>21</v>
      </c>
      <c r="E42" s="15" t="str">
        <f>IFERROR(VLOOKUP(BDD!D42,S1_MAT_EMPLT_STK!#REF!,2,FALSE),"")</f>
        <v/>
      </c>
      <c r="F42" s="35">
        <v>2</v>
      </c>
    </row>
    <row r="43" spans="2:10" ht="20.25" customHeight="1" x14ac:dyDescent="0.25">
      <c r="B43" s="167"/>
      <c r="C43" s="182"/>
      <c r="D43" s="17" t="s">
        <v>17</v>
      </c>
      <c r="E43" s="15" t="str">
        <f>IFERROR(VLOOKUP(BDD!D43,S1_MAT_EMPLT_STK!#REF!,2,FALSE),"")</f>
        <v/>
      </c>
      <c r="F43" s="35">
        <v>4</v>
      </c>
    </row>
    <row r="44" spans="2:10" ht="20.25" customHeight="1" x14ac:dyDescent="0.25">
      <c r="B44" s="167"/>
      <c r="C44" s="182"/>
      <c r="D44" s="17" t="s">
        <v>16</v>
      </c>
      <c r="E44" s="15" t="str">
        <f>IFERROR(VLOOKUP(BDD!D44,S1_MAT_EMPLT_STK!#REF!,2,FALSE),"")</f>
        <v/>
      </c>
      <c r="F44" s="35">
        <v>4</v>
      </c>
    </row>
    <row r="45" spans="2:10" ht="20.25" customHeight="1" x14ac:dyDescent="0.25">
      <c r="B45" s="167"/>
      <c r="C45" s="182"/>
      <c r="D45" s="17" t="s">
        <v>13</v>
      </c>
      <c r="E45" s="15" t="str">
        <f>IFERROR(VLOOKUP(BDD!D45,S1_MAT_EMPLT_STK!#REF!,2,FALSE),"")</f>
        <v/>
      </c>
      <c r="F45" s="35">
        <v>4</v>
      </c>
    </row>
    <row r="46" spans="2:10" ht="20.25" customHeight="1" x14ac:dyDescent="0.25">
      <c r="B46" s="167"/>
      <c r="C46" s="182"/>
      <c r="D46" s="17" t="s">
        <v>19</v>
      </c>
      <c r="E46" s="15" t="str">
        <f>IFERROR(VLOOKUP(BDD!D46,S1_MAT_EMPLT_STK!#REF!,2,FALSE),"")</f>
        <v/>
      </c>
      <c r="F46" s="35">
        <v>36</v>
      </c>
    </row>
    <row r="47" spans="2:10" ht="20.25" customHeight="1" thickBot="1" x14ac:dyDescent="0.3">
      <c r="B47" s="168"/>
      <c r="C47" s="183"/>
      <c r="D47" s="18" t="s">
        <v>10</v>
      </c>
      <c r="E47" s="10" t="str">
        <f>IFERROR(VLOOKUP(BDD!D47,S1_MAT_EMPLT_STK!#REF!,2,FALSE),"")</f>
        <v/>
      </c>
      <c r="F47" s="37">
        <v>36</v>
      </c>
    </row>
  </sheetData>
  <mergeCells count="12">
    <mergeCell ref="B28:B32"/>
    <mergeCell ref="C28:C32"/>
    <mergeCell ref="B34:B39"/>
    <mergeCell ref="C34:C39"/>
    <mergeCell ref="B41:B47"/>
    <mergeCell ref="C41:C47"/>
    <mergeCell ref="B4:B11"/>
    <mergeCell ref="C4:C11"/>
    <mergeCell ref="B13:B19"/>
    <mergeCell ref="C13:C19"/>
    <mergeCell ref="B21:B26"/>
    <mergeCell ref="C21:C26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tabSelected="1" workbookViewId="0">
      <selection activeCell="C11" sqref="C11"/>
    </sheetView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1:BJ24"/>
  <sheetViews>
    <sheetView topLeftCell="AG1" zoomScaleNormal="100" workbookViewId="0">
      <selection activeCell="AR9" sqref="AR9"/>
    </sheetView>
  </sheetViews>
  <sheetFormatPr baseColWidth="10" defaultRowHeight="15" x14ac:dyDescent="0.25"/>
  <cols>
    <col min="1" max="1" width="11.42578125" style="1"/>
    <col min="2" max="2" width="21.7109375" style="1" customWidth="1"/>
    <col min="3" max="3" width="12.28515625" style="2" bestFit="1" customWidth="1"/>
    <col min="4" max="4" width="34.28515625" style="1" bestFit="1" customWidth="1"/>
    <col min="5" max="5" width="11.42578125" style="1" bestFit="1" customWidth="1"/>
    <col min="6" max="6" width="16.85546875" style="1" bestFit="1" customWidth="1"/>
    <col min="7" max="7" width="12.28515625" style="1" bestFit="1" customWidth="1"/>
    <col min="8" max="8" width="34.28515625" style="1" bestFit="1" customWidth="1"/>
    <col min="9" max="9" width="11.42578125" style="1"/>
    <col min="10" max="10" width="29.7109375" style="1" bestFit="1" customWidth="1"/>
    <col min="11" max="11" width="12.28515625" style="1" bestFit="1" customWidth="1"/>
    <col min="12" max="12" width="34.28515625" style="1" bestFit="1" customWidth="1"/>
    <col min="13" max="13" width="11.42578125" style="1"/>
    <col min="14" max="14" width="32.5703125" style="1" bestFit="1" customWidth="1"/>
    <col min="15" max="15" width="12.28515625" style="1" bestFit="1" customWidth="1"/>
    <col min="16" max="16" width="30.28515625" style="1" bestFit="1" customWidth="1"/>
    <col min="17" max="17" width="11.42578125" style="1"/>
    <col min="18" max="18" width="32.5703125" style="1" bestFit="1" customWidth="1"/>
    <col min="19" max="19" width="12.28515625" style="1" bestFit="1" customWidth="1"/>
    <col min="20" max="20" width="30.42578125" style="1" bestFit="1" customWidth="1"/>
    <col min="21" max="21" width="11.42578125" style="1"/>
    <col min="22" max="22" width="32.5703125" style="1" bestFit="1" customWidth="1"/>
    <col min="23" max="23" width="12.28515625" style="1" bestFit="1" customWidth="1"/>
    <col min="24" max="24" width="29.140625" style="1" bestFit="1" customWidth="1"/>
    <col min="25" max="25" width="11.42578125" style="1"/>
    <col min="26" max="26" width="32.5703125" style="1" bestFit="1" customWidth="1"/>
    <col min="27" max="27" width="12.28515625" style="1" bestFit="1" customWidth="1"/>
    <col min="28" max="28" width="34.28515625" style="1" bestFit="1" customWidth="1"/>
    <col min="29" max="29" width="11.42578125" style="1"/>
    <col min="30" max="30" width="32.5703125" style="1" bestFit="1" customWidth="1"/>
    <col min="31" max="31" width="12.28515625" style="1" bestFit="1" customWidth="1"/>
    <col min="32" max="32" width="30.5703125" style="1" bestFit="1" customWidth="1"/>
    <col min="33" max="33" width="11.42578125" style="1"/>
    <col min="34" max="34" width="16.85546875" style="1" bestFit="1" customWidth="1"/>
    <col min="35" max="35" width="12.28515625" style="1" bestFit="1" customWidth="1"/>
    <col min="36" max="36" width="34.28515625" style="1" bestFit="1" customWidth="1"/>
    <col min="37" max="37" width="11.42578125" style="1"/>
    <col min="38" max="38" width="16.85546875" style="1" bestFit="1" customWidth="1"/>
    <col min="39" max="39" width="12.28515625" style="1" bestFit="1" customWidth="1"/>
    <col min="40" max="40" width="28" style="1" bestFit="1" customWidth="1"/>
    <col min="41" max="41" width="11.42578125" style="1"/>
    <col min="42" max="42" width="16.85546875" style="1" bestFit="1" customWidth="1"/>
    <col min="43" max="43" width="12.28515625" style="1" bestFit="1" customWidth="1"/>
    <col min="44" max="44" width="30.5703125" style="1" bestFit="1" customWidth="1"/>
    <col min="45" max="45" width="11.42578125" style="1"/>
    <col min="46" max="46" width="16.85546875" style="1" bestFit="1" customWidth="1"/>
    <col min="47" max="47" width="12.28515625" style="1" bestFit="1" customWidth="1"/>
    <col min="48" max="48" width="27.85546875" style="1" bestFit="1" customWidth="1"/>
    <col min="49" max="49" width="11.42578125" style="1"/>
    <col min="50" max="50" width="16.85546875" style="1" bestFit="1" customWidth="1"/>
    <col min="51" max="51" width="12.28515625" style="1" bestFit="1" customWidth="1"/>
    <col min="52" max="52" width="14.85546875" style="1" bestFit="1" customWidth="1"/>
    <col min="53" max="53" width="11.42578125" style="1"/>
    <col min="54" max="54" width="16.85546875" style="1" bestFit="1" customWidth="1"/>
    <col min="55" max="55" width="12.28515625" style="1" bestFit="1" customWidth="1"/>
    <col min="56" max="56" width="23.140625" style="1" bestFit="1" customWidth="1"/>
    <col min="57" max="57" width="11.42578125" style="1"/>
    <col min="58" max="58" width="16.85546875" style="1" bestFit="1" customWidth="1"/>
    <col min="59" max="59" width="12.28515625" style="1" bestFit="1" customWidth="1"/>
    <col min="60" max="60" width="27.85546875" style="1" bestFit="1" customWidth="1"/>
    <col min="61" max="61" width="11.42578125" style="1" bestFit="1" customWidth="1"/>
    <col min="62" max="62" width="16.85546875" style="1" bestFit="1" customWidth="1"/>
    <col min="63" max="16384" width="11.42578125" style="1"/>
  </cols>
  <sheetData>
    <row r="1" spans="2:62" s="48" customFormat="1" ht="15.75" thickBot="1" x14ac:dyDescent="0.3">
      <c r="C1" s="49"/>
      <c r="E1" s="48">
        <v>1</v>
      </c>
      <c r="I1" s="48">
        <v>2</v>
      </c>
      <c r="M1" s="48">
        <v>3</v>
      </c>
      <c r="Q1" s="48">
        <v>4</v>
      </c>
      <c r="U1" s="48">
        <v>5</v>
      </c>
      <c r="Y1" s="48">
        <v>6</v>
      </c>
      <c r="AC1" s="48">
        <v>7</v>
      </c>
      <c r="AG1" s="48">
        <v>8</v>
      </c>
    </row>
    <row r="2" spans="2:62" ht="18.75" x14ac:dyDescent="0.25">
      <c r="B2" s="79" t="s">
        <v>1</v>
      </c>
      <c r="C2" s="55" t="s">
        <v>6</v>
      </c>
      <c r="D2" s="56" t="s">
        <v>29</v>
      </c>
      <c r="E2" s="56" t="s">
        <v>4</v>
      </c>
      <c r="F2" s="56" t="s">
        <v>30</v>
      </c>
      <c r="G2" s="56" t="s">
        <v>6</v>
      </c>
      <c r="H2" s="56" t="s">
        <v>29</v>
      </c>
      <c r="I2" s="56" t="s">
        <v>4</v>
      </c>
      <c r="J2" s="56" t="s">
        <v>30</v>
      </c>
      <c r="K2" s="56" t="s">
        <v>6</v>
      </c>
      <c r="L2" s="56" t="s">
        <v>29</v>
      </c>
      <c r="M2" s="56" t="s">
        <v>4</v>
      </c>
      <c r="N2" s="56" t="s">
        <v>30</v>
      </c>
      <c r="O2" s="56" t="s">
        <v>6</v>
      </c>
      <c r="P2" s="56" t="s">
        <v>29</v>
      </c>
      <c r="Q2" s="56" t="s">
        <v>4</v>
      </c>
      <c r="R2" s="56" t="s">
        <v>30</v>
      </c>
      <c r="S2" s="56" t="s">
        <v>6</v>
      </c>
      <c r="T2" s="56" t="s">
        <v>29</v>
      </c>
      <c r="U2" s="56" t="s">
        <v>4</v>
      </c>
      <c r="V2" s="56" t="s">
        <v>30</v>
      </c>
      <c r="W2" s="56" t="s">
        <v>6</v>
      </c>
      <c r="X2" s="56" t="s">
        <v>29</v>
      </c>
      <c r="Y2" s="56" t="s">
        <v>4</v>
      </c>
      <c r="Z2" s="56" t="s">
        <v>30</v>
      </c>
      <c r="AA2" s="56" t="s">
        <v>6</v>
      </c>
      <c r="AB2" s="56" t="s">
        <v>29</v>
      </c>
      <c r="AC2" s="56" t="s">
        <v>4</v>
      </c>
      <c r="AD2" s="56" t="s">
        <v>30</v>
      </c>
      <c r="AE2" s="56" t="s">
        <v>6</v>
      </c>
      <c r="AF2" s="56" t="s">
        <v>29</v>
      </c>
      <c r="AG2" s="56" t="s">
        <v>4</v>
      </c>
      <c r="AH2" s="57" t="s">
        <v>30</v>
      </c>
      <c r="AI2" s="56" t="s">
        <v>6</v>
      </c>
      <c r="AJ2" s="56" t="s">
        <v>29</v>
      </c>
      <c r="AK2" s="56" t="s">
        <v>4</v>
      </c>
      <c r="AL2" s="57" t="s">
        <v>30</v>
      </c>
      <c r="AM2" s="56" t="s">
        <v>6</v>
      </c>
      <c r="AN2" s="56" t="s">
        <v>29</v>
      </c>
      <c r="AO2" s="56" t="s">
        <v>4</v>
      </c>
      <c r="AP2" s="57" t="s">
        <v>30</v>
      </c>
    </row>
    <row r="3" spans="2:62" x14ac:dyDescent="0.25">
      <c r="B3" s="58" t="s">
        <v>0</v>
      </c>
      <c r="C3" s="51" t="s">
        <v>22</v>
      </c>
      <c r="D3" s="50" t="s">
        <v>58</v>
      </c>
      <c r="E3" s="50">
        <v>8</v>
      </c>
      <c r="F3" s="50" t="s">
        <v>57</v>
      </c>
      <c r="G3" s="51" t="s">
        <v>5</v>
      </c>
      <c r="H3" s="50" t="str">
        <f>IFERROR(VLOOKUP(G3,S1_MAT_EMPLT_STK!#REF!,2,FALSE),"")</f>
        <v/>
      </c>
      <c r="I3" s="50">
        <v>2</v>
      </c>
      <c r="J3" s="50" t="s">
        <v>33</v>
      </c>
      <c r="K3" s="51" t="s">
        <v>18</v>
      </c>
      <c r="L3" s="50" t="str">
        <f>IFERROR(VLOOKUP(K3,S1_MAT_EMPLT_STK!#REF!,2,FALSE),"")</f>
        <v/>
      </c>
      <c r="M3" s="50">
        <v>4</v>
      </c>
      <c r="N3" s="50" t="str">
        <f>LOOKUP(K3,G3:L8,J3:J8)</f>
        <v>CHARIOT 8V A2A</v>
      </c>
      <c r="O3" s="51" t="s">
        <v>19</v>
      </c>
      <c r="P3" s="50" t="str">
        <f>IFERROR(VLOOKUP(O3,S1_MAT_EMPLT_STK!#REF!,2,FALSE),"")</f>
        <v/>
      </c>
      <c r="Q3" s="50">
        <v>36</v>
      </c>
      <c r="R3" s="50" t="s">
        <v>37</v>
      </c>
      <c r="S3" s="51" t="s">
        <v>15</v>
      </c>
      <c r="T3" s="50" t="str">
        <f>IFERROR(VLOOKUP(S3,S1_MAT_EMPLT_STK!#REF!,2,FALSE),"")</f>
        <v/>
      </c>
      <c r="U3" s="50">
        <v>20</v>
      </c>
      <c r="V3" s="50" t="s">
        <v>38</v>
      </c>
      <c r="W3" s="51" t="s">
        <v>21</v>
      </c>
      <c r="X3" s="50" t="str">
        <f>IFERROR(VLOOKUP(W3,S1_MAT_EMPLT_STK!#REF!,2,FALSE),"")</f>
        <v/>
      </c>
      <c r="Y3" s="50">
        <v>2</v>
      </c>
      <c r="Z3" s="50" t="s">
        <v>37</v>
      </c>
      <c r="AA3" s="51" t="s">
        <v>13</v>
      </c>
      <c r="AB3" s="50" t="str">
        <f>IFERROR(VLOOKUP(AA3,S1_MAT_EMPLT_STK!#REF!,2,FALSE),"")</f>
        <v/>
      </c>
      <c r="AC3" s="50">
        <v>4</v>
      </c>
      <c r="AD3" s="50" t="s">
        <v>38</v>
      </c>
      <c r="AE3" s="51" t="s">
        <v>12</v>
      </c>
      <c r="AF3" s="50" t="str">
        <f>IFERROR(VLOOKUP(AE3,S1_MAT_EMPLT_STK!#REF!,2,FALSE),"")</f>
        <v/>
      </c>
      <c r="AG3" s="50">
        <v>2</v>
      </c>
      <c r="AH3" s="59" t="s">
        <v>57</v>
      </c>
      <c r="AI3" s="51" t="s">
        <v>55</v>
      </c>
      <c r="AJ3" s="50" t="str">
        <f>IFERROR(VLOOKUP(AI3,S1_MAT_EMPLT_STK!#REF!,2,FALSE),"")</f>
        <v/>
      </c>
      <c r="AK3" s="50">
        <v>2</v>
      </c>
      <c r="AL3" s="59" t="s">
        <v>56</v>
      </c>
      <c r="AM3" s="51"/>
      <c r="AN3" s="50"/>
      <c r="AO3" s="50"/>
      <c r="AP3" s="59"/>
    </row>
    <row r="4" spans="2:62" x14ac:dyDescent="0.25">
      <c r="B4" s="60" t="s">
        <v>23</v>
      </c>
      <c r="C4" s="54" t="s">
        <v>5</v>
      </c>
      <c r="D4" s="53" t="str">
        <f>IFERROR(VLOOKUP(C4,S1_MAT_EMPLT_STK!#REF!,2,FALSE),"")</f>
        <v/>
      </c>
      <c r="E4" s="53">
        <v>2</v>
      </c>
      <c r="F4" s="53" t="s">
        <v>33</v>
      </c>
      <c r="G4" s="54" t="s">
        <v>17</v>
      </c>
      <c r="H4" s="53" t="str">
        <f>IFERROR(VLOOKUP(G4,S1_MAT_EMPLT_STK!#REF!,2,FALSE),"")</f>
        <v/>
      </c>
      <c r="I4" s="53">
        <v>4</v>
      </c>
      <c r="J4" s="53" t="s">
        <v>34</v>
      </c>
      <c r="K4" s="54" t="s">
        <v>16</v>
      </c>
      <c r="L4" s="53" t="str">
        <f>IFERROR(VLOOKUP(K4,S1_MAT_EMPLT_STK!#REF!,2,FALSE),"")</f>
        <v/>
      </c>
      <c r="M4" s="53">
        <v>4</v>
      </c>
      <c r="N4" s="53" t="s">
        <v>34</v>
      </c>
      <c r="O4" s="54" t="s">
        <v>19</v>
      </c>
      <c r="P4" s="53" t="str">
        <f>IFERROR(VLOOKUP(O4,S1_MAT_EMPLT_STK!#REF!,2,FALSE),"")</f>
        <v/>
      </c>
      <c r="Q4" s="53">
        <v>36</v>
      </c>
      <c r="R4" s="53" t="s">
        <v>37</v>
      </c>
      <c r="S4" s="54" t="s">
        <v>10</v>
      </c>
      <c r="T4" s="53" t="str">
        <f>IFERROR(VLOOKUP(S4,S1_MAT_EMPLT_STK!#REF!,2,FALSE),"")</f>
        <v/>
      </c>
      <c r="U4" s="53">
        <v>36</v>
      </c>
      <c r="V4" s="53" t="s">
        <v>57</v>
      </c>
      <c r="W4" s="54" t="s">
        <v>21</v>
      </c>
      <c r="X4" s="53" t="str">
        <f>IFERROR(VLOOKUP(W4,S1_MAT_EMPLT_STK!#REF!,2,FALSE),"")</f>
        <v/>
      </c>
      <c r="Y4" s="53">
        <v>2</v>
      </c>
      <c r="Z4" s="53" t="s">
        <v>37</v>
      </c>
      <c r="AA4" s="54" t="s">
        <v>14</v>
      </c>
      <c r="AB4" s="53" t="str">
        <f>IFERROR(VLOOKUP(AA4,S1_MAT_EMPLT_STK!#REF!,2,FALSE),"")</f>
        <v/>
      </c>
      <c r="AC4" s="53">
        <v>2</v>
      </c>
      <c r="AD4" s="53" t="s">
        <v>38</v>
      </c>
      <c r="AE4" s="82" t="s">
        <v>55</v>
      </c>
      <c r="AF4" s="53" t="str">
        <f>IFERROR(VLOOKUP(AE4,S1_MAT_EMPLT_STK!#REF!,2,FALSE),"")</f>
        <v/>
      </c>
      <c r="AG4" s="53">
        <v>2</v>
      </c>
      <c r="AH4" s="61" t="s">
        <v>56</v>
      </c>
      <c r="AI4" s="82"/>
      <c r="AJ4" s="53" t="str">
        <f>IFERROR(VLOOKUP(AI4,S1_MAT_EMPLT_STK!#REF!,2,FALSE),"")</f>
        <v/>
      </c>
      <c r="AK4" s="53"/>
      <c r="AL4" s="61"/>
      <c r="AM4" s="82"/>
      <c r="AN4" s="53"/>
      <c r="AO4" s="53"/>
      <c r="AP4" s="61"/>
    </row>
    <row r="5" spans="2:62" x14ac:dyDescent="0.25">
      <c r="B5" s="58" t="s">
        <v>24</v>
      </c>
      <c r="C5" s="52" t="s">
        <v>5</v>
      </c>
      <c r="D5" s="50" t="str">
        <f>IFERROR(VLOOKUP(C5,S1_MAT_EMPLT_STK!#REF!,2,FALSE),"")</f>
        <v/>
      </c>
      <c r="E5" s="50">
        <v>2</v>
      </c>
      <c r="F5" s="50" t="s">
        <v>33</v>
      </c>
      <c r="G5" s="52" t="s">
        <v>18</v>
      </c>
      <c r="H5" s="50" t="str">
        <f>IFERROR(VLOOKUP(G5,S1_MAT_EMPLT_STK!#REF!,2,FALSE),"")</f>
        <v/>
      </c>
      <c r="I5" s="50">
        <v>4</v>
      </c>
      <c r="J5" s="50" t="s">
        <v>35</v>
      </c>
      <c r="K5" s="52" t="s">
        <v>19</v>
      </c>
      <c r="L5" s="50" t="str">
        <f>IFERROR(VLOOKUP(K5,S1_MAT_EMPLT_STK!#REF!,2,FALSE),"")</f>
        <v/>
      </c>
      <c r="M5" s="50">
        <v>36</v>
      </c>
      <c r="N5" s="50" t="s">
        <v>37</v>
      </c>
      <c r="O5" s="52" t="s">
        <v>15</v>
      </c>
      <c r="P5" s="50" t="str">
        <f>IFERROR(VLOOKUP(O5,S1_MAT_EMPLT_STK!#REF!,2,FALSE),"")</f>
        <v/>
      </c>
      <c r="Q5" s="50">
        <v>20</v>
      </c>
      <c r="R5" s="50" t="s">
        <v>38</v>
      </c>
      <c r="S5" s="52" t="s">
        <v>20</v>
      </c>
      <c r="T5" s="50" t="str">
        <f>IFERROR(VLOOKUP(S5,S1_MAT_EMPLT_STK!#REF!,2,FALSE),"")</f>
        <v/>
      </c>
      <c r="U5" s="50">
        <v>4</v>
      </c>
      <c r="V5" s="50" t="s">
        <v>39</v>
      </c>
      <c r="W5" s="52" t="s">
        <v>11</v>
      </c>
      <c r="X5" s="50" t="str">
        <f>IFERROR(VLOOKUP(W5,S1_MAT_EMPLT_STK!#REF!,2,FALSE),"")</f>
        <v/>
      </c>
      <c r="Y5" s="50">
        <v>2</v>
      </c>
      <c r="Z5" s="50" t="s">
        <v>57</v>
      </c>
      <c r="AA5" s="51" t="s">
        <v>55</v>
      </c>
      <c r="AB5" s="50" t="str">
        <f>IFERROR(VLOOKUP(AA5,S1_MAT_EMPLT_STK!#REF!,2,FALSE),"")</f>
        <v/>
      </c>
      <c r="AC5" s="50">
        <v>2</v>
      </c>
      <c r="AD5" s="50" t="s">
        <v>56</v>
      </c>
      <c r="AE5" s="51"/>
      <c r="AF5" s="50" t="str">
        <f>IFERROR(VLOOKUP(AE5,S1_MAT_EMPLT_STK!#REF!,2,FALSE),"")</f>
        <v/>
      </c>
      <c r="AG5" s="50"/>
      <c r="AH5" s="59"/>
      <c r="AI5" s="51"/>
      <c r="AJ5" s="50" t="str">
        <f>IFERROR(VLOOKUP(AI5,S1_MAT_EMPLT_STK!#REF!,2,FALSE),"")</f>
        <v/>
      </c>
      <c r="AK5" s="50"/>
      <c r="AL5" s="59"/>
      <c r="AM5" s="51"/>
      <c r="AN5" s="50"/>
      <c r="AO5" s="50"/>
      <c r="AP5" s="59"/>
    </row>
    <row r="6" spans="2:62" x14ac:dyDescent="0.25">
      <c r="B6" s="60" t="s">
        <v>25</v>
      </c>
      <c r="C6" s="54" t="s">
        <v>5</v>
      </c>
      <c r="D6" s="53" t="str">
        <f>IFERROR(VLOOKUP(C6,S1_MAT_EMPLT_STK!#REF!,2,FALSE),"")</f>
        <v/>
      </c>
      <c r="E6" s="53">
        <v>2</v>
      </c>
      <c r="F6" s="53" t="s">
        <v>33</v>
      </c>
      <c r="G6" s="54" t="s">
        <v>18</v>
      </c>
      <c r="H6" s="53" t="str">
        <f>IFERROR(VLOOKUP(G6,S1_MAT_EMPLT_STK!#REF!,2,FALSE),"")</f>
        <v/>
      </c>
      <c r="I6" s="53">
        <v>4</v>
      </c>
      <c r="J6" s="53" t="s">
        <v>35</v>
      </c>
      <c r="K6" s="54" t="s">
        <v>12</v>
      </c>
      <c r="L6" s="53" t="str">
        <f>IFERROR(VLOOKUP(K6,S1_MAT_EMPLT_STK!#REF!,2,FALSE),"")</f>
        <v/>
      </c>
      <c r="M6" s="53">
        <v>2</v>
      </c>
      <c r="N6" s="53" t="s">
        <v>57</v>
      </c>
      <c r="O6" s="54" t="s">
        <v>20</v>
      </c>
      <c r="P6" s="53" t="str">
        <f>IFERROR(VLOOKUP(O6,S1_MAT_EMPLT_STK!#REF!,2,FALSE),"")</f>
        <v/>
      </c>
      <c r="Q6" s="53">
        <v>2</v>
      </c>
      <c r="R6" s="53" t="s">
        <v>39</v>
      </c>
      <c r="S6" s="54" t="s">
        <v>21</v>
      </c>
      <c r="T6" s="53" t="str">
        <f>IFERROR(VLOOKUP(S6,S1_MAT_EMPLT_STK!#REF!,2,FALSE),"")</f>
        <v/>
      </c>
      <c r="U6" s="53">
        <v>2</v>
      </c>
      <c r="V6" s="53" t="s">
        <v>37</v>
      </c>
      <c r="W6" s="82" t="s">
        <v>55</v>
      </c>
      <c r="X6" s="53" t="str">
        <f>IFERROR(VLOOKUP(W6,S1_MAT_EMPLT_STK!#REF!,2,FALSE),"")</f>
        <v/>
      </c>
      <c r="Y6" s="53">
        <v>2</v>
      </c>
      <c r="Z6" s="53" t="s">
        <v>56</v>
      </c>
      <c r="AA6" s="82"/>
      <c r="AB6" s="53" t="str">
        <f>IFERROR(VLOOKUP(AA6,S1_MAT_EMPLT_STK!#REF!,2,FALSE),"")</f>
        <v/>
      </c>
      <c r="AC6" s="53"/>
      <c r="AD6" s="53"/>
      <c r="AE6" s="82"/>
      <c r="AF6" s="53" t="str">
        <f>IFERROR(VLOOKUP(AE6,S1_MAT_EMPLT_STK!#REF!,2,FALSE),"")</f>
        <v/>
      </c>
      <c r="AG6" s="53"/>
      <c r="AH6" s="61"/>
      <c r="AI6" s="82"/>
      <c r="AJ6" s="53" t="str">
        <f>IFERROR(VLOOKUP(AI6,S1_MAT_EMPLT_STK!#REF!,2,FALSE),"")</f>
        <v/>
      </c>
      <c r="AK6" s="53"/>
      <c r="AL6" s="61"/>
      <c r="AM6" s="82"/>
      <c r="AN6" s="53"/>
      <c r="AO6" s="53"/>
      <c r="AP6" s="61"/>
    </row>
    <row r="7" spans="2:62" x14ac:dyDescent="0.25">
      <c r="B7" s="58" t="s">
        <v>26</v>
      </c>
      <c r="C7" s="52" t="s">
        <v>5</v>
      </c>
      <c r="D7" s="50" t="str">
        <f>IFERROR(VLOOKUP(C7,S1_MAT_EMPLT_STK!#REF!,2,FALSE),"")</f>
        <v/>
      </c>
      <c r="E7" s="50">
        <v>2</v>
      </c>
      <c r="F7" s="50" t="s">
        <v>33</v>
      </c>
      <c r="G7" s="52" t="s">
        <v>17</v>
      </c>
      <c r="H7" s="50" t="str">
        <f>IFERROR(VLOOKUP(G7,S1_MAT_EMPLT_STK!#REF!,2,FALSE),"")</f>
        <v/>
      </c>
      <c r="I7" s="50">
        <v>4</v>
      </c>
      <c r="J7" s="50" t="s">
        <v>34</v>
      </c>
      <c r="K7" s="52" t="s">
        <v>16</v>
      </c>
      <c r="L7" s="50" t="str">
        <f>IFERROR(VLOOKUP(K7,S1_MAT_EMPLT_STK!#REF!,2,FALSE),"")</f>
        <v/>
      </c>
      <c r="M7" s="50">
        <v>4</v>
      </c>
      <c r="N7" s="50" t="s">
        <v>34</v>
      </c>
      <c r="O7" s="52" t="s">
        <v>14</v>
      </c>
      <c r="P7" s="50" t="str">
        <f>IFERROR(VLOOKUP(O7,S1_MAT_EMPLT_STK!#REF!,2,FALSE),"")</f>
        <v/>
      </c>
      <c r="Q7" s="50">
        <v>4</v>
      </c>
      <c r="R7" s="50" t="s">
        <v>38</v>
      </c>
      <c r="S7" s="52" t="s">
        <v>12</v>
      </c>
      <c r="T7" s="50" t="str">
        <f>IFERROR(VLOOKUP(S7,S1_MAT_EMPLT_STK!#REF!,2,FALSE),"")</f>
        <v/>
      </c>
      <c r="U7" s="50">
        <v>2</v>
      </c>
      <c r="V7" s="50" t="s">
        <v>57</v>
      </c>
      <c r="W7" s="52" t="s">
        <v>19</v>
      </c>
      <c r="X7" s="50" t="str">
        <f>IFERROR(VLOOKUP(W7,S1_MAT_EMPLT_STK!#REF!,2,FALSE),"")</f>
        <v/>
      </c>
      <c r="Y7" s="50">
        <v>36</v>
      </c>
      <c r="Z7" s="50" t="s">
        <v>37</v>
      </c>
      <c r="AA7" s="52" t="s">
        <v>55</v>
      </c>
      <c r="AB7" s="50" t="str">
        <f>IFERROR(VLOOKUP(AA7,S1_MAT_EMPLT_STK!#REF!,2,FALSE),"")</f>
        <v/>
      </c>
      <c r="AC7" s="50">
        <v>2</v>
      </c>
      <c r="AD7" s="50" t="s">
        <v>56</v>
      </c>
      <c r="AE7" s="52"/>
      <c r="AF7" s="50" t="str">
        <f>IFERROR(VLOOKUP(AE7,S1_MAT_EMPLT_STK!#REF!,2,FALSE),"")</f>
        <v/>
      </c>
      <c r="AG7" s="50"/>
      <c r="AH7" s="59"/>
      <c r="AI7" s="52"/>
      <c r="AJ7" s="50" t="str">
        <f>IFERROR(VLOOKUP(AI7,S1_MAT_EMPLT_STK!#REF!,2,FALSE),"")</f>
        <v/>
      </c>
      <c r="AK7" s="50"/>
      <c r="AL7" s="59"/>
      <c r="AM7" s="52"/>
      <c r="AN7" s="50"/>
      <c r="AO7" s="50"/>
      <c r="AP7" s="59"/>
    </row>
    <row r="8" spans="2:62" ht="15.75" thickBot="1" x14ac:dyDescent="0.3">
      <c r="B8" s="62" t="s">
        <v>27</v>
      </c>
      <c r="C8" s="63" t="s">
        <v>5</v>
      </c>
      <c r="D8" s="64" t="str">
        <f>IFERROR(VLOOKUP(C8,S1_MAT_EMPLT_STK!#REF!,2,FALSE),"")</f>
        <v/>
      </c>
      <c r="E8" s="64">
        <v>2</v>
      </c>
      <c r="F8" s="64" t="s">
        <v>33</v>
      </c>
      <c r="G8" s="63" t="s">
        <v>21</v>
      </c>
      <c r="H8" s="64" t="str">
        <f>IFERROR(VLOOKUP(G8,S1_MAT_EMPLT_STK!#REF!,2,FALSE),"")</f>
        <v/>
      </c>
      <c r="I8" s="64">
        <v>2</v>
      </c>
      <c r="J8" s="64" t="s">
        <v>36</v>
      </c>
      <c r="K8" s="63" t="s">
        <v>17</v>
      </c>
      <c r="L8" s="64" t="str">
        <f>IFERROR(VLOOKUP(K8,S1_MAT_EMPLT_STK!#REF!,2,FALSE),"")</f>
        <v/>
      </c>
      <c r="M8" s="64">
        <v>4</v>
      </c>
      <c r="N8" s="64" t="s">
        <v>34</v>
      </c>
      <c r="O8" s="63" t="s">
        <v>16</v>
      </c>
      <c r="P8" s="64" t="str">
        <f>IFERROR(VLOOKUP(O8,S1_MAT_EMPLT_STK!#REF!,2,FALSE),"")</f>
        <v/>
      </c>
      <c r="Q8" s="64">
        <v>4</v>
      </c>
      <c r="R8" s="64" t="s">
        <v>34</v>
      </c>
      <c r="S8" s="63" t="s">
        <v>13</v>
      </c>
      <c r="T8" s="64" t="str">
        <f>IFERROR(VLOOKUP(S8,S1_MAT_EMPLT_STK!#REF!,2,FALSE),"")</f>
        <v/>
      </c>
      <c r="U8" s="64">
        <v>4</v>
      </c>
      <c r="V8" s="64" t="s">
        <v>38</v>
      </c>
      <c r="W8" s="66" t="s">
        <v>19</v>
      </c>
      <c r="X8" s="67" t="str">
        <f>IFERROR(VLOOKUP(W8,S1_MAT_EMPLT_STK!#REF!,2,FALSE),"")</f>
        <v/>
      </c>
      <c r="Y8" s="64">
        <v>36</v>
      </c>
      <c r="Z8" s="64" t="s">
        <v>37</v>
      </c>
      <c r="AA8" s="66" t="s">
        <v>10</v>
      </c>
      <c r="AB8" s="64" t="str">
        <f>IFERROR(VLOOKUP(AA8,S1_MAT_EMPLT_STK!#REF!,2,FALSE),"")</f>
        <v/>
      </c>
      <c r="AC8" s="64">
        <v>36</v>
      </c>
      <c r="AD8" s="64" t="s">
        <v>57</v>
      </c>
      <c r="AE8" s="66" t="s">
        <v>55</v>
      </c>
      <c r="AF8" s="64" t="str">
        <f>IFERROR(VLOOKUP(AE8,S1_MAT_EMPLT_STK!#REF!,2,FALSE),"")</f>
        <v/>
      </c>
      <c r="AG8" s="64">
        <v>2</v>
      </c>
      <c r="AH8" s="65" t="s">
        <v>56</v>
      </c>
      <c r="AI8" s="66" t="s">
        <v>43</v>
      </c>
      <c r="AJ8" s="64" t="str">
        <f>IFERROR(VLOOKUP(AI8,S1_MAT_EMPLT_STK!#REF!,2,FALSE),"")</f>
        <v/>
      </c>
      <c r="AK8" s="64">
        <v>2</v>
      </c>
      <c r="AL8" s="65" t="s">
        <v>57</v>
      </c>
      <c r="AM8" s="66" t="s">
        <v>54</v>
      </c>
      <c r="AN8" s="64" t="str">
        <f>IFERROR(VLOOKUP(AM8,S1_MAT_EMPLT_STK!#REF!,2,FALSE),"")</f>
        <v/>
      </c>
      <c r="AO8" s="64">
        <v>2</v>
      </c>
      <c r="AP8" s="65" t="s">
        <v>57</v>
      </c>
    </row>
    <row r="9" spans="2:62" ht="15.75" thickBot="1" x14ac:dyDescent="0.3"/>
    <row r="10" spans="2:62" ht="19.5" thickBot="1" x14ac:dyDescent="0.3">
      <c r="B10" s="79" t="s">
        <v>2</v>
      </c>
      <c r="C10" s="87" t="s">
        <v>6</v>
      </c>
      <c r="D10" s="88" t="s">
        <v>29</v>
      </c>
      <c r="E10" s="88" t="s">
        <v>4</v>
      </c>
      <c r="F10" s="88" t="s">
        <v>30</v>
      </c>
      <c r="G10" s="88" t="s">
        <v>6</v>
      </c>
      <c r="H10" s="88" t="s">
        <v>29</v>
      </c>
      <c r="I10" s="88" t="s">
        <v>4</v>
      </c>
      <c r="J10" s="88" t="s">
        <v>30</v>
      </c>
      <c r="K10" s="88" t="s">
        <v>6</v>
      </c>
      <c r="L10" s="88" t="s">
        <v>29</v>
      </c>
      <c r="M10" s="88" t="s">
        <v>4</v>
      </c>
      <c r="N10" s="88" t="s">
        <v>30</v>
      </c>
      <c r="O10" s="88" t="s">
        <v>6</v>
      </c>
      <c r="P10" s="88" t="s">
        <v>29</v>
      </c>
      <c r="Q10" s="88" t="s">
        <v>4</v>
      </c>
      <c r="R10" s="88" t="s">
        <v>30</v>
      </c>
      <c r="S10" s="88" t="s">
        <v>6</v>
      </c>
      <c r="T10" s="88" t="s">
        <v>29</v>
      </c>
      <c r="U10" s="88" t="s">
        <v>4</v>
      </c>
      <c r="V10" s="88" t="s">
        <v>30</v>
      </c>
      <c r="W10" s="88" t="s">
        <v>6</v>
      </c>
      <c r="X10" s="88" t="s">
        <v>29</v>
      </c>
      <c r="Y10" s="88" t="s">
        <v>4</v>
      </c>
      <c r="Z10" s="88" t="s">
        <v>30</v>
      </c>
      <c r="AA10" s="88" t="s">
        <v>6</v>
      </c>
      <c r="AB10" s="88" t="s">
        <v>29</v>
      </c>
      <c r="AC10" s="88" t="s">
        <v>4</v>
      </c>
      <c r="AD10" s="88" t="s">
        <v>30</v>
      </c>
      <c r="AE10" s="88" t="s">
        <v>6</v>
      </c>
      <c r="AF10" s="88" t="s">
        <v>29</v>
      </c>
      <c r="AG10" s="88" t="s">
        <v>4</v>
      </c>
      <c r="AH10" s="89" t="s">
        <v>30</v>
      </c>
      <c r="AI10" s="88" t="s">
        <v>6</v>
      </c>
      <c r="AJ10" s="88" t="s">
        <v>29</v>
      </c>
      <c r="AK10" s="88" t="s">
        <v>4</v>
      </c>
      <c r="AL10" s="89" t="s">
        <v>30</v>
      </c>
      <c r="AM10" s="88" t="s">
        <v>6</v>
      </c>
      <c r="AN10" s="88" t="s">
        <v>29</v>
      </c>
      <c r="AO10" s="88" t="s">
        <v>4</v>
      </c>
      <c r="AP10" s="89" t="s">
        <v>30</v>
      </c>
      <c r="AQ10" s="88" t="s">
        <v>6</v>
      </c>
      <c r="AR10" s="88" t="s">
        <v>29</v>
      </c>
      <c r="AS10" s="88" t="s">
        <v>4</v>
      </c>
      <c r="AT10" s="89" t="s">
        <v>30</v>
      </c>
      <c r="AU10" s="88" t="s">
        <v>6</v>
      </c>
      <c r="AV10" s="88" t="s">
        <v>29</v>
      </c>
      <c r="AW10" s="88" t="s">
        <v>4</v>
      </c>
      <c r="AX10" s="89" t="s">
        <v>30</v>
      </c>
      <c r="AY10" s="88" t="s">
        <v>6</v>
      </c>
      <c r="AZ10" s="88" t="s">
        <v>29</v>
      </c>
      <c r="BA10" s="88" t="s">
        <v>4</v>
      </c>
      <c r="BB10" s="89" t="s">
        <v>30</v>
      </c>
      <c r="BC10" s="88" t="s">
        <v>6</v>
      </c>
      <c r="BD10" s="88" t="s">
        <v>29</v>
      </c>
      <c r="BE10" s="88" t="s">
        <v>4</v>
      </c>
      <c r="BF10" s="89" t="s">
        <v>30</v>
      </c>
      <c r="BG10" s="88" t="s">
        <v>6</v>
      </c>
      <c r="BH10" s="88" t="s">
        <v>29</v>
      </c>
      <c r="BI10" s="88" t="s">
        <v>4</v>
      </c>
      <c r="BJ10" s="89" t="s">
        <v>30</v>
      </c>
    </row>
    <row r="11" spans="2:62" x14ac:dyDescent="0.25">
      <c r="B11" s="84" t="s">
        <v>0</v>
      </c>
      <c r="C11" s="90" t="s">
        <v>47</v>
      </c>
      <c r="D11" s="91" t="str">
        <f>IFERROR(VLOOKUP(C11,S1_MAT_EMPLT_STK!#REF!,2,FALSE),"")</f>
        <v/>
      </c>
      <c r="E11" s="91">
        <v>4</v>
      </c>
      <c r="F11" s="91"/>
      <c r="G11" s="92" t="s">
        <v>50</v>
      </c>
      <c r="H11" s="91" t="str">
        <f>IFERROR(VLOOKUP(G11,S1_MAT_EMPLT_STK!#REF!,2,FALSE),"")</f>
        <v/>
      </c>
      <c r="I11" s="91">
        <v>8</v>
      </c>
      <c r="J11" s="91"/>
      <c r="K11" s="92" t="s">
        <v>5</v>
      </c>
      <c r="L11" s="91" t="str">
        <f>IFERROR(VLOOKUP(K11,S1_MAT_EMPLT_STK!#REF!,2,FALSE),"")</f>
        <v/>
      </c>
      <c r="M11" s="91">
        <v>2</v>
      </c>
      <c r="N11" s="91"/>
      <c r="O11" s="92" t="s">
        <v>51</v>
      </c>
      <c r="P11" s="91" t="str">
        <f>IFERROR(VLOOKUP(O11,S1_MAT_EMPLT_STK!#REF!,2,FALSE),"")</f>
        <v/>
      </c>
      <c r="Q11" s="91">
        <v>8</v>
      </c>
      <c r="R11" s="91"/>
      <c r="S11" s="92" t="s">
        <v>18</v>
      </c>
      <c r="T11" s="91" t="str">
        <f>IFERROR(VLOOKUP(S11,S1_MAT_EMPLT_STK!#REF!,2,FALSE),"")</f>
        <v/>
      </c>
      <c r="U11" s="91">
        <v>4</v>
      </c>
      <c r="V11" s="91"/>
      <c r="W11" s="92" t="s">
        <v>19</v>
      </c>
      <c r="X11" s="91" t="str">
        <f>IFERROR(VLOOKUP(W11,S1_MAT_EMPLT_STK!#REF!,2,FALSE),"")</f>
        <v/>
      </c>
      <c r="Y11" s="91">
        <v>36</v>
      </c>
      <c r="Z11" s="91"/>
      <c r="AA11" s="92" t="s">
        <v>15</v>
      </c>
      <c r="AB11" s="91" t="str">
        <f>IFERROR(VLOOKUP(AA11,S1_MAT_EMPLT_STK!#REF!,2,FALSE),"")</f>
        <v/>
      </c>
      <c r="AC11" s="91">
        <v>20</v>
      </c>
      <c r="AD11" s="91"/>
      <c r="AE11" s="92" t="s">
        <v>21</v>
      </c>
      <c r="AF11" s="91" t="str">
        <f>IFERROR(VLOOKUP(AE11,S1_MAT_EMPLT_STK!#REF!,2,FALSE),"")</f>
        <v/>
      </c>
      <c r="AG11" s="91">
        <v>2</v>
      </c>
      <c r="AH11" s="91"/>
      <c r="AI11" s="92" t="s">
        <v>13</v>
      </c>
      <c r="AJ11" s="91" t="str">
        <f>IFERROR(VLOOKUP(AI11,S1_MAT_EMPLT_STK!#REF!,2,FALSE),"")</f>
        <v/>
      </c>
      <c r="AK11" s="91">
        <v>4</v>
      </c>
      <c r="AL11" s="91"/>
      <c r="AM11" s="92" t="s">
        <v>12</v>
      </c>
      <c r="AN11" s="91" t="str">
        <f>IFERROR(VLOOKUP(AM11,S1_MAT_EMPLT_STK!#REF!,2,FALSE),"")</f>
        <v/>
      </c>
      <c r="AO11" s="91">
        <v>2</v>
      </c>
      <c r="AP11" s="91"/>
      <c r="AQ11" s="92" t="s">
        <v>44</v>
      </c>
      <c r="AR11" s="91" t="str">
        <f>IFERROR(VLOOKUP(AQ11,S1_MAT_EMPLT_STK!#REF!,2,FALSE),"")</f>
        <v/>
      </c>
      <c r="AS11" s="91">
        <v>2</v>
      </c>
      <c r="AT11" s="91"/>
      <c r="AU11" s="92" t="s">
        <v>52</v>
      </c>
      <c r="AV11" s="91" t="str">
        <f>IFERROR(VLOOKUP(AU11,S1_MAT_EMPLT_STK!#REF!,2,FALSE),"")</f>
        <v/>
      </c>
      <c r="AW11" s="91">
        <v>5</v>
      </c>
      <c r="AX11" s="91"/>
      <c r="AY11" s="92" t="s">
        <v>53</v>
      </c>
      <c r="AZ11" s="91" t="str">
        <f>IFERROR(VLOOKUP(AY11,S1_MAT_EMPLT_STK!#REF!,2,FALSE),"")</f>
        <v/>
      </c>
      <c r="BA11" s="91">
        <v>2</v>
      </c>
      <c r="BB11" s="91"/>
      <c r="BC11" s="92" t="s">
        <v>49</v>
      </c>
      <c r="BD11" s="91" t="str">
        <f>IFERROR(VLOOKUP(BC11,S1_MAT_EMPLT_STK!#REF!,2,FALSE),"")</f>
        <v/>
      </c>
      <c r="BE11" s="91">
        <v>2</v>
      </c>
      <c r="BF11" s="91"/>
      <c r="BG11" s="92" t="s">
        <v>55</v>
      </c>
      <c r="BH11" s="91" t="str">
        <f>IFERROR(VLOOKUP(BG11,S1_MAT_EMPLT_STK!#REF!,2,FALSE),"")</f>
        <v/>
      </c>
      <c r="BI11" s="91">
        <v>2</v>
      </c>
      <c r="BJ11" s="93"/>
    </row>
    <row r="12" spans="2:62" x14ac:dyDescent="0.25">
      <c r="B12" s="85" t="s">
        <v>23</v>
      </c>
      <c r="C12" s="94" t="s">
        <v>42</v>
      </c>
      <c r="D12" s="53" t="str">
        <f>IFERROR(VLOOKUP(C12,S1_MAT_EMPLT_STK!#REF!,2,FALSE),"")</f>
        <v/>
      </c>
      <c r="E12" s="53">
        <v>2</v>
      </c>
      <c r="F12" s="53"/>
      <c r="G12" s="82" t="s">
        <v>17</v>
      </c>
      <c r="H12" s="53" t="str">
        <f>IFERROR(VLOOKUP(G12,S1_MAT_EMPLT_STK!#REF!,2,FALSE),"")</f>
        <v/>
      </c>
      <c r="I12" s="53">
        <v>4</v>
      </c>
      <c r="J12" s="53"/>
      <c r="K12" s="82" t="s">
        <v>16</v>
      </c>
      <c r="L12" s="53" t="str">
        <f>IFERROR(VLOOKUP(K12,S1_MAT_EMPLT_STK!#REF!,2,FALSE),"")</f>
        <v/>
      </c>
      <c r="M12" s="53">
        <v>4</v>
      </c>
      <c r="N12" s="53"/>
      <c r="O12" s="82" t="s">
        <v>19</v>
      </c>
      <c r="P12" s="53" t="str">
        <f>IFERROR(VLOOKUP(O12,S1_MAT_EMPLT_STK!#REF!,2,FALSE),"")</f>
        <v/>
      </c>
      <c r="Q12" s="53">
        <v>36</v>
      </c>
      <c r="R12" s="53"/>
      <c r="S12" s="82" t="s">
        <v>10</v>
      </c>
      <c r="T12" s="53" t="str">
        <f>IFERROR(VLOOKUP(S12,S1_MAT_EMPLT_STK!#REF!,2,FALSE),"")</f>
        <v/>
      </c>
      <c r="U12" s="53">
        <v>36</v>
      </c>
      <c r="V12" s="53"/>
      <c r="W12" s="82" t="s">
        <v>21</v>
      </c>
      <c r="X12" s="53" t="str">
        <f>IFERROR(VLOOKUP(W12,S1_MAT_EMPLT_STK!#REF!,2,FALSE),"")</f>
        <v/>
      </c>
      <c r="Y12" s="53">
        <v>2</v>
      </c>
      <c r="Z12" s="53"/>
      <c r="AA12" s="82" t="s">
        <v>14</v>
      </c>
      <c r="AB12" s="53" t="str">
        <f>IFERROR(VLOOKUP(AA12,S1_MAT_EMPLT_STK!#REF!,2,FALSE),"")</f>
        <v/>
      </c>
      <c r="AC12" s="53">
        <v>2</v>
      </c>
      <c r="AD12" s="53"/>
      <c r="AE12" s="82" t="s">
        <v>48</v>
      </c>
      <c r="AF12" s="53" t="str">
        <f>IFERROR(VLOOKUP(AE12,S1_MAT_EMPLT_STK!#REF!,2,FALSE),"")</f>
        <v/>
      </c>
      <c r="AG12" s="53">
        <v>16</v>
      </c>
      <c r="AH12" s="53"/>
      <c r="AI12" s="82" t="s">
        <v>5</v>
      </c>
      <c r="AJ12" s="53" t="str">
        <f>IFERROR(VLOOKUP(AI12,S1_MAT_EMPLT_STK!#REF!,2,FALSE),"")</f>
        <v/>
      </c>
      <c r="AK12" s="53">
        <v>2</v>
      </c>
      <c r="AL12" s="53"/>
      <c r="AM12" s="82" t="s">
        <v>55</v>
      </c>
      <c r="AN12" s="53" t="str">
        <f>IFERROR(VLOOKUP(AM12,S1_MAT_EMPLT_STK!#REF!,2,FALSE),"")</f>
        <v/>
      </c>
      <c r="AO12" s="53">
        <v>2</v>
      </c>
      <c r="AP12" s="53"/>
      <c r="AQ12" s="82"/>
      <c r="AR12" s="53" t="str">
        <f>IFERROR(VLOOKUP(AQ12,S1_MAT_EMPLT_STK!#REF!,2,FALSE),"")</f>
        <v/>
      </c>
      <c r="AS12" s="53"/>
      <c r="AT12" s="53"/>
      <c r="AU12" s="82"/>
      <c r="AV12" s="53" t="str">
        <f>IFERROR(VLOOKUP(AU12,S1_MAT_EMPLT_STK!#REF!,2,FALSE),"")</f>
        <v/>
      </c>
      <c r="AW12" s="53"/>
      <c r="AX12" s="53"/>
      <c r="AY12" s="82"/>
      <c r="AZ12" s="53" t="str">
        <f>IFERROR(VLOOKUP(AY12,S1_MAT_EMPLT_STK!#REF!,2,FALSE),"")</f>
        <v/>
      </c>
      <c r="BA12" s="53"/>
      <c r="BB12" s="53"/>
      <c r="BC12" s="82"/>
      <c r="BD12" s="53" t="str">
        <f>IFERROR(VLOOKUP(BC12,S1_MAT_EMPLT_STK!#REF!,2,FALSE),"")</f>
        <v/>
      </c>
      <c r="BE12" s="53"/>
      <c r="BF12" s="53"/>
      <c r="BG12" s="82"/>
      <c r="BH12" s="53"/>
      <c r="BI12" s="53"/>
      <c r="BJ12" s="61"/>
    </row>
    <row r="13" spans="2:62" x14ac:dyDescent="0.25">
      <c r="B13" s="84" t="s">
        <v>24</v>
      </c>
      <c r="C13" s="95" t="s">
        <v>47</v>
      </c>
      <c r="D13" s="81" t="str">
        <f>IFERROR(VLOOKUP(C13,S1_MAT_EMPLT_STK!#REF!,2,FALSE),"")</f>
        <v/>
      </c>
      <c r="E13" s="81">
        <v>4</v>
      </c>
      <c r="F13" s="81"/>
      <c r="G13" s="80" t="s">
        <v>48</v>
      </c>
      <c r="H13" s="81" t="str">
        <f>IFERROR(VLOOKUP(G13,S1_MAT_EMPLT_STK!#REF!,2,FALSE),"")</f>
        <v/>
      </c>
      <c r="I13" s="81">
        <v>2</v>
      </c>
      <c r="J13" s="81"/>
      <c r="K13" s="80" t="s">
        <v>5</v>
      </c>
      <c r="L13" s="81" t="str">
        <f>IFERROR(VLOOKUP(K13,S1_MAT_EMPLT_STK!#REF!,2,FALSE),"")</f>
        <v/>
      </c>
      <c r="M13" s="81">
        <v>3</v>
      </c>
      <c r="N13" s="81"/>
      <c r="O13" s="80" t="s">
        <v>45</v>
      </c>
      <c r="P13" s="81" t="str">
        <f>IFERROR(VLOOKUP(O13,S1_MAT_EMPLT_STK!#REF!,2,FALSE),"")</f>
        <v/>
      </c>
      <c r="Q13" s="81">
        <v>7</v>
      </c>
      <c r="R13" s="81"/>
      <c r="S13" s="80" t="s">
        <v>42</v>
      </c>
      <c r="T13" s="81" t="str">
        <f>IFERROR(VLOOKUP(S13,S1_MAT_EMPLT_STK!#REF!,2,FALSE),"")</f>
        <v/>
      </c>
      <c r="U13" s="81">
        <v>2</v>
      </c>
      <c r="V13" s="81"/>
      <c r="W13" s="80" t="s">
        <v>18</v>
      </c>
      <c r="X13" s="81" t="str">
        <f>IFERROR(VLOOKUP(W13,S1_MAT_EMPLT_STK!#REF!,2,FALSE),"")</f>
        <v/>
      </c>
      <c r="Y13" s="81">
        <v>4</v>
      </c>
      <c r="Z13" s="81"/>
      <c r="AA13" s="80" t="s">
        <v>19</v>
      </c>
      <c r="AB13" s="81" t="str">
        <f>IFERROR(VLOOKUP(AA13,S1_MAT_EMPLT_STK!#REF!,2,FALSE),"")</f>
        <v/>
      </c>
      <c r="AC13" s="81">
        <v>36</v>
      </c>
      <c r="AD13" s="81"/>
      <c r="AE13" s="80" t="s">
        <v>15</v>
      </c>
      <c r="AF13" s="81" t="str">
        <f>IFERROR(VLOOKUP(AE13,S1_MAT_EMPLT_STK!#REF!,2,FALSE),"")</f>
        <v/>
      </c>
      <c r="AG13" s="81">
        <v>20</v>
      </c>
      <c r="AH13" s="81"/>
      <c r="AI13" s="80" t="s">
        <v>20</v>
      </c>
      <c r="AJ13" s="81" t="str">
        <f>IFERROR(VLOOKUP(AI13,S1_MAT_EMPLT_STK!#REF!,2,FALSE),"")</f>
        <v/>
      </c>
      <c r="AK13" s="81">
        <v>4</v>
      </c>
      <c r="AL13" s="81"/>
      <c r="AM13" s="80" t="s">
        <v>11</v>
      </c>
      <c r="AN13" s="81" t="str">
        <f>IFERROR(VLOOKUP(AM13,S1_MAT_EMPLT_STK!#REF!,2,FALSE),"")</f>
        <v/>
      </c>
      <c r="AO13" s="81">
        <v>2</v>
      </c>
      <c r="AP13" s="81"/>
      <c r="AQ13" s="80" t="s">
        <v>55</v>
      </c>
      <c r="AR13" s="81" t="str">
        <f>IFERROR(VLOOKUP(AQ13,S1_MAT_EMPLT_STK!#REF!,2,FALSE),"")</f>
        <v/>
      </c>
      <c r="AS13" s="81">
        <v>2</v>
      </c>
      <c r="AT13" s="81"/>
      <c r="AU13" s="80"/>
      <c r="AV13" s="81" t="str">
        <f>IFERROR(VLOOKUP(AU13,S1_MAT_EMPLT_STK!#REF!,2,FALSE),"")</f>
        <v/>
      </c>
      <c r="AW13" s="81"/>
      <c r="AX13" s="81"/>
      <c r="AY13" s="80"/>
      <c r="AZ13" s="81" t="str">
        <f>IFERROR(VLOOKUP(AY13,S1_MAT_EMPLT_STK!#REF!,2,FALSE),"")</f>
        <v/>
      </c>
      <c r="BA13" s="81"/>
      <c r="BB13" s="81"/>
      <c r="BC13" s="80"/>
      <c r="BD13" s="81" t="str">
        <f>IFERROR(VLOOKUP(BC13,S1_MAT_EMPLT_STK!#REF!,2,FALSE),"")</f>
        <v/>
      </c>
      <c r="BE13" s="81"/>
      <c r="BF13" s="81"/>
      <c r="BG13" s="80"/>
      <c r="BH13" s="81"/>
      <c r="BI13" s="81"/>
      <c r="BJ13" s="83"/>
    </row>
    <row r="14" spans="2:62" x14ac:dyDescent="0.25">
      <c r="B14" s="85" t="s">
        <v>25</v>
      </c>
      <c r="C14" s="94" t="s">
        <v>18</v>
      </c>
      <c r="D14" s="53" t="str">
        <f>IFERROR(VLOOKUP(C14,S1_MAT_EMPLT_STK!#REF!,2,FALSE),"")</f>
        <v/>
      </c>
      <c r="E14" s="53">
        <v>4</v>
      </c>
      <c r="F14" s="53"/>
      <c r="G14" s="82" t="s">
        <v>12</v>
      </c>
      <c r="H14" s="53" t="str">
        <f>IFERROR(VLOOKUP(G14,S1_MAT_EMPLT_STK!#REF!,2,FALSE),"")</f>
        <v/>
      </c>
      <c r="I14" s="53">
        <v>2</v>
      </c>
      <c r="J14" s="53"/>
      <c r="K14" s="82" t="s">
        <v>20</v>
      </c>
      <c r="L14" s="53" t="str">
        <f>IFERROR(VLOOKUP(K14,S1_MAT_EMPLT_STK!#REF!,2,FALSE),"")</f>
        <v/>
      </c>
      <c r="M14" s="53">
        <v>2</v>
      </c>
      <c r="N14" s="53"/>
      <c r="O14" s="82" t="s">
        <v>21</v>
      </c>
      <c r="P14" s="53" t="str">
        <f>IFERROR(VLOOKUP(O14,S1_MAT_EMPLT_STK!#REF!,2,FALSE),"")</f>
        <v/>
      </c>
      <c r="Q14" s="53">
        <v>2</v>
      </c>
      <c r="R14" s="53"/>
      <c r="S14" s="82" t="s">
        <v>47</v>
      </c>
      <c r="T14" s="53" t="str">
        <f>IFERROR(VLOOKUP(S14,S1_MAT_EMPLT_STK!#REF!,2,FALSE),"")</f>
        <v/>
      </c>
      <c r="U14" s="53">
        <v>4</v>
      </c>
      <c r="V14" s="53"/>
      <c r="W14" s="82" t="s">
        <v>48</v>
      </c>
      <c r="X14" s="53" t="str">
        <f>IFERROR(VLOOKUP(W14,S1_MAT_EMPLT_STK!#REF!,2,FALSE),"")</f>
        <v/>
      </c>
      <c r="Y14" s="53">
        <v>2</v>
      </c>
      <c r="Z14" s="53"/>
      <c r="AA14" s="82" t="s">
        <v>5</v>
      </c>
      <c r="AB14" s="53" t="str">
        <f>IFERROR(VLOOKUP(AA14,S1_MAT_EMPLT_STK!#REF!,2,FALSE),"")</f>
        <v/>
      </c>
      <c r="AC14" s="53">
        <v>3</v>
      </c>
      <c r="AD14" s="53"/>
      <c r="AE14" s="82" t="s">
        <v>44</v>
      </c>
      <c r="AF14" s="53" t="str">
        <f>IFERROR(VLOOKUP(AE14,S1_MAT_EMPLT_STK!#REF!,2,FALSE),"")</f>
        <v/>
      </c>
      <c r="AG14" s="53">
        <v>2</v>
      </c>
      <c r="AH14" s="53"/>
      <c r="AI14" s="82" t="s">
        <v>52</v>
      </c>
      <c r="AJ14" s="53" t="str">
        <f>IFERROR(VLOOKUP(AI14,S1_MAT_EMPLT_STK!#REF!,2,FALSE),"")</f>
        <v/>
      </c>
      <c r="AK14" s="53">
        <v>2</v>
      </c>
      <c r="AL14" s="53"/>
      <c r="AM14" s="82" t="s">
        <v>53</v>
      </c>
      <c r="AN14" s="53" t="str">
        <f>IFERROR(VLOOKUP(AM14,S1_MAT_EMPLT_STK!#REF!,2,FALSE),"")</f>
        <v/>
      </c>
      <c r="AO14" s="53">
        <v>2</v>
      </c>
      <c r="AP14" s="53"/>
      <c r="AQ14" s="82" t="s">
        <v>49</v>
      </c>
      <c r="AR14" s="53" t="str">
        <f>IFERROR(VLOOKUP(AQ14,S1_MAT_EMPLT_STK!#REF!,2,FALSE),"")</f>
        <v/>
      </c>
      <c r="AS14" s="53">
        <v>2</v>
      </c>
      <c r="AT14" s="53"/>
      <c r="AU14" s="82" t="s">
        <v>55</v>
      </c>
      <c r="AV14" s="53" t="str">
        <f>IFERROR(VLOOKUP(AU14,S1_MAT_EMPLT_STK!#REF!,2,FALSE),"")</f>
        <v/>
      </c>
      <c r="AW14" s="53">
        <v>2</v>
      </c>
      <c r="AX14" s="53"/>
      <c r="AY14" s="82"/>
      <c r="AZ14" s="53" t="str">
        <f>IFERROR(VLOOKUP(AY14,S1_MAT_EMPLT_STK!#REF!,2,FALSE),"")</f>
        <v/>
      </c>
      <c r="BA14" s="53"/>
      <c r="BB14" s="53"/>
      <c r="BC14" s="82"/>
      <c r="BD14" s="53" t="str">
        <f>IFERROR(VLOOKUP(BC14,S1_MAT_EMPLT_STK!#REF!,2,FALSE),"")</f>
        <v/>
      </c>
      <c r="BE14" s="53"/>
      <c r="BF14" s="53"/>
      <c r="BG14" s="82"/>
      <c r="BH14" s="53"/>
      <c r="BI14" s="53"/>
      <c r="BJ14" s="61"/>
    </row>
    <row r="15" spans="2:62" x14ac:dyDescent="0.25">
      <c r="B15" s="84" t="s">
        <v>26</v>
      </c>
      <c r="C15" s="95" t="s">
        <v>46</v>
      </c>
      <c r="D15" s="81" t="str">
        <f>IFERROR(VLOOKUP(C15,S1_MAT_EMPLT_STK!#REF!,2,FALSE),"")</f>
        <v/>
      </c>
      <c r="E15" s="81">
        <v>2</v>
      </c>
      <c r="F15" s="81"/>
      <c r="G15" s="80" t="s">
        <v>5</v>
      </c>
      <c r="H15" s="81" t="str">
        <f>IFERROR(VLOOKUP(G15,S1_MAT_EMPLT_STK!#REF!,2,FALSE),"")</f>
        <v/>
      </c>
      <c r="I15" s="81">
        <v>2</v>
      </c>
      <c r="J15" s="81"/>
      <c r="K15" s="80" t="s">
        <v>42</v>
      </c>
      <c r="L15" s="81" t="str">
        <f>IFERROR(VLOOKUP(K15,S1_MAT_EMPLT_STK!#REF!,2,FALSE),"")</f>
        <v/>
      </c>
      <c r="M15" s="81">
        <v>2</v>
      </c>
      <c r="N15" s="81"/>
      <c r="O15" s="80" t="s">
        <v>17</v>
      </c>
      <c r="P15" s="81" t="str">
        <f>IFERROR(VLOOKUP(O15,S1_MAT_EMPLT_STK!#REF!,2,FALSE),"")</f>
        <v/>
      </c>
      <c r="Q15" s="81">
        <v>4</v>
      </c>
      <c r="R15" s="81"/>
      <c r="S15" s="80" t="s">
        <v>16</v>
      </c>
      <c r="T15" s="81" t="str">
        <f>IFERROR(VLOOKUP(S15,S1_MAT_EMPLT_STK!#REF!,2,FALSE),"")</f>
        <v/>
      </c>
      <c r="U15" s="81">
        <v>4</v>
      </c>
      <c r="V15" s="81"/>
      <c r="W15" s="80" t="s">
        <v>14</v>
      </c>
      <c r="X15" s="81" t="str">
        <f>IFERROR(VLOOKUP(W15,S1_MAT_EMPLT_STK!#REF!,2,FALSE),"")</f>
        <v/>
      </c>
      <c r="Y15" s="81">
        <v>4</v>
      </c>
      <c r="Z15" s="81"/>
      <c r="AA15" s="80" t="s">
        <v>12</v>
      </c>
      <c r="AB15" s="81" t="str">
        <f>IFERROR(VLOOKUP(AA15,S1_MAT_EMPLT_STK!#REF!,2,FALSE),"")</f>
        <v/>
      </c>
      <c r="AC15" s="81">
        <v>2</v>
      </c>
      <c r="AD15" s="81"/>
      <c r="AE15" s="80" t="s">
        <v>19</v>
      </c>
      <c r="AF15" s="81" t="str">
        <f>IFERROR(VLOOKUP(AE15,S1_MAT_EMPLT_STK!#REF!,2,FALSE),"")</f>
        <v/>
      </c>
      <c r="AG15" s="81">
        <v>36</v>
      </c>
      <c r="AH15" s="81"/>
      <c r="AI15" s="80" t="s">
        <v>55</v>
      </c>
      <c r="AJ15" s="81" t="str">
        <f>IFERROR(VLOOKUP(AI15,S1_MAT_EMPLT_STK!#REF!,2,FALSE),"")</f>
        <v/>
      </c>
      <c r="AK15" s="81">
        <v>2</v>
      </c>
      <c r="AL15" s="81"/>
      <c r="AM15" s="80"/>
      <c r="AN15" s="81" t="str">
        <f>IFERROR(VLOOKUP(AM15,S1_MAT_EMPLT_STK!#REF!,2,FALSE),"")</f>
        <v/>
      </c>
      <c r="AO15" s="81"/>
      <c r="AP15" s="81"/>
      <c r="AQ15" s="80"/>
      <c r="AR15" s="81" t="str">
        <f>IFERROR(VLOOKUP(AQ15,S1_MAT_EMPLT_STK!#REF!,2,FALSE),"")</f>
        <v/>
      </c>
      <c r="AS15" s="81"/>
      <c r="AT15" s="81"/>
      <c r="AU15" s="80"/>
      <c r="AV15" s="81" t="str">
        <f>IFERROR(VLOOKUP(AU15,S1_MAT_EMPLT_STK!#REF!,2,FALSE),"")</f>
        <v/>
      </c>
      <c r="AW15" s="81"/>
      <c r="AX15" s="81"/>
      <c r="AY15" s="80"/>
      <c r="AZ15" s="81" t="str">
        <f>IFERROR(VLOOKUP(AY15,S1_MAT_EMPLT_STK!#REF!,2,FALSE),"")</f>
        <v/>
      </c>
      <c r="BA15" s="81"/>
      <c r="BB15" s="81"/>
      <c r="BC15" s="80"/>
      <c r="BD15" s="81" t="str">
        <f>IFERROR(VLOOKUP(BC15,S1_MAT_EMPLT_STK!#REF!,2,FALSE),"")</f>
        <v/>
      </c>
      <c r="BE15" s="81"/>
      <c r="BF15" s="81"/>
      <c r="BG15" s="80"/>
      <c r="BH15" s="81"/>
      <c r="BI15" s="81"/>
      <c r="BJ15" s="83"/>
    </row>
    <row r="16" spans="2:62" ht="15.75" thickBot="1" x14ac:dyDescent="0.3">
      <c r="B16" s="86" t="s">
        <v>27</v>
      </c>
      <c r="C16" s="96" t="s">
        <v>46</v>
      </c>
      <c r="D16" s="64" t="str">
        <f>IFERROR(VLOOKUP(C16,S1_MAT_EMPLT_STK!#REF!,2,FALSE),"")</f>
        <v/>
      </c>
      <c r="E16" s="64">
        <v>2</v>
      </c>
      <c r="F16" s="64"/>
      <c r="G16" s="66" t="s">
        <v>5</v>
      </c>
      <c r="H16" s="64" t="str">
        <f>IFERROR(VLOOKUP(G16,S1_MAT_EMPLT_STK!#REF!,2,FALSE),"")</f>
        <v/>
      </c>
      <c r="I16" s="64">
        <v>2</v>
      </c>
      <c r="J16" s="64"/>
      <c r="K16" s="66" t="s">
        <v>54</v>
      </c>
      <c r="L16" s="64" t="str">
        <f>IFERROR(VLOOKUP(K16,S1_MAT_EMPLT_STK!#REF!,2,FALSE),"")</f>
        <v/>
      </c>
      <c r="M16" s="64">
        <v>2</v>
      </c>
      <c r="N16" s="64"/>
      <c r="O16" s="66" t="s">
        <v>43</v>
      </c>
      <c r="P16" s="64" t="str">
        <f>IFERROR(VLOOKUP(O16,S1_MAT_EMPLT_STK!#REF!,2,FALSE),"")</f>
        <v/>
      </c>
      <c r="Q16" s="64">
        <v>2</v>
      </c>
      <c r="R16" s="64"/>
      <c r="S16" s="66" t="s">
        <v>21</v>
      </c>
      <c r="T16" s="64" t="str">
        <f>IFERROR(VLOOKUP(S16,S1_MAT_EMPLT_STK!#REF!,2,FALSE),"")</f>
        <v/>
      </c>
      <c r="U16" s="64">
        <v>2</v>
      </c>
      <c r="V16" s="64"/>
      <c r="W16" s="66" t="s">
        <v>17</v>
      </c>
      <c r="X16" s="64" t="str">
        <f>IFERROR(VLOOKUP(W16,S1_MAT_EMPLT_STK!#REF!,2,FALSE),"")</f>
        <v/>
      </c>
      <c r="Y16" s="64">
        <v>4</v>
      </c>
      <c r="Z16" s="64"/>
      <c r="AA16" s="66" t="s">
        <v>16</v>
      </c>
      <c r="AB16" s="64" t="str">
        <f>IFERROR(VLOOKUP(AA16,S1_MAT_EMPLT_STK!#REF!,2,FALSE),"")</f>
        <v/>
      </c>
      <c r="AC16" s="64">
        <v>4</v>
      </c>
      <c r="AD16" s="64"/>
      <c r="AE16" s="66" t="s">
        <v>13</v>
      </c>
      <c r="AF16" s="64" t="str">
        <f>IFERROR(VLOOKUP(AE16,S1_MAT_EMPLT_STK!#REF!,2,FALSE),"")</f>
        <v/>
      </c>
      <c r="AG16" s="64">
        <v>4</v>
      </c>
      <c r="AH16" s="64"/>
      <c r="AI16" s="66" t="s">
        <v>19</v>
      </c>
      <c r="AJ16" s="64" t="str">
        <f>IFERROR(VLOOKUP(AI16,S1_MAT_EMPLT_STK!#REF!,2,FALSE),"")</f>
        <v/>
      </c>
      <c r="AK16" s="64">
        <v>36</v>
      </c>
      <c r="AL16" s="64"/>
      <c r="AM16" s="66" t="s">
        <v>10</v>
      </c>
      <c r="AN16" s="64" t="str">
        <f>IFERROR(VLOOKUP(AM16,S1_MAT_EMPLT_STK!#REF!,2,FALSE),"")</f>
        <v/>
      </c>
      <c r="AO16" s="64">
        <v>36</v>
      </c>
      <c r="AP16" s="64"/>
      <c r="AQ16" s="66" t="s">
        <v>55</v>
      </c>
      <c r="AR16" s="64" t="str">
        <f>IFERROR(VLOOKUP(AQ16,S1_MAT_EMPLT_STK!#REF!,2,FALSE),"")</f>
        <v/>
      </c>
      <c r="AS16" s="64">
        <v>2</v>
      </c>
      <c r="AT16" s="64"/>
      <c r="AU16" s="66"/>
      <c r="AV16" s="64" t="str">
        <f>IFERROR(VLOOKUP(AU16,S1_MAT_EMPLT_STK!#REF!,2,FALSE),"")</f>
        <v/>
      </c>
      <c r="AW16" s="64"/>
      <c r="AX16" s="64"/>
      <c r="AY16" s="66"/>
      <c r="AZ16" s="64" t="str">
        <f>IFERROR(VLOOKUP(AY16,S1_MAT_EMPLT_STK!#REF!,2,FALSE),"")</f>
        <v/>
      </c>
      <c r="BA16" s="64"/>
      <c r="BB16" s="64"/>
      <c r="BC16" s="66"/>
      <c r="BD16" s="64" t="str">
        <f>IFERROR(VLOOKUP(BC16,S1_MAT_EMPLT_STK!#REF!,2,FALSE),"")</f>
        <v/>
      </c>
      <c r="BE16" s="64"/>
      <c r="BF16" s="64"/>
      <c r="BG16" s="66"/>
      <c r="BH16" s="64"/>
      <c r="BI16" s="64"/>
      <c r="BJ16" s="65"/>
    </row>
    <row r="17" spans="2:34" ht="15.75" thickBot="1" x14ac:dyDescent="0.3"/>
    <row r="18" spans="2:34" ht="18.75" x14ac:dyDescent="0.25">
      <c r="B18" s="79" t="s">
        <v>3</v>
      </c>
      <c r="C18" s="55" t="s">
        <v>6</v>
      </c>
      <c r="D18" s="56" t="s">
        <v>29</v>
      </c>
      <c r="E18" s="56" t="s">
        <v>4</v>
      </c>
      <c r="F18" s="56" t="s">
        <v>30</v>
      </c>
      <c r="G18" s="56" t="s">
        <v>6</v>
      </c>
      <c r="H18" s="56" t="s">
        <v>29</v>
      </c>
      <c r="I18" s="56" t="s">
        <v>4</v>
      </c>
      <c r="J18" s="56" t="s">
        <v>30</v>
      </c>
      <c r="K18" s="56" t="s">
        <v>6</v>
      </c>
      <c r="L18" s="56" t="s">
        <v>29</v>
      </c>
      <c r="M18" s="56" t="s">
        <v>4</v>
      </c>
      <c r="N18" s="56" t="s">
        <v>30</v>
      </c>
      <c r="O18" s="56" t="s">
        <v>6</v>
      </c>
      <c r="P18" s="56" t="s">
        <v>29</v>
      </c>
      <c r="Q18" s="56" t="s">
        <v>4</v>
      </c>
      <c r="R18" s="56" t="s">
        <v>30</v>
      </c>
      <c r="S18" s="56" t="s">
        <v>6</v>
      </c>
      <c r="T18" s="56" t="s">
        <v>29</v>
      </c>
      <c r="U18" s="56" t="s">
        <v>4</v>
      </c>
      <c r="V18" s="56" t="s">
        <v>30</v>
      </c>
      <c r="W18" s="56" t="s">
        <v>6</v>
      </c>
      <c r="X18" s="56" t="s">
        <v>29</v>
      </c>
      <c r="Y18" s="56" t="s">
        <v>4</v>
      </c>
      <c r="Z18" s="56" t="s">
        <v>30</v>
      </c>
      <c r="AA18" s="56" t="s">
        <v>6</v>
      </c>
      <c r="AB18" s="56" t="s">
        <v>29</v>
      </c>
      <c r="AC18" s="56" t="s">
        <v>4</v>
      </c>
      <c r="AD18" s="56" t="s">
        <v>30</v>
      </c>
      <c r="AE18" s="56" t="s">
        <v>6</v>
      </c>
      <c r="AF18" s="56" t="s">
        <v>29</v>
      </c>
      <c r="AG18" s="56" t="s">
        <v>4</v>
      </c>
      <c r="AH18" s="57" t="s">
        <v>30</v>
      </c>
    </row>
    <row r="19" spans="2:34" x14ac:dyDescent="0.25">
      <c r="B19" s="58" t="s">
        <v>0</v>
      </c>
      <c r="C19" s="49" t="s">
        <v>47</v>
      </c>
      <c r="D19" s="48" t="e">
        <f>VLOOKUP(C19,S1_MAT_EMPLT_STK!#REF!,2,FALSE)</f>
        <v>#REF!</v>
      </c>
      <c r="E19" s="48">
        <v>4</v>
      </c>
      <c r="F19" s="48"/>
      <c r="G19" s="48"/>
      <c r="H19" s="48"/>
      <c r="I19" s="48"/>
      <c r="J19" s="48"/>
      <c r="K19" s="48"/>
      <c r="L19" s="48"/>
      <c r="M19" s="48"/>
      <c r="N19" s="48"/>
      <c r="O19" s="48"/>
      <c r="P19" s="48"/>
      <c r="Q19" s="48"/>
      <c r="R19" s="48"/>
      <c r="S19" s="48"/>
      <c r="T19" s="48"/>
      <c r="U19" s="48"/>
      <c r="V19" s="48"/>
      <c r="W19" s="48"/>
      <c r="X19" s="48"/>
      <c r="Y19" s="48"/>
      <c r="Z19" s="48"/>
      <c r="AA19" s="48"/>
      <c r="AB19" s="48"/>
      <c r="AC19" s="48"/>
      <c r="AD19" s="48"/>
      <c r="AE19" s="48"/>
      <c r="AF19" s="48"/>
      <c r="AG19" s="48"/>
      <c r="AH19" s="48"/>
    </row>
    <row r="20" spans="2:34" x14ac:dyDescent="0.25">
      <c r="B20" s="60" t="s">
        <v>23</v>
      </c>
      <c r="C20" s="49"/>
      <c r="D20" s="48" t="e">
        <f>VLOOKUP(C20,S1_MAT_EMPLT_STK!#REF!,2,FALSE)</f>
        <v>#REF!</v>
      </c>
      <c r="E20" s="48"/>
      <c r="F20" s="48"/>
      <c r="G20" s="48"/>
      <c r="H20" s="48"/>
      <c r="I20" s="48"/>
      <c r="J20" s="48"/>
      <c r="K20" s="48"/>
      <c r="L20" s="48"/>
      <c r="M20" s="48"/>
      <c r="N20" s="48"/>
      <c r="O20" s="48"/>
      <c r="P20" s="48"/>
      <c r="Q20" s="48"/>
      <c r="R20" s="48"/>
      <c r="S20" s="48"/>
      <c r="T20" s="48"/>
      <c r="U20" s="48"/>
      <c r="V20" s="48"/>
      <c r="W20" s="48"/>
      <c r="X20" s="48"/>
      <c r="Y20" s="48"/>
      <c r="Z20" s="48"/>
      <c r="AA20" s="48"/>
      <c r="AB20" s="48"/>
      <c r="AC20" s="48"/>
      <c r="AD20" s="48"/>
      <c r="AE20" s="48"/>
      <c r="AF20" s="48"/>
      <c r="AG20" s="48"/>
      <c r="AH20" s="48"/>
    </row>
    <row r="21" spans="2:34" x14ac:dyDescent="0.25">
      <c r="B21" s="58" t="s">
        <v>24</v>
      </c>
      <c r="C21" s="49"/>
      <c r="D21" s="48" t="e">
        <f>VLOOKUP(C21,S1_MAT_EMPLT_STK!#REF!,2,FALSE)</f>
        <v>#REF!</v>
      </c>
      <c r="E21" s="48"/>
      <c r="F21" s="48"/>
      <c r="G21" s="48"/>
      <c r="H21" s="48"/>
      <c r="I21" s="48"/>
      <c r="J21" s="48"/>
      <c r="K21" s="48"/>
      <c r="L21" s="48"/>
      <c r="M21" s="48"/>
      <c r="N21" s="48"/>
      <c r="O21" s="48"/>
      <c r="P21" s="48"/>
      <c r="Q21" s="48"/>
      <c r="R21" s="48"/>
      <c r="S21" s="48"/>
      <c r="T21" s="48"/>
      <c r="U21" s="48"/>
      <c r="V21" s="48"/>
      <c r="W21" s="48"/>
      <c r="X21" s="48"/>
      <c r="Y21" s="48"/>
      <c r="Z21" s="48"/>
      <c r="AA21" s="48"/>
      <c r="AB21" s="48"/>
      <c r="AC21" s="48"/>
      <c r="AD21" s="48"/>
      <c r="AE21" s="48"/>
      <c r="AF21" s="48"/>
      <c r="AG21" s="48"/>
      <c r="AH21" s="48"/>
    </row>
    <row r="22" spans="2:34" x14ac:dyDescent="0.25">
      <c r="B22" s="60" t="s">
        <v>25</v>
      </c>
      <c r="C22" s="49"/>
      <c r="D22" s="48" t="e">
        <f>VLOOKUP(C22,S1_MAT_EMPLT_STK!#REF!,2,FALSE)</f>
        <v>#REF!</v>
      </c>
      <c r="E22" s="48"/>
      <c r="F22" s="48"/>
      <c r="G22" s="48"/>
      <c r="H22" s="48"/>
      <c r="I22" s="48"/>
      <c r="J22" s="48"/>
      <c r="K22" s="48"/>
      <c r="L22" s="48"/>
      <c r="M22" s="48"/>
      <c r="N22" s="48"/>
      <c r="O22" s="48"/>
      <c r="P22" s="48"/>
      <c r="Q22" s="48"/>
      <c r="R22" s="48"/>
      <c r="S22" s="48"/>
      <c r="T22" s="48"/>
      <c r="U22" s="48"/>
      <c r="V22" s="48"/>
      <c r="W22" s="48"/>
      <c r="X22" s="48"/>
      <c r="Y22" s="48"/>
      <c r="Z22" s="48"/>
      <c r="AA22" s="48"/>
      <c r="AB22" s="48"/>
      <c r="AC22" s="48"/>
      <c r="AD22" s="48"/>
      <c r="AE22" s="48"/>
      <c r="AF22" s="48"/>
      <c r="AG22" s="48"/>
      <c r="AH22" s="48"/>
    </row>
    <row r="23" spans="2:34" x14ac:dyDescent="0.25">
      <c r="B23" s="58" t="s">
        <v>26</v>
      </c>
      <c r="C23" s="49"/>
      <c r="D23" s="48" t="e">
        <f>VLOOKUP(C23,S1_MAT_EMPLT_STK!#REF!,2,FALSE)</f>
        <v>#REF!</v>
      </c>
      <c r="E23" s="48"/>
      <c r="F23" s="48"/>
      <c r="G23" s="48"/>
      <c r="H23" s="48"/>
      <c r="I23" s="48"/>
      <c r="J23" s="48"/>
      <c r="K23" s="48"/>
      <c r="L23" s="48"/>
      <c r="M23" s="48"/>
      <c r="N23" s="48"/>
      <c r="O23" s="48"/>
      <c r="P23" s="48"/>
      <c r="Q23" s="48"/>
      <c r="R23" s="48"/>
      <c r="S23" s="48"/>
      <c r="T23" s="48"/>
      <c r="U23" s="48"/>
      <c r="V23" s="48"/>
      <c r="W23" s="48"/>
      <c r="X23" s="48"/>
      <c r="Y23" s="48"/>
      <c r="Z23" s="48"/>
      <c r="AA23" s="48"/>
      <c r="AB23" s="48"/>
      <c r="AC23" s="48"/>
      <c r="AD23" s="48"/>
      <c r="AE23" s="48"/>
      <c r="AF23" s="48"/>
      <c r="AG23" s="48"/>
      <c r="AH23" s="48"/>
    </row>
    <row r="24" spans="2:34" ht="15.75" thickBot="1" x14ac:dyDescent="0.3">
      <c r="B24" s="62" t="s">
        <v>27</v>
      </c>
      <c r="C24" s="49"/>
      <c r="D24" s="48" t="e">
        <f>VLOOKUP(C24,S1_MAT_EMPLT_STK!#REF!,2,FALSE)</f>
        <v>#REF!</v>
      </c>
      <c r="E24" s="48"/>
      <c r="F24" s="48"/>
      <c r="G24" s="48"/>
      <c r="H24" s="48"/>
      <c r="I24" s="48"/>
      <c r="J24" s="48"/>
      <c r="K24" s="48"/>
      <c r="L24" s="48"/>
      <c r="M24" s="48"/>
      <c r="N24" s="48"/>
      <c r="O24" s="48"/>
      <c r="P24" s="48"/>
      <c r="Q24" s="48"/>
      <c r="R24" s="48"/>
      <c r="S24" s="48"/>
      <c r="T24" s="48"/>
      <c r="U24" s="48"/>
      <c r="V24" s="48"/>
      <c r="W24" s="48"/>
      <c r="X24" s="48"/>
      <c r="Y24" s="48"/>
      <c r="Z24" s="48"/>
      <c r="AA24" s="48"/>
      <c r="AB24" s="48"/>
      <c r="AC24" s="48"/>
      <c r="AD24" s="48"/>
      <c r="AE24" s="48"/>
      <c r="AF24" s="48"/>
      <c r="AG24" s="48"/>
      <c r="AH24" s="48"/>
    </row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BJ55"/>
  <sheetViews>
    <sheetView zoomScale="150" zoomScaleNormal="150" workbookViewId="0">
      <selection activeCell="U11" sqref="U11"/>
    </sheetView>
  </sheetViews>
  <sheetFormatPr baseColWidth="10" defaultColWidth="1.7109375" defaultRowHeight="15" x14ac:dyDescent="0.25"/>
  <cols>
    <col min="19" max="19" width="2" bestFit="1" customWidth="1"/>
    <col min="52" max="54" width="1.7109375" style="135"/>
  </cols>
  <sheetData>
    <row r="1" spans="1:56" ht="15" customHeight="1" x14ac:dyDescent="0.25">
      <c r="A1" s="132"/>
      <c r="B1" s="132"/>
    </row>
    <row r="2" spans="1:56" ht="15" customHeight="1" x14ac:dyDescent="0.25">
      <c r="A2" s="132"/>
      <c r="B2" s="132"/>
    </row>
    <row r="3" spans="1:56" ht="15" customHeight="1" x14ac:dyDescent="0.25">
      <c r="A3" s="132"/>
      <c r="B3" s="132"/>
    </row>
    <row r="4" spans="1:56" ht="15" customHeight="1" x14ac:dyDescent="0.25">
      <c r="A4" s="132"/>
      <c r="B4" s="132"/>
      <c r="AK4" s="133"/>
      <c r="AL4" s="133"/>
    </row>
    <row r="5" spans="1:56" ht="15" customHeight="1" thickBot="1" x14ac:dyDescent="0.3">
      <c r="A5" s="132"/>
      <c r="B5" s="132"/>
    </row>
    <row r="6" spans="1:56" ht="13.5" customHeight="1" x14ac:dyDescent="0.25">
      <c r="S6" s="140"/>
      <c r="T6" s="140"/>
      <c r="U6" s="140"/>
      <c r="V6" s="140"/>
      <c r="W6" s="140"/>
      <c r="X6" s="140"/>
      <c r="Y6" s="140"/>
      <c r="Z6" s="140"/>
      <c r="AA6" s="140"/>
      <c r="AB6" s="140"/>
      <c r="AC6" s="140"/>
      <c r="AK6" s="196" t="s">
        <v>5</v>
      </c>
      <c r="AL6" s="197"/>
      <c r="AM6" s="197"/>
      <c r="AN6" s="197"/>
      <c r="AO6" s="197"/>
      <c r="AP6" s="197"/>
      <c r="AQ6" s="197"/>
      <c r="AR6" s="197"/>
      <c r="AS6" s="197"/>
      <c r="AT6" s="197"/>
      <c r="AU6" s="198"/>
      <c r="AV6" s="188" t="s">
        <v>95</v>
      </c>
      <c r="AW6" s="189"/>
      <c r="AX6" s="189"/>
      <c r="AY6" s="189"/>
      <c r="AZ6" s="192">
        <f>VL!G14</f>
        <v>2</v>
      </c>
      <c r="BA6" s="192"/>
      <c r="BB6" s="193"/>
    </row>
    <row r="7" spans="1:56" ht="13.5" customHeight="1" thickBot="1" x14ac:dyDescent="0.3">
      <c r="S7" s="140"/>
      <c r="T7" s="140"/>
      <c r="U7" s="140"/>
      <c r="V7" s="140"/>
      <c r="W7" s="140"/>
      <c r="X7" s="140"/>
      <c r="AK7" s="199"/>
      <c r="AL7" s="200"/>
      <c r="AM7" s="200"/>
      <c r="AN7" s="200"/>
      <c r="AO7" s="200"/>
      <c r="AP7" s="200"/>
      <c r="AQ7" s="200"/>
      <c r="AR7" s="200"/>
      <c r="AS7" s="200"/>
      <c r="AT7" s="200"/>
      <c r="AU7" s="201"/>
      <c r="AV7" s="190"/>
      <c r="AW7" s="191"/>
      <c r="AX7" s="191"/>
      <c r="AY7" s="191"/>
      <c r="AZ7" s="194"/>
      <c r="BA7" s="194"/>
      <c r="BB7" s="195"/>
    </row>
    <row r="8" spans="1:56" ht="13.5" customHeight="1" x14ac:dyDescent="0.25">
      <c r="S8" s="141"/>
      <c r="T8" s="141"/>
      <c r="U8" s="141"/>
      <c r="V8" s="141"/>
      <c r="W8" s="141"/>
      <c r="X8" s="141"/>
      <c r="AF8" s="133"/>
      <c r="AG8" s="133"/>
      <c r="AH8" s="133"/>
      <c r="AI8" s="133"/>
      <c r="AJ8" s="133"/>
      <c r="AK8" s="184" t="s">
        <v>97</v>
      </c>
      <c r="AL8" s="185"/>
      <c r="AM8" s="185"/>
      <c r="AN8" s="185"/>
      <c r="AO8" s="185"/>
      <c r="AP8" s="185"/>
      <c r="AQ8" s="185"/>
      <c r="AR8" s="185"/>
      <c r="AS8" s="185"/>
      <c r="AT8" s="185"/>
      <c r="AU8" s="185"/>
      <c r="AV8" s="185"/>
      <c r="AW8" s="185"/>
      <c r="AX8" s="133"/>
      <c r="AY8" s="133"/>
      <c r="AZ8" s="136"/>
      <c r="BA8" s="136"/>
      <c r="BB8" s="137"/>
      <c r="BC8" s="133"/>
      <c r="BD8" s="133"/>
    </row>
    <row r="9" spans="1:56" ht="13.5" customHeight="1" x14ac:dyDescent="0.25">
      <c r="AF9" s="133"/>
      <c r="AG9" s="133"/>
      <c r="AH9" s="133"/>
      <c r="AI9" s="133"/>
      <c r="AJ9" s="133"/>
      <c r="AK9" s="184"/>
      <c r="AL9" s="185"/>
      <c r="AM9" s="185"/>
      <c r="AN9" s="185"/>
      <c r="AO9" s="185"/>
      <c r="AP9" s="185"/>
      <c r="AQ9" s="185"/>
      <c r="AR9" s="185"/>
      <c r="AS9" s="185"/>
      <c r="AT9" s="185"/>
      <c r="AU9" s="185"/>
      <c r="AV9" s="185"/>
      <c r="AW9" s="185"/>
      <c r="AX9" s="133"/>
      <c r="AY9" s="133"/>
      <c r="AZ9" s="136"/>
      <c r="BA9" s="136"/>
      <c r="BB9" s="137"/>
      <c r="BC9" s="133"/>
      <c r="BD9" s="133"/>
    </row>
    <row r="10" spans="1:56" ht="15.75" customHeight="1" thickBot="1" x14ac:dyDescent="0.3">
      <c r="AF10" s="133"/>
      <c r="AG10" s="133"/>
      <c r="AH10" s="133"/>
      <c r="AI10" s="133"/>
      <c r="AJ10" s="133"/>
      <c r="AK10" s="186"/>
      <c r="AL10" s="187"/>
      <c r="AM10" s="187"/>
      <c r="AN10" s="187"/>
      <c r="AO10" s="187"/>
      <c r="AP10" s="187"/>
      <c r="AQ10" s="187"/>
      <c r="AR10" s="187"/>
      <c r="AS10" s="187"/>
      <c r="AT10" s="187"/>
      <c r="AU10" s="187"/>
      <c r="AV10" s="187"/>
      <c r="AW10" s="187"/>
      <c r="AX10" s="134"/>
      <c r="AY10" s="134"/>
      <c r="AZ10" s="138"/>
      <c r="BA10" s="138"/>
      <c r="BB10" s="139"/>
      <c r="BC10" s="133"/>
      <c r="BD10" s="133"/>
    </row>
    <row r="11" spans="1:56" ht="13.5" customHeight="1" x14ac:dyDescent="0.25">
      <c r="S11" s="140"/>
      <c r="T11" s="140"/>
      <c r="U11" s="140"/>
      <c r="V11" s="140"/>
      <c r="W11" s="140"/>
      <c r="X11" s="140"/>
      <c r="Y11" s="140"/>
      <c r="Z11" s="140"/>
      <c r="AA11" s="140"/>
      <c r="AB11" s="140"/>
      <c r="AC11" s="140"/>
      <c r="AK11" s="196">
        <v>78344226</v>
      </c>
      <c r="AL11" s="197"/>
      <c r="AM11" s="197"/>
      <c r="AN11" s="197"/>
      <c r="AO11" s="197"/>
      <c r="AP11" s="197"/>
      <c r="AQ11" s="197"/>
      <c r="AR11" s="197"/>
      <c r="AS11" s="197"/>
      <c r="AT11" s="197"/>
      <c r="AU11" s="198"/>
      <c r="AV11" s="188" t="s">
        <v>95</v>
      </c>
      <c r="AW11" s="189"/>
      <c r="AX11" s="189"/>
      <c r="AY11" s="189"/>
      <c r="AZ11" s="192">
        <f>VL!G15</f>
        <v>4</v>
      </c>
      <c r="BA11" s="192"/>
      <c r="BB11" s="193"/>
      <c r="BC11" s="133"/>
      <c r="BD11" s="133"/>
    </row>
    <row r="12" spans="1:56" ht="13.5" customHeight="1" thickBot="1" x14ac:dyDescent="0.3">
      <c r="S12" s="140"/>
      <c r="T12" s="140"/>
      <c r="U12" s="140"/>
      <c r="V12" s="140"/>
      <c r="W12" s="140"/>
      <c r="X12" s="140"/>
      <c r="AK12" s="199"/>
      <c r="AL12" s="200"/>
      <c r="AM12" s="200"/>
      <c r="AN12" s="200"/>
      <c r="AO12" s="200"/>
      <c r="AP12" s="200"/>
      <c r="AQ12" s="200"/>
      <c r="AR12" s="200"/>
      <c r="AS12" s="200"/>
      <c r="AT12" s="200"/>
      <c r="AU12" s="201"/>
      <c r="AV12" s="190"/>
      <c r="AW12" s="191"/>
      <c r="AX12" s="191"/>
      <c r="AY12" s="191"/>
      <c r="AZ12" s="194"/>
      <c r="BA12" s="194"/>
      <c r="BB12" s="195"/>
    </row>
    <row r="13" spans="1:56" ht="13.5" customHeight="1" x14ac:dyDescent="0.25">
      <c r="S13" s="141"/>
      <c r="T13" s="141"/>
      <c r="U13" s="141"/>
      <c r="V13" s="141"/>
      <c r="W13" s="141"/>
      <c r="X13" s="141"/>
      <c r="AF13" s="133"/>
      <c r="AG13" s="133"/>
      <c r="AH13" s="133"/>
      <c r="AI13" s="133"/>
      <c r="AJ13" s="133"/>
      <c r="AK13" s="184" t="s">
        <v>93</v>
      </c>
      <c r="AL13" s="185"/>
      <c r="AM13" s="185"/>
      <c r="AN13" s="185"/>
      <c r="AO13" s="185"/>
      <c r="AP13" s="185"/>
      <c r="AQ13" s="185"/>
      <c r="AR13" s="185"/>
      <c r="AS13" s="185"/>
      <c r="AT13" s="185"/>
      <c r="AU13" s="185"/>
      <c r="AV13" s="185"/>
      <c r="AW13" s="185"/>
      <c r="AY13" s="133"/>
      <c r="AZ13" s="136"/>
      <c r="BA13" s="136"/>
      <c r="BB13" s="137"/>
    </row>
    <row r="14" spans="1:56" ht="13.5" customHeight="1" x14ac:dyDescent="0.25">
      <c r="AF14" s="133"/>
      <c r="AG14" s="133"/>
      <c r="AH14" s="133"/>
      <c r="AI14" s="133"/>
      <c r="AJ14" s="133"/>
      <c r="AK14" s="184"/>
      <c r="AL14" s="185"/>
      <c r="AM14" s="185"/>
      <c r="AN14" s="185"/>
      <c r="AO14" s="185"/>
      <c r="AP14" s="185"/>
      <c r="AQ14" s="185"/>
      <c r="AR14" s="185"/>
      <c r="AS14" s="185"/>
      <c r="AT14" s="185"/>
      <c r="AU14" s="185"/>
      <c r="AV14" s="185"/>
      <c r="AW14" s="185"/>
      <c r="AX14" s="133"/>
      <c r="AY14" s="133"/>
      <c r="AZ14" s="136"/>
      <c r="BA14" s="136"/>
      <c r="BB14" s="137"/>
    </row>
    <row r="15" spans="1:56" ht="15" customHeight="1" thickBot="1" x14ac:dyDescent="0.3">
      <c r="AF15" s="133"/>
      <c r="AG15" s="133"/>
      <c r="AH15" s="133"/>
      <c r="AI15" s="133"/>
      <c r="AJ15" s="133"/>
      <c r="AK15" s="186"/>
      <c r="AL15" s="187"/>
      <c r="AM15" s="187"/>
      <c r="AN15" s="187"/>
      <c r="AO15" s="187"/>
      <c r="AP15" s="187"/>
      <c r="AQ15" s="187"/>
      <c r="AR15" s="187"/>
      <c r="AS15" s="187"/>
      <c r="AT15" s="187"/>
      <c r="AU15" s="187"/>
      <c r="AV15" s="187"/>
      <c r="AW15" s="187"/>
      <c r="AX15" s="134"/>
      <c r="AY15" s="134"/>
      <c r="AZ15" s="138"/>
      <c r="BA15" s="138"/>
      <c r="BB15" s="139"/>
    </row>
    <row r="16" spans="1:56" ht="13.5" customHeight="1" x14ac:dyDescent="0.25">
      <c r="S16" s="140"/>
      <c r="T16" s="140"/>
      <c r="U16" s="140"/>
      <c r="V16" s="140"/>
      <c r="W16" s="140"/>
      <c r="X16" s="140"/>
      <c r="Y16" s="140"/>
      <c r="Z16" s="140"/>
      <c r="AA16" s="140"/>
      <c r="AB16" s="140"/>
      <c r="AC16" s="140"/>
      <c r="AK16" s="196">
        <v>7434221</v>
      </c>
      <c r="AL16" s="197"/>
      <c r="AM16" s="197"/>
      <c r="AN16" s="197"/>
      <c r="AO16" s="197"/>
      <c r="AP16" s="197"/>
      <c r="AQ16" s="197"/>
      <c r="AR16" s="197"/>
      <c r="AS16" s="197"/>
      <c r="AT16" s="197"/>
      <c r="AU16" s="198"/>
      <c r="AV16" s="188" t="s">
        <v>95</v>
      </c>
      <c r="AW16" s="189"/>
      <c r="AX16" s="189"/>
      <c r="AY16" s="189"/>
      <c r="AZ16" s="192">
        <f>VL!G16</f>
        <v>4</v>
      </c>
      <c r="BA16" s="192"/>
      <c r="BB16" s="193"/>
    </row>
    <row r="17" spans="19:62" ht="13.5" customHeight="1" thickBot="1" x14ac:dyDescent="0.3">
      <c r="S17" s="140"/>
      <c r="T17" s="140"/>
      <c r="U17" s="140"/>
      <c r="V17" s="140"/>
      <c r="W17" s="140"/>
      <c r="X17" s="140"/>
      <c r="AK17" s="199"/>
      <c r="AL17" s="200"/>
      <c r="AM17" s="200"/>
      <c r="AN17" s="200"/>
      <c r="AO17" s="200"/>
      <c r="AP17" s="200"/>
      <c r="AQ17" s="200"/>
      <c r="AR17" s="200"/>
      <c r="AS17" s="200"/>
      <c r="AT17" s="200"/>
      <c r="AU17" s="201"/>
      <c r="AV17" s="190"/>
      <c r="AW17" s="191"/>
      <c r="AX17" s="191"/>
      <c r="AY17" s="191"/>
      <c r="AZ17" s="194"/>
      <c r="BA17" s="194"/>
      <c r="BB17" s="195"/>
      <c r="BH17" s="133"/>
      <c r="BI17" s="133"/>
      <c r="BJ17" s="133"/>
    </row>
    <row r="18" spans="19:62" ht="13.5" customHeight="1" x14ac:dyDescent="0.25">
      <c r="S18" s="141"/>
      <c r="T18" s="141"/>
      <c r="U18" s="141"/>
      <c r="V18" s="141"/>
      <c r="W18" s="141"/>
      <c r="X18" s="141"/>
      <c r="AF18" s="133"/>
      <c r="AG18" s="133"/>
      <c r="AH18" s="133"/>
      <c r="AI18" s="133"/>
      <c r="AJ18" s="133"/>
      <c r="AK18" s="184" t="s">
        <v>90</v>
      </c>
      <c r="AL18" s="185"/>
      <c r="AM18" s="185"/>
      <c r="AN18" s="185"/>
      <c r="AO18" s="185"/>
      <c r="AP18" s="185"/>
      <c r="AQ18" s="185"/>
      <c r="AR18" s="185"/>
      <c r="AS18" s="185"/>
      <c r="AT18" s="185"/>
      <c r="AU18" s="185"/>
      <c r="AV18" s="185"/>
      <c r="AW18" s="185"/>
      <c r="AX18" s="133"/>
      <c r="AY18" s="133"/>
      <c r="AZ18" s="136"/>
      <c r="BA18" s="136"/>
      <c r="BB18" s="137"/>
    </row>
    <row r="19" spans="19:62" ht="13.5" customHeight="1" x14ac:dyDescent="0.25">
      <c r="AF19" s="133"/>
      <c r="AG19" s="133"/>
      <c r="AH19" s="133"/>
      <c r="AI19" s="133"/>
      <c r="AJ19" s="133"/>
      <c r="AK19" s="184"/>
      <c r="AL19" s="185"/>
      <c r="AM19" s="185"/>
      <c r="AN19" s="185"/>
      <c r="AO19" s="185"/>
      <c r="AP19" s="185"/>
      <c r="AQ19" s="185"/>
      <c r="AR19" s="185"/>
      <c r="AS19" s="185"/>
      <c r="AT19" s="185"/>
      <c r="AU19" s="185"/>
      <c r="AV19" s="185"/>
      <c r="AW19" s="185"/>
      <c r="AX19" s="133"/>
      <c r="AY19" s="133"/>
      <c r="AZ19" s="136"/>
      <c r="BA19" s="136"/>
      <c r="BB19" s="137"/>
    </row>
    <row r="20" spans="19:62" ht="15.75" thickBot="1" x14ac:dyDescent="0.3">
      <c r="AF20" s="133"/>
      <c r="AG20" s="133"/>
      <c r="AH20" s="133"/>
      <c r="AI20" s="133"/>
      <c r="AJ20" s="133"/>
      <c r="AK20" s="186"/>
      <c r="AL20" s="187"/>
      <c r="AM20" s="187"/>
      <c r="AN20" s="187"/>
      <c r="AO20" s="187"/>
      <c r="AP20" s="187"/>
      <c r="AQ20" s="187"/>
      <c r="AR20" s="187"/>
      <c r="AS20" s="187"/>
      <c r="AT20" s="187"/>
      <c r="AU20" s="187"/>
      <c r="AV20" s="187"/>
      <c r="AW20" s="187"/>
      <c r="AX20" s="134"/>
      <c r="AY20" s="134"/>
      <c r="AZ20" s="138"/>
      <c r="BA20" s="138"/>
      <c r="BB20" s="139"/>
    </row>
    <row r="21" spans="19:62" ht="13.5" customHeight="1" x14ac:dyDescent="0.25">
      <c r="S21" s="140"/>
      <c r="T21" s="140"/>
      <c r="U21" s="140"/>
      <c r="V21" s="140"/>
      <c r="W21" s="140"/>
      <c r="X21" s="140"/>
      <c r="Y21" s="140"/>
      <c r="Z21" s="140"/>
      <c r="AA21" s="140"/>
      <c r="AB21" s="140"/>
      <c r="AC21" s="140"/>
      <c r="AK21" s="196">
        <v>7434220</v>
      </c>
      <c r="AL21" s="197"/>
      <c r="AM21" s="197"/>
      <c r="AN21" s="197"/>
      <c r="AO21" s="197"/>
      <c r="AP21" s="197"/>
      <c r="AQ21" s="197"/>
      <c r="AR21" s="197"/>
      <c r="AS21" s="197"/>
      <c r="AT21" s="197"/>
      <c r="AU21" s="198"/>
      <c r="AV21" s="188" t="s">
        <v>95</v>
      </c>
      <c r="AW21" s="189"/>
      <c r="AX21" s="189"/>
      <c r="AY21" s="189"/>
      <c r="AZ21" s="192">
        <f>VL!G17</f>
        <v>36</v>
      </c>
      <c r="BA21" s="192"/>
      <c r="BB21" s="193"/>
    </row>
    <row r="22" spans="19:62" ht="13.5" customHeight="1" thickBot="1" x14ac:dyDescent="0.3">
      <c r="S22" s="140"/>
      <c r="T22" s="140"/>
      <c r="U22" s="140"/>
      <c r="V22" s="140"/>
      <c r="W22" s="140"/>
      <c r="X22" s="140"/>
      <c r="AK22" s="199"/>
      <c r="AL22" s="200"/>
      <c r="AM22" s="200"/>
      <c r="AN22" s="200"/>
      <c r="AO22" s="200"/>
      <c r="AP22" s="200"/>
      <c r="AQ22" s="200"/>
      <c r="AR22" s="200"/>
      <c r="AS22" s="200"/>
      <c r="AT22" s="200"/>
      <c r="AU22" s="201"/>
      <c r="AV22" s="190"/>
      <c r="AW22" s="191"/>
      <c r="AX22" s="191"/>
      <c r="AY22" s="191"/>
      <c r="AZ22" s="194"/>
      <c r="BA22" s="194"/>
      <c r="BB22" s="195"/>
    </row>
    <row r="23" spans="19:62" ht="13.5" customHeight="1" x14ac:dyDescent="0.25">
      <c r="S23" s="141"/>
      <c r="T23" s="141"/>
      <c r="U23" s="141"/>
      <c r="V23" s="141"/>
      <c r="W23" s="141"/>
      <c r="X23" s="141"/>
      <c r="AF23" s="133"/>
      <c r="AG23" s="133"/>
      <c r="AH23" s="133"/>
      <c r="AI23" s="133"/>
      <c r="AJ23" s="133"/>
      <c r="AK23" s="184" t="s">
        <v>90</v>
      </c>
      <c r="AL23" s="185"/>
      <c r="AM23" s="185"/>
      <c r="AN23" s="185"/>
      <c r="AO23" s="185"/>
      <c r="AP23" s="185"/>
      <c r="AQ23" s="185"/>
      <c r="AR23" s="185"/>
      <c r="AS23" s="185"/>
      <c r="AT23" s="185"/>
      <c r="AU23" s="185"/>
      <c r="AV23" s="185"/>
      <c r="AW23" s="185"/>
      <c r="AX23" s="133"/>
      <c r="AY23" s="133"/>
      <c r="AZ23" s="136"/>
      <c r="BA23" s="136"/>
      <c r="BB23" s="137"/>
    </row>
    <row r="24" spans="19:62" ht="13.5" customHeight="1" x14ac:dyDescent="0.25">
      <c r="AF24" s="133"/>
      <c r="AG24" s="133"/>
      <c r="AH24" s="133"/>
      <c r="AI24" s="133"/>
      <c r="AJ24" s="133"/>
      <c r="AK24" s="184"/>
      <c r="AL24" s="185"/>
      <c r="AM24" s="185"/>
      <c r="AN24" s="185"/>
      <c r="AO24" s="185"/>
      <c r="AP24" s="185"/>
      <c r="AQ24" s="185"/>
      <c r="AR24" s="185"/>
      <c r="AS24" s="185"/>
      <c r="AT24" s="185"/>
      <c r="AU24" s="185"/>
      <c r="AV24" s="185"/>
      <c r="AW24" s="185"/>
      <c r="AX24" s="133"/>
      <c r="AY24" s="133"/>
      <c r="AZ24" s="136"/>
      <c r="BA24" s="136"/>
      <c r="BB24" s="137"/>
    </row>
    <row r="25" spans="19:62" ht="15.75" thickBot="1" x14ac:dyDescent="0.3">
      <c r="AF25" s="133"/>
      <c r="AG25" s="133"/>
      <c r="AH25" s="133"/>
      <c r="AI25" s="133"/>
      <c r="AJ25" s="133"/>
      <c r="AK25" s="186"/>
      <c r="AL25" s="187"/>
      <c r="AM25" s="187"/>
      <c r="AN25" s="187"/>
      <c r="AO25" s="187"/>
      <c r="AP25" s="187"/>
      <c r="AQ25" s="187"/>
      <c r="AR25" s="187"/>
      <c r="AS25" s="187"/>
      <c r="AT25" s="187"/>
      <c r="AU25" s="187"/>
      <c r="AV25" s="187"/>
      <c r="AW25" s="187"/>
      <c r="AX25" s="134"/>
      <c r="AY25" s="134"/>
      <c r="AZ25" s="138"/>
      <c r="BA25" s="138"/>
      <c r="BB25" s="139"/>
    </row>
    <row r="26" spans="19:62" ht="13.5" customHeight="1" x14ac:dyDescent="0.25">
      <c r="S26" s="140"/>
      <c r="T26" s="140"/>
      <c r="U26" s="140"/>
      <c r="V26" s="140"/>
      <c r="W26" s="140"/>
      <c r="X26" s="140"/>
      <c r="Y26" s="140"/>
      <c r="Z26" s="140"/>
      <c r="AA26" s="140"/>
      <c r="AB26" s="140"/>
      <c r="AC26" s="140"/>
      <c r="AK26" s="196">
        <v>78334998</v>
      </c>
      <c r="AL26" s="197"/>
      <c r="AM26" s="197"/>
      <c r="AN26" s="197"/>
      <c r="AO26" s="197"/>
      <c r="AP26" s="197"/>
      <c r="AQ26" s="197"/>
      <c r="AR26" s="197"/>
      <c r="AS26" s="197"/>
      <c r="AT26" s="197"/>
      <c r="AU26" s="198"/>
      <c r="AV26" s="188" t="s">
        <v>95</v>
      </c>
      <c r="AW26" s="189"/>
      <c r="AX26" s="189"/>
      <c r="AY26" s="189"/>
      <c r="AZ26" s="192">
        <f>VL!G18</f>
        <v>36</v>
      </c>
      <c r="BA26" s="192"/>
      <c r="BB26" s="193"/>
    </row>
    <row r="27" spans="19:62" ht="13.5" customHeight="1" thickBot="1" x14ac:dyDescent="0.3">
      <c r="S27" s="140"/>
      <c r="T27" s="140"/>
      <c r="U27" s="140"/>
      <c r="V27" s="140"/>
      <c r="W27" s="140"/>
      <c r="X27" s="140"/>
      <c r="AK27" s="199"/>
      <c r="AL27" s="200"/>
      <c r="AM27" s="200"/>
      <c r="AN27" s="200"/>
      <c r="AO27" s="200"/>
      <c r="AP27" s="200"/>
      <c r="AQ27" s="200"/>
      <c r="AR27" s="200"/>
      <c r="AS27" s="200"/>
      <c r="AT27" s="200"/>
      <c r="AU27" s="201"/>
      <c r="AV27" s="190"/>
      <c r="AW27" s="191"/>
      <c r="AX27" s="191"/>
      <c r="AY27" s="191"/>
      <c r="AZ27" s="194"/>
      <c r="BA27" s="194"/>
      <c r="BB27" s="195"/>
    </row>
    <row r="28" spans="19:62" ht="13.5" customHeight="1" x14ac:dyDescent="0.25">
      <c r="S28" s="141"/>
      <c r="T28" s="141"/>
      <c r="U28" s="141"/>
      <c r="V28" s="141"/>
      <c r="W28" s="141"/>
      <c r="X28" s="141"/>
      <c r="AF28" s="133"/>
      <c r="AG28" s="133"/>
      <c r="AH28" s="133"/>
      <c r="AI28" s="133"/>
      <c r="AJ28" s="133"/>
      <c r="AK28" s="184" t="s">
        <v>98</v>
      </c>
      <c r="AL28" s="185"/>
      <c r="AM28" s="185"/>
      <c r="AN28" s="185"/>
      <c r="AO28" s="185"/>
      <c r="AP28" s="185"/>
      <c r="AQ28" s="185"/>
      <c r="AR28" s="185"/>
      <c r="AS28" s="185"/>
      <c r="AT28" s="185"/>
      <c r="AU28" s="185"/>
      <c r="AV28" s="185"/>
      <c r="AW28" s="185"/>
      <c r="AX28" s="133"/>
      <c r="AY28" s="133"/>
      <c r="AZ28" s="136"/>
      <c r="BA28" s="136"/>
      <c r="BB28" s="137"/>
    </row>
    <row r="29" spans="19:62" ht="13.5" customHeight="1" x14ac:dyDescent="0.25">
      <c r="AF29" s="133"/>
      <c r="AG29" s="133"/>
      <c r="AH29" s="133"/>
      <c r="AI29" s="133"/>
      <c r="AJ29" s="133"/>
      <c r="AK29" s="184"/>
      <c r="AL29" s="185"/>
      <c r="AM29" s="185"/>
      <c r="AN29" s="185"/>
      <c r="AO29" s="185"/>
      <c r="AP29" s="185"/>
      <c r="AQ29" s="185"/>
      <c r="AR29" s="185"/>
      <c r="AS29" s="185"/>
      <c r="AT29" s="185"/>
      <c r="AU29" s="185"/>
      <c r="AV29" s="185"/>
      <c r="AW29" s="185"/>
      <c r="AX29" s="133"/>
      <c r="AY29" s="133"/>
      <c r="AZ29" s="136"/>
      <c r="BA29" s="136"/>
      <c r="BB29" s="137"/>
    </row>
    <row r="30" spans="19:62" ht="15.75" thickBot="1" x14ac:dyDescent="0.3">
      <c r="AF30" s="133"/>
      <c r="AG30" s="133"/>
      <c r="AH30" s="133"/>
      <c r="AI30" s="133"/>
      <c r="AJ30" s="133"/>
      <c r="AK30" s="186"/>
      <c r="AL30" s="187"/>
      <c r="AM30" s="187"/>
      <c r="AN30" s="187"/>
      <c r="AO30" s="187"/>
      <c r="AP30" s="187"/>
      <c r="AQ30" s="187"/>
      <c r="AR30" s="187"/>
      <c r="AS30" s="187"/>
      <c r="AT30" s="187"/>
      <c r="AU30" s="187"/>
      <c r="AV30" s="187"/>
      <c r="AW30" s="187"/>
      <c r="AX30" s="134"/>
      <c r="AY30" s="134"/>
      <c r="AZ30" s="138"/>
      <c r="BA30" s="138"/>
      <c r="BB30" s="139"/>
    </row>
    <row r="31" spans="19:62" ht="13.5" customHeight="1" x14ac:dyDescent="0.25">
      <c r="S31" s="140"/>
      <c r="T31" s="140"/>
      <c r="U31" s="140"/>
      <c r="V31" s="140"/>
      <c r="W31" s="140"/>
      <c r="X31" s="140"/>
      <c r="Y31" s="140"/>
      <c r="Z31" s="140"/>
      <c r="AA31" s="140"/>
      <c r="AB31" s="140"/>
      <c r="AC31" s="140"/>
      <c r="AK31" s="196">
        <v>78335011</v>
      </c>
      <c r="AL31" s="197"/>
      <c r="AM31" s="197"/>
      <c r="AN31" s="197"/>
      <c r="AO31" s="197"/>
      <c r="AP31" s="197"/>
      <c r="AQ31" s="197"/>
      <c r="AR31" s="197"/>
      <c r="AS31" s="197"/>
      <c r="AT31" s="197"/>
      <c r="AU31" s="198"/>
      <c r="AV31" s="188" t="s">
        <v>95</v>
      </c>
      <c r="AW31" s="189"/>
      <c r="AX31" s="189"/>
      <c r="AY31" s="189"/>
      <c r="AZ31" s="192">
        <f>VL!G19</f>
        <v>2</v>
      </c>
      <c r="BA31" s="192"/>
      <c r="BB31" s="193"/>
    </row>
    <row r="32" spans="19:62" ht="13.5" customHeight="1" thickBot="1" x14ac:dyDescent="0.3">
      <c r="S32" s="140"/>
      <c r="T32" s="140"/>
      <c r="U32" s="140"/>
      <c r="V32" s="140"/>
      <c r="W32" s="140"/>
      <c r="X32" s="140"/>
      <c r="AK32" s="199"/>
      <c r="AL32" s="200"/>
      <c r="AM32" s="200"/>
      <c r="AN32" s="200"/>
      <c r="AO32" s="200"/>
      <c r="AP32" s="200"/>
      <c r="AQ32" s="200"/>
      <c r="AR32" s="200"/>
      <c r="AS32" s="200"/>
      <c r="AT32" s="200"/>
      <c r="AU32" s="201"/>
      <c r="AV32" s="190"/>
      <c r="AW32" s="191"/>
      <c r="AX32" s="191"/>
      <c r="AY32" s="191"/>
      <c r="AZ32" s="194"/>
      <c r="BA32" s="194"/>
      <c r="BB32" s="195"/>
    </row>
    <row r="33" spans="19:54" ht="13.5" customHeight="1" x14ac:dyDescent="0.25">
      <c r="S33" s="141"/>
      <c r="T33" s="141"/>
      <c r="U33" s="141"/>
      <c r="V33" s="141"/>
      <c r="W33" s="141"/>
      <c r="X33" s="141"/>
      <c r="AF33" s="133"/>
      <c r="AG33" s="133"/>
      <c r="AH33" s="133"/>
      <c r="AI33" s="133"/>
      <c r="AJ33" s="133"/>
      <c r="AK33" s="184" t="s">
        <v>91</v>
      </c>
      <c r="AL33" s="185"/>
      <c r="AM33" s="185"/>
      <c r="AN33" s="185"/>
      <c r="AO33" s="185"/>
      <c r="AP33" s="185"/>
      <c r="AQ33" s="185"/>
      <c r="AR33" s="185"/>
      <c r="AS33" s="185"/>
      <c r="AT33" s="185"/>
      <c r="AU33" s="185"/>
      <c r="AV33" s="185"/>
      <c r="AW33" s="185"/>
      <c r="AX33" s="133"/>
      <c r="AY33" s="133"/>
      <c r="AZ33" s="136"/>
      <c r="BA33" s="136"/>
      <c r="BB33" s="137"/>
    </row>
    <row r="34" spans="19:54" ht="13.5" customHeight="1" x14ac:dyDescent="0.25">
      <c r="AF34" s="133"/>
      <c r="AG34" s="133"/>
      <c r="AH34" s="133"/>
      <c r="AI34" s="133"/>
      <c r="AJ34" s="133"/>
      <c r="AK34" s="184"/>
      <c r="AL34" s="185"/>
      <c r="AM34" s="185"/>
      <c r="AN34" s="185"/>
      <c r="AO34" s="185"/>
      <c r="AP34" s="185"/>
      <c r="AQ34" s="185"/>
      <c r="AR34" s="185"/>
      <c r="AS34" s="185"/>
      <c r="AT34" s="185"/>
      <c r="AU34" s="185"/>
      <c r="AV34" s="185"/>
      <c r="AW34" s="185"/>
      <c r="AX34" s="133"/>
      <c r="AY34" s="133"/>
      <c r="AZ34" s="136"/>
      <c r="BA34" s="136"/>
      <c r="BB34" s="137"/>
    </row>
    <row r="35" spans="19:54" ht="15.75" thickBot="1" x14ac:dyDescent="0.3">
      <c r="AF35" s="133"/>
      <c r="AG35" s="133"/>
      <c r="AH35" s="133"/>
      <c r="AI35" s="133"/>
      <c r="AJ35" s="133"/>
      <c r="AK35" s="186"/>
      <c r="AL35" s="187"/>
      <c r="AM35" s="187"/>
      <c r="AN35" s="187"/>
      <c r="AO35" s="187"/>
      <c r="AP35" s="187"/>
      <c r="AQ35" s="187"/>
      <c r="AR35" s="187"/>
      <c r="AS35" s="187"/>
      <c r="AT35" s="187"/>
      <c r="AU35" s="187"/>
      <c r="AV35" s="187"/>
      <c r="AW35" s="187"/>
      <c r="AX35" s="134"/>
      <c r="AY35" s="134"/>
      <c r="AZ35" s="138"/>
      <c r="BA35" s="138"/>
      <c r="BB35" s="139"/>
    </row>
    <row r="36" spans="19:54" ht="13.5" customHeight="1" x14ac:dyDescent="0.25">
      <c r="S36" s="140"/>
      <c r="T36" s="140"/>
      <c r="U36" s="140"/>
      <c r="V36" s="140"/>
      <c r="W36" s="140"/>
      <c r="X36" s="140"/>
      <c r="Y36" s="140"/>
      <c r="Z36" s="140"/>
      <c r="AA36" s="140"/>
      <c r="AB36" s="140"/>
      <c r="AC36" s="140"/>
      <c r="AK36" s="196" t="s">
        <v>10</v>
      </c>
      <c r="AL36" s="197"/>
      <c r="AM36" s="197"/>
      <c r="AN36" s="197"/>
      <c r="AO36" s="197"/>
      <c r="AP36" s="197"/>
      <c r="AQ36" s="197"/>
      <c r="AR36" s="197"/>
      <c r="AS36" s="197"/>
      <c r="AT36" s="197"/>
      <c r="AU36" s="198"/>
      <c r="AV36" s="188" t="s">
        <v>95</v>
      </c>
      <c r="AW36" s="189"/>
      <c r="AX36" s="189"/>
      <c r="AY36" s="189"/>
      <c r="AZ36" s="192">
        <f>VL!G20</f>
        <v>2</v>
      </c>
      <c r="BA36" s="192"/>
      <c r="BB36" s="193"/>
    </row>
    <row r="37" spans="19:54" ht="13.5" customHeight="1" thickBot="1" x14ac:dyDescent="0.3">
      <c r="S37" s="140"/>
      <c r="T37" s="140"/>
      <c r="U37" s="140"/>
      <c r="V37" s="140"/>
      <c r="W37" s="140"/>
      <c r="X37" s="140"/>
      <c r="AK37" s="199"/>
      <c r="AL37" s="200"/>
      <c r="AM37" s="200"/>
      <c r="AN37" s="200"/>
      <c r="AO37" s="200"/>
      <c r="AP37" s="200"/>
      <c r="AQ37" s="200"/>
      <c r="AR37" s="200"/>
      <c r="AS37" s="200"/>
      <c r="AT37" s="200"/>
      <c r="AU37" s="201"/>
      <c r="AV37" s="190"/>
      <c r="AW37" s="191"/>
      <c r="AX37" s="191"/>
      <c r="AY37" s="191"/>
      <c r="AZ37" s="194"/>
      <c r="BA37" s="194"/>
      <c r="BB37" s="195"/>
    </row>
    <row r="38" spans="19:54" ht="13.5" customHeight="1" x14ac:dyDescent="0.25">
      <c r="S38" s="141"/>
      <c r="T38" s="141"/>
      <c r="U38" s="141"/>
      <c r="V38" s="141"/>
      <c r="W38" s="141"/>
      <c r="X38" s="141"/>
      <c r="AF38" s="133"/>
      <c r="AG38" s="133"/>
      <c r="AH38" s="133"/>
      <c r="AI38" s="133"/>
      <c r="AJ38" s="133"/>
      <c r="AK38" s="184" t="s">
        <v>84</v>
      </c>
      <c r="AL38" s="185"/>
      <c r="AM38" s="185"/>
      <c r="AN38" s="185"/>
      <c r="AO38" s="185"/>
      <c r="AP38" s="185"/>
      <c r="AQ38" s="185"/>
      <c r="AR38" s="185"/>
      <c r="AS38" s="185"/>
      <c r="AT38" s="185"/>
      <c r="AU38" s="185"/>
      <c r="AV38" s="185"/>
      <c r="AW38" s="185"/>
      <c r="AX38" s="133"/>
      <c r="AY38" s="133"/>
      <c r="AZ38" s="136"/>
      <c r="BA38" s="136"/>
      <c r="BB38" s="137"/>
    </row>
    <row r="39" spans="19:54" ht="13.5" customHeight="1" x14ac:dyDescent="0.25">
      <c r="AF39" s="133"/>
      <c r="AG39" s="133"/>
      <c r="AH39" s="133"/>
      <c r="AI39" s="133"/>
      <c r="AJ39" s="133"/>
      <c r="AK39" s="184"/>
      <c r="AL39" s="185"/>
      <c r="AM39" s="185"/>
      <c r="AN39" s="185"/>
      <c r="AO39" s="185"/>
      <c r="AP39" s="185"/>
      <c r="AQ39" s="185"/>
      <c r="AR39" s="185"/>
      <c r="AS39" s="185"/>
      <c r="AT39" s="185"/>
      <c r="AU39" s="185"/>
      <c r="AV39" s="185"/>
      <c r="AW39" s="185"/>
      <c r="AX39" s="133"/>
      <c r="AY39" s="133"/>
      <c r="AZ39" s="136"/>
      <c r="BA39" s="136"/>
      <c r="BB39" s="137"/>
    </row>
    <row r="40" spans="19:54" ht="15.75" thickBot="1" x14ac:dyDescent="0.3">
      <c r="AF40" s="133"/>
      <c r="AG40" s="133"/>
      <c r="AH40" s="133"/>
      <c r="AI40" s="133"/>
      <c r="AJ40" s="133"/>
      <c r="AK40" s="186"/>
      <c r="AL40" s="187"/>
      <c r="AM40" s="187"/>
      <c r="AN40" s="187"/>
      <c r="AO40" s="187"/>
      <c r="AP40" s="187"/>
      <c r="AQ40" s="187"/>
      <c r="AR40" s="187"/>
      <c r="AS40" s="187"/>
      <c r="AT40" s="187"/>
      <c r="AU40" s="187"/>
      <c r="AV40" s="187"/>
      <c r="AW40" s="187"/>
      <c r="AX40" s="134"/>
      <c r="AY40" s="134"/>
      <c r="AZ40" s="138"/>
      <c r="BA40" s="138"/>
      <c r="BB40" s="139"/>
    </row>
    <row r="41" spans="19:54" ht="13.5" customHeight="1" x14ac:dyDescent="0.25">
      <c r="S41" s="140"/>
      <c r="T41" s="140"/>
      <c r="U41" s="140"/>
      <c r="V41" s="140"/>
      <c r="W41" s="140"/>
      <c r="X41" s="140"/>
      <c r="Y41" s="140"/>
      <c r="Z41" s="140"/>
      <c r="AA41" s="140"/>
      <c r="AB41" s="140"/>
      <c r="AC41" s="140"/>
      <c r="AK41" s="196">
        <v>78620000</v>
      </c>
      <c r="AL41" s="197"/>
      <c r="AM41" s="197"/>
      <c r="AN41" s="197"/>
      <c r="AO41" s="197"/>
      <c r="AP41" s="197"/>
      <c r="AQ41" s="197"/>
      <c r="AR41" s="197"/>
      <c r="AS41" s="197"/>
      <c r="AT41" s="197"/>
      <c r="AU41" s="198"/>
      <c r="AV41" s="188" t="s">
        <v>95</v>
      </c>
      <c r="AW41" s="189"/>
      <c r="AX41" s="189"/>
      <c r="AY41" s="189"/>
      <c r="AZ41" s="192">
        <f>VL!G21</f>
        <v>2</v>
      </c>
      <c r="BA41" s="192"/>
      <c r="BB41" s="193"/>
    </row>
    <row r="42" spans="19:54" ht="13.5" customHeight="1" thickBot="1" x14ac:dyDescent="0.3">
      <c r="S42" s="140"/>
      <c r="T42" s="140"/>
      <c r="U42" s="140"/>
      <c r="V42" s="140"/>
      <c r="W42" s="140"/>
      <c r="X42" s="140"/>
      <c r="AK42" s="199"/>
      <c r="AL42" s="200"/>
      <c r="AM42" s="200"/>
      <c r="AN42" s="200"/>
      <c r="AO42" s="200"/>
      <c r="AP42" s="200"/>
      <c r="AQ42" s="200"/>
      <c r="AR42" s="200"/>
      <c r="AS42" s="200"/>
      <c r="AT42" s="200"/>
      <c r="AU42" s="201"/>
      <c r="AV42" s="190"/>
      <c r="AW42" s="191"/>
      <c r="AX42" s="191"/>
      <c r="AY42" s="191"/>
      <c r="AZ42" s="194"/>
      <c r="BA42" s="194"/>
      <c r="BB42" s="195"/>
    </row>
    <row r="43" spans="19:54" ht="13.5" customHeight="1" x14ac:dyDescent="0.25">
      <c r="S43" s="141"/>
      <c r="T43" s="141"/>
      <c r="U43" s="141"/>
      <c r="V43" s="141"/>
      <c r="W43" s="141"/>
      <c r="X43" s="141"/>
      <c r="AF43" s="133"/>
      <c r="AG43" s="133"/>
      <c r="AH43" s="133"/>
      <c r="AI43" s="133"/>
      <c r="AJ43" s="133"/>
      <c r="AK43" s="184" t="s">
        <v>86</v>
      </c>
      <c r="AL43" s="185"/>
      <c r="AM43" s="185"/>
      <c r="AN43" s="185"/>
      <c r="AO43" s="185"/>
      <c r="AP43" s="185"/>
      <c r="AQ43" s="185"/>
      <c r="AR43" s="185"/>
      <c r="AS43" s="185"/>
      <c r="AT43" s="185"/>
      <c r="AU43" s="185"/>
      <c r="AV43" s="185"/>
      <c r="AW43" s="185"/>
      <c r="AX43" s="133"/>
      <c r="AY43" s="133"/>
      <c r="AZ43" s="136"/>
      <c r="BA43" s="136"/>
      <c r="BB43" s="137"/>
    </row>
    <row r="44" spans="19:54" ht="13.5" customHeight="1" x14ac:dyDescent="0.25">
      <c r="AF44" s="133"/>
      <c r="AG44" s="133"/>
      <c r="AH44" s="133"/>
      <c r="AI44" s="133"/>
      <c r="AJ44" s="133"/>
      <c r="AK44" s="184"/>
      <c r="AL44" s="185"/>
      <c r="AM44" s="185"/>
      <c r="AN44" s="185"/>
      <c r="AO44" s="185"/>
      <c r="AP44" s="185"/>
      <c r="AQ44" s="185"/>
      <c r="AR44" s="185"/>
      <c r="AS44" s="185"/>
      <c r="AT44" s="185"/>
      <c r="AU44" s="185"/>
      <c r="AV44" s="185"/>
      <c r="AW44" s="185"/>
      <c r="AX44" s="133"/>
      <c r="AY44" s="133"/>
      <c r="AZ44" s="136"/>
      <c r="BA44" s="136"/>
      <c r="BB44" s="137"/>
    </row>
    <row r="45" spans="19:54" ht="15.75" thickBot="1" x14ac:dyDescent="0.3">
      <c r="AF45" s="133"/>
      <c r="AG45" s="133"/>
      <c r="AH45" s="133"/>
      <c r="AI45" s="133"/>
      <c r="AJ45" s="133"/>
      <c r="AK45" s="186"/>
      <c r="AL45" s="187"/>
      <c r="AM45" s="187"/>
      <c r="AN45" s="187"/>
      <c r="AO45" s="187"/>
      <c r="AP45" s="187"/>
      <c r="AQ45" s="187"/>
      <c r="AR45" s="187"/>
      <c r="AS45" s="187"/>
      <c r="AT45" s="187"/>
      <c r="AU45" s="187"/>
      <c r="AV45" s="187"/>
      <c r="AW45" s="187"/>
      <c r="AX45" s="134"/>
      <c r="AY45" s="134"/>
      <c r="AZ45" s="138"/>
      <c r="BA45" s="138"/>
      <c r="BB45" s="139"/>
    </row>
    <row r="46" spans="19:54" ht="13.5" customHeight="1" x14ac:dyDescent="0.25">
      <c r="S46" s="140"/>
      <c r="T46" s="140"/>
      <c r="U46" s="140"/>
      <c r="V46" s="140"/>
      <c r="W46" s="140"/>
      <c r="X46" s="140"/>
      <c r="Y46" s="140"/>
      <c r="Z46" s="140"/>
      <c r="AA46" s="140"/>
      <c r="AB46" s="140"/>
      <c r="AC46" s="140"/>
      <c r="AK46" s="196">
        <v>77001664</v>
      </c>
      <c r="AL46" s="197"/>
      <c r="AM46" s="197"/>
      <c r="AN46" s="197"/>
      <c r="AO46" s="197"/>
      <c r="AP46" s="197"/>
      <c r="AQ46" s="197"/>
      <c r="AR46" s="197"/>
      <c r="AS46" s="197"/>
      <c r="AT46" s="197"/>
      <c r="AU46" s="198"/>
      <c r="AV46" s="188" t="s">
        <v>95</v>
      </c>
      <c r="AW46" s="189"/>
      <c r="AX46" s="189"/>
      <c r="AY46" s="189"/>
      <c r="AZ46" s="192">
        <f>VL!G22</f>
        <v>0</v>
      </c>
      <c r="BA46" s="192"/>
      <c r="BB46" s="193"/>
    </row>
    <row r="47" spans="19:54" ht="13.5" customHeight="1" thickBot="1" x14ac:dyDescent="0.3">
      <c r="S47" s="140"/>
      <c r="T47" s="140"/>
      <c r="U47" s="140"/>
      <c r="V47" s="140"/>
      <c r="W47" s="140"/>
      <c r="X47" s="140"/>
      <c r="AK47" s="199"/>
      <c r="AL47" s="200"/>
      <c r="AM47" s="200"/>
      <c r="AN47" s="200"/>
      <c r="AO47" s="200"/>
      <c r="AP47" s="200"/>
      <c r="AQ47" s="200"/>
      <c r="AR47" s="200"/>
      <c r="AS47" s="200"/>
      <c r="AT47" s="200"/>
      <c r="AU47" s="201"/>
      <c r="AV47" s="190"/>
      <c r="AW47" s="191"/>
      <c r="AX47" s="191"/>
      <c r="AY47" s="191"/>
      <c r="AZ47" s="194"/>
      <c r="BA47" s="194"/>
      <c r="BB47" s="195"/>
    </row>
    <row r="48" spans="19:54" ht="13.5" customHeight="1" x14ac:dyDescent="0.25">
      <c r="S48" s="141"/>
      <c r="T48" s="141"/>
      <c r="U48" s="141"/>
      <c r="V48" s="141"/>
      <c r="W48" s="141"/>
      <c r="X48" s="141"/>
      <c r="AF48" s="133"/>
      <c r="AG48" s="133"/>
      <c r="AH48" s="133"/>
      <c r="AI48" s="133"/>
      <c r="AJ48" s="133"/>
      <c r="AK48" s="184" t="s">
        <v>81</v>
      </c>
      <c r="AL48" s="185"/>
      <c r="AM48" s="185"/>
      <c r="AN48" s="185"/>
      <c r="AO48" s="185"/>
      <c r="AP48" s="185"/>
      <c r="AQ48" s="185"/>
      <c r="AR48" s="185"/>
      <c r="AS48" s="185"/>
      <c r="AT48" s="185"/>
      <c r="AU48" s="185"/>
      <c r="AV48" s="185"/>
      <c r="AW48" s="185"/>
      <c r="AX48" s="133"/>
      <c r="AY48" s="133"/>
      <c r="AZ48" s="136"/>
      <c r="BA48" s="136"/>
      <c r="BB48" s="137"/>
    </row>
    <row r="49" spans="19:54" ht="13.5" customHeight="1" x14ac:dyDescent="0.25">
      <c r="AF49" s="133"/>
      <c r="AG49" s="133"/>
      <c r="AH49" s="133"/>
      <c r="AI49" s="133"/>
      <c r="AJ49" s="133"/>
      <c r="AK49" s="184"/>
      <c r="AL49" s="185"/>
      <c r="AM49" s="185"/>
      <c r="AN49" s="185"/>
      <c r="AO49" s="185"/>
      <c r="AP49" s="185"/>
      <c r="AQ49" s="185"/>
      <c r="AR49" s="185"/>
      <c r="AS49" s="185"/>
      <c r="AT49" s="185"/>
      <c r="AU49" s="185"/>
      <c r="AV49" s="185"/>
      <c r="AW49" s="185"/>
      <c r="AX49" s="133"/>
      <c r="AY49" s="133"/>
      <c r="AZ49" s="136"/>
      <c r="BA49" s="136"/>
      <c r="BB49" s="137"/>
    </row>
    <row r="50" spans="19:54" ht="15.75" thickBot="1" x14ac:dyDescent="0.3">
      <c r="AF50" s="133"/>
      <c r="AG50" s="133"/>
      <c r="AH50" s="133"/>
      <c r="AI50" s="133"/>
      <c r="AJ50" s="133"/>
      <c r="AK50" s="186"/>
      <c r="AL50" s="187"/>
      <c r="AM50" s="187"/>
      <c r="AN50" s="187"/>
      <c r="AO50" s="187"/>
      <c r="AP50" s="187"/>
      <c r="AQ50" s="187"/>
      <c r="AR50" s="187"/>
      <c r="AS50" s="187"/>
      <c r="AT50" s="187"/>
      <c r="AU50" s="187"/>
      <c r="AV50" s="187"/>
      <c r="AW50" s="187"/>
      <c r="AX50" s="134"/>
      <c r="AY50" s="134"/>
      <c r="AZ50" s="138"/>
      <c r="BA50" s="138"/>
      <c r="BB50" s="139"/>
    </row>
    <row r="51" spans="19:54" ht="13.5" customHeight="1" x14ac:dyDescent="0.25">
      <c r="S51" s="140"/>
      <c r="T51" s="140"/>
      <c r="U51" s="140"/>
      <c r="V51" s="140"/>
      <c r="W51" s="140"/>
      <c r="X51" s="140"/>
      <c r="Y51" s="140"/>
      <c r="Z51" s="140"/>
      <c r="AA51" s="140"/>
      <c r="AB51" s="140"/>
      <c r="AC51" s="140"/>
      <c r="AK51" s="196">
        <v>77001665</v>
      </c>
      <c r="AL51" s="197"/>
      <c r="AM51" s="197"/>
      <c r="AN51" s="197"/>
      <c r="AO51" s="197"/>
      <c r="AP51" s="197"/>
      <c r="AQ51" s="197"/>
      <c r="AR51" s="197"/>
      <c r="AS51" s="197"/>
      <c r="AT51" s="197"/>
      <c r="AU51" s="198"/>
      <c r="AV51" s="188" t="s">
        <v>95</v>
      </c>
      <c r="AW51" s="189"/>
      <c r="AX51" s="189"/>
      <c r="AY51" s="189"/>
      <c r="AZ51" s="192">
        <f>VL!G23</f>
        <v>0</v>
      </c>
      <c r="BA51" s="192"/>
      <c r="BB51" s="193"/>
    </row>
    <row r="52" spans="19:54" ht="13.5" customHeight="1" thickBot="1" x14ac:dyDescent="0.3">
      <c r="S52" s="140"/>
      <c r="T52" s="140"/>
      <c r="U52" s="140"/>
      <c r="V52" s="140"/>
      <c r="W52" s="140"/>
      <c r="X52" s="140"/>
      <c r="AK52" s="199"/>
      <c r="AL52" s="200"/>
      <c r="AM52" s="200"/>
      <c r="AN52" s="200"/>
      <c r="AO52" s="200"/>
      <c r="AP52" s="200"/>
      <c r="AQ52" s="200"/>
      <c r="AR52" s="200"/>
      <c r="AS52" s="200"/>
      <c r="AT52" s="200"/>
      <c r="AU52" s="201"/>
      <c r="AV52" s="190"/>
      <c r="AW52" s="191"/>
      <c r="AX52" s="191"/>
      <c r="AY52" s="191"/>
      <c r="AZ52" s="194"/>
      <c r="BA52" s="194"/>
      <c r="BB52" s="195"/>
    </row>
    <row r="53" spans="19:54" ht="13.5" customHeight="1" x14ac:dyDescent="0.25">
      <c r="S53" s="141"/>
      <c r="T53" s="141"/>
      <c r="U53" s="141"/>
      <c r="V53" s="141"/>
      <c r="W53" s="141"/>
      <c r="X53" s="141"/>
      <c r="AF53" s="133"/>
      <c r="AG53" s="133"/>
      <c r="AH53" s="133"/>
      <c r="AI53" s="133"/>
      <c r="AJ53" s="133"/>
      <c r="AK53" s="184" t="s">
        <v>83</v>
      </c>
      <c r="AL53" s="185"/>
      <c r="AM53" s="185"/>
      <c r="AN53" s="185"/>
      <c r="AO53" s="185"/>
      <c r="AP53" s="185"/>
      <c r="AQ53" s="185"/>
      <c r="AR53" s="185"/>
      <c r="AS53" s="185"/>
      <c r="AT53" s="185"/>
      <c r="AU53" s="185"/>
      <c r="AV53" s="185"/>
      <c r="AW53" s="185"/>
      <c r="AX53" s="133"/>
      <c r="AY53" s="133"/>
      <c r="AZ53" s="136"/>
      <c r="BA53" s="136"/>
      <c r="BB53" s="137"/>
    </row>
    <row r="54" spans="19:54" ht="13.5" customHeight="1" x14ac:dyDescent="0.25">
      <c r="AF54" s="133"/>
      <c r="AG54" s="133"/>
      <c r="AH54" s="133"/>
      <c r="AI54" s="133"/>
      <c r="AJ54" s="133"/>
      <c r="AK54" s="184"/>
      <c r="AL54" s="185"/>
      <c r="AM54" s="185"/>
      <c r="AN54" s="185"/>
      <c r="AO54" s="185"/>
      <c r="AP54" s="185"/>
      <c r="AQ54" s="185"/>
      <c r="AR54" s="185"/>
      <c r="AS54" s="185"/>
      <c r="AT54" s="185"/>
      <c r="AU54" s="185"/>
      <c r="AV54" s="185"/>
      <c r="AW54" s="185"/>
      <c r="AX54" s="133"/>
      <c r="AY54" s="133"/>
      <c r="AZ54" s="136"/>
      <c r="BA54" s="136"/>
      <c r="BB54" s="137"/>
    </row>
    <row r="55" spans="19:54" ht="15.75" thickBot="1" x14ac:dyDescent="0.3">
      <c r="AF55" s="133"/>
      <c r="AG55" s="133"/>
      <c r="AH55" s="133"/>
      <c r="AI55" s="133"/>
      <c r="AJ55" s="133"/>
      <c r="AK55" s="186"/>
      <c r="AL55" s="187"/>
      <c r="AM55" s="187"/>
      <c r="AN55" s="187"/>
      <c r="AO55" s="187"/>
      <c r="AP55" s="187"/>
      <c r="AQ55" s="187"/>
      <c r="AR55" s="187"/>
      <c r="AS55" s="187"/>
      <c r="AT55" s="187"/>
      <c r="AU55" s="187"/>
      <c r="AV55" s="187"/>
      <c r="AW55" s="187"/>
      <c r="AX55" s="134"/>
      <c r="AY55" s="134"/>
      <c r="AZ55" s="138"/>
      <c r="BA55" s="138"/>
      <c r="BB55" s="139"/>
    </row>
  </sheetData>
  <mergeCells count="40">
    <mergeCell ref="AK6:AU7"/>
    <mergeCell ref="AV6:AY7"/>
    <mergeCell ref="AZ6:BB7"/>
    <mergeCell ref="AK8:AW10"/>
    <mergeCell ref="AK26:AU27"/>
    <mergeCell ref="AV26:AY27"/>
    <mergeCell ref="AZ26:BB27"/>
    <mergeCell ref="AK11:AU12"/>
    <mergeCell ref="AV11:AY12"/>
    <mergeCell ref="AZ11:BB12"/>
    <mergeCell ref="AK13:AW15"/>
    <mergeCell ref="AK16:AU17"/>
    <mergeCell ref="AV16:AY17"/>
    <mergeCell ref="AZ16:BB17"/>
    <mergeCell ref="AK18:AW20"/>
    <mergeCell ref="AK21:AU22"/>
    <mergeCell ref="AV21:AY22"/>
    <mergeCell ref="AZ21:BB22"/>
    <mergeCell ref="AK23:AW25"/>
    <mergeCell ref="AK46:AU47"/>
    <mergeCell ref="AV46:AY47"/>
    <mergeCell ref="AZ46:BB47"/>
    <mergeCell ref="AK28:AW30"/>
    <mergeCell ref="AK31:AU32"/>
    <mergeCell ref="AV31:AY32"/>
    <mergeCell ref="AZ31:BB32"/>
    <mergeCell ref="AK33:AW35"/>
    <mergeCell ref="AK36:AU37"/>
    <mergeCell ref="AV36:AY37"/>
    <mergeCell ref="AZ36:BB37"/>
    <mergeCell ref="AK38:AW40"/>
    <mergeCell ref="AK41:AU42"/>
    <mergeCell ref="AK53:AW55"/>
    <mergeCell ref="AV41:AY42"/>
    <mergeCell ref="AZ41:BB42"/>
    <mergeCell ref="AK43:AW45"/>
    <mergeCell ref="AK48:AW50"/>
    <mergeCell ref="AK51:AU52"/>
    <mergeCell ref="AV51:AY52"/>
    <mergeCell ref="AZ51:BB52"/>
  </mergeCells>
  <printOptions horizontalCentered="1" verticalCentered="1"/>
  <pageMargins left="0" right="0" top="0" bottom="0" header="0" footer="0"/>
  <pageSetup paperSize="265" orientation="portrait" r:id="rId1"/>
  <drawing r:id="rId2"/>
  <legacyDrawing r:id="rId3"/>
  <controls>
    <mc:AlternateContent xmlns:mc="http://schemas.openxmlformats.org/markup-compatibility/2006">
      <mc:Choice Requires="x14">
        <control shapeId="7169" r:id="rId4" name="CommandButton1">
          <controlPr defaultSize="0" autoLine="0" r:id="rId5">
            <anchor moveWithCells="1">
              <from>
                <xdr:col>6</xdr:col>
                <xdr:colOff>104775</xdr:colOff>
                <xdr:row>3</xdr:row>
                <xdr:rowOff>0</xdr:rowOff>
              </from>
              <to>
                <xdr:col>19</xdr:col>
                <xdr:colOff>0</xdr:colOff>
                <xdr:row>5</xdr:row>
                <xdr:rowOff>0</xdr:rowOff>
              </to>
            </anchor>
          </controlPr>
        </control>
      </mc:Choice>
      <mc:Fallback>
        <control shapeId="7169" r:id="rId4" name="CommandButton1"/>
      </mc:Fallback>
    </mc:AlternateContent>
  </controls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/>
  <dimension ref="A1:BJ55"/>
  <sheetViews>
    <sheetView zoomScale="150" zoomScaleNormal="150" workbookViewId="0">
      <selection activeCell="I5" sqref="I5"/>
    </sheetView>
  </sheetViews>
  <sheetFormatPr baseColWidth="10" defaultColWidth="1.7109375" defaultRowHeight="15" x14ac:dyDescent="0.25"/>
  <cols>
    <col min="19" max="19" width="2" bestFit="1" customWidth="1"/>
    <col min="52" max="54" width="1.7109375" style="135"/>
  </cols>
  <sheetData>
    <row r="1" spans="1:56" ht="15" customHeight="1" x14ac:dyDescent="0.25">
      <c r="A1" s="132"/>
      <c r="B1" s="132"/>
    </row>
    <row r="2" spans="1:56" ht="15" customHeight="1" x14ac:dyDescent="0.25">
      <c r="A2" s="132"/>
      <c r="B2" s="132"/>
    </row>
    <row r="3" spans="1:56" ht="15" customHeight="1" x14ac:dyDescent="0.25">
      <c r="A3" s="132"/>
      <c r="B3" s="132"/>
    </row>
    <row r="4" spans="1:56" ht="15" customHeight="1" x14ac:dyDescent="0.25">
      <c r="A4" s="132"/>
      <c r="B4" s="132"/>
      <c r="AK4" s="133"/>
      <c r="AL4" s="133"/>
    </row>
    <row r="5" spans="1:56" ht="15" customHeight="1" thickBot="1" x14ac:dyDescent="0.3">
      <c r="A5" s="132"/>
      <c r="B5" s="132"/>
    </row>
    <row r="6" spans="1:56" ht="13.5" customHeight="1" x14ac:dyDescent="0.25">
      <c r="S6" s="140"/>
      <c r="T6" s="140"/>
      <c r="U6" s="140"/>
      <c r="V6" s="140"/>
      <c r="W6" s="140"/>
      <c r="X6" s="140"/>
      <c r="Y6" s="140"/>
      <c r="Z6" s="140"/>
      <c r="AA6" s="140"/>
      <c r="AB6" s="140"/>
      <c r="AC6" s="140"/>
      <c r="AK6" s="196" t="s">
        <v>5</v>
      </c>
      <c r="AL6" s="202"/>
      <c r="AM6" s="202"/>
      <c r="AN6" s="202"/>
      <c r="AO6" s="202"/>
      <c r="AP6" s="202"/>
      <c r="AQ6" s="202"/>
      <c r="AR6" s="202"/>
      <c r="AS6" s="202"/>
      <c r="AT6" s="202"/>
      <c r="AU6" s="203"/>
      <c r="AV6" s="188" t="s">
        <v>95</v>
      </c>
      <c r="AW6" s="189"/>
      <c r="AX6" s="189"/>
      <c r="AY6" s="189"/>
      <c r="AZ6" s="192">
        <f>VL!G14</f>
        <v>2</v>
      </c>
      <c r="BA6" s="192"/>
      <c r="BB6" s="193"/>
    </row>
    <row r="7" spans="1:56" ht="13.5" customHeight="1" thickBot="1" x14ac:dyDescent="0.3">
      <c r="S7" s="140"/>
      <c r="T7" s="140"/>
      <c r="U7" s="140"/>
      <c r="V7" s="140"/>
      <c r="W7" s="140"/>
      <c r="X7" s="140"/>
      <c r="AK7" s="204"/>
      <c r="AL7" s="205"/>
      <c r="AM7" s="205"/>
      <c r="AN7" s="205"/>
      <c r="AO7" s="205"/>
      <c r="AP7" s="205"/>
      <c r="AQ7" s="205"/>
      <c r="AR7" s="205"/>
      <c r="AS7" s="205"/>
      <c r="AT7" s="205"/>
      <c r="AU7" s="206"/>
      <c r="AV7" s="190"/>
      <c r="AW7" s="191"/>
      <c r="AX7" s="191"/>
      <c r="AY7" s="191"/>
      <c r="AZ7" s="194"/>
      <c r="BA7" s="194"/>
      <c r="BB7" s="195"/>
    </row>
    <row r="8" spans="1:56" ht="13.5" customHeight="1" x14ac:dyDescent="0.25">
      <c r="S8" s="141"/>
      <c r="T8" s="141"/>
      <c r="U8" s="141"/>
      <c r="V8" s="141"/>
      <c r="W8" s="141"/>
      <c r="X8" s="141"/>
      <c r="AF8" s="133"/>
      <c r="AG8" s="133"/>
      <c r="AH8" s="133"/>
      <c r="AI8" s="133"/>
      <c r="AJ8" s="133"/>
      <c r="AK8" s="184" t="s">
        <v>97</v>
      </c>
      <c r="AL8" s="185"/>
      <c r="AM8" s="185"/>
      <c r="AN8" s="185"/>
      <c r="AO8" s="185"/>
      <c r="AP8" s="185"/>
      <c r="AQ8" s="185"/>
      <c r="AR8" s="185"/>
      <c r="AS8" s="185"/>
      <c r="AT8" s="185"/>
      <c r="AU8" s="185"/>
      <c r="AV8" s="185"/>
      <c r="AW8" s="185"/>
      <c r="AX8" s="133"/>
      <c r="AY8" s="133"/>
      <c r="AZ8" s="136"/>
      <c r="BA8" s="136"/>
      <c r="BB8" s="137"/>
      <c r="BC8" s="133"/>
      <c r="BD8" s="133"/>
    </row>
    <row r="9" spans="1:56" ht="13.5" customHeight="1" x14ac:dyDescent="0.25">
      <c r="AF9" s="133"/>
      <c r="AG9" s="133"/>
      <c r="AH9" s="133"/>
      <c r="AI9" s="133"/>
      <c r="AJ9" s="133"/>
      <c r="AK9" s="184"/>
      <c r="AL9" s="185"/>
      <c r="AM9" s="185"/>
      <c r="AN9" s="185"/>
      <c r="AO9" s="185"/>
      <c r="AP9" s="185"/>
      <c r="AQ9" s="185"/>
      <c r="AR9" s="185"/>
      <c r="AS9" s="185"/>
      <c r="AT9" s="185"/>
      <c r="AU9" s="185"/>
      <c r="AV9" s="185"/>
      <c r="AW9" s="185"/>
      <c r="AX9" s="133"/>
      <c r="AY9" s="133"/>
      <c r="AZ9" s="136"/>
      <c r="BA9" s="136"/>
      <c r="BB9" s="137"/>
      <c r="BC9" s="133"/>
      <c r="BD9" s="133"/>
    </row>
    <row r="10" spans="1:56" ht="15.75" customHeight="1" thickBot="1" x14ac:dyDescent="0.3">
      <c r="AF10" s="133"/>
      <c r="AG10" s="133"/>
      <c r="AH10" s="133"/>
      <c r="AI10" s="133"/>
      <c r="AJ10" s="133"/>
      <c r="AK10" s="186"/>
      <c r="AL10" s="187"/>
      <c r="AM10" s="187"/>
      <c r="AN10" s="187"/>
      <c r="AO10" s="187"/>
      <c r="AP10" s="187"/>
      <c r="AQ10" s="187"/>
      <c r="AR10" s="187"/>
      <c r="AS10" s="187"/>
      <c r="AT10" s="187"/>
      <c r="AU10" s="187"/>
      <c r="AV10" s="187"/>
      <c r="AW10" s="187"/>
      <c r="AX10" s="134"/>
      <c r="AY10" s="134"/>
      <c r="AZ10" s="138"/>
      <c r="BA10" s="138"/>
      <c r="BB10" s="139"/>
      <c r="BC10" s="133"/>
      <c r="BD10" s="133"/>
    </row>
    <row r="11" spans="1:56" ht="13.5" customHeight="1" x14ac:dyDescent="0.25">
      <c r="S11" s="140"/>
      <c r="T11" s="140"/>
      <c r="U11" s="140"/>
      <c r="V11" s="140"/>
      <c r="W11" s="140"/>
      <c r="X11" s="140"/>
      <c r="Y11" s="140"/>
      <c r="Z11" s="140"/>
      <c r="AA11" s="140"/>
      <c r="AB11" s="140"/>
      <c r="AC11" s="140"/>
      <c r="AK11" s="196" t="s">
        <v>17</v>
      </c>
      <c r="AL11" s="197"/>
      <c r="AM11" s="197"/>
      <c r="AN11" s="197"/>
      <c r="AO11" s="197"/>
      <c r="AP11" s="197"/>
      <c r="AQ11" s="197"/>
      <c r="AR11" s="197"/>
      <c r="AS11" s="197"/>
      <c r="AT11" s="197"/>
      <c r="AU11" s="198"/>
      <c r="AV11" s="188" t="s">
        <v>95</v>
      </c>
      <c r="AW11" s="189"/>
      <c r="AX11" s="189"/>
      <c r="AY11" s="189"/>
      <c r="AZ11" s="192">
        <v>4</v>
      </c>
      <c r="BA11" s="192"/>
      <c r="BB11" s="193"/>
      <c r="BC11" s="133"/>
      <c r="BD11" s="133"/>
    </row>
    <row r="12" spans="1:56" ht="13.5" customHeight="1" thickBot="1" x14ac:dyDescent="0.3">
      <c r="S12" s="140"/>
      <c r="T12" s="140"/>
      <c r="U12" s="140"/>
      <c r="V12" s="140"/>
      <c r="W12" s="140"/>
      <c r="X12" s="140"/>
      <c r="AK12" s="199"/>
      <c r="AL12" s="200"/>
      <c r="AM12" s="200"/>
      <c r="AN12" s="200"/>
      <c r="AO12" s="200"/>
      <c r="AP12" s="200"/>
      <c r="AQ12" s="200"/>
      <c r="AR12" s="200"/>
      <c r="AS12" s="200"/>
      <c r="AT12" s="200"/>
      <c r="AU12" s="201"/>
      <c r="AV12" s="190"/>
      <c r="AW12" s="191"/>
      <c r="AX12" s="191"/>
      <c r="AY12" s="191"/>
      <c r="AZ12" s="194"/>
      <c r="BA12" s="194"/>
      <c r="BB12" s="195"/>
    </row>
    <row r="13" spans="1:56" ht="13.5" customHeight="1" x14ac:dyDescent="0.25">
      <c r="S13" s="141"/>
      <c r="T13" s="141"/>
      <c r="U13" s="141"/>
      <c r="V13" s="141"/>
      <c r="W13" s="141"/>
      <c r="X13" s="141"/>
      <c r="AF13" s="133"/>
      <c r="AG13" s="133"/>
      <c r="AH13" s="133"/>
      <c r="AI13" s="133"/>
      <c r="AJ13" s="133"/>
      <c r="AK13" s="184" t="s">
        <v>90</v>
      </c>
      <c r="AL13" s="185"/>
      <c r="AM13" s="185"/>
      <c r="AN13" s="185"/>
      <c r="AO13" s="185"/>
      <c r="AP13" s="185"/>
      <c r="AQ13" s="185"/>
      <c r="AR13" s="185"/>
      <c r="AS13" s="185"/>
      <c r="AT13" s="185"/>
      <c r="AU13" s="185"/>
      <c r="AV13" s="185"/>
      <c r="AW13" s="185"/>
      <c r="AY13" s="133"/>
      <c r="AZ13" s="136"/>
      <c r="BA13" s="136"/>
      <c r="BB13" s="137"/>
    </row>
    <row r="14" spans="1:56" ht="13.5" customHeight="1" x14ac:dyDescent="0.25">
      <c r="AF14" s="133"/>
      <c r="AG14" s="133"/>
      <c r="AH14" s="133"/>
      <c r="AI14" s="133"/>
      <c r="AJ14" s="133"/>
      <c r="AK14" s="184"/>
      <c r="AL14" s="185"/>
      <c r="AM14" s="185"/>
      <c r="AN14" s="185"/>
      <c r="AO14" s="185"/>
      <c r="AP14" s="185"/>
      <c r="AQ14" s="185"/>
      <c r="AR14" s="185"/>
      <c r="AS14" s="185"/>
      <c r="AT14" s="185"/>
      <c r="AU14" s="185"/>
      <c r="AV14" s="185"/>
      <c r="AW14" s="185"/>
      <c r="AX14" s="133"/>
      <c r="AY14" s="133"/>
      <c r="AZ14" s="136"/>
      <c r="BA14" s="136"/>
      <c r="BB14" s="137"/>
    </row>
    <row r="15" spans="1:56" ht="15" customHeight="1" thickBot="1" x14ac:dyDescent="0.3">
      <c r="AF15" s="133"/>
      <c r="AG15" s="133"/>
      <c r="AH15" s="133"/>
      <c r="AI15" s="133"/>
      <c r="AJ15" s="133"/>
      <c r="AK15" s="186"/>
      <c r="AL15" s="187"/>
      <c r="AM15" s="187"/>
      <c r="AN15" s="187"/>
      <c r="AO15" s="187"/>
      <c r="AP15" s="187"/>
      <c r="AQ15" s="187"/>
      <c r="AR15" s="187"/>
      <c r="AS15" s="187"/>
      <c r="AT15" s="187"/>
      <c r="AU15" s="187"/>
      <c r="AV15" s="187"/>
      <c r="AW15" s="187"/>
      <c r="AX15" s="134"/>
      <c r="AY15" s="134"/>
      <c r="AZ15" s="138"/>
      <c r="BA15" s="138"/>
      <c r="BB15" s="139"/>
    </row>
    <row r="16" spans="1:56" ht="13.5" customHeight="1" x14ac:dyDescent="0.25">
      <c r="S16" s="140"/>
      <c r="T16" s="140"/>
      <c r="U16" s="140"/>
      <c r="V16" s="140"/>
      <c r="W16" s="140"/>
      <c r="X16" s="140"/>
      <c r="Y16" s="140"/>
      <c r="Z16" s="140"/>
      <c r="AA16" s="140"/>
      <c r="AB16" s="140"/>
      <c r="AC16" s="140"/>
      <c r="AK16" s="196" t="s">
        <v>16</v>
      </c>
      <c r="AL16" s="197"/>
      <c r="AM16" s="197"/>
      <c r="AN16" s="197"/>
      <c r="AO16" s="197"/>
      <c r="AP16" s="197"/>
      <c r="AQ16" s="197"/>
      <c r="AR16" s="197"/>
      <c r="AS16" s="197"/>
      <c r="AT16" s="197"/>
      <c r="AU16" s="198"/>
      <c r="AV16" s="188" t="s">
        <v>95</v>
      </c>
      <c r="AW16" s="189"/>
      <c r="AX16" s="189"/>
      <c r="AY16" s="189"/>
      <c r="AZ16" s="192">
        <f>VL!G16</f>
        <v>4</v>
      </c>
      <c r="BA16" s="192"/>
      <c r="BB16" s="193"/>
    </row>
    <row r="17" spans="19:62" ht="13.5" customHeight="1" thickBot="1" x14ac:dyDescent="0.3">
      <c r="S17" s="140"/>
      <c r="T17" s="140"/>
      <c r="U17" s="140"/>
      <c r="V17" s="140"/>
      <c r="W17" s="140"/>
      <c r="X17" s="140"/>
      <c r="AK17" s="199"/>
      <c r="AL17" s="200"/>
      <c r="AM17" s="200"/>
      <c r="AN17" s="200"/>
      <c r="AO17" s="200"/>
      <c r="AP17" s="200"/>
      <c r="AQ17" s="200"/>
      <c r="AR17" s="200"/>
      <c r="AS17" s="200"/>
      <c r="AT17" s="200"/>
      <c r="AU17" s="201"/>
      <c r="AV17" s="190"/>
      <c r="AW17" s="191"/>
      <c r="AX17" s="191"/>
      <c r="AY17" s="191"/>
      <c r="AZ17" s="194"/>
      <c r="BA17" s="194"/>
      <c r="BB17" s="195"/>
      <c r="BH17" s="133"/>
      <c r="BI17" s="133"/>
      <c r="BJ17" s="133"/>
    </row>
    <row r="18" spans="19:62" ht="13.5" customHeight="1" x14ac:dyDescent="0.25">
      <c r="S18" s="141"/>
      <c r="T18" s="141"/>
      <c r="U18" s="141"/>
      <c r="V18" s="141"/>
      <c r="W18" s="141"/>
      <c r="X18" s="141"/>
      <c r="AF18" s="133"/>
      <c r="AG18" s="133"/>
      <c r="AH18" s="133"/>
      <c r="AI18" s="133"/>
      <c r="AJ18" s="133"/>
      <c r="AK18" s="184" t="s">
        <v>90</v>
      </c>
      <c r="AL18" s="185"/>
      <c r="AM18" s="185"/>
      <c r="AN18" s="185"/>
      <c r="AO18" s="185"/>
      <c r="AP18" s="185"/>
      <c r="AQ18" s="185"/>
      <c r="AR18" s="185"/>
      <c r="AS18" s="185"/>
      <c r="AT18" s="185"/>
      <c r="AU18" s="185"/>
      <c r="AV18" s="185"/>
      <c r="AW18" s="185"/>
      <c r="AX18" s="133"/>
      <c r="AY18" s="133"/>
      <c r="AZ18" s="136"/>
      <c r="BA18" s="136"/>
      <c r="BB18" s="137"/>
    </row>
    <row r="19" spans="19:62" ht="13.5" customHeight="1" x14ac:dyDescent="0.25">
      <c r="AF19" s="133"/>
      <c r="AG19" s="133"/>
      <c r="AH19" s="133"/>
      <c r="AI19" s="133"/>
      <c r="AJ19" s="133"/>
      <c r="AK19" s="184"/>
      <c r="AL19" s="185"/>
      <c r="AM19" s="185"/>
      <c r="AN19" s="185"/>
      <c r="AO19" s="185"/>
      <c r="AP19" s="185"/>
      <c r="AQ19" s="185"/>
      <c r="AR19" s="185"/>
      <c r="AS19" s="185"/>
      <c r="AT19" s="185"/>
      <c r="AU19" s="185"/>
      <c r="AV19" s="185"/>
      <c r="AW19" s="185"/>
      <c r="AX19" s="133"/>
      <c r="AY19" s="133"/>
      <c r="AZ19" s="136"/>
      <c r="BA19" s="136"/>
      <c r="BB19" s="137"/>
    </row>
    <row r="20" spans="19:62" ht="15.75" thickBot="1" x14ac:dyDescent="0.3">
      <c r="AF20" s="133"/>
      <c r="AG20" s="133"/>
      <c r="AH20" s="133"/>
      <c r="AI20" s="133"/>
      <c r="AJ20" s="133"/>
      <c r="AK20" s="186"/>
      <c r="AL20" s="187"/>
      <c r="AM20" s="187"/>
      <c r="AN20" s="187"/>
      <c r="AO20" s="187"/>
      <c r="AP20" s="187"/>
      <c r="AQ20" s="187"/>
      <c r="AR20" s="187"/>
      <c r="AS20" s="187"/>
      <c r="AT20" s="187"/>
      <c r="AU20" s="187"/>
      <c r="AV20" s="187"/>
      <c r="AW20" s="187"/>
      <c r="AX20" s="134"/>
      <c r="AY20" s="134"/>
      <c r="AZ20" s="138"/>
      <c r="BA20" s="138"/>
      <c r="BB20" s="139"/>
    </row>
    <row r="21" spans="19:62" ht="13.5" customHeight="1" x14ac:dyDescent="0.25">
      <c r="S21" s="140"/>
      <c r="T21" s="140"/>
      <c r="U21" s="140"/>
      <c r="V21" s="140"/>
      <c r="W21" s="140"/>
      <c r="X21" s="140"/>
      <c r="Y21" s="140"/>
      <c r="Z21" s="140"/>
      <c r="AA21" s="140"/>
      <c r="AB21" s="140"/>
      <c r="AC21" s="140"/>
      <c r="AK21" s="196" t="s">
        <v>14</v>
      </c>
      <c r="AL21" s="197"/>
      <c r="AM21" s="197"/>
      <c r="AN21" s="197"/>
      <c r="AO21" s="197"/>
      <c r="AP21" s="197"/>
      <c r="AQ21" s="197"/>
      <c r="AR21" s="197"/>
      <c r="AS21" s="197"/>
      <c r="AT21" s="197"/>
      <c r="AU21" s="198"/>
      <c r="AV21" s="188" t="s">
        <v>95</v>
      </c>
      <c r="AW21" s="189"/>
      <c r="AX21" s="189"/>
      <c r="AY21" s="189"/>
      <c r="AZ21" s="192">
        <f>VL!G17</f>
        <v>36</v>
      </c>
      <c r="BA21" s="192"/>
      <c r="BB21" s="193"/>
    </row>
    <row r="22" spans="19:62" ht="13.5" customHeight="1" thickBot="1" x14ac:dyDescent="0.3">
      <c r="S22" s="140"/>
      <c r="T22" s="140"/>
      <c r="U22" s="140"/>
      <c r="V22" s="140"/>
      <c r="W22" s="140"/>
      <c r="X22" s="140"/>
      <c r="AK22" s="199"/>
      <c r="AL22" s="200"/>
      <c r="AM22" s="200"/>
      <c r="AN22" s="200"/>
      <c r="AO22" s="200"/>
      <c r="AP22" s="200"/>
      <c r="AQ22" s="200"/>
      <c r="AR22" s="200"/>
      <c r="AS22" s="200"/>
      <c r="AT22" s="200"/>
      <c r="AU22" s="201"/>
      <c r="AV22" s="190"/>
      <c r="AW22" s="191"/>
      <c r="AX22" s="191"/>
      <c r="AY22" s="191"/>
      <c r="AZ22" s="194"/>
      <c r="BA22" s="194"/>
      <c r="BB22" s="195"/>
    </row>
    <row r="23" spans="19:62" ht="13.5" customHeight="1" x14ac:dyDescent="0.25">
      <c r="S23" s="141"/>
      <c r="T23" s="141"/>
      <c r="U23" s="141"/>
      <c r="V23" s="141"/>
      <c r="W23" s="141"/>
      <c r="X23" s="141"/>
      <c r="AF23" s="133"/>
      <c r="AG23" s="133"/>
      <c r="AH23" s="133"/>
      <c r="AI23" s="133"/>
      <c r="AJ23" s="133"/>
      <c r="AK23" s="184" t="s">
        <v>99</v>
      </c>
      <c r="AL23" s="185"/>
      <c r="AM23" s="185"/>
      <c r="AN23" s="185"/>
      <c r="AO23" s="185"/>
      <c r="AP23" s="185"/>
      <c r="AQ23" s="185"/>
      <c r="AR23" s="185"/>
      <c r="AS23" s="185"/>
      <c r="AT23" s="185"/>
      <c r="AU23" s="185"/>
      <c r="AV23" s="185"/>
      <c r="AW23" s="185"/>
      <c r="AX23" s="133"/>
      <c r="AY23" s="133"/>
      <c r="AZ23" s="136"/>
      <c r="BA23" s="136"/>
      <c r="BB23" s="137"/>
    </row>
    <row r="24" spans="19:62" ht="13.5" customHeight="1" x14ac:dyDescent="0.25">
      <c r="AF24" s="133"/>
      <c r="AG24" s="133"/>
      <c r="AH24" s="133"/>
      <c r="AI24" s="133"/>
      <c r="AJ24" s="133"/>
      <c r="AK24" s="184"/>
      <c r="AL24" s="185"/>
      <c r="AM24" s="185"/>
      <c r="AN24" s="185"/>
      <c r="AO24" s="185"/>
      <c r="AP24" s="185"/>
      <c r="AQ24" s="185"/>
      <c r="AR24" s="185"/>
      <c r="AS24" s="185"/>
      <c r="AT24" s="185"/>
      <c r="AU24" s="185"/>
      <c r="AV24" s="185"/>
      <c r="AW24" s="185"/>
      <c r="AX24" s="133"/>
      <c r="AY24" s="133"/>
      <c r="AZ24" s="136"/>
      <c r="BA24" s="136"/>
      <c r="BB24" s="137"/>
    </row>
    <row r="25" spans="19:62" ht="15.75" thickBot="1" x14ac:dyDescent="0.3">
      <c r="AF25" s="133"/>
      <c r="AG25" s="133"/>
      <c r="AH25" s="133"/>
      <c r="AI25" s="133"/>
      <c r="AJ25" s="133"/>
      <c r="AK25" s="186"/>
      <c r="AL25" s="187"/>
      <c r="AM25" s="187"/>
      <c r="AN25" s="187"/>
      <c r="AO25" s="187"/>
      <c r="AP25" s="187"/>
      <c r="AQ25" s="187"/>
      <c r="AR25" s="187"/>
      <c r="AS25" s="187"/>
      <c r="AT25" s="187"/>
      <c r="AU25" s="187"/>
      <c r="AV25" s="187"/>
      <c r="AW25" s="187"/>
      <c r="AX25" s="134"/>
      <c r="AY25" s="134"/>
      <c r="AZ25" s="138"/>
      <c r="BA25" s="138"/>
      <c r="BB25" s="139"/>
    </row>
    <row r="26" spans="19:62" ht="13.5" customHeight="1" x14ac:dyDescent="0.25">
      <c r="S26" s="140"/>
      <c r="T26" s="140"/>
      <c r="U26" s="140"/>
      <c r="V26" s="140"/>
      <c r="W26" s="140"/>
      <c r="X26" s="140"/>
      <c r="Y26" s="140"/>
      <c r="Z26" s="140"/>
      <c r="AA26" s="140"/>
      <c r="AB26" s="140"/>
      <c r="AC26" s="140"/>
      <c r="AK26" s="196" t="s">
        <v>12</v>
      </c>
      <c r="AL26" s="197"/>
      <c r="AM26" s="197"/>
      <c r="AN26" s="197"/>
      <c r="AO26" s="197"/>
      <c r="AP26" s="197"/>
      <c r="AQ26" s="197"/>
      <c r="AR26" s="197"/>
      <c r="AS26" s="197"/>
      <c r="AT26" s="197"/>
      <c r="AU26" s="198"/>
      <c r="AV26" s="188" t="s">
        <v>95</v>
      </c>
      <c r="AW26" s="189"/>
      <c r="AX26" s="189"/>
      <c r="AY26" s="189"/>
      <c r="AZ26" s="192">
        <v>2</v>
      </c>
      <c r="BA26" s="192"/>
      <c r="BB26" s="193"/>
    </row>
    <row r="27" spans="19:62" ht="13.5" customHeight="1" thickBot="1" x14ac:dyDescent="0.3">
      <c r="S27" s="140"/>
      <c r="T27" s="140"/>
      <c r="U27" s="140"/>
      <c r="V27" s="140"/>
      <c r="W27" s="140"/>
      <c r="X27" s="140"/>
      <c r="AK27" s="199"/>
      <c r="AL27" s="200"/>
      <c r="AM27" s="200"/>
      <c r="AN27" s="200"/>
      <c r="AO27" s="200"/>
      <c r="AP27" s="200"/>
      <c r="AQ27" s="200"/>
      <c r="AR27" s="200"/>
      <c r="AS27" s="200"/>
      <c r="AT27" s="200"/>
      <c r="AU27" s="201"/>
      <c r="AV27" s="190"/>
      <c r="AW27" s="191"/>
      <c r="AX27" s="191"/>
      <c r="AY27" s="191"/>
      <c r="AZ27" s="194"/>
      <c r="BA27" s="194"/>
      <c r="BB27" s="195"/>
    </row>
    <row r="28" spans="19:62" ht="13.5" customHeight="1" x14ac:dyDescent="0.25">
      <c r="S28" s="141"/>
      <c r="T28" s="141"/>
      <c r="U28" s="141"/>
      <c r="V28" s="141"/>
      <c r="W28" s="141"/>
      <c r="X28" s="141"/>
      <c r="AF28" s="133"/>
      <c r="AG28" s="133"/>
      <c r="AH28" s="133"/>
      <c r="AI28" s="133"/>
      <c r="AJ28" s="133"/>
      <c r="AK28" s="184" t="s">
        <v>85</v>
      </c>
      <c r="AL28" s="185"/>
      <c r="AM28" s="185"/>
      <c r="AN28" s="185"/>
      <c r="AO28" s="185"/>
      <c r="AP28" s="185"/>
      <c r="AQ28" s="185"/>
      <c r="AR28" s="185"/>
      <c r="AS28" s="185"/>
      <c r="AT28" s="185"/>
      <c r="AU28" s="185"/>
      <c r="AV28" s="185"/>
      <c r="AW28" s="185"/>
      <c r="AX28" s="133"/>
      <c r="AY28" s="133"/>
      <c r="AZ28" s="136"/>
      <c r="BA28" s="136"/>
      <c r="BB28" s="137"/>
    </row>
    <row r="29" spans="19:62" ht="13.5" customHeight="1" x14ac:dyDescent="0.25">
      <c r="AF29" s="133"/>
      <c r="AG29" s="133"/>
      <c r="AH29" s="133"/>
      <c r="AI29" s="133"/>
      <c r="AJ29" s="133"/>
      <c r="AK29" s="184"/>
      <c r="AL29" s="185"/>
      <c r="AM29" s="185"/>
      <c r="AN29" s="185"/>
      <c r="AO29" s="185"/>
      <c r="AP29" s="185"/>
      <c r="AQ29" s="185"/>
      <c r="AR29" s="185"/>
      <c r="AS29" s="185"/>
      <c r="AT29" s="185"/>
      <c r="AU29" s="185"/>
      <c r="AV29" s="185"/>
      <c r="AW29" s="185"/>
      <c r="AX29" s="133"/>
      <c r="AY29" s="133"/>
      <c r="AZ29" s="136"/>
      <c r="BA29" s="136"/>
      <c r="BB29" s="137"/>
    </row>
    <row r="30" spans="19:62" ht="15.75" thickBot="1" x14ac:dyDescent="0.3">
      <c r="AF30" s="133"/>
      <c r="AG30" s="133"/>
      <c r="AH30" s="133"/>
      <c r="AI30" s="133"/>
      <c r="AJ30" s="133"/>
      <c r="AK30" s="186"/>
      <c r="AL30" s="187"/>
      <c r="AM30" s="187"/>
      <c r="AN30" s="187"/>
      <c r="AO30" s="187"/>
      <c r="AP30" s="187"/>
      <c r="AQ30" s="187"/>
      <c r="AR30" s="187"/>
      <c r="AS30" s="187"/>
      <c r="AT30" s="187"/>
      <c r="AU30" s="187"/>
      <c r="AV30" s="187"/>
      <c r="AW30" s="187"/>
      <c r="AX30" s="134"/>
      <c r="AY30" s="134"/>
      <c r="AZ30" s="138"/>
      <c r="BA30" s="138"/>
      <c r="BB30" s="139"/>
    </row>
    <row r="31" spans="19:62" ht="13.5" customHeight="1" x14ac:dyDescent="0.25">
      <c r="S31" s="140"/>
      <c r="T31" s="140"/>
      <c r="U31" s="140"/>
      <c r="V31" s="140"/>
      <c r="W31" s="140"/>
      <c r="X31" s="140"/>
      <c r="Y31" s="140"/>
      <c r="Z31" s="140"/>
      <c r="AA31" s="140"/>
      <c r="AB31" s="140"/>
      <c r="AC31" s="140"/>
      <c r="AK31" s="196" t="s">
        <v>19</v>
      </c>
      <c r="AL31" s="197"/>
      <c r="AM31" s="197"/>
      <c r="AN31" s="197"/>
      <c r="AO31" s="197"/>
      <c r="AP31" s="197"/>
      <c r="AQ31" s="197"/>
      <c r="AR31" s="197"/>
      <c r="AS31" s="197"/>
      <c r="AT31" s="197"/>
      <c r="AU31" s="198"/>
      <c r="AV31" s="188" t="s">
        <v>95</v>
      </c>
      <c r="AW31" s="189"/>
      <c r="AX31" s="189"/>
      <c r="AY31" s="189"/>
      <c r="AZ31" s="192">
        <f>VL!G19</f>
        <v>2</v>
      </c>
      <c r="BA31" s="192"/>
      <c r="BB31" s="193"/>
    </row>
    <row r="32" spans="19:62" ht="13.5" customHeight="1" thickBot="1" x14ac:dyDescent="0.3">
      <c r="S32" s="140"/>
      <c r="T32" s="140"/>
      <c r="U32" s="140"/>
      <c r="V32" s="140"/>
      <c r="W32" s="140"/>
      <c r="X32" s="140"/>
      <c r="AK32" s="199"/>
      <c r="AL32" s="200"/>
      <c r="AM32" s="200"/>
      <c r="AN32" s="200"/>
      <c r="AO32" s="200"/>
      <c r="AP32" s="200"/>
      <c r="AQ32" s="200"/>
      <c r="AR32" s="200"/>
      <c r="AS32" s="200"/>
      <c r="AT32" s="200"/>
      <c r="AU32" s="201"/>
      <c r="AV32" s="190"/>
      <c r="AW32" s="191"/>
      <c r="AX32" s="191"/>
      <c r="AY32" s="191"/>
      <c r="AZ32" s="194"/>
      <c r="BA32" s="194"/>
      <c r="BB32" s="195"/>
    </row>
    <row r="33" spans="19:54" ht="13.5" customHeight="1" x14ac:dyDescent="0.25">
      <c r="S33" s="141"/>
      <c r="T33" s="141"/>
      <c r="U33" s="141"/>
      <c r="V33" s="141"/>
      <c r="W33" s="141"/>
      <c r="X33" s="141"/>
      <c r="AF33" s="133"/>
      <c r="AG33" s="133"/>
      <c r="AH33" s="133"/>
      <c r="AI33" s="133"/>
      <c r="AJ33" s="133"/>
      <c r="AK33" s="184" t="s">
        <v>91</v>
      </c>
      <c r="AL33" s="185"/>
      <c r="AM33" s="185"/>
      <c r="AN33" s="185"/>
      <c r="AO33" s="185"/>
      <c r="AP33" s="185"/>
      <c r="AQ33" s="185"/>
      <c r="AR33" s="185"/>
      <c r="AS33" s="185"/>
      <c r="AT33" s="185"/>
      <c r="AU33" s="185"/>
      <c r="AV33" s="185"/>
      <c r="AW33" s="185"/>
      <c r="AX33" s="133"/>
      <c r="AY33" s="133"/>
      <c r="AZ33" s="136"/>
      <c r="BA33" s="136"/>
      <c r="BB33" s="137"/>
    </row>
    <row r="34" spans="19:54" ht="13.5" customHeight="1" x14ac:dyDescent="0.25">
      <c r="AF34" s="133"/>
      <c r="AG34" s="133"/>
      <c r="AH34" s="133"/>
      <c r="AI34" s="133"/>
      <c r="AJ34" s="133"/>
      <c r="AK34" s="184"/>
      <c r="AL34" s="185"/>
      <c r="AM34" s="185"/>
      <c r="AN34" s="185"/>
      <c r="AO34" s="185"/>
      <c r="AP34" s="185"/>
      <c r="AQ34" s="185"/>
      <c r="AR34" s="185"/>
      <c r="AS34" s="185"/>
      <c r="AT34" s="185"/>
      <c r="AU34" s="185"/>
      <c r="AV34" s="185"/>
      <c r="AW34" s="185"/>
      <c r="AX34" s="133"/>
      <c r="AY34" s="133"/>
      <c r="AZ34" s="136"/>
      <c r="BA34" s="136"/>
      <c r="BB34" s="137"/>
    </row>
    <row r="35" spans="19:54" ht="15.75" thickBot="1" x14ac:dyDescent="0.3">
      <c r="AF35" s="133"/>
      <c r="AG35" s="133"/>
      <c r="AH35" s="133"/>
      <c r="AI35" s="133"/>
      <c r="AJ35" s="133"/>
      <c r="AK35" s="186"/>
      <c r="AL35" s="187"/>
      <c r="AM35" s="187"/>
      <c r="AN35" s="187"/>
      <c r="AO35" s="187"/>
      <c r="AP35" s="187"/>
      <c r="AQ35" s="187"/>
      <c r="AR35" s="187"/>
      <c r="AS35" s="187"/>
      <c r="AT35" s="187"/>
      <c r="AU35" s="187"/>
      <c r="AV35" s="187"/>
      <c r="AW35" s="187"/>
      <c r="AX35" s="134"/>
      <c r="AY35" s="134"/>
      <c r="AZ35" s="138"/>
      <c r="BA35" s="138"/>
      <c r="BB35" s="139"/>
    </row>
    <row r="36" spans="19:54" ht="13.5" customHeight="1" x14ac:dyDescent="0.25">
      <c r="S36" s="140"/>
      <c r="T36" s="140"/>
      <c r="U36" s="140"/>
      <c r="V36" s="140"/>
      <c r="W36" s="140"/>
      <c r="X36" s="140"/>
      <c r="Y36" s="140"/>
      <c r="Z36" s="140"/>
      <c r="AA36" s="140"/>
      <c r="AB36" s="140"/>
      <c r="AC36" s="140"/>
      <c r="AK36" s="196" t="s">
        <v>55</v>
      </c>
      <c r="AL36" s="197"/>
      <c r="AM36" s="197"/>
      <c r="AN36" s="197"/>
      <c r="AO36" s="197"/>
      <c r="AP36" s="197"/>
      <c r="AQ36" s="197"/>
      <c r="AR36" s="197"/>
      <c r="AS36" s="197"/>
      <c r="AT36" s="197"/>
      <c r="AU36" s="198"/>
      <c r="AV36" s="188" t="s">
        <v>95</v>
      </c>
      <c r="AW36" s="189"/>
      <c r="AX36" s="189"/>
      <c r="AY36" s="189"/>
      <c r="AZ36" s="192">
        <v>2</v>
      </c>
      <c r="BA36" s="192"/>
      <c r="BB36" s="193"/>
    </row>
    <row r="37" spans="19:54" ht="13.5" customHeight="1" thickBot="1" x14ac:dyDescent="0.3">
      <c r="S37" s="140"/>
      <c r="T37" s="140"/>
      <c r="U37" s="140"/>
      <c r="V37" s="140"/>
      <c r="W37" s="140"/>
      <c r="X37" s="140"/>
      <c r="AK37" s="199"/>
      <c r="AL37" s="200"/>
      <c r="AM37" s="200"/>
      <c r="AN37" s="200"/>
      <c r="AO37" s="200"/>
      <c r="AP37" s="200"/>
      <c r="AQ37" s="200"/>
      <c r="AR37" s="200"/>
      <c r="AS37" s="200"/>
      <c r="AT37" s="200"/>
      <c r="AU37" s="201"/>
      <c r="AV37" s="190"/>
      <c r="AW37" s="191"/>
      <c r="AX37" s="191"/>
      <c r="AY37" s="191"/>
      <c r="AZ37" s="194"/>
      <c r="BA37" s="194"/>
      <c r="BB37" s="195"/>
    </row>
    <row r="38" spans="19:54" ht="13.5" customHeight="1" x14ac:dyDescent="0.25">
      <c r="S38" s="141"/>
      <c r="T38" s="141"/>
      <c r="U38" s="141"/>
      <c r="V38" s="141"/>
      <c r="W38" s="141"/>
      <c r="X38" s="141"/>
      <c r="AF38" s="133"/>
      <c r="AG38" s="133"/>
      <c r="AH38" s="133"/>
      <c r="AI38" s="133"/>
      <c r="AJ38" s="133"/>
      <c r="AK38" s="184" t="s">
        <v>86</v>
      </c>
      <c r="AL38" s="185"/>
      <c r="AM38" s="185"/>
      <c r="AN38" s="185"/>
      <c r="AO38" s="185"/>
      <c r="AP38" s="185"/>
      <c r="AQ38" s="185"/>
      <c r="AR38" s="185"/>
      <c r="AS38" s="185"/>
      <c r="AT38" s="185"/>
      <c r="AU38" s="185"/>
      <c r="AV38" s="185"/>
      <c r="AW38" s="185"/>
      <c r="AX38" s="133"/>
      <c r="AY38" s="133"/>
      <c r="AZ38" s="136"/>
      <c r="BA38" s="136"/>
      <c r="BB38" s="137"/>
    </row>
    <row r="39" spans="19:54" ht="13.5" customHeight="1" x14ac:dyDescent="0.25">
      <c r="AF39" s="133"/>
      <c r="AG39" s="133"/>
      <c r="AH39" s="133"/>
      <c r="AI39" s="133"/>
      <c r="AJ39" s="133"/>
      <c r="AK39" s="184"/>
      <c r="AL39" s="185"/>
      <c r="AM39" s="185"/>
      <c r="AN39" s="185"/>
      <c r="AO39" s="185"/>
      <c r="AP39" s="185"/>
      <c r="AQ39" s="185"/>
      <c r="AR39" s="185"/>
      <c r="AS39" s="185"/>
      <c r="AT39" s="185"/>
      <c r="AU39" s="185"/>
      <c r="AV39" s="185"/>
      <c r="AW39" s="185"/>
      <c r="AX39" s="133"/>
      <c r="AY39" s="133"/>
      <c r="AZ39" s="136"/>
      <c r="BA39" s="136"/>
      <c r="BB39" s="137"/>
    </row>
    <row r="40" spans="19:54" ht="15.75" thickBot="1" x14ac:dyDescent="0.3">
      <c r="AF40" s="133"/>
      <c r="AG40" s="133"/>
      <c r="AH40" s="133"/>
      <c r="AI40" s="133"/>
      <c r="AJ40" s="133"/>
      <c r="AK40" s="186"/>
      <c r="AL40" s="187"/>
      <c r="AM40" s="187"/>
      <c r="AN40" s="187"/>
      <c r="AO40" s="187"/>
      <c r="AP40" s="187"/>
      <c r="AQ40" s="187"/>
      <c r="AR40" s="187"/>
      <c r="AS40" s="187"/>
      <c r="AT40" s="187"/>
      <c r="AU40" s="187"/>
      <c r="AV40" s="187"/>
      <c r="AW40" s="187"/>
      <c r="AX40" s="134"/>
      <c r="AY40" s="134"/>
      <c r="AZ40" s="138"/>
      <c r="BA40" s="138"/>
      <c r="BB40" s="139"/>
    </row>
    <row r="41" spans="19:54" ht="13.5" customHeight="1" x14ac:dyDescent="0.25">
      <c r="S41" s="140"/>
      <c r="T41" s="140"/>
      <c r="U41" s="140"/>
      <c r="V41" s="140"/>
      <c r="W41" s="140"/>
      <c r="X41" s="140"/>
      <c r="Y41" s="140"/>
      <c r="Z41" s="140"/>
      <c r="AA41" s="140"/>
      <c r="AB41" s="140"/>
      <c r="AC41" s="140"/>
      <c r="AK41" s="196"/>
      <c r="AL41" s="197"/>
      <c r="AM41" s="197"/>
      <c r="AN41" s="197"/>
      <c r="AO41" s="197"/>
      <c r="AP41" s="197"/>
      <c r="AQ41" s="197"/>
      <c r="AR41" s="197"/>
      <c r="AS41" s="197"/>
      <c r="AT41" s="197"/>
      <c r="AU41" s="198"/>
      <c r="AV41" s="188" t="s">
        <v>95</v>
      </c>
      <c r="AW41" s="189"/>
      <c r="AX41" s="189"/>
      <c r="AY41" s="189"/>
      <c r="AZ41" s="192"/>
      <c r="BA41" s="192"/>
      <c r="BB41" s="193"/>
    </row>
    <row r="42" spans="19:54" ht="13.5" customHeight="1" thickBot="1" x14ac:dyDescent="0.3">
      <c r="S42" s="140"/>
      <c r="T42" s="140"/>
      <c r="U42" s="140"/>
      <c r="V42" s="140"/>
      <c r="W42" s="140"/>
      <c r="X42" s="140"/>
      <c r="AK42" s="199"/>
      <c r="AL42" s="200"/>
      <c r="AM42" s="200"/>
      <c r="AN42" s="200"/>
      <c r="AO42" s="200"/>
      <c r="AP42" s="200"/>
      <c r="AQ42" s="200"/>
      <c r="AR42" s="200"/>
      <c r="AS42" s="200"/>
      <c r="AT42" s="200"/>
      <c r="AU42" s="201"/>
      <c r="AV42" s="190"/>
      <c r="AW42" s="191"/>
      <c r="AX42" s="191"/>
      <c r="AY42" s="191"/>
      <c r="AZ42" s="194"/>
      <c r="BA42" s="194"/>
      <c r="BB42" s="195"/>
    </row>
    <row r="43" spans="19:54" ht="13.5" customHeight="1" x14ac:dyDescent="0.25">
      <c r="S43" s="141"/>
      <c r="T43" s="141"/>
      <c r="U43" s="141"/>
      <c r="V43" s="141"/>
      <c r="W43" s="141"/>
      <c r="X43" s="141"/>
      <c r="AF43" s="133"/>
      <c r="AG43" s="133"/>
      <c r="AH43" s="133"/>
      <c r="AI43" s="133"/>
      <c r="AJ43" s="133"/>
      <c r="AK43" s="184"/>
      <c r="AL43" s="185"/>
      <c r="AM43" s="185"/>
      <c r="AN43" s="185"/>
      <c r="AO43" s="185"/>
      <c r="AP43" s="185"/>
      <c r="AQ43" s="185"/>
      <c r="AR43" s="185"/>
      <c r="AS43" s="185"/>
      <c r="AT43" s="185"/>
      <c r="AU43" s="185"/>
      <c r="AV43" s="185"/>
      <c r="AW43" s="185"/>
      <c r="AX43" s="133"/>
      <c r="AY43" s="133"/>
      <c r="AZ43" s="136"/>
      <c r="BA43" s="136"/>
      <c r="BB43" s="137"/>
    </row>
    <row r="44" spans="19:54" ht="13.5" customHeight="1" x14ac:dyDescent="0.25">
      <c r="AF44" s="133"/>
      <c r="AG44" s="133"/>
      <c r="AH44" s="133"/>
      <c r="AI44" s="133"/>
      <c r="AJ44" s="133"/>
      <c r="AK44" s="184"/>
      <c r="AL44" s="185"/>
      <c r="AM44" s="185"/>
      <c r="AN44" s="185"/>
      <c r="AO44" s="185"/>
      <c r="AP44" s="185"/>
      <c r="AQ44" s="185"/>
      <c r="AR44" s="185"/>
      <c r="AS44" s="185"/>
      <c r="AT44" s="185"/>
      <c r="AU44" s="185"/>
      <c r="AV44" s="185"/>
      <c r="AW44" s="185"/>
      <c r="AX44" s="133"/>
      <c r="AY44" s="133"/>
      <c r="AZ44" s="136"/>
      <c r="BA44" s="136"/>
      <c r="BB44" s="137"/>
    </row>
    <row r="45" spans="19:54" ht="15.75" thickBot="1" x14ac:dyDescent="0.3">
      <c r="AF45" s="133"/>
      <c r="AG45" s="133"/>
      <c r="AH45" s="133"/>
      <c r="AI45" s="133"/>
      <c r="AJ45" s="133"/>
      <c r="AK45" s="186"/>
      <c r="AL45" s="187"/>
      <c r="AM45" s="187"/>
      <c r="AN45" s="187"/>
      <c r="AO45" s="187"/>
      <c r="AP45" s="187"/>
      <c r="AQ45" s="187"/>
      <c r="AR45" s="187"/>
      <c r="AS45" s="187"/>
      <c r="AT45" s="187"/>
      <c r="AU45" s="187"/>
      <c r="AV45" s="187"/>
      <c r="AW45" s="187"/>
      <c r="AX45" s="134"/>
      <c r="AY45" s="134"/>
      <c r="AZ45" s="138"/>
      <c r="BA45" s="138"/>
      <c r="BB45" s="139"/>
    </row>
    <row r="46" spans="19:54" ht="13.5" customHeight="1" x14ac:dyDescent="0.25">
      <c r="S46" s="140"/>
      <c r="T46" s="140"/>
      <c r="U46" s="140"/>
      <c r="V46" s="140"/>
      <c r="W46" s="140"/>
      <c r="X46" s="140"/>
      <c r="Y46" s="140"/>
      <c r="Z46" s="140"/>
      <c r="AA46" s="140"/>
      <c r="AB46" s="140"/>
      <c r="AC46" s="140"/>
      <c r="AK46" s="196"/>
      <c r="AL46" s="197"/>
      <c r="AM46" s="197"/>
      <c r="AN46" s="197"/>
      <c r="AO46" s="197"/>
      <c r="AP46" s="197"/>
      <c r="AQ46" s="197"/>
      <c r="AR46" s="197"/>
      <c r="AS46" s="197"/>
      <c r="AT46" s="197"/>
      <c r="AU46" s="198"/>
      <c r="AV46" s="188" t="s">
        <v>95</v>
      </c>
      <c r="AW46" s="189"/>
      <c r="AX46" s="189"/>
      <c r="AY46" s="189"/>
      <c r="AZ46" s="192"/>
      <c r="BA46" s="192"/>
      <c r="BB46" s="193"/>
    </row>
    <row r="47" spans="19:54" ht="13.5" customHeight="1" thickBot="1" x14ac:dyDescent="0.3">
      <c r="S47" s="140"/>
      <c r="T47" s="140"/>
      <c r="U47" s="140"/>
      <c r="V47" s="140"/>
      <c r="W47" s="140"/>
      <c r="X47" s="140"/>
      <c r="AK47" s="199"/>
      <c r="AL47" s="200"/>
      <c r="AM47" s="200"/>
      <c r="AN47" s="200"/>
      <c r="AO47" s="200"/>
      <c r="AP47" s="200"/>
      <c r="AQ47" s="200"/>
      <c r="AR47" s="200"/>
      <c r="AS47" s="200"/>
      <c r="AT47" s="200"/>
      <c r="AU47" s="201"/>
      <c r="AV47" s="190"/>
      <c r="AW47" s="191"/>
      <c r="AX47" s="191"/>
      <c r="AY47" s="191"/>
      <c r="AZ47" s="194"/>
      <c r="BA47" s="194"/>
      <c r="BB47" s="195"/>
    </row>
    <row r="48" spans="19:54" ht="13.5" customHeight="1" x14ac:dyDescent="0.25">
      <c r="S48" s="141"/>
      <c r="T48" s="141"/>
      <c r="U48" s="141"/>
      <c r="V48" s="141"/>
      <c r="W48" s="141"/>
      <c r="X48" s="141"/>
      <c r="AF48" s="133"/>
      <c r="AG48" s="133"/>
      <c r="AH48" s="133"/>
      <c r="AI48" s="133"/>
      <c r="AJ48" s="133"/>
      <c r="AK48" s="184"/>
      <c r="AL48" s="185"/>
      <c r="AM48" s="185"/>
      <c r="AN48" s="185"/>
      <c r="AO48" s="185"/>
      <c r="AP48" s="185"/>
      <c r="AQ48" s="185"/>
      <c r="AR48" s="185"/>
      <c r="AS48" s="185"/>
      <c r="AT48" s="185"/>
      <c r="AU48" s="185"/>
      <c r="AV48" s="185"/>
      <c r="AW48" s="185"/>
      <c r="AX48" s="133"/>
      <c r="AY48" s="133"/>
      <c r="AZ48" s="136"/>
      <c r="BA48" s="136"/>
      <c r="BB48" s="137"/>
    </row>
    <row r="49" spans="19:54" ht="13.5" customHeight="1" x14ac:dyDescent="0.25">
      <c r="AF49" s="133"/>
      <c r="AG49" s="133"/>
      <c r="AH49" s="133"/>
      <c r="AI49" s="133"/>
      <c r="AJ49" s="133"/>
      <c r="AK49" s="184"/>
      <c r="AL49" s="185"/>
      <c r="AM49" s="185"/>
      <c r="AN49" s="185"/>
      <c r="AO49" s="185"/>
      <c r="AP49" s="185"/>
      <c r="AQ49" s="185"/>
      <c r="AR49" s="185"/>
      <c r="AS49" s="185"/>
      <c r="AT49" s="185"/>
      <c r="AU49" s="185"/>
      <c r="AV49" s="185"/>
      <c r="AW49" s="185"/>
      <c r="AX49" s="133"/>
      <c r="AY49" s="133"/>
      <c r="AZ49" s="136"/>
      <c r="BA49" s="136"/>
      <c r="BB49" s="137"/>
    </row>
    <row r="50" spans="19:54" ht="15.75" thickBot="1" x14ac:dyDescent="0.3">
      <c r="AF50" s="133"/>
      <c r="AG50" s="133"/>
      <c r="AH50" s="133"/>
      <c r="AI50" s="133"/>
      <c r="AJ50" s="133"/>
      <c r="AK50" s="186"/>
      <c r="AL50" s="187"/>
      <c r="AM50" s="187"/>
      <c r="AN50" s="187"/>
      <c r="AO50" s="187"/>
      <c r="AP50" s="187"/>
      <c r="AQ50" s="187"/>
      <c r="AR50" s="187"/>
      <c r="AS50" s="187"/>
      <c r="AT50" s="187"/>
      <c r="AU50" s="187"/>
      <c r="AV50" s="187"/>
      <c r="AW50" s="187"/>
      <c r="AX50" s="134"/>
      <c r="AY50" s="134"/>
      <c r="AZ50" s="138"/>
      <c r="BA50" s="138"/>
      <c r="BB50" s="139"/>
    </row>
    <row r="51" spans="19:54" ht="13.5" customHeight="1" x14ac:dyDescent="0.25">
      <c r="S51" s="140"/>
      <c r="T51" s="140"/>
      <c r="U51" s="140"/>
      <c r="V51" s="140"/>
      <c r="W51" s="140"/>
      <c r="X51" s="140"/>
      <c r="Y51" s="140"/>
      <c r="Z51" s="140"/>
      <c r="AA51" s="140"/>
      <c r="AB51" s="140"/>
      <c r="AC51" s="140"/>
      <c r="AK51" s="196"/>
      <c r="AL51" s="197"/>
      <c r="AM51" s="197"/>
      <c r="AN51" s="197"/>
      <c r="AO51" s="197"/>
      <c r="AP51" s="197"/>
      <c r="AQ51" s="197"/>
      <c r="AR51" s="197"/>
      <c r="AS51" s="197"/>
      <c r="AT51" s="197"/>
      <c r="AU51" s="198"/>
      <c r="AV51" s="188" t="s">
        <v>95</v>
      </c>
      <c r="AW51" s="189"/>
      <c r="AX51" s="189"/>
      <c r="AY51" s="189"/>
      <c r="AZ51" s="192"/>
      <c r="BA51" s="192"/>
      <c r="BB51" s="193"/>
    </row>
    <row r="52" spans="19:54" ht="13.5" customHeight="1" thickBot="1" x14ac:dyDescent="0.3">
      <c r="S52" s="140"/>
      <c r="T52" s="140"/>
      <c r="U52" s="140"/>
      <c r="V52" s="140"/>
      <c r="W52" s="140"/>
      <c r="X52" s="140"/>
      <c r="AK52" s="199"/>
      <c r="AL52" s="200"/>
      <c r="AM52" s="200"/>
      <c r="AN52" s="200"/>
      <c r="AO52" s="200"/>
      <c r="AP52" s="200"/>
      <c r="AQ52" s="200"/>
      <c r="AR52" s="200"/>
      <c r="AS52" s="200"/>
      <c r="AT52" s="200"/>
      <c r="AU52" s="201"/>
      <c r="AV52" s="190"/>
      <c r="AW52" s="191"/>
      <c r="AX52" s="191"/>
      <c r="AY52" s="191"/>
      <c r="AZ52" s="194"/>
      <c r="BA52" s="194"/>
      <c r="BB52" s="195"/>
    </row>
    <row r="53" spans="19:54" ht="13.5" customHeight="1" x14ac:dyDescent="0.25">
      <c r="S53" s="141"/>
      <c r="T53" s="141"/>
      <c r="U53" s="141"/>
      <c r="V53" s="141"/>
      <c r="W53" s="141"/>
      <c r="X53" s="141"/>
      <c r="AF53" s="133"/>
      <c r="AG53" s="133"/>
      <c r="AH53" s="133"/>
      <c r="AI53" s="133"/>
      <c r="AJ53" s="133"/>
      <c r="AK53" s="184"/>
      <c r="AL53" s="185"/>
      <c r="AM53" s="185"/>
      <c r="AN53" s="185"/>
      <c r="AO53" s="185"/>
      <c r="AP53" s="185"/>
      <c r="AQ53" s="185"/>
      <c r="AR53" s="185"/>
      <c r="AS53" s="185"/>
      <c r="AT53" s="185"/>
      <c r="AU53" s="185"/>
      <c r="AV53" s="185"/>
      <c r="AW53" s="185"/>
      <c r="AX53" s="133"/>
      <c r="AY53" s="133"/>
      <c r="AZ53" s="136"/>
      <c r="BA53" s="136"/>
      <c r="BB53" s="137"/>
    </row>
    <row r="54" spans="19:54" ht="13.5" customHeight="1" x14ac:dyDescent="0.25">
      <c r="AF54" s="133"/>
      <c r="AG54" s="133"/>
      <c r="AH54" s="133"/>
      <c r="AI54" s="133"/>
      <c r="AJ54" s="133"/>
      <c r="AK54" s="184"/>
      <c r="AL54" s="185"/>
      <c r="AM54" s="185"/>
      <c r="AN54" s="185"/>
      <c r="AO54" s="185"/>
      <c r="AP54" s="185"/>
      <c r="AQ54" s="185"/>
      <c r="AR54" s="185"/>
      <c r="AS54" s="185"/>
      <c r="AT54" s="185"/>
      <c r="AU54" s="185"/>
      <c r="AV54" s="185"/>
      <c r="AW54" s="185"/>
      <c r="AX54" s="133"/>
      <c r="AY54" s="133"/>
      <c r="AZ54" s="136"/>
      <c r="BA54" s="136"/>
      <c r="BB54" s="137"/>
    </row>
    <row r="55" spans="19:54" ht="15.75" thickBot="1" x14ac:dyDescent="0.3">
      <c r="AF55" s="133"/>
      <c r="AG55" s="133"/>
      <c r="AH55" s="133"/>
      <c r="AI55" s="133"/>
      <c r="AJ55" s="133"/>
      <c r="AK55" s="186"/>
      <c r="AL55" s="187"/>
      <c r="AM55" s="187"/>
      <c r="AN55" s="187"/>
      <c r="AO55" s="187"/>
      <c r="AP55" s="187"/>
      <c r="AQ55" s="187"/>
      <c r="AR55" s="187"/>
      <c r="AS55" s="187"/>
      <c r="AT55" s="187"/>
      <c r="AU55" s="187"/>
      <c r="AV55" s="187"/>
      <c r="AW55" s="187"/>
      <c r="AX55" s="134"/>
      <c r="AY55" s="134"/>
      <c r="AZ55" s="138"/>
      <c r="BA55" s="138"/>
      <c r="BB55" s="139"/>
    </row>
  </sheetData>
  <mergeCells count="40">
    <mergeCell ref="AK11:AU12"/>
    <mergeCell ref="AV11:AY12"/>
    <mergeCell ref="AZ11:BB12"/>
    <mergeCell ref="AK13:AW15"/>
    <mergeCell ref="AK6:AU7"/>
    <mergeCell ref="AV6:AY7"/>
    <mergeCell ref="AZ6:BB7"/>
    <mergeCell ref="AK8:AW10"/>
    <mergeCell ref="AK21:AU22"/>
    <mergeCell ref="AV21:AY22"/>
    <mergeCell ref="AZ21:BB22"/>
    <mergeCell ref="AK23:AW25"/>
    <mergeCell ref="AK16:AU17"/>
    <mergeCell ref="AV16:AY17"/>
    <mergeCell ref="AZ16:BB17"/>
    <mergeCell ref="AK18:AW20"/>
    <mergeCell ref="AK31:AU32"/>
    <mergeCell ref="AV31:AY32"/>
    <mergeCell ref="AZ31:BB32"/>
    <mergeCell ref="AK33:AW35"/>
    <mergeCell ref="AK26:AU27"/>
    <mergeCell ref="AV26:AY27"/>
    <mergeCell ref="AZ26:BB27"/>
    <mergeCell ref="AK28:AW30"/>
    <mergeCell ref="AK41:AU42"/>
    <mergeCell ref="AV41:AY42"/>
    <mergeCell ref="AZ41:BB42"/>
    <mergeCell ref="AK43:AW45"/>
    <mergeCell ref="AK36:AU37"/>
    <mergeCell ref="AV36:AY37"/>
    <mergeCell ref="AZ36:BB37"/>
    <mergeCell ref="AK38:AW40"/>
    <mergeCell ref="AK51:AU52"/>
    <mergeCell ref="AV51:AY52"/>
    <mergeCell ref="AZ51:BB52"/>
    <mergeCell ref="AK53:AW55"/>
    <mergeCell ref="AK46:AU47"/>
    <mergeCell ref="AV46:AY47"/>
    <mergeCell ref="AZ46:BB47"/>
    <mergeCell ref="AK48:AW50"/>
  </mergeCells>
  <printOptions horizontalCentered="1" verticalCentered="1"/>
  <pageMargins left="0" right="0" top="0" bottom="0" header="0" footer="0"/>
  <pageSetup paperSize="265" orientation="portrait" r:id="rId1"/>
  <drawing r:id="rId2"/>
  <legacyDrawing r:id="rId3"/>
  <controls>
    <mc:AlternateContent xmlns:mc="http://schemas.openxmlformats.org/markup-compatibility/2006">
      <mc:Choice Requires="x14">
        <control shapeId="9217" r:id="rId4" name="CommandButton1">
          <controlPr defaultSize="0" autoLine="0" r:id="rId5">
            <anchor moveWithCells="1">
              <from>
                <xdr:col>7</xdr:col>
                <xdr:colOff>9525</xdr:colOff>
                <xdr:row>3</xdr:row>
                <xdr:rowOff>9525</xdr:rowOff>
              </from>
              <to>
                <xdr:col>19</xdr:col>
                <xdr:colOff>19050</xdr:colOff>
                <xdr:row>5</xdr:row>
                <xdr:rowOff>9525</xdr:rowOff>
              </to>
            </anchor>
          </controlPr>
        </control>
      </mc:Choice>
      <mc:Fallback>
        <control shapeId="9217" r:id="rId4" name="CommandButton1"/>
      </mc:Fallback>
    </mc:AlternateContent>
  </controls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/>
  <dimension ref="A1:BJ55"/>
  <sheetViews>
    <sheetView zoomScale="150" zoomScaleNormal="150" workbookViewId="0">
      <selection activeCell="H8" sqref="H8"/>
    </sheetView>
  </sheetViews>
  <sheetFormatPr baseColWidth="10" defaultColWidth="1.7109375" defaultRowHeight="15" x14ac:dyDescent="0.25"/>
  <cols>
    <col min="19" max="19" width="2" bestFit="1" customWidth="1"/>
    <col min="52" max="54" width="1.7109375" style="135"/>
  </cols>
  <sheetData>
    <row r="1" spans="1:56" ht="15" customHeight="1" x14ac:dyDescent="0.25">
      <c r="A1" s="132"/>
      <c r="B1" s="132"/>
    </row>
    <row r="2" spans="1:56" ht="15" customHeight="1" x14ac:dyDescent="0.25">
      <c r="A2" s="132"/>
      <c r="B2" s="132"/>
    </row>
    <row r="3" spans="1:56" ht="15" customHeight="1" x14ac:dyDescent="0.25">
      <c r="A3" s="132"/>
      <c r="B3" s="132"/>
    </row>
    <row r="4" spans="1:56" ht="15" customHeight="1" x14ac:dyDescent="0.25">
      <c r="A4" s="132"/>
      <c r="B4" s="132"/>
      <c r="AK4" s="133"/>
      <c r="AL4" s="133"/>
    </row>
    <row r="5" spans="1:56" ht="15" customHeight="1" thickBot="1" x14ac:dyDescent="0.3">
      <c r="A5" s="132"/>
      <c r="B5" s="132"/>
    </row>
    <row r="6" spans="1:56" ht="13.5" customHeight="1" x14ac:dyDescent="0.25">
      <c r="S6" s="140"/>
      <c r="T6" s="140"/>
      <c r="U6" s="140"/>
      <c r="V6" s="140"/>
      <c r="W6" s="140"/>
      <c r="X6" s="140"/>
      <c r="Y6" s="140"/>
      <c r="Z6" s="140"/>
      <c r="AA6" s="140"/>
      <c r="AB6" s="140"/>
      <c r="AC6" s="140"/>
      <c r="AK6" s="196" t="s">
        <v>5</v>
      </c>
      <c r="AL6" s="202"/>
      <c r="AM6" s="202"/>
      <c r="AN6" s="202"/>
      <c r="AO6" s="202"/>
      <c r="AP6" s="202"/>
      <c r="AQ6" s="202"/>
      <c r="AR6" s="202"/>
      <c r="AS6" s="202"/>
      <c r="AT6" s="202"/>
      <c r="AU6" s="203"/>
      <c r="AV6" s="188" t="s">
        <v>95</v>
      </c>
      <c r="AW6" s="189"/>
      <c r="AX6" s="189"/>
      <c r="AY6" s="189"/>
      <c r="AZ6" s="192">
        <f>VL!G14</f>
        <v>2</v>
      </c>
      <c r="BA6" s="192"/>
      <c r="BB6" s="193"/>
    </row>
    <row r="7" spans="1:56" ht="13.5" customHeight="1" thickBot="1" x14ac:dyDescent="0.3">
      <c r="S7" s="140"/>
      <c r="T7" s="140"/>
      <c r="U7" s="140"/>
      <c r="V7" s="140"/>
      <c r="W7" s="140"/>
      <c r="X7" s="140"/>
      <c r="AK7" s="204"/>
      <c r="AL7" s="205"/>
      <c r="AM7" s="205"/>
      <c r="AN7" s="205"/>
      <c r="AO7" s="205"/>
      <c r="AP7" s="205"/>
      <c r="AQ7" s="205"/>
      <c r="AR7" s="205"/>
      <c r="AS7" s="205"/>
      <c r="AT7" s="205"/>
      <c r="AU7" s="206"/>
      <c r="AV7" s="190"/>
      <c r="AW7" s="191"/>
      <c r="AX7" s="191"/>
      <c r="AY7" s="191"/>
      <c r="AZ7" s="194"/>
      <c r="BA7" s="194"/>
      <c r="BB7" s="195"/>
    </row>
    <row r="8" spans="1:56" ht="13.5" customHeight="1" x14ac:dyDescent="0.25">
      <c r="S8" s="141"/>
      <c r="T8" s="141"/>
      <c r="U8" s="141"/>
      <c r="V8" s="141"/>
      <c r="W8" s="141"/>
      <c r="X8" s="141"/>
      <c r="AF8" s="133"/>
      <c r="AG8" s="133"/>
      <c r="AH8" s="133"/>
      <c r="AI8" s="133"/>
      <c r="AJ8" s="133"/>
      <c r="AK8" s="184" t="s">
        <v>97</v>
      </c>
      <c r="AL8" s="185"/>
      <c r="AM8" s="185"/>
      <c r="AN8" s="185"/>
      <c r="AO8" s="185"/>
      <c r="AP8" s="185"/>
      <c r="AQ8" s="185"/>
      <c r="AR8" s="185"/>
      <c r="AS8" s="185"/>
      <c r="AT8" s="185"/>
      <c r="AU8" s="185"/>
      <c r="AV8" s="185"/>
      <c r="AW8" s="185"/>
      <c r="AX8" s="133"/>
      <c r="AY8" s="133"/>
      <c r="AZ8" s="136"/>
      <c r="BA8" s="136"/>
      <c r="BB8" s="137"/>
      <c r="BC8" s="133"/>
      <c r="BD8" s="133"/>
    </row>
    <row r="9" spans="1:56" ht="13.5" customHeight="1" x14ac:dyDescent="0.25">
      <c r="AF9" s="133"/>
      <c r="AG9" s="133"/>
      <c r="AH9" s="133"/>
      <c r="AI9" s="133"/>
      <c r="AJ9" s="133"/>
      <c r="AK9" s="184"/>
      <c r="AL9" s="185"/>
      <c r="AM9" s="185"/>
      <c r="AN9" s="185"/>
      <c r="AO9" s="185"/>
      <c r="AP9" s="185"/>
      <c r="AQ9" s="185"/>
      <c r="AR9" s="185"/>
      <c r="AS9" s="185"/>
      <c r="AT9" s="185"/>
      <c r="AU9" s="185"/>
      <c r="AV9" s="185"/>
      <c r="AW9" s="185"/>
      <c r="AX9" s="133"/>
      <c r="AY9" s="133"/>
      <c r="AZ9" s="136"/>
      <c r="BA9" s="136"/>
      <c r="BB9" s="137"/>
      <c r="BC9" s="133"/>
      <c r="BD9" s="133"/>
    </row>
    <row r="10" spans="1:56" ht="15.75" customHeight="1" thickBot="1" x14ac:dyDescent="0.3">
      <c r="AF10" s="133"/>
      <c r="AG10" s="133"/>
      <c r="AH10" s="133"/>
      <c r="AI10" s="133"/>
      <c r="AJ10" s="133"/>
      <c r="AK10" s="186"/>
      <c r="AL10" s="187"/>
      <c r="AM10" s="187"/>
      <c r="AN10" s="187"/>
      <c r="AO10" s="187"/>
      <c r="AP10" s="187"/>
      <c r="AQ10" s="187"/>
      <c r="AR10" s="187"/>
      <c r="AS10" s="187"/>
      <c r="AT10" s="187"/>
      <c r="AU10" s="187"/>
      <c r="AV10" s="187"/>
      <c r="AW10" s="187"/>
      <c r="AX10" s="134"/>
      <c r="AY10" s="134"/>
      <c r="AZ10" s="138"/>
      <c r="BA10" s="138"/>
      <c r="BB10" s="139"/>
      <c r="BC10" s="133"/>
      <c r="BD10" s="133"/>
    </row>
    <row r="11" spans="1:56" ht="13.5" customHeight="1" x14ac:dyDescent="0.25">
      <c r="S11" s="140"/>
      <c r="T11" s="140"/>
      <c r="U11" s="140"/>
      <c r="V11" s="140"/>
      <c r="W11" s="140"/>
      <c r="X11" s="140"/>
      <c r="Y11" s="140"/>
      <c r="Z11" s="140"/>
      <c r="AA11" s="140"/>
      <c r="AB11" s="140"/>
      <c r="AC11" s="140"/>
      <c r="AK11" s="196" t="s">
        <v>18</v>
      </c>
      <c r="AL11" s="197"/>
      <c r="AM11" s="197"/>
      <c r="AN11" s="197"/>
      <c r="AO11" s="197"/>
      <c r="AP11" s="197"/>
      <c r="AQ11" s="197"/>
      <c r="AR11" s="197"/>
      <c r="AS11" s="197"/>
      <c r="AT11" s="197"/>
      <c r="AU11" s="198"/>
      <c r="AV11" s="188" t="s">
        <v>95</v>
      </c>
      <c r="AW11" s="189"/>
      <c r="AX11" s="189"/>
      <c r="AY11" s="189"/>
      <c r="AZ11" s="192">
        <v>4</v>
      </c>
      <c r="BA11" s="192"/>
      <c r="BB11" s="193"/>
      <c r="BC11" s="133"/>
      <c r="BD11" s="133"/>
    </row>
    <row r="12" spans="1:56" ht="13.5" customHeight="1" thickBot="1" x14ac:dyDescent="0.3">
      <c r="S12" s="140"/>
      <c r="T12" s="140"/>
      <c r="U12" s="140"/>
      <c r="V12" s="140"/>
      <c r="W12" s="140"/>
      <c r="X12" s="140"/>
      <c r="AK12" s="199"/>
      <c r="AL12" s="200"/>
      <c r="AM12" s="200"/>
      <c r="AN12" s="200"/>
      <c r="AO12" s="200"/>
      <c r="AP12" s="200"/>
      <c r="AQ12" s="200"/>
      <c r="AR12" s="200"/>
      <c r="AS12" s="200"/>
      <c r="AT12" s="200"/>
      <c r="AU12" s="201"/>
      <c r="AV12" s="190"/>
      <c r="AW12" s="191"/>
      <c r="AX12" s="191"/>
      <c r="AY12" s="191"/>
      <c r="AZ12" s="194"/>
      <c r="BA12" s="194"/>
      <c r="BB12" s="195"/>
    </row>
    <row r="13" spans="1:56" ht="13.5" customHeight="1" x14ac:dyDescent="0.25">
      <c r="S13" s="141"/>
      <c r="T13" s="141"/>
      <c r="U13" s="141"/>
      <c r="V13" s="141"/>
      <c r="W13" s="141"/>
      <c r="X13" s="141"/>
      <c r="AF13" s="133"/>
      <c r="AG13" s="133"/>
      <c r="AH13" s="133"/>
      <c r="AI13" s="133"/>
      <c r="AJ13" s="133"/>
      <c r="AK13" s="184" t="s">
        <v>82</v>
      </c>
      <c r="AL13" s="185"/>
      <c r="AM13" s="185"/>
      <c r="AN13" s="185"/>
      <c r="AO13" s="185"/>
      <c r="AP13" s="185"/>
      <c r="AQ13" s="185"/>
      <c r="AR13" s="185"/>
      <c r="AS13" s="185"/>
      <c r="AT13" s="185"/>
      <c r="AU13" s="185"/>
      <c r="AV13" s="185"/>
      <c r="AW13" s="185"/>
      <c r="AY13" s="133"/>
      <c r="AZ13" s="136"/>
      <c r="BA13" s="136"/>
      <c r="BB13" s="137"/>
    </row>
    <row r="14" spans="1:56" ht="13.5" customHeight="1" x14ac:dyDescent="0.25">
      <c r="AF14" s="133"/>
      <c r="AG14" s="133"/>
      <c r="AH14" s="133"/>
      <c r="AI14" s="133"/>
      <c r="AJ14" s="133"/>
      <c r="AK14" s="184"/>
      <c r="AL14" s="185"/>
      <c r="AM14" s="185"/>
      <c r="AN14" s="185"/>
      <c r="AO14" s="185"/>
      <c r="AP14" s="185"/>
      <c r="AQ14" s="185"/>
      <c r="AR14" s="185"/>
      <c r="AS14" s="185"/>
      <c r="AT14" s="185"/>
      <c r="AU14" s="185"/>
      <c r="AV14" s="185"/>
      <c r="AW14" s="185"/>
      <c r="AX14" s="133"/>
      <c r="AY14" s="133"/>
      <c r="AZ14" s="136"/>
      <c r="BA14" s="136"/>
      <c r="BB14" s="137"/>
    </row>
    <row r="15" spans="1:56" ht="15" customHeight="1" thickBot="1" x14ac:dyDescent="0.3">
      <c r="AF15" s="133"/>
      <c r="AG15" s="133"/>
      <c r="AH15" s="133"/>
      <c r="AI15" s="133"/>
      <c r="AJ15" s="133"/>
      <c r="AK15" s="186"/>
      <c r="AL15" s="187"/>
      <c r="AM15" s="187"/>
      <c r="AN15" s="187"/>
      <c r="AO15" s="187"/>
      <c r="AP15" s="187"/>
      <c r="AQ15" s="187"/>
      <c r="AR15" s="187"/>
      <c r="AS15" s="187"/>
      <c r="AT15" s="187"/>
      <c r="AU15" s="187"/>
      <c r="AV15" s="187"/>
      <c r="AW15" s="187"/>
      <c r="AX15" s="134"/>
      <c r="AY15" s="134"/>
      <c r="AZ15" s="138"/>
      <c r="BA15" s="138"/>
      <c r="BB15" s="139"/>
    </row>
    <row r="16" spans="1:56" ht="13.5" customHeight="1" x14ac:dyDescent="0.25">
      <c r="S16" s="140"/>
      <c r="T16" s="140"/>
      <c r="U16" s="140"/>
      <c r="V16" s="140"/>
      <c r="W16" s="140"/>
      <c r="X16" s="140"/>
      <c r="Y16" s="140"/>
      <c r="Z16" s="140"/>
      <c r="AA16" s="140"/>
      <c r="AB16" s="140"/>
      <c r="AC16" s="140"/>
      <c r="AK16" s="196" t="s">
        <v>12</v>
      </c>
      <c r="AL16" s="197"/>
      <c r="AM16" s="197"/>
      <c r="AN16" s="197"/>
      <c r="AO16" s="197"/>
      <c r="AP16" s="197"/>
      <c r="AQ16" s="197"/>
      <c r="AR16" s="197"/>
      <c r="AS16" s="197"/>
      <c r="AT16" s="197"/>
      <c r="AU16" s="198"/>
      <c r="AV16" s="188" t="s">
        <v>95</v>
      </c>
      <c r="AW16" s="189"/>
      <c r="AX16" s="189"/>
      <c r="AY16" s="189"/>
      <c r="AZ16" s="192">
        <v>2</v>
      </c>
      <c r="BA16" s="192"/>
      <c r="BB16" s="193"/>
    </row>
    <row r="17" spans="19:62" ht="13.5" customHeight="1" thickBot="1" x14ac:dyDescent="0.3">
      <c r="S17" s="140"/>
      <c r="T17" s="140"/>
      <c r="U17" s="140"/>
      <c r="V17" s="140"/>
      <c r="W17" s="140"/>
      <c r="X17" s="140"/>
      <c r="AK17" s="199"/>
      <c r="AL17" s="200"/>
      <c r="AM17" s="200"/>
      <c r="AN17" s="200"/>
      <c r="AO17" s="200"/>
      <c r="AP17" s="200"/>
      <c r="AQ17" s="200"/>
      <c r="AR17" s="200"/>
      <c r="AS17" s="200"/>
      <c r="AT17" s="200"/>
      <c r="AU17" s="201"/>
      <c r="AV17" s="190"/>
      <c r="AW17" s="191"/>
      <c r="AX17" s="191"/>
      <c r="AY17" s="191"/>
      <c r="AZ17" s="194"/>
      <c r="BA17" s="194"/>
      <c r="BB17" s="195"/>
      <c r="BH17" s="133"/>
      <c r="BI17" s="133"/>
      <c r="BJ17" s="133"/>
    </row>
    <row r="18" spans="19:62" ht="13.5" customHeight="1" x14ac:dyDescent="0.25">
      <c r="S18" s="141"/>
      <c r="T18" s="141"/>
      <c r="U18" s="141"/>
      <c r="V18" s="141"/>
      <c r="W18" s="141"/>
      <c r="X18" s="141"/>
      <c r="AF18" s="133"/>
      <c r="AG18" s="133"/>
      <c r="AH18" s="133"/>
      <c r="AI18" s="133"/>
      <c r="AJ18" s="133"/>
      <c r="AK18" s="184" t="s">
        <v>85</v>
      </c>
      <c r="AL18" s="185"/>
      <c r="AM18" s="185"/>
      <c r="AN18" s="185"/>
      <c r="AO18" s="185"/>
      <c r="AP18" s="185"/>
      <c r="AQ18" s="185"/>
      <c r="AR18" s="185"/>
      <c r="AS18" s="185"/>
      <c r="AT18" s="185"/>
      <c r="AU18" s="185"/>
      <c r="AV18" s="185"/>
      <c r="AW18" s="185"/>
      <c r="AX18" s="133"/>
      <c r="AY18" s="133"/>
      <c r="AZ18" s="136"/>
      <c r="BA18" s="136"/>
      <c r="BB18" s="137"/>
    </row>
    <row r="19" spans="19:62" ht="13.5" customHeight="1" x14ac:dyDescent="0.25">
      <c r="AF19" s="133"/>
      <c r="AG19" s="133"/>
      <c r="AH19" s="133"/>
      <c r="AI19" s="133"/>
      <c r="AJ19" s="133"/>
      <c r="AK19" s="184"/>
      <c r="AL19" s="185"/>
      <c r="AM19" s="185"/>
      <c r="AN19" s="185"/>
      <c r="AO19" s="185"/>
      <c r="AP19" s="185"/>
      <c r="AQ19" s="185"/>
      <c r="AR19" s="185"/>
      <c r="AS19" s="185"/>
      <c r="AT19" s="185"/>
      <c r="AU19" s="185"/>
      <c r="AV19" s="185"/>
      <c r="AW19" s="185"/>
      <c r="AX19" s="133"/>
      <c r="AY19" s="133"/>
      <c r="AZ19" s="136"/>
      <c r="BA19" s="136"/>
      <c r="BB19" s="137"/>
    </row>
    <row r="20" spans="19:62" ht="15.75" thickBot="1" x14ac:dyDescent="0.3">
      <c r="AF20" s="133"/>
      <c r="AG20" s="133"/>
      <c r="AH20" s="133"/>
      <c r="AI20" s="133"/>
      <c r="AJ20" s="133"/>
      <c r="AK20" s="186"/>
      <c r="AL20" s="187"/>
      <c r="AM20" s="187"/>
      <c r="AN20" s="187"/>
      <c r="AO20" s="187"/>
      <c r="AP20" s="187"/>
      <c r="AQ20" s="187"/>
      <c r="AR20" s="187"/>
      <c r="AS20" s="187"/>
      <c r="AT20" s="187"/>
      <c r="AU20" s="187"/>
      <c r="AV20" s="187"/>
      <c r="AW20" s="187"/>
      <c r="AX20" s="134"/>
      <c r="AY20" s="134"/>
      <c r="AZ20" s="138"/>
      <c r="BA20" s="138"/>
      <c r="BB20" s="139"/>
    </row>
    <row r="21" spans="19:62" ht="13.5" customHeight="1" x14ac:dyDescent="0.25">
      <c r="S21" s="140"/>
      <c r="T21" s="140"/>
      <c r="U21" s="140"/>
      <c r="V21" s="140"/>
      <c r="W21" s="140"/>
      <c r="X21" s="140"/>
      <c r="Y21" s="140"/>
      <c r="Z21" s="140"/>
      <c r="AA21" s="140"/>
      <c r="AB21" s="140"/>
      <c r="AC21" s="140"/>
      <c r="AK21" s="196" t="s">
        <v>20</v>
      </c>
      <c r="AL21" s="197"/>
      <c r="AM21" s="197"/>
      <c r="AN21" s="197"/>
      <c r="AO21" s="197"/>
      <c r="AP21" s="197"/>
      <c r="AQ21" s="197"/>
      <c r="AR21" s="197"/>
      <c r="AS21" s="197"/>
      <c r="AT21" s="197"/>
      <c r="AU21" s="198"/>
      <c r="AV21" s="188" t="s">
        <v>95</v>
      </c>
      <c r="AW21" s="189"/>
      <c r="AX21" s="189"/>
      <c r="AY21" s="189"/>
      <c r="AZ21" s="192">
        <v>2</v>
      </c>
      <c r="BA21" s="192"/>
      <c r="BB21" s="193"/>
    </row>
    <row r="22" spans="19:62" ht="13.5" customHeight="1" thickBot="1" x14ac:dyDescent="0.3">
      <c r="S22" s="140"/>
      <c r="T22" s="140"/>
      <c r="U22" s="140"/>
      <c r="V22" s="140"/>
      <c r="W22" s="140"/>
      <c r="X22" s="140"/>
      <c r="AK22" s="199"/>
      <c r="AL22" s="200"/>
      <c r="AM22" s="200"/>
      <c r="AN22" s="200"/>
      <c r="AO22" s="200"/>
      <c r="AP22" s="200"/>
      <c r="AQ22" s="200"/>
      <c r="AR22" s="200"/>
      <c r="AS22" s="200"/>
      <c r="AT22" s="200"/>
      <c r="AU22" s="201"/>
      <c r="AV22" s="190"/>
      <c r="AW22" s="191"/>
      <c r="AX22" s="191"/>
      <c r="AY22" s="191"/>
      <c r="AZ22" s="194"/>
      <c r="BA22" s="194"/>
      <c r="BB22" s="195"/>
    </row>
    <row r="23" spans="19:62" ht="13.5" customHeight="1" x14ac:dyDescent="0.25">
      <c r="S23" s="141"/>
      <c r="T23" s="141"/>
      <c r="U23" s="141"/>
      <c r="V23" s="141"/>
      <c r="W23" s="141"/>
      <c r="X23" s="141"/>
      <c r="AF23" s="133"/>
      <c r="AG23" s="133"/>
      <c r="AH23" s="133"/>
      <c r="AI23" s="133"/>
      <c r="AJ23" s="133"/>
      <c r="AK23" s="184" t="s">
        <v>92</v>
      </c>
      <c r="AL23" s="185"/>
      <c r="AM23" s="185"/>
      <c r="AN23" s="185"/>
      <c r="AO23" s="185"/>
      <c r="AP23" s="185"/>
      <c r="AQ23" s="185"/>
      <c r="AR23" s="185"/>
      <c r="AS23" s="185"/>
      <c r="AT23" s="185"/>
      <c r="AU23" s="185"/>
      <c r="AV23" s="185"/>
      <c r="AW23" s="185"/>
      <c r="AX23" s="133"/>
      <c r="AY23" s="133"/>
      <c r="AZ23" s="136"/>
      <c r="BA23" s="136"/>
      <c r="BB23" s="137"/>
    </row>
    <row r="24" spans="19:62" ht="13.5" customHeight="1" x14ac:dyDescent="0.25">
      <c r="AF24" s="133"/>
      <c r="AG24" s="133"/>
      <c r="AH24" s="133"/>
      <c r="AI24" s="133"/>
      <c r="AJ24" s="133"/>
      <c r="AK24" s="184"/>
      <c r="AL24" s="185"/>
      <c r="AM24" s="185"/>
      <c r="AN24" s="185"/>
      <c r="AO24" s="185"/>
      <c r="AP24" s="185"/>
      <c r="AQ24" s="185"/>
      <c r="AR24" s="185"/>
      <c r="AS24" s="185"/>
      <c r="AT24" s="185"/>
      <c r="AU24" s="185"/>
      <c r="AV24" s="185"/>
      <c r="AW24" s="185"/>
      <c r="AX24" s="133"/>
      <c r="AY24" s="133"/>
      <c r="AZ24" s="136"/>
      <c r="BA24" s="136"/>
      <c r="BB24" s="137"/>
    </row>
    <row r="25" spans="19:62" ht="15.75" thickBot="1" x14ac:dyDescent="0.3">
      <c r="AF25" s="133"/>
      <c r="AG25" s="133"/>
      <c r="AH25" s="133"/>
      <c r="AI25" s="133"/>
      <c r="AJ25" s="133"/>
      <c r="AK25" s="186"/>
      <c r="AL25" s="187"/>
      <c r="AM25" s="187"/>
      <c r="AN25" s="187"/>
      <c r="AO25" s="187"/>
      <c r="AP25" s="187"/>
      <c r="AQ25" s="187"/>
      <c r="AR25" s="187"/>
      <c r="AS25" s="187"/>
      <c r="AT25" s="187"/>
      <c r="AU25" s="187"/>
      <c r="AV25" s="187"/>
      <c r="AW25" s="187"/>
      <c r="AX25" s="134"/>
      <c r="AY25" s="134"/>
      <c r="AZ25" s="138"/>
      <c r="BA25" s="138"/>
      <c r="BB25" s="139"/>
    </row>
    <row r="26" spans="19:62" ht="13.5" customHeight="1" x14ac:dyDescent="0.25">
      <c r="S26" s="140"/>
      <c r="T26" s="140"/>
      <c r="U26" s="140"/>
      <c r="V26" s="140"/>
      <c r="W26" s="140"/>
      <c r="X26" s="140"/>
      <c r="Y26" s="140"/>
      <c r="Z26" s="140"/>
      <c r="AA26" s="140"/>
      <c r="AB26" s="140"/>
      <c r="AC26" s="140"/>
      <c r="AK26" s="196" t="s">
        <v>21</v>
      </c>
      <c r="AL26" s="197"/>
      <c r="AM26" s="197"/>
      <c r="AN26" s="197"/>
      <c r="AO26" s="197"/>
      <c r="AP26" s="197"/>
      <c r="AQ26" s="197"/>
      <c r="AR26" s="197"/>
      <c r="AS26" s="197"/>
      <c r="AT26" s="197"/>
      <c r="AU26" s="198"/>
      <c r="AV26" s="188" t="s">
        <v>95</v>
      </c>
      <c r="AW26" s="189"/>
      <c r="AX26" s="189"/>
      <c r="AY26" s="189"/>
      <c r="AZ26" s="192">
        <v>2</v>
      </c>
      <c r="BA26" s="192"/>
      <c r="BB26" s="193"/>
    </row>
    <row r="27" spans="19:62" ht="13.5" customHeight="1" thickBot="1" x14ac:dyDescent="0.3">
      <c r="S27" s="140"/>
      <c r="T27" s="140"/>
      <c r="U27" s="140"/>
      <c r="V27" s="140"/>
      <c r="W27" s="140"/>
      <c r="X27" s="140"/>
      <c r="AK27" s="199"/>
      <c r="AL27" s="200"/>
      <c r="AM27" s="200"/>
      <c r="AN27" s="200"/>
      <c r="AO27" s="200"/>
      <c r="AP27" s="200"/>
      <c r="AQ27" s="200"/>
      <c r="AR27" s="200"/>
      <c r="AS27" s="200"/>
      <c r="AT27" s="200"/>
      <c r="AU27" s="201"/>
      <c r="AV27" s="190"/>
      <c r="AW27" s="191"/>
      <c r="AX27" s="191"/>
      <c r="AY27" s="191"/>
      <c r="AZ27" s="194"/>
      <c r="BA27" s="194"/>
      <c r="BB27" s="195"/>
    </row>
    <row r="28" spans="19:62" ht="13.5" customHeight="1" x14ac:dyDescent="0.25">
      <c r="S28" s="141"/>
      <c r="T28" s="141"/>
      <c r="U28" s="141"/>
      <c r="V28" s="141"/>
      <c r="W28" s="141"/>
      <c r="X28" s="141"/>
      <c r="AF28" s="133"/>
      <c r="AG28" s="133"/>
      <c r="AH28" s="133"/>
      <c r="AI28" s="133"/>
      <c r="AJ28" s="133"/>
      <c r="AK28" s="184" t="s">
        <v>93</v>
      </c>
      <c r="AL28" s="185"/>
      <c r="AM28" s="185"/>
      <c r="AN28" s="185"/>
      <c r="AO28" s="185"/>
      <c r="AP28" s="185"/>
      <c r="AQ28" s="185"/>
      <c r="AR28" s="185"/>
      <c r="AS28" s="185"/>
      <c r="AT28" s="185"/>
      <c r="AU28" s="185"/>
      <c r="AV28" s="185"/>
      <c r="AW28" s="185"/>
      <c r="AX28" s="133"/>
      <c r="AY28" s="133"/>
      <c r="AZ28" s="136"/>
      <c r="BA28" s="136"/>
      <c r="BB28" s="137"/>
    </row>
    <row r="29" spans="19:62" ht="13.5" customHeight="1" x14ac:dyDescent="0.25">
      <c r="AF29" s="133"/>
      <c r="AG29" s="133"/>
      <c r="AH29" s="133"/>
      <c r="AI29" s="133"/>
      <c r="AJ29" s="133"/>
      <c r="AK29" s="184"/>
      <c r="AL29" s="185"/>
      <c r="AM29" s="185"/>
      <c r="AN29" s="185"/>
      <c r="AO29" s="185"/>
      <c r="AP29" s="185"/>
      <c r="AQ29" s="185"/>
      <c r="AR29" s="185"/>
      <c r="AS29" s="185"/>
      <c r="AT29" s="185"/>
      <c r="AU29" s="185"/>
      <c r="AV29" s="185"/>
      <c r="AW29" s="185"/>
      <c r="AX29" s="133"/>
      <c r="AY29" s="133"/>
      <c r="AZ29" s="136"/>
      <c r="BA29" s="136"/>
      <c r="BB29" s="137"/>
    </row>
    <row r="30" spans="19:62" ht="15.75" thickBot="1" x14ac:dyDescent="0.3">
      <c r="AF30" s="133"/>
      <c r="AG30" s="133"/>
      <c r="AH30" s="133"/>
      <c r="AI30" s="133"/>
      <c r="AJ30" s="133"/>
      <c r="AK30" s="186"/>
      <c r="AL30" s="187"/>
      <c r="AM30" s="187"/>
      <c r="AN30" s="187"/>
      <c r="AO30" s="187"/>
      <c r="AP30" s="187"/>
      <c r="AQ30" s="187"/>
      <c r="AR30" s="187"/>
      <c r="AS30" s="187"/>
      <c r="AT30" s="187"/>
      <c r="AU30" s="187"/>
      <c r="AV30" s="187"/>
      <c r="AW30" s="187"/>
      <c r="AX30" s="134"/>
      <c r="AY30" s="134"/>
      <c r="AZ30" s="138"/>
      <c r="BA30" s="138"/>
      <c r="BB30" s="139"/>
    </row>
    <row r="31" spans="19:62" ht="13.5" customHeight="1" x14ac:dyDescent="0.25">
      <c r="S31" s="140"/>
      <c r="T31" s="140"/>
      <c r="U31" s="140"/>
      <c r="V31" s="140"/>
      <c r="W31" s="140"/>
      <c r="X31" s="140"/>
      <c r="Y31" s="140"/>
      <c r="Z31" s="140"/>
      <c r="AA31" s="140"/>
      <c r="AB31" s="140"/>
      <c r="AC31" s="140"/>
      <c r="AK31" s="196" t="s">
        <v>55</v>
      </c>
      <c r="AL31" s="197"/>
      <c r="AM31" s="197"/>
      <c r="AN31" s="197"/>
      <c r="AO31" s="197"/>
      <c r="AP31" s="197"/>
      <c r="AQ31" s="197"/>
      <c r="AR31" s="197"/>
      <c r="AS31" s="197"/>
      <c r="AT31" s="197"/>
      <c r="AU31" s="198"/>
      <c r="AV31" s="188" t="s">
        <v>95</v>
      </c>
      <c r="AW31" s="189"/>
      <c r="AX31" s="189"/>
      <c r="AY31" s="189"/>
      <c r="AZ31" s="192">
        <v>2</v>
      </c>
      <c r="BA31" s="192"/>
      <c r="BB31" s="193"/>
    </row>
    <row r="32" spans="19:62" ht="13.5" customHeight="1" thickBot="1" x14ac:dyDescent="0.3">
      <c r="S32" s="140"/>
      <c r="T32" s="140"/>
      <c r="U32" s="140"/>
      <c r="V32" s="140"/>
      <c r="W32" s="140"/>
      <c r="X32" s="140"/>
      <c r="AK32" s="199"/>
      <c r="AL32" s="200"/>
      <c r="AM32" s="200"/>
      <c r="AN32" s="200"/>
      <c r="AO32" s="200"/>
      <c r="AP32" s="200"/>
      <c r="AQ32" s="200"/>
      <c r="AR32" s="200"/>
      <c r="AS32" s="200"/>
      <c r="AT32" s="200"/>
      <c r="AU32" s="201"/>
      <c r="AV32" s="190"/>
      <c r="AW32" s="191"/>
      <c r="AX32" s="191"/>
      <c r="AY32" s="191"/>
      <c r="AZ32" s="194"/>
      <c r="BA32" s="194"/>
      <c r="BB32" s="195"/>
    </row>
    <row r="33" spans="19:54" ht="13.5" customHeight="1" x14ac:dyDescent="0.25">
      <c r="S33" s="141"/>
      <c r="T33" s="141"/>
      <c r="U33" s="141"/>
      <c r="V33" s="141"/>
      <c r="W33" s="141"/>
      <c r="X33" s="141"/>
      <c r="AF33" s="133"/>
      <c r="AG33" s="133"/>
      <c r="AH33" s="133"/>
      <c r="AI33" s="133"/>
      <c r="AJ33" s="133"/>
      <c r="AK33" s="184" t="s">
        <v>86</v>
      </c>
      <c r="AL33" s="185"/>
      <c r="AM33" s="185"/>
      <c r="AN33" s="185"/>
      <c r="AO33" s="185"/>
      <c r="AP33" s="185"/>
      <c r="AQ33" s="185"/>
      <c r="AR33" s="185"/>
      <c r="AS33" s="185"/>
      <c r="AT33" s="185"/>
      <c r="AU33" s="185"/>
      <c r="AV33" s="185"/>
      <c r="AW33" s="185"/>
      <c r="AX33" s="133"/>
      <c r="AY33" s="133"/>
      <c r="AZ33" s="136"/>
      <c r="BA33" s="136"/>
      <c r="BB33" s="137"/>
    </row>
    <row r="34" spans="19:54" ht="13.5" customHeight="1" x14ac:dyDescent="0.25">
      <c r="AF34" s="133"/>
      <c r="AG34" s="133"/>
      <c r="AH34" s="133"/>
      <c r="AI34" s="133"/>
      <c r="AJ34" s="133"/>
      <c r="AK34" s="184"/>
      <c r="AL34" s="185"/>
      <c r="AM34" s="185"/>
      <c r="AN34" s="185"/>
      <c r="AO34" s="185"/>
      <c r="AP34" s="185"/>
      <c r="AQ34" s="185"/>
      <c r="AR34" s="185"/>
      <c r="AS34" s="185"/>
      <c r="AT34" s="185"/>
      <c r="AU34" s="185"/>
      <c r="AV34" s="185"/>
      <c r="AW34" s="185"/>
      <c r="AX34" s="133"/>
      <c r="AY34" s="133"/>
      <c r="AZ34" s="136"/>
      <c r="BA34" s="136"/>
      <c r="BB34" s="137"/>
    </row>
    <row r="35" spans="19:54" ht="15.75" thickBot="1" x14ac:dyDescent="0.3">
      <c r="AF35" s="133"/>
      <c r="AG35" s="133"/>
      <c r="AH35" s="133"/>
      <c r="AI35" s="133"/>
      <c r="AJ35" s="133"/>
      <c r="AK35" s="186"/>
      <c r="AL35" s="187"/>
      <c r="AM35" s="187"/>
      <c r="AN35" s="187"/>
      <c r="AO35" s="187"/>
      <c r="AP35" s="187"/>
      <c r="AQ35" s="187"/>
      <c r="AR35" s="187"/>
      <c r="AS35" s="187"/>
      <c r="AT35" s="187"/>
      <c r="AU35" s="187"/>
      <c r="AV35" s="187"/>
      <c r="AW35" s="187"/>
      <c r="AX35" s="134"/>
      <c r="AY35" s="134"/>
      <c r="AZ35" s="138"/>
      <c r="BA35" s="138"/>
      <c r="BB35" s="139"/>
    </row>
    <row r="36" spans="19:54" ht="13.5" customHeight="1" x14ac:dyDescent="0.25">
      <c r="S36" s="140"/>
      <c r="T36" s="140"/>
      <c r="U36" s="140"/>
      <c r="V36" s="140"/>
      <c r="W36" s="140"/>
      <c r="X36" s="140"/>
      <c r="Y36" s="140"/>
      <c r="Z36" s="140"/>
      <c r="AA36" s="140"/>
      <c r="AB36" s="140"/>
      <c r="AC36" s="140"/>
      <c r="AK36" s="196"/>
      <c r="AL36" s="197"/>
      <c r="AM36" s="197"/>
      <c r="AN36" s="197"/>
      <c r="AO36" s="197"/>
      <c r="AP36" s="197"/>
      <c r="AQ36" s="197"/>
      <c r="AR36" s="197"/>
      <c r="AS36" s="197"/>
      <c r="AT36" s="197"/>
      <c r="AU36" s="198"/>
      <c r="AV36" s="188" t="s">
        <v>95</v>
      </c>
      <c r="AW36" s="189"/>
      <c r="AX36" s="189"/>
      <c r="AY36" s="189"/>
      <c r="AZ36" s="192"/>
      <c r="BA36" s="192"/>
      <c r="BB36" s="193"/>
    </row>
    <row r="37" spans="19:54" ht="13.5" customHeight="1" thickBot="1" x14ac:dyDescent="0.3">
      <c r="S37" s="140"/>
      <c r="T37" s="140"/>
      <c r="U37" s="140"/>
      <c r="V37" s="140"/>
      <c r="W37" s="140"/>
      <c r="X37" s="140"/>
      <c r="AK37" s="199"/>
      <c r="AL37" s="200"/>
      <c r="AM37" s="200"/>
      <c r="AN37" s="200"/>
      <c r="AO37" s="200"/>
      <c r="AP37" s="200"/>
      <c r="AQ37" s="200"/>
      <c r="AR37" s="200"/>
      <c r="AS37" s="200"/>
      <c r="AT37" s="200"/>
      <c r="AU37" s="201"/>
      <c r="AV37" s="190"/>
      <c r="AW37" s="191"/>
      <c r="AX37" s="191"/>
      <c r="AY37" s="191"/>
      <c r="AZ37" s="194"/>
      <c r="BA37" s="194"/>
      <c r="BB37" s="195"/>
    </row>
    <row r="38" spans="19:54" ht="13.5" customHeight="1" x14ac:dyDescent="0.25">
      <c r="S38" s="141"/>
      <c r="T38" s="141"/>
      <c r="U38" s="141"/>
      <c r="V38" s="141"/>
      <c r="W38" s="141"/>
      <c r="X38" s="141"/>
      <c r="AF38" s="133"/>
      <c r="AG38" s="133"/>
      <c r="AH38" s="133"/>
      <c r="AI38" s="133"/>
      <c r="AJ38" s="133"/>
      <c r="AK38" s="184"/>
      <c r="AL38" s="185"/>
      <c r="AM38" s="185"/>
      <c r="AN38" s="185"/>
      <c r="AO38" s="185"/>
      <c r="AP38" s="185"/>
      <c r="AQ38" s="185"/>
      <c r="AR38" s="185"/>
      <c r="AS38" s="185"/>
      <c r="AT38" s="185"/>
      <c r="AU38" s="185"/>
      <c r="AV38" s="185"/>
      <c r="AW38" s="185"/>
      <c r="AX38" s="133"/>
      <c r="AY38" s="133"/>
      <c r="AZ38" s="136"/>
      <c r="BA38" s="136"/>
      <c r="BB38" s="137"/>
    </row>
    <row r="39" spans="19:54" ht="13.5" customHeight="1" x14ac:dyDescent="0.25">
      <c r="AF39" s="133"/>
      <c r="AG39" s="133"/>
      <c r="AH39" s="133"/>
      <c r="AI39" s="133"/>
      <c r="AJ39" s="133"/>
      <c r="AK39" s="184"/>
      <c r="AL39" s="185"/>
      <c r="AM39" s="185"/>
      <c r="AN39" s="185"/>
      <c r="AO39" s="185"/>
      <c r="AP39" s="185"/>
      <c r="AQ39" s="185"/>
      <c r="AR39" s="185"/>
      <c r="AS39" s="185"/>
      <c r="AT39" s="185"/>
      <c r="AU39" s="185"/>
      <c r="AV39" s="185"/>
      <c r="AW39" s="185"/>
      <c r="AX39" s="133"/>
      <c r="AY39" s="133"/>
      <c r="AZ39" s="136"/>
      <c r="BA39" s="136"/>
      <c r="BB39" s="137"/>
    </row>
    <row r="40" spans="19:54" ht="15.75" thickBot="1" x14ac:dyDescent="0.3">
      <c r="AF40" s="133"/>
      <c r="AG40" s="133"/>
      <c r="AH40" s="133"/>
      <c r="AI40" s="133"/>
      <c r="AJ40" s="133"/>
      <c r="AK40" s="186"/>
      <c r="AL40" s="187"/>
      <c r="AM40" s="187"/>
      <c r="AN40" s="187"/>
      <c r="AO40" s="187"/>
      <c r="AP40" s="187"/>
      <c r="AQ40" s="187"/>
      <c r="AR40" s="187"/>
      <c r="AS40" s="187"/>
      <c r="AT40" s="187"/>
      <c r="AU40" s="187"/>
      <c r="AV40" s="187"/>
      <c r="AW40" s="187"/>
      <c r="AX40" s="134"/>
      <c r="AY40" s="134"/>
      <c r="AZ40" s="138"/>
      <c r="BA40" s="138"/>
      <c r="BB40" s="139"/>
    </row>
    <row r="41" spans="19:54" ht="13.5" customHeight="1" x14ac:dyDescent="0.25">
      <c r="S41" s="140"/>
      <c r="T41" s="140"/>
      <c r="U41" s="140"/>
      <c r="V41" s="140"/>
      <c r="W41" s="140"/>
      <c r="X41" s="140"/>
      <c r="Y41" s="140"/>
      <c r="Z41" s="140"/>
      <c r="AA41" s="140"/>
      <c r="AB41" s="140"/>
      <c r="AC41" s="140"/>
      <c r="AK41" s="196"/>
      <c r="AL41" s="197"/>
      <c r="AM41" s="197"/>
      <c r="AN41" s="197"/>
      <c r="AO41" s="197"/>
      <c r="AP41" s="197"/>
      <c r="AQ41" s="197"/>
      <c r="AR41" s="197"/>
      <c r="AS41" s="197"/>
      <c r="AT41" s="197"/>
      <c r="AU41" s="198"/>
      <c r="AV41" s="188" t="s">
        <v>95</v>
      </c>
      <c r="AW41" s="189"/>
      <c r="AX41" s="189"/>
      <c r="AY41" s="189"/>
      <c r="AZ41" s="192"/>
      <c r="BA41" s="192"/>
      <c r="BB41" s="193"/>
    </row>
    <row r="42" spans="19:54" ht="13.5" customHeight="1" thickBot="1" x14ac:dyDescent="0.3">
      <c r="S42" s="140"/>
      <c r="T42" s="140"/>
      <c r="U42" s="140"/>
      <c r="V42" s="140"/>
      <c r="W42" s="140"/>
      <c r="X42" s="140"/>
      <c r="AK42" s="199"/>
      <c r="AL42" s="200"/>
      <c r="AM42" s="200"/>
      <c r="AN42" s="200"/>
      <c r="AO42" s="200"/>
      <c r="AP42" s="200"/>
      <c r="AQ42" s="200"/>
      <c r="AR42" s="200"/>
      <c r="AS42" s="200"/>
      <c r="AT42" s="200"/>
      <c r="AU42" s="201"/>
      <c r="AV42" s="190"/>
      <c r="AW42" s="191"/>
      <c r="AX42" s="191"/>
      <c r="AY42" s="191"/>
      <c r="AZ42" s="194"/>
      <c r="BA42" s="194"/>
      <c r="BB42" s="195"/>
    </row>
    <row r="43" spans="19:54" ht="13.5" customHeight="1" x14ac:dyDescent="0.25">
      <c r="S43" s="141"/>
      <c r="T43" s="141"/>
      <c r="U43" s="141"/>
      <c r="V43" s="141"/>
      <c r="W43" s="141"/>
      <c r="X43" s="141"/>
      <c r="AF43" s="133"/>
      <c r="AG43" s="133"/>
      <c r="AH43" s="133"/>
      <c r="AI43" s="133"/>
      <c r="AJ43" s="133"/>
      <c r="AK43" s="184"/>
      <c r="AL43" s="185"/>
      <c r="AM43" s="185"/>
      <c r="AN43" s="185"/>
      <c r="AO43" s="185"/>
      <c r="AP43" s="185"/>
      <c r="AQ43" s="185"/>
      <c r="AR43" s="185"/>
      <c r="AS43" s="185"/>
      <c r="AT43" s="185"/>
      <c r="AU43" s="185"/>
      <c r="AV43" s="185"/>
      <c r="AW43" s="185"/>
      <c r="AX43" s="133"/>
      <c r="AY43" s="133"/>
      <c r="AZ43" s="136"/>
      <c r="BA43" s="136"/>
      <c r="BB43" s="137"/>
    </row>
    <row r="44" spans="19:54" ht="13.5" customHeight="1" x14ac:dyDescent="0.25">
      <c r="AF44" s="133"/>
      <c r="AG44" s="133"/>
      <c r="AH44" s="133"/>
      <c r="AI44" s="133"/>
      <c r="AJ44" s="133"/>
      <c r="AK44" s="184"/>
      <c r="AL44" s="185"/>
      <c r="AM44" s="185"/>
      <c r="AN44" s="185"/>
      <c r="AO44" s="185"/>
      <c r="AP44" s="185"/>
      <c r="AQ44" s="185"/>
      <c r="AR44" s="185"/>
      <c r="AS44" s="185"/>
      <c r="AT44" s="185"/>
      <c r="AU44" s="185"/>
      <c r="AV44" s="185"/>
      <c r="AW44" s="185"/>
      <c r="AX44" s="133"/>
      <c r="AY44" s="133"/>
      <c r="AZ44" s="136"/>
      <c r="BA44" s="136"/>
      <c r="BB44" s="137"/>
    </row>
    <row r="45" spans="19:54" ht="15.75" thickBot="1" x14ac:dyDescent="0.3">
      <c r="AF45" s="133"/>
      <c r="AG45" s="133"/>
      <c r="AH45" s="133"/>
      <c r="AI45" s="133"/>
      <c r="AJ45" s="133"/>
      <c r="AK45" s="186"/>
      <c r="AL45" s="187"/>
      <c r="AM45" s="187"/>
      <c r="AN45" s="187"/>
      <c r="AO45" s="187"/>
      <c r="AP45" s="187"/>
      <c r="AQ45" s="187"/>
      <c r="AR45" s="187"/>
      <c r="AS45" s="187"/>
      <c r="AT45" s="187"/>
      <c r="AU45" s="187"/>
      <c r="AV45" s="187"/>
      <c r="AW45" s="187"/>
      <c r="AX45" s="134"/>
      <c r="AY45" s="134"/>
      <c r="AZ45" s="138"/>
      <c r="BA45" s="138"/>
      <c r="BB45" s="139"/>
    </row>
    <row r="46" spans="19:54" ht="13.5" customHeight="1" x14ac:dyDescent="0.25">
      <c r="S46" s="140"/>
      <c r="T46" s="140"/>
      <c r="U46" s="140"/>
      <c r="V46" s="140"/>
      <c r="W46" s="140"/>
      <c r="X46" s="140"/>
      <c r="Y46" s="140"/>
      <c r="Z46" s="140"/>
      <c r="AA46" s="140"/>
      <c r="AB46" s="140"/>
      <c r="AC46" s="140"/>
      <c r="AK46" s="196"/>
      <c r="AL46" s="197"/>
      <c r="AM46" s="197"/>
      <c r="AN46" s="197"/>
      <c r="AO46" s="197"/>
      <c r="AP46" s="197"/>
      <c r="AQ46" s="197"/>
      <c r="AR46" s="197"/>
      <c r="AS46" s="197"/>
      <c r="AT46" s="197"/>
      <c r="AU46" s="198"/>
      <c r="AV46" s="188" t="s">
        <v>95</v>
      </c>
      <c r="AW46" s="189"/>
      <c r="AX46" s="189"/>
      <c r="AY46" s="189"/>
      <c r="AZ46" s="192"/>
      <c r="BA46" s="192"/>
      <c r="BB46" s="193"/>
    </row>
    <row r="47" spans="19:54" ht="13.5" customHeight="1" thickBot="1" x14ac:dyDescent="0.3">
      <c r="S47" s="140"/>
      <c r="T47" s="140"/>
      <c r="U47" s="140"/>
      <c r="V47" s="140"/>
      <c r="W47" s="140"/>
      <c r="X47" s="140"/>
      <c r="AK47" s="199"/>
      <c r="AL47" s="200"/>
      <c r="AM47" s="200"/>
      <c r="AN47" s="200"/>
      <c r="AO47" s="200"/>
      <c r="AP47" s="200"/>
      <c r="AQ47" s="200"/>
      <c r="AR47" s="200"/>
      <c r="AS47" s="200"/>
      <c r="AT47" s="200"/>
      <c r="AU47" s="201"/>
      <c r="AV47" s="190"/>
      <c r="AW47" s="191"/>
      <c r="AX47" s="191"/>
      <c r="AY47" s="191"/>
      <c r="AZ47" s="194"/>
      <c r="BA47" s="194"/>
      <c r="BB47" s="195"/>
    </row>
    <row r="48" spans="19:54" ht="13.5" customHeight="1" x14ac:dyDescent="0.25">
      <c r="S48" s="141"/>
      <c r="T48" s="141"/>
      <c r="U48" s="141"/>
      <c r="V48" s="141"/>
      <c r="W48" s="141"/>
      <c r="X48" s="141"/>
      <c r="AF48" s="133"/>
      <c r="AG48" s="133"/>
      <c r="AH48" s="133"/>
      <c r="AI48" s="133"/>
      <c r="AJ48" s="133"/>
      <c r="AK48" s="184"/>
      <c r="AL48" s="185"/>
      <c r="AM48" s="185"/>
      <c r="AN48" s="185"/>
      <c r="AO48" s="185"/>
      <c r="AP48" s="185"/>
      <c r="AQ48" s="185"/>
      <c r="AR48" s="185"/>
      <c r="AS48" s="185"/>
      <c r="AT48" s="185"/>
      <c r="AU48" s="185"/>
      <c r="AV48" s="185"/>
      <c r="AW48" s="185"/>
      <c r="AX48" s="133"/>
      <c r="AY48" s="133"/>
      <c r="AZ48" s="136"/>
      <c r="BA48" s="136"/>
      <c r="BB48" s="137"/>
    </row>
    <row r="49" spans="19:54" ht="13.5" customHeight="1" x14ac:dyDescent="0.25">
      <c r="AF49" s="133"/>
      <c r="AG49" s="133"/>
      <c r="AH49" s="133"/>
      <c r="AI49" s="133"/>
      <c r="AJ49" s="133"/>
      <c r="AK49" s="184"/>
      <c r="AL49" s="185"/>
      <c r="AM49" s="185"/>
      <c r="AN49" s="185"/>
      <c r="AO49" s="185"/>
      <c r="AP49" s="185"/>
      <c r="AQ49" s="185"/>
      <c r="AR49" s="185"/>
      <c r="AS49" s="185"/>
      <c r="AT49" s="185"/>
      <c r="AU49" s="185"/>
      <c r="AV49" s="185"/>
      <c r="AW49" s="185"/>
      <c r="AX49" s="133"/>
      <c r="AY49" s="133"/>
      <c r="AZ49" s="136"/>
      <c r="BA49" s="136"/>
      <c r="BB49" s="137"/>
    </row>
    <row r="50" spans="19:54" ht="15.75" thickBot="1" x14ac:dyDescent="0.3">
      <c r="AF50" s="133"/>
      <c r="AG50" s="133"/>
      <c r="AH50" s="133"/>
      <c r="AI50" s="133"/>
      <c r="AJ50" s="133"/>
      <c r="AK50" s="186"/>
      <c r="AL50" s="187"/>
      <c r="AM50" s="187"/>
      <c r="AN50" s="187"/>
      <c r="AO50" s="187"/>
      <c r="AP50" s="187"/>
      <c r="AQ50" s="187"/>
      <c r="AR50" s="187"/>
      <c r="AS50" s="187"/>
      <c r="AT50" s="187"/>
      <c r="AU50" s="187"/>
      <c r="AV50" s="187"/>
      <c r="AW50" s="187"/>
      <c r="AX50" s="134"/>
      <c r="AY50" s="134"/>
      <c r="AZ50" s="138"/>
      <c r="BA50" s="138"/>
      <c r="BB50" s="139"/>
    </row>
    <row r="51" spans="19:54" ht="13.5" customHeight="1" x14ac:dyDescent="0.25">
      <c r="S51" s="140"/>
      <c r="T51" s="140"/>
      <c r="U51" s="140"/>
      <c r="V51" s="140"/>
      <c r="W51" s="140"/>
      <c r="X51" s="140"/>
      <c r="Y51" s="140"/>
      <c r="Z51" s="140"/>
      <c r="AA51" s="140"/>
      <c r="AB51" s="140"/>
      <c r="AC51" s="140"/>
      <c r="AK51" s="196"/>
      <c r="AL51" s="197"/>
      <c r="AM51" s="197"/>
      <c r="AN51" s="197"/>
      <c r="AO51" s="197"/>
      <c r="AP51" s="197"/>
      <c r="AQ51" s="197"/>
      <c r="AR51" s="197"/>
      <c r="AS51" s="197"/>
      <c r="AT51" s="197"/>
      <c r="AU51" s="198"/>
      <c r="AV51" s="188" t="s">
        <v>95</v>
      </c>
      <c r="AW51" s="189"/>
      <c r="AX51" s="189"/>
      <c r="AY51" s="189"/>
      <c r="AZ51" s="192"/>
      <c r="BA51" s="192"/>
      <c r="BB51" s="193"/>
    </row>
    <row r="52" spans="19:54" ht="13.5" customHeight="1" thickBot="1" x14ac:dyDescent="0.3">
      <c r="S52" s="140"/>
      <c r="T52" s="140"/>
      <c r="U52" s="140"/>
      <c r="V52" s="140"/>
      <c r="W52" s="140"/>
      <c r="X52" s="140"/>
      <c r="AK52" s="199"/>
      <c r="AL52" s="200"/>
      <c r="AM52" s="200"/>
      <c r="AN52" s="200"/>
      <c r="AO52" s="200"/>
      <c r="AP52" s="200"/>
      <c r="AQ52" s="200"/>
      <c r="AR52" s="200"/>
      <c r="AS52" s="200"/>
      <c r="AT52" s="200"/>
      <c r="AU52" s="201"/>
      <c r="AV52" s="190"/>
      <c r="AW52" s="191"/>
      <c r="AX52" s="191"/>
      <c r="AY52" s="191"/>
      <c r="AZ52" s="194"/>
      <c r="BA52" s="194"/>
      <c r="BB52" s="195"/>
    </row>
    <row r="53" spans="19:54" ht="13.5" customHeight="1" x14ac:dyDescent="0.25">
      <c r="S53" s="141"/>
      <c r="T53" s="141"/>
      <c r="U53" s="141"/>
      <c r="V53" s="141"/>
      <c r="W53" s="141"/>
      <c r="X53" s="141"/>
      <c r="AF53" s="133"/>
      <c r="AG53" s="133"/>
      <c r="AH53" s="133"/>
      <c r="AI53" s="133"/>
      <c r="AJ53" s="133"/>
      <c r="AK53" s="184"/>
      <c r="AL53" s="185"/>
      <c r="AM53" s="185"/>
      <c r="AN53" s="185"/>
      <c r="AO53" s="185"/>
      <c r="AP53" s="185"/>
      <c r="AQ53" s="185"/>
      <c r="AR53" s="185"/>
      <c r="AS53" s="185"/>
      <c r="AT53" s="185"/>
      <c r="AU53" s="185"/>
      <c r="AV53" s="185"/>
      <c r="AW53" s="185"/>
      <c r="AX53" s="133"/>
      <c r="AY53" s="133"/>
      <c r="AZ53" s="136"/>
      <c r="BA53" s="136"/>
      <c r="BB53" s="137"/>
    </row>
    <row r="54" spans="19:54" ht="13.5" customHeight="1" x14ac:dyDescent="0.25">
      <c r="AF54" s="133"/>
      <c r="AG54" s="133"/>
      <c r="AH54" s="133"/>
      <c r="AI54" s="133"/>
      <c r="AJ54" s="133"/>
      <c r="AK54" s="184"/>
      <c r="AL54" s="185"/>
      <c r="AM54" s="185"/>
      <c r="AN54" s="185"/>
      <c r="AO54" s="185"/>
      <c r="AP54" s="185"/>
      <c r="AQ54" s="185"/>
      <c r="AR54" s="185"/>
      <c r="AS54" s="185"/>
      <c r="AT54" s="185"/>
      <c r="AU54" s="185"/>
      <c r="AV54" s="185"/>
      <c r="AW54" s="185"/>
      <c r="AX54" s="133"/>
      <c r="AY54" s="133"/>
      <c r="AZ54" s="136"/>
      <c r="BA54" s="136"/>
      <c r="BB54" s="137"/>
    </row>
    <row r="55" spans="19:54" ht="15.75" thickBot="1" x14ac:dyDescent="0.3">
      <c r="AF55" s="133"/>
      <c r="AG55" s="133"/>
      <c r="AH55" s="133"/>
      <c r="AI55" s="133"/>
      <c r="AJ55" s="133"/>
      <c r="AK55" s="186"/>
      <c r="AL55" s="187"/>
      <c r="AM55" s="187"/>
      <c r="AN55" s="187"/>
      <c r="AO55" s="187"/>
      <c r="AP55" s="187"/>
      <c r="AQ55" s="187"/>
      <c r="AR55" s="187"/>
      <c r="AS55" s="187"/>
      <c r="AT55" s="187"/>
      <c r="AU55" s="187"/>
      <c r="AV55" s="187"/>
      <c r="AW55" s="187"/>
      <c r="AX55" s="134"/>
      <c r="AY55" s="134"/>
      <c r="AZ55" s="138"/>
      <c r="BA55" s="138"/>
      <c r="BB55" s="139"/>
    </row>
  </sheetData>
  <mergeCells count="40">
    <mergeCell ref="AK11:AU12"/>
    <mergeCell ref="AV11:AY12"/>
    <mergeCell ref="AZ11:BB12"/>
    <mergeCell ref="AK13:AW15"/>
    <mergeCell ref="AK6:AU7"/>
    <mergeCell ref="AV6:AY7"/>
    <mergeCell ref="AZ6:BB7"/>
    <mergeCell ref="AK8:AW10"/>
    <mergeCell ref="AK21:AU22"/>
    <mergeCell ref="AV21:AY22"/>
    <mergeCell ref="AZ21:BB22"/>
    <mergeCell ref="AK23:AW25"/>
    <mergeCell ref="AK16:AU17"/>
    <mergeCell ref="AV16:AY17"/>
    <mergeCell ref="AZ16:BB17"/>
    <mergeCell ref="AK18:AW20"/>
    <mergeCell ref="AK31:AU32"/>
    <mergeCell ref="AV31:AY32"/>
    <mergeCell ref="AZ31:BB32"/>
    <mergeCell ref="AK33:AW35"/>
    <mergeCell ref="AK26:AU27"/>
    <mergeCell ref="AV26:AY27"/>
    <mergeCell ref="AZ26:BB27"/>
    <mergeCell ref="AK28:AW30"/>
    <mergeCell ref="AK41:AU42"/>
    <mergeCell ref="AV41:AY42"/>
    <mergeCell ref="AZ41:BB42"/>
    <mergeCell ref="AK43:AW45"/>
    <mergeCell ref="AK36:AU37"/>
    <mergeCell ref="AV36:AY37"/>
    <mergeCell ref="AZ36:BB37"/>
    <mergeCell ref="AK38:AW40"/>
    <mergeCell ref="AK51:AU52"/>
    <mergeCell ref="AV51:AY52"/>
    <mergeCell ref="AZ51:BB52"/>
    <mergeCell ref="AK53:AW55"/>
    <mergeCell ref="AK46:AU47"/>
    <mergeCell ref="AV46:AY47"/>
    <mergeCell ref="AZ46:BB47"/>
    <mergeCell ref="AK48:AW50"/>
  </mergeCells>
  <printOptions horizontalCentered="1" verticalCentered="1"/>
  <pageMargins left="0" right="0" top="0" bottom="0" header="0" footer="0"/>
  <pageSetup paperSize="265" orientation="portrait" r:id="rId1"/>
  <drawing r:id="rId2"/>
  <legacyDrawing r:id="rId3"/>
  <controls>
    <mc:AlternateContent xmlns:mc="http://schemas.openxmlformats.org/markup-compatibility/2006">
      <mc:Choice Requires="x14">
        <control shapeId="10241" r:id="rId4" name="CommandButton1">
          <controlPr defaultSize="0" autoLine="0" r:id="rId5">
            <anchor moveWithCells="1">
              <from>
                <xdr:col>7</xdr:col>
                <xdr:colOff>9525</xdr:colOff>
                <xdr:row>3</xdr:row>
                <xdr:rowOff>19050</xdr:rowOff>
              </from>
              <to>
                <xdr:col>19</xdr:col>
                <xdr:colOff>19050</xdr:colOff>
                <xdr:row>5</xdr:row>
                <xdr:rowOff>19050</xdr:rowOff>
              </to>
            </anchor>
          </controlPr>
        </control>
      </mc:Choice>
      <mc:Fallback>
        <control shapeId="10241" r:id="rId4" name="CommandButton1"/>
      </mc:Fallback>
    </mc:AlternateContent>
  </controls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/>
  <dimension ref="A1:BJ55"/>
  <sheetViews>
    <sheetView zoomScale="150" zoomScaleNormal="150" workbookViewId="0">
      <selection activeCell="J14" sqref="J14"/>
    </sheetView>
  </sheetViews>
  <sheetFormatPr baseColWidth="10" defaultColWidth="1.7109375" defaultRowHeight="15" x14ac:dyDescent="0.25"/>
  <cols>
    <col min="19" max="19" width="2" bestFit="1" customWidth="1"/>
    <col min="52" max="54" width="1.7109375" style="135"/>
  </cols>
  <sheetData>
    <row r="1" spans="1:56" ht="15" customHeight="1" x14ac:dyDescent="0.25">
      <c r="A1" s="132"/>
      <c r="B1" s="132"/>
    </row>
    <row r="2" spans="1:56" ht="15" customHeight="1" x14ac:dyDescent="0.25">
      <c r="A2" s="132"/>
      <c r="B2" s="132"/>
    </row>
    <row r="3" spans="1:56" ht="15" customHeight="1" x14ac:dyDescent="0.25">
      <c r="A3" s="132"/>
      <c r="B3" s="132"/>
    </row>
    <row r="4" spans="1:56" ht="15" customHeight="1" x14ac:dyDescent="0.25">
      <c r="A4" s="132"/>
      <c r="B4" s="132"/>
      <c r="AK4" s="133"/>
      <c r="AL4" s="133"/>
    </row>
    <row r="5" spans="1:56" ht="15" customHeight="1" thickBot="1" x14ac:dyDescent="0.3">
      <c r="A5" s="132"/>
      <c r="B5" s="132"/>
    </row>
    <row r="6" spans="1:56" ht="13.5" customHeight="1" x14ac:dyDescent="0.25">
      <c r="S6" s="140"/>
      <c r="T6" s="140"/>
      <c r="U6" s="140"/>
      <c r="V6" s="140"/>
      <c r="W6" s="140"/>
      <c r="X6" s="140"/>
      <c r="Y6" s="140"/>
      <c r="Z6" s="140"/>
      <c r="AA6" s="140"/>
      <c r="AB6" s="140"/>
      <c r="AC6" s="140"/>
      <c r="AK6" s="196" t="s">
        <v>5</v>
      </c>
      <c r="AL6" s="202"/>
      <c r="AM6" s="202"/>
      <c r="AN6" s="202"/>
      <c r="AO6" s="202"/>
      <c r="AP6" s="202"/>
      <c r="AQ6" s="202"/>
      <c r="AR6" s="202"/>
      <c r="AS6" s="202"/>
      <c r="AT6" s="202"/>
      <c r="AU6" s="203"/>
      <c r="AV6" s="188" t="s">
        <v>95</v>
      </c>
      <c r="AW6" s="189"/>
      <c r="AX6" s="189"/>
      <c r="AY6" s="189"/>
      <c r="AZ6" s="192">
        <f>VL!G14</f>
        <v>2</v>
      </c>
      <c r="BA6" s="192"/>
      <c r="BB6" s="193"/>
    </row>
    <row r="7" spans="1:56" ht="13.5" customHeight="1" thickBot="1" x14ac:dyDescent="0.3">
      <c r="S7" s="140"/>
      <c r="T7" s="140"/>
      <c r="U7" s="140"/>
      <c r="V7" s="140"/>
      <c r="W7" s="140"/>
      <c r="X7" s="140"/>
      <c r="AK7" s="204"/>
      <c r="AL7" s="205"/>
      <c r="AM7" s="205"/>
      <c r="AN7" s="205"/>
      <c r="AO7" s="205"/>
      <c r="AP7" s="205"/>
      <c r="AQ7" s="205"/>
      <c r="AR7" s="205"/>
      <c r="AS7" s="205"/>
      <c r="AT7" s="205"/>
      <c r="AU7" s="206"/>
      <c r="AV7" s="190"/>
      <c r="AW7" s="191"/>
      <c r="AX7" s="191"/>
      <c r="AY7" s="191"/>
      <c r="AZ7" s="194"/>
      <c r="BA7" s="194"/>
      <c r="BB7" s="195"/>
    </row>
    <row r="8" spans="1:56" ht="13.5" customHeight="1" x14ac:dyDescent="0.25">
      <c r="S8" s="141"/>
      <c r="T8" s="141"/>
      <c r="U8" s="141"/>
      <c r="V8" s="141"/>
      <c r="W8" s="141"/>
      <c r="X8" s="141"/>
      <c r="AF8" s="133"/>
      <c r="AG8" s="133"/>
      <c r="AH8" s="133"/>
      <c r="AI8" s="133"/>
      <c r="AJ8" s="133"/>
      <c r="AK8" s="184" t="s">
        <v>97</v>
      </c>
      <c r="AL8" s="185"/>
      <c r="AM8" s="185"/>
      <c r="AN8" s="185"/>
      <c r="AO8" s="185"/>
      <c r="AP8" s="185"/>
      <c r="AQ8" s="185"/>
      <c r="AR8" s="185"/>
      <c r="AS8" s="185"/>
      <c r="AT8" s="185"/>
      <c r="AU8" s="185"/>
      <c r="AV8" s="185"/>
      <c r="AW8" s="185"/>
      <c r="AX8" s="133"/>
      <c r="AY8" s="133"/>
      <c r="AZ8" s="136"/>
      <c r="BA8" s="136"/>
      <c r="BB8" s="137"/>
      <c r="BC8" s="133"/>
      <c r="BD8" s="133"/>
    </row>
    <row r="9" spans="1:56" ht="13.5" customHeight="1" x14ac:dyDescent="0.25">
      <c r="AF9" s="133"/>
      <c r="AG9" s="133"/>
      <c r="AH9" s="133"/>
      <c r="AI9" s="133"/>
      <c r="AJ9" s="133"/>
      <c r="AK9" s="184"/>
      <c r="AL9" s="185"/>
      <c r="AM9" s="185"/>
      <c r="AN9" s="185"/>
      <c r="AO9" s="185"/>
      <c r="AP9" s="185"/>
      <c r="AQ9" s="185"/>
      <c r="AR9" s="185"/>
      <c r="AS9" s="185"/>
      <c r="AT9" s="185"/>
      <c r="AU9" s="185"/>
      <c r="AV9" s="185"/>
      <c r="AW9" s="185"/>
      <c r="AX9" s="133"/>
      <c r="AY9" s="133"/>
      <c r="AZ9" s="136"/>
      <c r="BA9" s="136"/>
      <c r="BB9" s="137"/>
      <c r="BC9" s="133"/>
      <c r="BD9" s="133"/>
    </row>
    <row r="10" spans="1:56" ht="15.75" customHeight="1" thickBot="1" x14ac:dyDescent="0.3">
      <c r="AF10" s="133"/>
      <c r="AG10" s="133"/>
      <c r="AH10" s="133"/>
      <c r="AI10" s="133"/>
      <c r="AJ10" s="133"/>
      <c r="AK10" s="186"/>
      <c r="AL10" s="187"/>
      <c r="AM10" s="187"/>
      <c r="AN10" s="187"/>
      <c r="AO10" s="187"/>
      <c r="AP10" s="187"/>
      <c r="AQ10" s="187"/>
      <c r="AR10" s="187"/>
      <c r="AS10" s="187"/>
      <c r="AT10" s="187"/>
      <c r="AU10" s="187"/>
      <c r="AV10" s="187"/>
      <c r="AW10" s="187"/>
      <c r="AX10" s="134"/>
      <c r="AY10" s="134"/>
      <c r="AZ10" s="138"/>
      <c r="BA10" s="138"/>
      <c r="BB10" s="139"/>
      <c r="BC10" s="133"/>
      <c r="BD10" s="133"/>
    </row>
    <row r="11" spans="1:56" ht="13.5" customHeight="1" x14ac:dyDescent="0.25">
      <c r="S11" s="140"/>
      <c r="T11" s="140"/>
      <c r="U11" s="140"/>
      <c r="V11" s="140"/>
      <c r="W11" s="140"/>
      <c r="X11" s="140"/>
      <c r="Y11" s="140"/>
      <c r="Z11" s="140"/>
      <c r="AA11" s="140"/>
      <c r="AB11" s="140"/>
      <c r="AC11" s="140"/>
      <c r="AK11" s="196" t="s">
        <v>18</v>
      </c>
      <c r="AL11" s="197"/>
      <c r="AM11" s="197"/>
      <c r="AN11" s="197"/>
      <c r="AO11" s="197"/>
      <c r="AP11" s="197"/>
      <c r="AQ11" s="197"/>
      <c r="AR11" s="197"/>
      <c r="AS11" s="197"/>
      <c r="AT11" s="197"/>
      <c r="AU11" s="198"/>
      <c r="AV11" s="188" t="s">
        <v>95</v>
      </c>
      <c r="AW11" s="189"/>
      <c r="AX11" s="189"/>
      <c r="AY11" s="189"/>
      <c r="AZ11" s="192">
        <v>4</v>
      </c>
      <c r="BA11" s="192"/>
      <c r="BB11" s="193"/>
      <c r="BC11" s="133"/>
      <c r="BD11" s="133"/>
    </row>
    <row r="12" spans="1:56" ht="13.5" customHeight="1" thickBot="1" x14ac:dyDescent="0.3">
      <c r="S12" s="140"/>
      <c r="T12" s="140"/>
      <c r="U12" s="140"/>
      <c r="V12" s="140"/>
      <c r="W12" s="140"/>
      <c r="X12" s="140"/>
      <c r="AK12" s="199"/>
      <c r="AL12" s="200"/>
      <c r="AM12" s="200"/>
      <c r="AN12" s="200"/>
      <c r="AO12" s="200"/>
      <c r="AP12" s="200"/>
      <c r="AQ12" s="200"/>
      <c r="AR12" s="200"/>
      <c r="AS12" s="200"/>
      <c r="AT12" s="200"/>
      <c r="AU12" s="201"/>
      <c r="AV12" s="190"/>
      <c r="AW12" s="191"/>
      <c r="AX12" s="191"/>
      <c r="AY12" s="191"/>
      <c r="AZ12" s="194"/>
      <c r="BA12" s="194"/>
      <c r="BB12" s="195"/>
    </row>
    <row r="13" spans="1:56" ht="13.5" customHeight="1" x14ac:dyDescent="0.25">
      <c r="S13" s="141"/>
      <c r="T13" s="141"/>
      <c r="U13" s="141"/>
      <c r="V13" s="141"/>
      <c r="W13" s="141"/>
      <c r="X13" s="141"/>
      <c r="AF13" s="133"/>
      <c r="AG13" s="133"/>
      <c r="AH13" s="133"/>
      <c r="AI13" s="133"/>
      <c r="AJ13" s="133"/>
      <c r="AK13" s="184" t="s">
        <v>82</v>
      </c>
      <c r="AL13" s="185"/>
      <c r="AM13" s="185"/>
      <c r="AN13" s="185"/>
      <c r="AO13" s="185"/>
      <c r="AP13" s="185"/>
      <c r="AQ13" s="185"/>
      <c r="AR13" s="185"/>
      <c r="AS13" s="185"/>
      <c r="AT13" s="185"/>
      <c r="AU13" s="185"/>
      <c r="AV13" s="185"/>
      <c r="AW13" s="185"/>
      <c r="AY13" s="133"/>
      <c r="AZ13" s="136"/>
      <c r="BA13" s="136"/>
      <c r="BB13" s="137"/>
    </row>
    <row r="14" spans="1:56" ht="13.5" customHeight="1" x14ac:dyDescent="0.25">
      <c r="AF14" s="133"/>
      <c r="AG14" s="133"/>
      <c r="AH14" s="133"/>
      <c r="AI14" s="133"/>
      <c r="AJ14" s="133"/>
      <c r="AK14" s="184"/>
      <c r="AL14" s="185"/>
      <c r="AM14" s="185"/>
      <c r="AN14" s="185"/>
      <c r="AO14" s="185"/>
      <c r="AP14" s="185"/>
      <c r="AQ14" s="185"/>
      <c r="AR14" s="185"/>
      <c r="AS14" s="185"/>
      <c r="AT14" s="185"/>
      <c r="AU14" s="185"/>
      <c r="AV14" s="185"/>
      <c r="AW14" s="185"/>
      <c r="AX14" s="133"/>
      <c r="AY14" s="133"/>
      <c r="AZ14" s="136"/>
      <c r="BA14" s="136"/>
      <c r="BB14" s="137"/>
    </row>
    <row r="15" spans="1:56" ht="15" customHeight="1" thickBot="1" x14ac:dyDescent="0.3">
      <c r="AF15" s="133"/>
      <c r="AG15" s="133"/>
      <c r="AH15" s="133"/>
      <c r="AI15" s="133"/>
      <c r="AJ15" s="133"/>
      <c r="AK15" s="186"/>
      <c r="AL15" s="187"/>
      <c r="AM15" s="187"/>
      <c r="AN15" s="187"/>
      <c r="AO15" s="187"/>
      <c r="AP15" s="187"/>
      <c r="AQ15" s="187"/>
      <c r="AR15" s="187"/>
      <c r="AS15" s="187"/>
      <c r="AT15" s="187"/>
      <c r="AU15" s="187"/>
      <c r="AV15" s="187"/>
      <c r="AW15" s="187"/>
      <c r="AX15" s="134"/>
      <c r="AY15" s="134"/>
      <c r="AZ15" s="138"/>
      <c r="BA15" s="138"/>
      <c r="BB15" s="139"/>
    </row>
    <row r="16" spans="1:56" ht="13.5" customHeight="1" x14ac:dyDescent="0.25">
      <c r="S16" s="140"/>
      <c r="T16" s="140"/>
      <c r="U16" s="140"/>
      <c r="V16" s="140"/>
      <c r="W16" s="140"/>
      <c r="X16" s="140"/>
      <c r="Y16" s="140"/>
      <c r="Z16" s="140"/>
      <c r="AA16" s="140"/>
      <c r="AB16" s="140"/>
      <c r="AC16" s="140"/>
      <c r="AK16" s="196" t="s">
        <v>19</v>
      </c>
      <c r="AL16" s="197"/>
      <c r="AM16" s="197"/>
      <c r="AN16" s="197"/>
      <c r="AO16" s="197"/>
      <c r="AP16" s="197"/>
      <c r="AQ16" s="197"/>
      <c r="AR16" s="197"/>
      <c r="AS16" s="197"/>
      <c r="AT16" s="197"/>
      <c r="AU16" s="198"/>
      <c r="AV16" s="188" t="s">
        <v>95</v>
      </c>
      <c r="AW16" s="189"/>
      <c r="AX16" s="189"/>
      <c r="AY16" s="189"/>
      <c r="AZ16" s="192">
        <v>36</v>
      </c>
      <c r="BA16" s="192"/>
      <c r="BB16" s="193"/>
    </row>
    <row r="17" spans="19:62" ht="13.5" customHeight="1" thickBot="1" x14ac:dyDescent="0.3">
      <c r="S17" s="140"/>
      <c r="T17" s="140"/>
      <c r="U17" s="140"/>
      <c r="V17" s="140"/>
      <c r="W17" s="140"/>
      <c r="X17" s="140"/>
      <c r="AK17" s="199"/>
      <c r="AL17" s="200"/>
      <c r="AM17" s="200"/>
      <c r="AN17" s="200"/>
      <c r="AO17" s="200"/>
      <c r="AP17" s="200"/>
      <c r="AQ17" s="200"/>
      <c r="AR17" s="200"/>
      <c r="AS17" s="200"/>
      <c r="AT17" s="200"/>
      <c r="AU17" s="201"/>
      <c r="AV17" s="190"/>
      <c r="AW17" s="191"/>
      <c r="AX17" s="191"/>
      <c r="AY17" s="191"/>
      <c r="AZ17" s="194"/>
      <c r="BA17" s="194"/>
      <c r="BB17" s="195"/>
      <c r="BH17" s="133"/>
      <c r="BI17" s="133"/>
      <c r="BJ17" s="133"/>
    </row>
    <row r="18" spans="19:62" ht="13.5" customHeight="1" x14ac:dyDescent="0.25">
      <c r="S18" s="141"/>
      <c r="T18" s="141"/>
      <c r="U18" s="141"/>
      <c r="V18" s="141"/>
      <c r="W18" s="141"/>
      <c r="X18" s="141"/>
      <c r="AF18" s="133"/>
      <c r="AG18" s="133"/>
      <c r="AH18" s="133"/>
      <c r="AI18" s="133"/>
      <c r="AJ18" s="133"/>
      <c r="AK18" s="184" t="s">
        <v>91</v>
      </c>
      <c r="AL18" s="185"/>
      <c r="AM18" s="185"/>
      <c r="AN18" s="185"/>
      <c r="AO18" s="185"/>
      <c r="AP18" s="185"/>
      <c r="AQ18" s="185"/>
      <c r="AR18" s="185"/>
      <c r="AS18" s="185"/>
      <c r="AT18" s="185"/>
      <c r="AU18" s="185"/>
      <c r="AV18" s="185"/>
      <c r="AW18" s="185"/>
      <c r="AX18" s="133"/>
      <c r="AY18" s="133"/>
      <c r="AZ18" s="136"/>
      <c r="BA18" s="136"/>
      <c r="BB18" s="137"/>
    </row>
    <row r="19" spans="19:62" ht="13.5" customHeight="1" x14ac:dyDescent="0.25">
      <c r="AF19" s="133"/>
      <c r="AG19" s="133"/>
      <c r="AH19" s="133"/>
      <c r="AI19" s="133"/>
      <c r="AJ19" s="133"/>
      <c r="AK19" s="184"/>
      <c r="AL19" s="185"/>
      <c r="AM19" s="185"/>
      <c r="AN19" s="185"/>
      <c r="AO19" s="185"/>
      <c r="AP19" s="185"/>
      <c r="AQ19" s="185"/>
      <c r="AR19" s="185"/>
      <c r="AS19" s="185"/>
      <c r="AT19" s="185"/>
      <c r="AU19" s="185"/>
      <c r="AV19" s="185"/>
      <c r="AW19" s="185"/>
      <c r="AX19" s="133"/>
      <c r="AY19" s="133"/>
      <c r="AZ19" s="136"/>
      <c r="BA19" s="136"/>
      <c r="BB19" s="137"/>
    </row>
    <row r="20" spans="19:62" ht="15.75" thickBot="1" x14ac:dyDescent="0.3">
      <c r="AF20" s="133"/>
      <c r="AG20" s="133"/>
      <c r="AH20" s="133"/>
      <c r="AI20" s="133"/>
      <c r="AJ20" s="133"/>
      <c r="AK20" s="186"/>
      <c r="AL20" s="187"/>
      <c r="AM20" s="187"/>
      <c r="AN20" s="187"/>
      <c r="AO20" s="187"/>
      <c r="AP20" s="187"/>
      <c r="AQ20" s="187"/>
      <c r="AR20" s="187"/>
      <c r="AS20" s="187"/>
      <c r="AT20" s="187"/>
      <c r="AU20" s="187"/>
      <c r="AV20" s="187"/>
      <c r="AW20" s="187"/>
      <c r="AX20" s="134"/>
      <c r="AY20" s="134"/>
      <c r="AZ20" s="138"/>
      <c r="BA20" s="138"/>
      <c r="BB20" s="139"/>
    </row>
    <row r="21" spans="19:62" ht="13.5" customHeight="1" x14ac:dyDescent="0.25">
      <c r="S21" s="140"/>
      <c r="T21" s="140"/>
      <c r="U21" s="140"/>
      <c r="V21" s="140"/>
      <c r="W21" s="140"/>
      <c r="X21" s="140"/>
      <c r="Y21" s="140"/>
      <c r="Z21" s="140"/>
      <c r="AA21" s="140"/>
      <c r="AB21" s="140"/>
      <c r="AC21" s="140"/>
      <c r="AK21" s="196" t="s">
        <v>15</v>
      </c>
      <c r="AL21" s="197"/>
      <c r="AM21" s="197"/>
      <c r="AN21" s="197"/>
      <c r="AO21" s="197"/>
      <c r="AP21" s="197"/>
      <c r="AQ21" s="197"/>
      <c r="AR21" s="197"/>
      <c r="AS21" s="197"/>
      <c r="AT21" s="197"/>
      <c r="AU21" s="198"/>
      <c r="AV21" s="188" t="s">
        <v>95</v>
      </c>
      <c r="AW21" s="189"/>
      <c r="AX21" s="189"/>
      <c r="AY21" s="189"/>
      <c r="AZ21" s="192">
        <v>20</v>
      </c>
      <c r="BA21" s="192"/>
      <c r="BB21" s="193"/>
    </row>
    <row r="22" spans="19:62" ht="13.5" customHeight="1" thickBot="1" x14ac:dyDescent="0.3">
      <c r="S22" s="140"/>
      <c r="T22" s="140"/>
      <c r="U22" s="140"/>
      <c r="V22" s="140"/>
      <c r="W22" s="140"/>
      <c r="X22" s="140"/>
      <c r="AK22" s="199"/>
      <c r="AL22" s="200"/>
      <c r="AM22" s="200"/>
      <c r="AN22" s="200"/>
      <c r="AO22" s="200"/>
      <c r="AP22" s="200"/>
      <c r="AQ22" s="200"/>
      <c r="AR22" s="200"/>
      <c r="AS22" s="200"/>
      <c r="AT22" s="200"/>
      <c r="AU22" s="201"/>
      <c r="AV22" s="190"/>
      <c r="AW22" s="191"/>
      <c r="AX22" s="191"/>
      <c r="AY22" s="191"/>
      <c r="AZ22" s="194"/>
      <c r="BA22" s="194"/>
      <c r="BB22" s="195"/>
    </row>
    <row r="23" spans="19:62" ht="13.5" customHeight="1" x14ac:dyDescent="0.25">
      <c r="S23" s="141"/>
      <c r="T23" s="141"/>
      <c r="U23" s="141"/>
      <c r="V23" s="141"/>
      <c r="W23" s="141"/>
      <c r="X23" s="141"/>
      <c r="AF23" s="133"/>
      <c r="AG23" s="133"/>
      <c r="AH23" s="133"/>
      <c r="AI23" s="133"/>
      <c r="AJ23" s="133"/>
      <c r="AK23" s="184" t="s">
        <v>89</v>
      </c>
      <c r="AL23" s="185"/>
      <c r="AM23" s="185"/>
      <c r="AN23" s="185"/>
      <c r="AO23" s="185"/>
      <c r="AP23" s="185"/>
      <c r="AQ23" s="185"/>
      <c r="AR23" s="185"/>
      <c r="AS23" s="185"/>
      <c r="AT23" s="185"/>
      <c r="AU23" s="185"/>
      <c r="AV23" s="185"/>
      <c r="AW23" s="185"/>
      <c r="AX23" s="133"/>
      <c r="AY23" s="133"/>
      <c r="AZ23" s="136"/>
      <c r="BA23" s="136"/>
      <c r="BB23" s="137"/>
    </row>
    <row r="24" spans="19:62" ht="13.5" customHeight="1" x14ac:dyDescent="0.25">
      <c r="AF24" s="133"/>
      <c r="AG24" s="133"/>
      <c r="AH24" s="133"/>
      <c r="AI24" s="133"/>
      <c r="AJ24" s="133"/>
      <c r="AK24" s="184"/>
      <c r="AL24" s="185"/>
      <c r="AM24" s="185"/>
      <c r="AN24" s="185"/>
      <c r="AO24" s="185"/>
      <c r="AP24" s="185"/>
      <c r="AQ24" s="185"/>
      <c r="AR24" s="185"/>
      <c r="AS24" s="185"/>
      <c r="AT24" s="185"/>
      <c r="AU24" s="185"/>
      <c r="AV24" s="185"/>
      <c r="AW24" s="185"/>
      <c r="AX24" s="133"/>
      <c r="AY24" s="133"/>
      <c r="AZ24" s="136"/>
      <c r="BA24" s="136"/>
      <c r="BB24" s="137"/>
    </row>
    <row r="25" spans="19:62" ht="15.75" thickBot="1" x14ac:dyDescent="0.3">
      <c r="AF25" s="133"/>
      <c r="AG25" s="133"/>
      <c r="AH25" s="133"/>
      <c r="AI25" s="133"/>
      <c r="AJ25" s="133"/>
      <c r="AK25" s="186"/>
      <c r="AL25" s="187"/>
      <c r="AM25" s="187"/>
      <c r="AN25" s="187"/>
      <c r="AO25" s="187"/>
      <c r="AP25" s="187"/>
      <c r="AQ25" s="187"/>
      <c r="AR25" s="187"/>
      <c r="AS25" s="187"/>
      <c r="AT25" s="187"/>
      <c r="AU25" s="187"/>
      <c r="AV25" s="187"/>
      <c r="AW25" s="187"/>
      <c r="AX25" s="134"/>
      <c r="AY25" s="134"/>
      <c r="AZ25" s="138"/>
      <c r="BA25" s="138"/>
      <c r="BB25" s="139"/>
    </row>
    <row r="26" spans="19:62" ht="13.5" customHeight="1" x14ac:dyDescent="0.25">
      <c r="S26" s="140"/>
      <c r="T26" s="140"/>
      <c r="U26" s="140"/>
      <c r="V26" s="140"/>
      <c r="W26" s="140"/>
      <c r="X26" s="140"/>
      <c r="Y26" s="140"/>
      <c r="Z26" s="140"/>
      <c r="AA26" s="140"/>
      <c r="AB26" s="140"/>
      <c r="AC26" s="140"/>
      <c r="AK26" s="196" t="s">
        <v>20</v>
      </c>
      <c r="AL26" s="197"/>
      <c r="AM26" s="197"/>
      <c r="AN26" s="197"/>
      <c r="AO26" s="197"/>
      <c r="AP26" s="197"/>
      <c r="AQ26" s="197"/>
      <c r="AR26" s="197"/>
      <c r="AS26" s="197"/>
      <c r="AT26" s="197"/>
      <c r="AU26" s="198"/>
      <c r="AV26" s="188" t="s">
        <v>95</v>
      </c>
      <c r="AW26" s="189"/>
      <c r="AX26" s="189"/>
      <c r="AY26" s="189"/>
      <c r="AZ26" s="192">
        <v>4</v>
      </c>
      <c r="BA26" s="192"/>
      <c r="BB26" s="193"/>
    </row>
    <row r="27" spans="19:62" ht="13.5" customHeight="1" thickBot="1" x14ac:dyDescent="0.3">
      <c r="S27" s="140"/>
      <c r="T27" s="140"/>
      <c r="U27" s="140"/>
      <c r="V27" s="140"/>
      <c r="W27" s="140"/>
      <c r="X27" s="140"/>
      <c r="AK27" s="199"/>
      <c r="AL27" s="200"/>
      <c r="AM27" s="200"/>
      <c r="AN27" s="200"/>
      <c r="AO27" s="200"/>
      <c r="AP27" s="200"/>
      <c r="AQ27" s="200"/>
      <c r="AR27" s="200"/>
      <c r="AS27" s="200"/>
      <c r="AT27" s="200"/>
      <c r="AU27" s="201"/>
      <c r="AV27" s="190"/>
      <c r="AW27" s="191"/>
      <c r="AX27" s="191"/>
      <c r="AY27" s="191"/>
      <c r="AZ27" s="194"/>
      <c r="BA27" s="194"/>
      <c r="BB27" s="195"/>
    </row>
    <row r="28" spans="19:62" ht="13.5" customHeight="1" x14ac:dyDescent="0.25">
      <c r="S28" s="141"/>
      <c r="T28" s="141"/>
      <c r="U28" s="141"/>
      <c r="V28" s="141"/>
      <c r="W28" s="141"/>
      <c r="X28" s="141"/>
      <c r="AF28" s="133"/>
      <c r="AG28" s="133"/>
      <c r="AH28" s="133"/>
      <c r="AI28" s="133"/>
      <c r="AJ28" s="133"/>
      <c r="AK28" s="184" t="s">
        <v>92</v>
      </c>
      <c r="AL28" s="185"/>
      <c r="AM28" s="185"/>
      <c r="AN28" s="185"/>
      <c r="AO28" s="185"/>
      <c r="AP28" s="185"/>
      <c r="AQ28" s="185"/>
      <c r="AR28" s="185"/>
      <c r="AS28" s="185"/>
      <c r="AT28" s="185"/>
      <c r="AU28" s="185"/>
      <c r="AV28" s="185"/>
      <c r="AW28" s="185"/>
      <c r="AX28" s="133"/>
      <c r="AY28" s="133"/>
      <c r="AZ28" s="136"/>
      <c r="BA28" s="136"/>
      <c r="BB28" s="137"/>
    </row>
    <row r="29" spans="19:62" ht="13.5" customHeight="1" x14ac:dyDescent="0.25">
      <c r="AF29" s="133"/>
      <c r="AG29" s="133"/>
      <c r="AH29" s="133"/>
      <c r="AI29" s="133"/>
      <c r="AJ29" s="133"/>
      <c r="AK29" s="184"/>
      <c r="AL29" s="185"/>
      <c r="AM29" s="185"/>
      <c r="AN29" s="185"/>
      <c r="AO29" s="185"/>
      <c r="AP29" s="185"/>
      <c r="AQ29" s="185"/>
      <c r="AR29" s="185"/>
      <c r="AS29" s="185"/>
      <c r="AT29" s="185"/>
      <c r="AU29" s="185"/>
      <c r="AV29" s="185"/>
      <c r="AW29" s="185"/>
      <c r="AX29" s="133"/>
      <c r="AY29" s="133"/>
      <c r="AZ29" s="136"/>
      <c r="BA29" s="136"/>
      <c r="BB29" s="137"/>
    </row>
    <row r="30" spans="19:62" ht="15.75" thickBot="1" x14ac:dyDescent="0.3">
      <c r="AF30" s="133"/>
      <c r="AG30" s="133"/>
      <c r="AH30" s="133"/>
      <c r="AI30" s="133"/>
      <c r="AJ30" s="133"/>
      <c r="AK30" s="186"/>
      <c r="AL30" s="187"/>
      <c r="AM30" s="187"/>
      <c r="AN30" s="187"/>
      <c r="AO30" s="187"/>
      <c r="AP30" s="187"/>
      <c r="AQ30" s="187"/>
      <c r="AR30" s="187"/>
      <c r="AS30" s="187"/>
      <c r="AT30" s="187"/>
      <c r="AU30" s="187"/>
      <c r="AV30" s="187"/>
      <c r="AW30" s="187"/>
      <c r="AX30" s="134"/>
      <c r="AY30" s="134"/>
      <c r="AZ30" s="138"/>
      <c r="BA30" s="138"/>
      <c r="BB30" s="139"/>
    </row>
    <row r="31" spans="19:62" ht="13.5" customHeight="1" x14ac:dyDescent="0.25">
      <c r="S31" s="140"/>
      <c r="T31" s="140"/>
      <c r="U31" s="140"/>
      <c r="V31" s="140"/>
      <c r="W31" s="140"/>
      <c r="X31" s="140"/>
      <c r="Y31" s="140"/>
      <c r="Z31" s="140"/>
      <c r="AA31" s="140"/>
      <c r="AB31" s="140"/>
      <c r="AC31" s="140"/>
      <c r="AK31" s="196" t="s">
        <v>11</v>
      </c>
      <c r="AL31" s="197"/>
      <c r="AM31" s="197"/>
      <c r="AN31" s="197"/>
      <c r="AO31" s="197"/>
      <c r="AP31" s="197"/>
      <c r="AQ31" s="197"/>
      <c r="AR31" s="197"/>
      <c r="AS31" s="197"/>
      <c r="AT31" s="197"/>
      <c r="AU31" s="198"/>
      <c r="AV31" s="188" t="s">
        <v>95</v>
      </c>
      <c r="AW31" s="189"/>
      <c r="AX31" s="189"/>
      <c r="AY31" s="189"/>
      <c r="AZ31" s="192">
        <v>2</v>
      </c>
      <c r="BA31" s="192"/>
      <c r="BB31" s="193"/>
    </row>
    <row r="32" spans="19:62" ht="13.5" customHeight="1" thickBot="1" x14ac:dyDescent="0.3">
      <c r="S32" s="140"/>
      <c r="T32" s="140"/>
      <c r="U32" s="140"/>
      <c r="V32" s="140"/>
      <c r="W32" s="140"/>
      <c r="X32" s="140"/>
      <c r="AK32" s="199"/>
      <c r="AL32" s="200"/>
      <c r="AM32" s="200"/>
      <c r="AN32" s="200"/>
      <c r="AO32" s="200"/>
      <c r="AP32" s="200"/>
      <c r="AQ32" s="200"/>
      <c r="AR32" s="200"/>
      <c r="AS32" s="200"/>
      <c r="AT32" s="200"/>
      <c r="AU32" s="201"/>
      <c r="AV32" s="190"/>
      <c r="AW32" s="191"/>
      <c r="AX32" s="191"/>
      <c r="AY32" s="191"/>
      <c r="AZ32" s="194"/>
      <c r="BA32" s="194"/>
      <c r="BB32" s="195"/>
    </row>
    <row r="33" spans="19:54" ht="13.5" customHeight="1" x14ac:dyDescent="0.25">
      <c r="S33" s="141"/>
      <c r="T33" s="141"/>
      <c r="U33" s="141"/>
      <c r="V33" s="141"/>
      <c r="W33" s="141"/>
      <c r="X33" s="141"/>
      <c r="AF33" s="133"/>
      <c r="AG33" s="133"/>
      <c r="AH33" s="133"/>
      <c r="AI33" s="133"/>
      <c r="AJ33" s="133"/>
      <c r="AK33" s="184" t="s">
        <v>100</v>
      </c>
      <c r="AL33" s="185"/>
      <c r="AM33" s="185"/>
      <c r="AN33" s="185"/>
      <c r="AO33" s="185"/>
      <c r="AP33" s="185"/>
      <c r="AQ33" s="185"/>
      <c r="AR33" s="185"/>
      <c r="AS33" s="185"/>
      <c r="AT33" s="185"/>
      <c r="AU33" s="185"/>
      <c r="AV33" s="185"/>
      <c r="AW33" s="185"/>
      <c r="AX33" s="133"/>
      <c r="AY33" s="133"/>
      <c r="AZ33" s="136"/>
      <c r="BA33" s="136"/>
      <c r="BB33" s="137"/>
    </row>
    <row r="34" spans="19:54" ht="13.5" customHeight="1" x14ac:dyDescent="0.25">
      <c r="AF34" s="133"/>
      <c r="AG34" s="133"/>
      <c r="AH34" s="133"/>
      <c r="AI34" s="133"/>
      <c r="AJ34" s="133"/>
      <c r="AK34" s="184"/>
      <c r="AL34" s="185"/>
      <c r="AM34" s="185"/>
      <c r="AN34" s="185"/>
      <c r="AO34" s="185"/>
      <c r="AP34" s="185"/>
      <c r="AQ34" s="185"/>
      <c r="AR34" s="185"/>
      <c r="AS34" s="185"/>
      <c r="AT34" s="185"/>
      <c r="AU34" s="185"/>
      <c r="AV34" s="185"/>
      <c r="AW34" s="185"/>
      <c r="AX34" s="133"/>
      <c r="AY34" s="133"/>
      <c r="AZ34" s="136"/>
      <c r="BA34" s="136"/>
      <c r="BB34" s="137"/>
    </row>
    <row r="35" spans="19:54" ht="15.75" thickBot="1" x14ac:dyDescent="0.3">
      <c r="AF35" s="133"/>
      <c r="AG35" s="133"/>
      <c r="AH35" s="133"/>
      <c r="AI35" s="133"/>
      <c r="AJ35" s="133"/>
      <c r="AK35" s="186"/>
      <c r="AL35" s="187"/>
      <c r="AM35" s="187"/>
      <c r="AN35" s="187"/>
      <c r="AO35" s="187"/>
      <c r="AP35" s="187"/>
      <c r="AQ35" s="187"/>
      <c r="AR35" s="187"/>
      <c r="AS35" s="187"/>
      <c r="AT35" s="187"/>
      <c r="AU35" s="187"/>
      <c r="AV35" s="187"/>
      <c r="AW35" s="187"/>
      <c r="AX35" s="134"/>
      <c r="AY35" s="134"/>
      <c r="AZ35" s="138"/>
      <c r="BA35" s="138"/>
      <c r="BB35" s="139"/>
    </row>
    <row r="36" spans="19:54" ht="13.5" customHeight="1" x14ac:dyDescent="0.25">
      <c r="S36" s="140"/>
      <c r="T36" s="140"/>
      <c r="U36" s="140"/>
      <c r="V36" s="140"/>
      <c r="W36" s="140"/>
      <c r="X36" s="140"/>
      <c r="Y36" s="140"/>
      <c r="Z36" s="140"/>
      <c r="AA36" s="140"/>
      <c r="AB36" s="140"/>
      <c r="AC36" s="140"/>
      <c r="AK36" s="196" t="s">
        <v>55</v>
      </c>
      <c r="AL36" s="197"/>
      <c r="AM36" s="197"/>
      <c r="AN36" s="197"/>
      <c r="AO36" s="197"/>
      <c r="AP36" s="197"/>
      <c r="AQ36" s="197"/>
      <c r="AR36" s="197"/>
      <c r="AS36" s="197"/>
      <c r="AT36" s="197"/>
      <c r="AU36" s="198"/>
      <c r="AV36" s="188" t="s">
        <v>95</v>
      </c>
      <c r="AW36" s="189"/>
      <c r="AX36" s="189"/>
      <c r="AY36" s="189"/>
      <c r="AZ36" s="192">
        <v>2</v>
      </c>
      <c r="BA36" s="192"/>
      <c r="BB36" s="193"/>
    </row>
    <row r="37" spans="19:54" ht="13.5" customHeight="1" thickBot="1" x14ac:dyDescent="0.3">
      <c r="S37" s="140"/>
      <c r="T37" s="140"/>
      <c r="U37" s="140"/>
      <c r="V37" s="140"/>
      <c r="W37" s="140"/>
      <c r="X37" s="140"/>
      <c r="AK37" s="199"/>
      <c r="AL37" s="200"/>
      <c r="AM37" s="200"/>
      <c r="AN37" s="200"/>
      <c r="AO37" s="200"/>
      <c r="AP37" s="200"/>
      <c r="AQ37" s="200"/>
      <c r="AR37" s="200"/>
      <c r="AS37" s="200"/>
      <c r="AT37" s="200"/>
      <c r="AU37" s="201"/>
      <c r="AV37" s="190"/>
      <c r="AW37" s="191"/>
      <c r="AX37" s="191"/>
      <c r="AY37" s="191"/>
      <c r="AZ37" s="194"/>
      <c r="BA37" s="194"/>
      <c r="BB37" s="195"/>
    </row>
    <row r="38" spans="19:54" ht="13.5" customHeight="1" x14ac:dyDescent="0.25">
      <c r="S38" s="141"/>
      <c r="T38" s="141"/>
      <c r="U38" s="141"/>
      <c r="V38" s="141"/>
      <c r="W38" s="141"/>
      <c r="X38" s="141"/>
      <c r="AF38" s="133"/>
      <c r="AG38" s="133"/>
      <c r="AH38" s="133"/>
      <c r="AI38" s="133"/>
      <c r="AJ38" s="133"/>
      <c r="AK38" s="184" t="s">
        <v>86</v>
      </c>
      <c r="AL38" s="185"/>
      <c r="AM38" s="185"/>
      <c r="AN38" s="185"/>
      <c r="AO38" s="185"/>
      <c r="AP38" s="185"/>
      <c r="AQ38" s="185"/>
      <c r="AR38" s="185"/>
      <c r="AS38" s="185"/>
      <c r="AT38" s="185"/>
      <c r="AU38" s="185"/>
      <c r="AV38" s="185"/>
      <c r="AW38" s="185"/>
      <c r="AX38" s="133"/>
      <c r="AY38" s="133"/>
      <c r="AZ38" s="136"/>
      <c r="BA38" s="136"/>
      <c r="BB38" s="137"/>
    </row>
    <row r="39" spans="19:54" ht="13.5" customHeight="1" x14ac:dyDescent="0.25">
      <c r="AF39" s="133"/>
      <c r="AG39" s="133"/>
      <c r="AH39" s="133"/>
      <c r="AI39" s="133"/>
      <c r="AJ39" s="133"/>
      <c r="AK39" s="184"/>
      <c r="AL39" s="185"/>
      <c r="AM39" s="185"/>
      <c r="AN39" s="185"/>
      <c r="AO39" s="185"/>
      <c r="AP39" s="185"/>
      <c r="AQ39" s="185"/>
      <c r="AR39" s="185"/>
      <c r="AS39" s="185"/>
      <c r="AT39" s="185"/>
      <c r="AU39" s="185"/>
      <c r="AV39" s="185"/>
      <c r="AW39" s="185"/>
      <c r="AX39" s="133"/>
      <c r="AY39" s="133"/>
      <c r="AZ39" s="136"/>
      <c r="BA39" s="136"/>
      <c r="BB39" s="137"/>
    </row>
    <row r="40" spans="19:54" ht="15.75" thickBot="1" x14ac:dyDescent="0.3">
      <c r="AF40" s="133"/>
      <c r="AG40" s="133"/>
      <c r="AH40" s="133"/>
      <c r="AI40" s="133"/>
      <c r="AJ40" s="133"/>
      <c r="AK40" s="186"/>
      <c r="AL40" s="187"/>
      <c r="AM40" s="187"/>
      <c r="AN40" s="187"/>
      <c r="AO40" s="187"/>
      <c r="AP40" s="187"/>
      <c r="AQ40" s="187"/>
      <c r="AR40" s="187"/>
      <c r="AS40" s="187"/>
      <c r="AT40" s="187"/>
      <c r="AU40" s="187"/>
      <c r="AV40" s="187"/>
      <c r="AW40" s="187"/>
      <c r="AX40" s="134"/>
      <c r="AY40" s="134"/>
      <c r="AZ40" s="138"/>
      <c r="BA40" s="138"/>
      <c r="BB40" s="139"/>
    </row>
    <row r="41" spans="19:54" ht="13.5" customHeight="1" x14ac:dyDescent="0.25">
      <c r="S41" s="140"/>
      <c r="T41" s="140"/>
      <c r="U41" s="140"/>
      <c r="V41" s="140"/>
      <c r="W41" s="140"/>
      <c r="X41" s="140"/>
      <c r="Y41" s="140"/>
      <c r="Z41" s="140"/>
      <c r="AA41" s="140"/>
      <c r="AB41" s="140"/>
      <c r="AC41" s="140"/>
      <c r="AK41" s="196"/>
      <c r="AL41" s="197"/>
      <c r="AM41" s="197"/>
      <c r="AN41" s="197"/>
      <c r="AO41" s="197"/>
      <c r="AP41" s="197"/>
      <c r="AQ41" s="197"/>
      <c r="AR41" s="197"/>
      <c r="AS41" s="197"/>
      <c r="AT41" s="197"/>
      <c r="AU41" s="198"/>
      <c r="AV41" s="188" t="s">
        <v>95</v>
      </c>
      <c r="AW41" s="189"/>
      <c r="AX41" s="189"/>
      <c r="AY41" s="189"/>
      <c r="AZ41" s="192"/>
      <c r="BA41" s="192"/>
      <c r="BB41" s="193"/>
    </row>
    <row r="42" spans="19:54" ht="13.5" customHeight="1" thickBot="1" x14ac:dyDescent="0.3">
      <c r="S42" s="140"/>
      <c r="T42" s="140"/>
      <c r="U42" s="140"/>
      <c r="V42" s="140"/>
      <c r="W42" s="140"/>
      <c r="X42" s="140"/>
      <c r="AK42" s="199"/>
      <c r="AL42" s="200"/>
      <c r="AM42" s="200"/>
      <c r="AN42" s="200"/>
      <c r="AO42" s="200"/>
      <c r="AP42" s="200"/>
      <c r="AQ42" s="200"/>
      <c r="AR42" s="200"/>
      <c r="AS42" s="200"/>
      <c r="AT42" s="200"/>
      <c r="AU42" s="201"/>
      <c r="AV42" s="190"/>
      <c r="AW42" s="191"/>
      <c r="AX42" s="191"/>
      <c r="AY42" s="191"/>
      <c r="AZ42" s="194"/>
      <c r="BA42" s="194"/>
      <c r="BB42" s="195"/>
    </row>
    <row r="43" spans="19:54" ht="13.5" customHeight="1" x14ac:dyDescent="0.25">
      <c r="S43" s="141"/>
      <c r="T43" s="141"/>
      <c r="U43" s="141"/>
      <c r="V43" s="141"/>
      <c r="W43" s="141"/>
      <c r="X43" s="141"/>
      <c r="AF43" s="133"/>
      <c r="AG43" s="133"/>
      <c r="AH43" s="133"/>
      <c r="AI43" s="133"/>
      <c r="AJ43" s="133"/>
      <c r="AK43" s="184"/>
      <c r="AL43" s="185"/>
      <c r="AM43" s="185"/>
      <c r="AN43" s="185"/>
      <c r="AO43" s="185"/>
      <c r="AP43" s="185"/>
      <c r="AQ43" s="185"/>
      <c r="AR43" s="185"/>
      <c r="AS43" s="185"/>
      <c r="AT43" s="185"/>
      <c r="AU43" s="185"/>
      <c r="AV43" s="185"/>
      <c r="AW43" s="185"/>
      <c r="AX43" s="133"/>
      <c r="AY43" s="133"/>
      <c r="AZ43" s="136"/>
      <c r="BA43" s="136"/>
      <c r="BB43" s="137"/>
    </row>
    <row r="44" spans="19:54" ht="13.5" customHeight="1" x14ac:dyDescent="0.25">
      <c r="AF44" s="133"/>
      <c r="AG44" s="133"/>
      <c r="AH44" s="133"/>
      <c r="AI44" s="133"/>
      <c r="AJ44" s="133"/>
      <c r="AK44" s="184"/>
      <c r="AL44" s="185"/>
      <c r="AM44" s="185"/>
      <c r="AN44" s="185"/>
      <c r="AO44" s="185"/>
      <c r="AP44" s="185"/>
      <c r="AQ44" s="185"/>
      <c r="AR44" s="185"/>
      <c r="AS44" s="185"/>
      <c r="AT44" s="185"/>
      <c r="AU44" s="185"/>
      <c r="AV44" s="185"/>
      <c r="AW44" s="185"/>
      <c r="AX44" s="133"/>
      <c r="AY44" s="133"/>
      <c r="AZ44" s="136"/>
      <c r="BA44" s="136"/>
      <c r="BB44" s="137"/>
    </row>
    <row r="45" spans="19:54" ht="15.75" thickBot="1" x14ac:dyDescent="0.3">
      <c r="AF45" s="133"/>
      <c r="AG45" s="133"/>
      <c r="AH45" s="133"/>
      <c r="AI45" s="133"/>
      <c r="AJ45" s="133"/>
      <c r="AK45" s="186"/>
      <c r="AL45" s="187"/>
      <c r="AM45" s="187"/>
      <c r="AN45" s="187"/>
      <c r="AO45" s="187"/>
      <c r="AP45" s="187"/>
      <c r="AQ45" s="187"/>
      <c r="AR45" s="187"/>
      <c r="AS45" s="187"/>
      <c r="AT45" s="187"/>
      <c r="AU45" s="187"/>
      <c r="AV45" s="187"/>
      <c r="AW45" s="187"/>
      <c r="AX45" s="134"/>
      <c r="AY45" s="134"/>
      <c r="AZ45" s="138"/>
      <c r="BA45" s="138"/>
      <c r="BB45" s="139"/>
    </row>
    <row r="46" spans="19:54" ht="13.5" customHeight="1" x14ac:dyDescent="0.25">
      <c r="S46" s="140"/>
      <c r="T46" s="140"/>
      <c r="U46" s="140"/>
      <c r="V46" s="140"/>
      <c r="W46" s="140"/>
      <c r="X46" s="140"/>
      <c r="Y46" s="140"/>
      <c r="Z46" s="140"/>
      <c r="AA46" s="140"/>
      <c r="AB46" s="140"/>
      <c r="AC46" s="140"/>
      <c r="AK46" s="196"/>
      <c r="AL46" s="197"/>
      <c r="AM46" s="197"/>
      <c r="AN46" s="197"/>
      <c r="AO46" s="197"/>
      <c r="AP46" s="197"/>
      <c r="AQ46" s="197"/>
      <c r="AR46" s="197"/>
      <c r="AS46" s="197"/>
      <c r="AT46" s="197"/>
      <c r="AU46" s="198"/>
      <c r="AV46" s="188" t="s">
        <v>95</v>
      </c>
      <c r="AW46" s="189"/>
      <c r="AX46" s="189"/>
      <c r="AY46" s="189"/>
      <c r="AZ46" s="192"/>
      <c r="BA46" s="192"/>
      <c r="BB46" s="193"/>
    </row>
    <row r="47" spans="19:54" ht="13.5" customHeight="1" thickBot="1" x14ac:dyDescent="0.3">
      <c r="S47" s="140"/>
      <c r="T47" s="140"/>
      <c r="U47" s="140"/>
      <c r="V47" s="140"/>
      <c r="W47" s="140"/>
      <c r="X47" s="140"/>
      <c r="AK47" s="199"/>
      <c r="AL47" s="200"/>
      <c r="AM47" s="200"/>
      <c r="AN47" s="200"/>
      <c r="AO47" s="200"/>
      <c r="AP47" s="200"/>
      <c r="AQ47" s="200"/>
      <c r="AR47" s="200"/>
      <c r="AS47" s="200"/>
      <c r="AT47" s="200"/>
      <c r="AU47" s="201"/>
      <c r="AV47" s="190"/>
      <c r="AW47" s="191"/>
      <c r="AX47" s="191"/>
      <c r="AY47" s="191"/>
      <c r="AZ47" s="194"/>
      <c r="BA47" s="194"/>
      <c r="BB47" s="195"/>
    </row>
    <row r="48" spans="19:54" ht="13.5" customHeight="1" x14ac:dyDescent="0.25">
      <c r="S48" s="141"/>
      <c r="T48" s="141"/>
      <c r="U48" s="141"/>
      <c r="V48" s="141"/>
      <c r="W48" s="141"/>
      <c r="X48" s="141"/>
      <c r="AF48" s="133"/>
      <c r="AG48" s="133"/>
      <c r="AH48" s="133"/>
      <c r="AI48" s="133"/>
      <c r="AJ48" s="133"/>
      <c r="AK48" s="184"/>
      <c r="AL48" s="185"/>
      <c r="AM48" s="185"/>
      <c r="AN48" s="185"/>
      <c r="AO48" s="185"/>
      <c r="AP48" s="185"/>
      <c r="AQ48" s="185"/>
      <c r="AR48" s="185"/>
      <c r="AS48" s="185"/>
      <c r="AT48" s="185"/>
      <c r="AU48" s="185"/>
      <c r="AV48" s="185"/>
      <c r="AW48" s="185"/>
      <c r="AX48" s="133"/>
      <c r="AY48" s="133"/>
      <c r="AZ48" s="136"/>
      <c r="BA48" s="136"/>
      <c r="BB48" s="137"/>
    </row>
    <row r="49" spans="19:54" ht="13.5" customHeight="1" x14ac:dyDescent="0.25">
      <c r="AF49" s="133"/>
      <c r="AG49" s="133"/>
      <c r="AH49" s="133"/>
      <c r="AI49" s="133"/>
      <c r="AJ49" s="133"/>
      <c r="AK49" s="184"/>
      <c r="AL49" s="185"/>
      <c r="AM49" s="185"/>
      <c r="AN49" s="185"/>
      <c r="AO49" s="185"/>
      <c r="AP49" s="185"/>
      <c r="AQ49" s="185"/>
      <c r="AR49" s="185"/>
      <c r="AS49" s="185"/>
      <c r="AT49" s="185"/>
      <c r="AU49" s="185"/>
      <c r="AV49" s="185"/>
      <c r="AW49" s="185"/>
      <c r="AX49" s="133"/>
      <c r="AY49" s="133"/>
      <c r="AZ49" s="136"/>
      <c r="BA49" s="136"/>
      <c r="BB49" s="137"/>
    </row>
    <row r="50" spans="19:54" ht="15.75" thickBot="1" x14ac:dyDescent="0.3">
      <c r="AF50" s="133"/>
      <c r="AG50" s="133"/>
      <c r="AH50" s="133"/>
      <c r="AI50" s="133"/>
      <c r="AJ50" s="133"/>
      <c r="AK50" s="186"/>
      <c r="AL50" s="187"/>
      <c r="AM50" s="187"/>
      <c r="AN50" s="187"/>
      <c r="AO50" s="187"/>
      <c r="AP50" s="187"/>
      <c r="AQ50" s="187"/>
      <c r="AR50" s="187"/>
      <c r="AS50" s="187"/>
      <c r="AT50" s="187"/>
      <c r="AU50" s="187"/>
      <c r="AV50" s="187"/>
      <c r="AW50" s="187"/>
      <c r="AX50" s="134"/>
      <c r="AY50" s="134"/>
      <c r="AZ50" s="138"/>
      <c r="BA50" s="138"/>
      <c r="BB50" s="139"/>
    </row>
    <row r="51" spans="19:54" ht="13.5" customHeight="1" x14ac:dyDescent="0.25">
      <c r="S51" s="140"/>
      <c r="T51" s="140"/>
      <c r="U51" s="140"/>
      <c r="V51" s="140"/>
      <c r="W51" s="140"/>
      <c r="X51" s="140"/>
      <c r="Y51" s="140"/>
      <c r="Z51" s="140"/>
      <c r="AA51" s="140"/>
      <c r="AB51" s="140"/>
      <c r="AC51" s="140"/>
      <c r="AK51" s="196"/>
      <c r="AL51" s="197"/>
      <c r="AM51" s="197"/>
      <c r="AN51" s="197"/>
      <c r="AO51" s="197"/>
      <c r="AP51" s="197"/>
      <c r="AQ51" s="197"/>
      <c r="AR51" s="197"/>
      <c r="AS51" s="197"/>
      <c r="AT51" s="197"/>
      <c r="AU51" s="198"/>
      <c r="AV51" s="188" t="s">
        <v>95</v>
      </c>
      <c r="AW51" s="189"/>
      <c r="AX51" s="189"/>
      <c r="AY51" s="189"/>
      <c r="AZ51" s="192"/>
      <c r="BA51" s="192"/>
      <c r="BB51" s="193"/>
    </row>
    <row r="52" spans="19:54" ht="13.5" customHeight="1" thickBot="1" x14ac:dyDescent="0.3">
      <c r="S52" s="140"/>
      <c r="T52" s="140"/>
      <c r="U52" s="140"/>
      <c r="V52" s="140"/>
      <c r="W52" s="140"/>
      <c r="X52" s="140"/>
      <c r="AK52" s="199"/>
      <c r="AL52" s="200"/>
      <c r="AM52" s="200"/>
      <c r="AN52" s="200"/>
      <c r="AO52" s="200"/>
      <c r="AP52" s="200"/>
      <c r="AQ52" s="200"/>
      <c r="AR52" s="200"/>
      <c r="AS52" s="200"/>
      <c r="AT52" s="200"/>
      <c r="AU52" s="201"/>
      <c r="AV52" s="190"/>
      <c r="AW52" s="191"/>
      <c r="AX52" s="191"/>
      <c r="AY52" s="191"/>
      <c r="AZ52" s="194"/>
      <c r="BA52" s="194"/>
      <c r="BB52" s="195"/>
    </row>
    <row r="53" spans="19:54" ht="13.5" customHeight="1" x14ac:dyDescent="0.25">
      <c r="S53" s="141"/>
      <c r="T53" s="141"/>
      <c r="U53" s="141"/>
      <c r="V53" s="141"/>
      <c r="W53" s="141"/>
      <c r="X53" s="141"/>
      <c r="AF53" s="133"/>
      <c r="AG53" s="133"/>
      <c r="AH53" s="133"/>
      <c r="AI53" s="133"/>
      <c r="AJ53" s="133"/>
      <c r="AK53" s="184"/>
      <c r="AL53" s="185"/>
      <c r="AM53" s="185"/>
      <c r="AN53" s="185"/>
      <c r="AO53" s="185"/>
      <c r="AP53" s="185"/>
      <c r="AQ53" s="185"/>
      <c r="AR53" s="185"/>
      <c r="AS53" s="185"/>
      <c r="AT53" s="185"/>
      <c r="AU53" s="185"/>
      <c r="AV53" s="185"/>
      <c r="AW53" s="185"/>
      <c r="AX53" s="133"/>
      <c r="AY53" s="133"/>
      <c r="AZ53" s="136"/>
      <c r="BA53" s="136"/>
      <c r="BB53" s="137"/>
    </row>
    <row r="54" spans="19:54" ht="13.5" customHeight="1" x14ac:dyDescent="0.25">
      <c r="AF54" s="133"/>
      <c r="AG54" s="133"/>
      <c r="AH54" s="133"/>
      <c r="AI54" s="133"/>
      <c r="AJ54" s="133"/>
      <c r="AK54" s="184"/>
      <c r="AL54" s="185"/>
      <c r="AM54" s="185"/>
      <c r="AN54" s="185"/>
      <c r="AO54" s="185"/>
      <c r="AP54" s="185"/>
      <c r="AQ54" s="185"/>
      <c r="AR54" s="185"/>
      <c r="AS54" s="185"/>
      <c r="AT54" s="185"/>
      <c r="AU54" s="185"/>
      <c r="AV54" s="185"/>
      <c r="AW54" s="185"/>
      <c r="AX54" s="133"/>
      <c r="AY54" s="133"/>
      <c r="AZ54" s="136"/>
      <c r="BA54" s="136"/>
      <c r="BB54" s="137"/>
    </row>
    <row r="55" spans="19:54" ht="15.75" thickBot="1" x14ac:dyDescent="0.3">
      <c r="AF55" s="133"/>
      <c r="AG55" s="133"/>
      <c r="AH55" s="133"/>
      <c r="AI55" s="133"/>
      <c r="AJ55" s="133"/>
      <c r="AK55" s="186"/>
      <c r="AL55" s="187"/>
      <c r="AM55" s="187"/>
      <c r="AN55" s="187"/>
      <c r="AO55" s="187"/>
      <c r="AP55" s="187"/>
      <c r="AQ55" s="187"/>
      <c r="AR55" s="187"/>
      <c r="AS55" s="187"/>
      <c r="AT55" s="187"/>
      <c r="AU55" s="187"/>
      <c r="AV55" s="187"/>
      <c r="AW55" s="187"/>
      <c r="AX55" s="134"/>
      <c r="AY55" s="134"/>
      <c r="AZ55" s="138"/>
      <c r="BA55" s="138"/>
      <c r="BB55" s="139"/>
    </row>
  </sheetData>
  <mergeCells count="40">
    <mergeCell ref="AK11:AU12"/>
    <mergeCell ref="AV11:AY12"/>
    <mergeCell ref="AZ11:BB12"/>
    <mergeCell ref="AK13:AW15"/>
    <mergeCell ref="AK6:AU7"/>
    <mergeCell ref="AV6:AY7"/>
    <mergeCell ref="AZ6:BB7"/>
    <mergeCell ref="AK8:AW10"/>
    <mergeCell ref="AK21:AU22"/>
    <mergeCell ref="AV21:AY22"/>
    <mergeCell ref="AZ21:BB22"/>
    <mergeCell ref="AK23:AW25"/>
    <mergeCell ref="AK16:AU17"/>
    <mergeCell ref="AV16:AY17"/>
    <mergeCell ref="AZ16:BB17"/>
    <mergeCell ref="AK18:AW20"/>
    <mergeCell ref="AK31:AU32"/>
    <mergeCell ref="AV31:AY32"/>
    <mergeCell ref="AZ31:BB32"/>
    <mergeCell ref="AK33:AW35"/>
    <mergeCell ref="AK26:AU27"/>
    <mergeCell ref="AV26:AY27"/>
    <mergeCell ref="AZ26:BB27"/>
    <mergeCell ref="AK28:AW30"/>
    <mergeCell ref="AK41:AU42"/>
    <mergeCell ref="AV41:AY42"/>
    <mergeCell ref="AZ41:BB42"/>
    <mergeCell ref="AK43:AW45"/>
    <mergeCell ref="AK36:AU37"/>
    <mergeCell ref="AV36:AY37"/>
    <mergeCell ref="AZ36:BB37"/>
    <mergeCell ref="AK38:AW40"/>
    <mergeCell ref="AK51:AU52"/>
    <mergeCell ref="AV51:AY52"/>
    <mergeCell ref="AZ51:BB52"/>
    <mergeCell ref="AK53:AW55"/>
    <mergeCell ref="AK46:AU47"/>
    <mergeCell ref="AV46:AY47"/>
    <mergeCell ref="AZ46:BB47"/>
    <mergeCell ref="AK48:AW50"/>
  </mergeCells>
  <printOptions horizontalCentered="1" verticalCentered="1"/>
  <pageMargins left="0" right="0" top="0" bottom="0" header="0" footer="0"/>
  <pageSetup paperSize="265" orientation="portrait" r:id="rId1"/>
  <drawing r:id="rId2"/>
  <legacyDrawing r:id="rId3"/>
  <controls>
    <mc:AlternateContent xmlns:mc="http://schemas.openxmlformats.org/markup-compatibility/2006">
      <mc:Choice Requires="x14">
        <control shapeId="11265" r:id="rId4" name="CommandButton1">
          <controlPr defaultSize="0" autoLine="0" r:id="rId5">
            <anchor moveWithCells="1">
              <from>
                <xdr:col>7</xdr:col>
                <xdr:colOff>9525</xdr:colOff>
                <xdr:row>3</xdr:row>
                <xdr:rowOff>19050</xdr:rowOff>
              </from>
              <to>
                <xdr:col>19</xdr:col>
                <xdr:colOff>19050</xdr:colOff>
                <xdr:row>5</xdr:row>
                <xdr:rowOff>19050</xdr:rowOff>
              </to>
            </anchor>
          </controlPr>
        </control>
      </mc:Choice>
      <mc:Fallback>
        <control shapeId="11265" r:id="rId4" name="CommandButton1"/>
      </mc:Fallback>
    </mc:AlternateContent>
  </controls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/>
  <dimension ref="A1:BJ55"/>
  <sheetViews>
    <sheetView zoomScale="150" zoomScaleNormal="150" workbookViewId="0">
      <selection activeCell="AK51" sqref="AK51:AU52"/>
    </sheetView>
  </sheetViews>
  <sheetFormatPr baseColWidth="10" defaultColWidth="1.7109375" defaultRowHeight="15" x14ac:dyDescent="0.25"/>
  <cols>
    <col min="19" max="19" width="2" bestFit="1" customWidth="1"/>
    <col min="52" max="54" width="1.7109375" style="135"/>
  </cols>
  <sheetData>
    <row r="1" spans="1:56" ht="15" customHeight="1" x14ac:dyDescent="0.25">
      <c r="A1" s="132"/>
      <c r="B1" s="132"/>
    </row>
    <row r="2" spans="1:56" ht="15" customHeight="1" x14ac:dyDescent="0.25">
      <c r="A2" s="132"/>
      <c r="B2" s="132"/>
    </row>
    <row r="3" spans="1:56" ht="15" customHeight="1" x14ac:dyDescent="0.25">
      <c r="A3" s="132"/>
      <c r="B3" s="132"/>
    </row>
    <row r="4" spans="1:56" ht="15" customHeight="1" x14ac:dyDescent="0.25">
      <c r="A4" s="132"/>
      <c r="B4" s="132"/>
      <c r="AK4" s="133"/>
      <c r="AL4" s="133"/>
    </row>
    <row r="5" spans="1:56" ht="15" customHeight="1" thickBot="1" x14ac:dyDescent="0.3">
      <c r="A5" s="132"/>
      <c r="B5" s="132"/>
    </row>
    <row r="6" spans="1:56" ht="13.5" customHeight="1" x14ac:dyDescent="0.25">
      <c r="S6" s="140"/>
      <c r="T6" s="140"/>
      <c r="U6" s="140"/>
      <c r="V6" s="140"/>
      <c r="W6" s="140"/>
      <c r="X6" s="140"/>
      <c r="Y6" s="140"/>
      <c r="Z6" s="140"/>
      <c r="AA6" s="140"/>
      <c r="AB6" s="140"/>
      <c r="AC6" s="140"/>
      <c r="AK6" s="196" t="s">
        <v>5</v>
      </c>
      <c r="AL6" s="202"/>
      <c r="AM6" s="202"/>
      <c r="AN6" s="202"/>
      <c r="AO6" s="202"/>
      <c r="AP6" s="202"/>
      <c r="AQ6" s="202"/>
      <c r="AR6" s="202"/>
      <c r="AS6" s="202"/>
      <c r="AT6" s="202"/>
      <c r="AU6" s="203"/>
      <c r="AV6" s="188" t="s">
        <v>95</v>
      </c>
      <c r="AW6" s="189"/>
      <c r="AX6" s="189"/>
      <c r="AY6" s="189"/>
      <c r="AZ6" s="192">
        <v>2</v>
      </c>
      <c r="BA6" s="192"/>
      <c r="BB6" s="193"/>
    </row>
    <row r="7" spans="1:56" ht="13.5" customHeight="1" thickBot="1" x14ac:dyDescent="0.3">
      <c r="S7" s="140"/>
      <c r="T7" s="140"/>
      <c r="U7" s="140"/>
      <c r="V7" s="140"/>
      <c r="W7" s="140"/>
      <c r="X7" s="140"/>
      <c r="AK7" s="204"/>
      <c r="AL7" s="205"/>
      <c r="AM7" s="205"/>
      <c r="AN7" s="205"/>
      <c r="AO7" s="205"/>
      <c r="AP7" s="205"/>
      <c r="AQ7" s="205"/>
      <c r="AR7" s="205"/>
      <c r="AS7" s="205"/>
      <c r="AT7" s="205"/>
      <c r="AU7" s="206"/>
      <c r="AV7" s="190"/>
      <c r="AW7" s="191"/>
      <c r="AX7" s="191"/>
      <c r="AY7" s="191"/>
      <c r="AZ7" s="194"/>
      <c r="BA7" s="194"/>
      <c r="BB7" s="195"/>
    </row>
    <row r="8" spans="1:56" ht="13.5" customHeight="1" x14ac:dyDescent="0.25">
      <c r="S8" s="141"/>
      <c r="T8" s="141"/>
      <c r="U8" s="141"/>
      <c r="V8" s="141"/>
      <c r="W8" s="141"/>
      <c r="X8" s="141"/>
      <c r="AF8" s="133"/>
      <c r="AG8" s="133"/>
      <c r="AH8" s="133"/>
      <c r="AI8" s="133"/>
      <c r="AJ8" s="133"/>
      <c r="AK8" s="184" t="s">
        <v>94</v>
      </c>
      <c r="AL8" s="185"/>
      <c r="AM8" s="185"/>
      <c r="AN8" s="185"/>
      <c r="AO8" s="185"/>
      <c r="AP8" s="185"/>
      <c r="AQ8" s="185"/>
      <c r="AR8" s="185"/>
      <c r="AS8" s="185"/>
      <c r="AT8" s="185"/>
      <c r="AU8" s="185"/>
      <c r="AV8" s="185"/>
      <c r="AW8" s="185"/>
      <c r="AX8" s="133"/>
      <c r="AY8" s="133"/>
      <c r="AZ8" s="136"/>
      <c r="BA8" s="136"/>
      <c r="BB8" s="137"/>
      <c r="BC8" s="133"/>
      <c r="BD8" s="133"/>
    </row>
    <row r="9" spans="1:56" ht="13.5" customHeight="1" x14ac:dyDescent="0.25">
      <c r="AF9" s="133"/>
      <c r="AG9" s="133"/>
      <c r="AH9" s="133"/>
      <c r="AI9" s="133"/>
      <c r="AJ9" s="133"/>
      <c r="AK9" s="184"/>
      <c r="AL9" s="185"/>
      <c r="AM9" s="185"/>
      <c r="AN9" s="185"/>
      <c r="AO9" s="185"/>
      <c r="AP9" s="185"/>
      <c r="AQ9" s="185"/>
      <c r="AR9" s="185"/>
      <c r="AS9" s="185"/>
      <c r="AT9" s="185"/>
      <c r="AU9" s="185"/>
      <c r="AV9" s="185"/>
      <c r="AW9" s="185"/>
      <c r="AX9" s="133"/>
      <c r="AY9" s="133"/>
      <c r="AZ9" s="136"/>
      <c r="BA9" s="136"/>
      <c r="BB9" s="137"/>
      <c r="BC9" s="133"/>
      <c r="BD9" s="133"/>
    </row>
    <row r="10" spans="1:56" ht="15.75" customHeight="1" thickBot="1" x14ac:dyDescent="0.3">
      <c r="AF10" s="133"/>
      <c r="AG10" s="133"/>
      <c r="AH10" s="133"/>
      <c r="AI10" s="133"/>
      <c r="AJ10" s="133"/>
      <c r="AK10" s="186"/>
      <c r="AL10" s="187"/>
      <c r="AM10" s="187"/>
      <c r="AN10" s="187"/>
      <c r="AO10" s="187"/>
      <c r="AP10" s="187"/>
      <c r="AQ10" s="187"/>
      <c r="AR10" s="187"/>
      <c r="AS10" s="187"/>
      <c r="AT10" s="187"/>
      <c r="AU10" s="187"/>
      <c r="AV10" s="187"/>
      <c r="AW10" s="187"/>
      <c r="AX10" s="134"/>
      <c r="AY10" s="134"/>
      <c r="AZ10" s="138"/>
      <c r="BA10" s="138"/>
      <c r="BB10" s="139"/>
      <c r="BC10" s="133"/>
      <c r="BD10" s="133"/>
    </row>
    <row r="11" spans="1:56" ht="13.5" customHeight="1" x14ac:dyDescent="0.25">
      <c r="S11" s="140"/>
      <c r="T11" s="140"/>
      <c r="U11" s="140"/>
      <c r="V11" s="140"/>
      <c r="W11" s="140"/>
      <c r="X11" s="140"/>
      <c r="Y11" s="140"/>
      <c r="Z11" s="140"/>
      <c r="AA11" s="140"/>
      <c r="AB11" s="140"/>
      <c r="AC11" s="140"/>
      <c r="AK11" s="196" t="s">
        <v>17</v>
      </c>
      <c r="AL11" s="197"/>
      <c r="AM11" s="197"/>
      <c r="AN11" s="197"/>
      <c r="AO11" s="197"/>
      <c r="AP11" s="197"/>
      <c r="AQ11" s="197"/>
      <c r="AR11" s="197"/>
      <c r="AS11" s="197"/>
      <c r="AT11" s="197"/>
      <c r="AU11" s="198"/>
      <c r="AV11" s="188" t="s">
        <v>95</v>
      </c>
      <c r="AW11" s="189"/>
      <c r="AX11" s="189"/>
      <c r="AY11" s="189"/>
      <c r="AZ11" s="192">
        <v>4</v>
      </c>
      <c r="BA11" s="192"/>
      <c r="BB11" s="193"/>
      <c r="BC11" s="133"/>
      <c r="BD11" s="133"/>
    </row>
    <row r="12" spans="1:56" ht="13.5" customHeight="1" thickBot="1" x14ac:dyDescent="0.3">
      <c r="S12" s="140"/>
      <c r="T12" s="140"/>
      <c r="U12" s="140"/>
      <c r="V12" s="140"/>
      <c r="W12" s="140"/>
      <c r="X12" s="140"/>
      <c r="AK12" s="199"/>
      <c r="AL12" s="200"/>
      <c r="AM12" s="200"/>
      <c r="AN12" s="200"/>
      <c r="AO12" s="200"/>
      <c r="AP12" s="200"/>
      <c r="AQ12" s="200"/>
      <c r="AR12" s="200"/>
      <c r="AS12" s="200"/>
      <c r="AT12" s="200"/>
      <c r="AU12" s="201"/>
      <c r="AV12" s="190"/>
      <c r="AW12" s="191"/>
      <c r="AX12" s="191"/>
      <c r="AY12" s="191"/>
      <c r="AZ12" s="194"/>
      <c r="BA12" s="194"/>
      <c r="BB12" s="195"/>
    </row>
    <row r="13" spans="1:56" ht="13.5" customHeight="1" x14ac:dyDescent="0.25">
      <c r="S13" s="141"/>
      <c r="T13" s="141"/>
      <c r="U13" s="141"/>
      <c r="V13" s="141"/>
      <c r="W13" s="141"/>
      <c r="X13" s="141"/>
      <c r="AF13" s="133"/>
      <c r="AG13" s="133"/>
      <c r="AH13" s="133"/>
      <c r="AI13" s="133"/>
      <c r="AJ13" s="133"/>
      <c r="AK13" s="184" t="s">
        <v>90</v>
      </c>
      <c r="AL13" s="185"/>
      <c r="AM13" s="185"/>
      <c r="AN13" s="185"/>
      <c r="AO13" s="185"/>
      <c r="AP13" s="185"/>
      <c r="AQ13" s="185"/>
      <c r="AR13" s="185"/>
      <c r="AS13" s="185"/>
      <c r="AT13" s="185"/>
      <c r="AU13" s="185"/>
      <c r="AV13" s="185"/>
      <c r="AW13" s="185"/>
      <c r="AY13" s="133"/>
      <c r="AZ13" s="136"/>
      <c r="BA13" s="136"/>
      <c r="BB13" s="137"/>
    </row>
    <row r="14" spans="1:56" ht="13.5" customHeight="1" x14ac:dyDescent="0.25">
      <c r="AF14" s="133"/>
      <c r="AG14" s="133"/>
      <c r="AH14" s="133"/>
      <c r="AI14" s="133"/>
      <c r="AJ14" s="133"/>
      <c r="AK14" s="184"/>
      <c r="AL14" s="185"/>
      <c r="AM14" s="185"/>
      <c r="AN14" s="185"/>
      <c r="AO14" s="185"/>
      <c r="AP14" s="185"/>
      <c r="AQ14" s="185"/>
      <c r="AR14" s="185"/>
      <c r="AS14" s="185"/>
      <c r="AT14" s="185"/>
      <c r="AU14" s="185"/>
      <c r="AV14" s="185"/>
      <c r="AW14" s="185"/>
      <c r="AX14" s="133"/>
      <c r="AY14" s="133"/>
      <c r="AZ14" s="136"/>
      <c r="BA14" s="136"/>
      <c r="BB14" s="137"/>
    </row>
    <row r="15" spans="1:56" ht="15" customHeight="1" thickBot="1" x14ac:dyDescent="0.3">
      <c r="AF15" s="133"/>
      <c r="AG15" s="133"/>
      <c r="AH15" s="133"/>
      <c r="AI15" s="133"/>
      <c r="AJ15" s="133"/>
      <c r="AK15" s="186"/>
      <c r="AL15" s="187"/>
      <c r="AM15" s="187"/>
      <c r="AN15" s="187"/>
      <c r="AO15" s="187"/>
      <c r="AP15" s="187"/>
      <c r="AQ15" s="187"/>
      <c r="AR15" s="187"/>
      <c r="AS15" s="187"/>
      <c r="AT15" s="187"/>
      <c r="AU15" s="187"/>
      <c r="AV15" s="187"/>
      <c r="AW15" s="187"/>
      <c r="AX15" s="134"/>
      <c r="AY15" s="134"/>
      <c r="AZ15" s="138"/>
      <c r="BA15" s="138"/>
      <c r="BB15" s="139"/>
    </row>
    <row r="16" spans="1:56" ht="13.5" customHeight="1" x14ac:dyDescent="0.25">
      <c r="S16" s="140"/>
      <c r="T16" s="140"/>
      <c r="U16" s="140"/>
      <c r="V16" s="140"/>
      <c r="W16" s="140"/>
      <c r="X16" s="140"/>
      <c r="Y16" s="140"/>
      <c r="Z16" s="140"/>
      <c r="AA16" s="140"/>
      <c r="AB16" s="140"/>
      <c r="AC16" s="140"/>
      <c r="AK16" s="196" t="s">
        <v>16</v>
      </c>
      <c r="AL16" s="197"/>
      <c r="AM16" s="197"/>
      <c r="AN16" s="197"/>
      <c r="AO16" s="197"/>
      <c r="AP16" s="197"/>
      <c r="AQ16" s="197"/>
      <c r="AR16" s="197"/>
      <c r="AS16" s="197"/>
      <c r="AT16" s="197"/>
      <c r="AU16" s="198"/>
      <c r="AV16" s="188" t="s">
        <v>95</v>
      </c>
      <c r="AW16" s="189"/>
      <c r="AX16" s="189"/>
      <c r="AY16" s="189"/>
      <c r="AZ16" s="192">
        <v>4</v>
      </c>
      <c r="BA16" s="192"/>
      <c r="BB16" s="193"/>
    </row>
    <row r="17" spans="19:62" ht="13.5" customHeight="1" thickBot="1" x14ac:dyDescent="0.3">
      <c r="S17" s="140"/>
      <c r="T17" s="140"/>
      <c r="U17" s="140"/>
      <c r="V17" s="140"/>
      <c r="W17" s="140"/>
      <c r="X17" s="140"/>
      <c r="AK17" s="199"/>
      <c r="AL17" s="200"/>
      <c r="AM17" s="200"/>
      <c r="AN17" s="200"/>
      <c r="AO17" s="200"/>
      <c r="AP17" s="200"/>
      <c r="AQ17" s="200"/>
      <c r="AR17" s="200"/>
      <c r="AS17" s="200"/>
      <c r="AT17" s="200"/>
      <c r="AU17" s="201"/>
      <c r="AV17" s="190"/>
      <c r="AW17" s="191"/>
      <c r="AX17" s="191"/>
      <c r="AY17" s="191"/>
      <c r="AZ17" s="194"/>
      <c r="BA17" s="194"/>
      <c r="BB17" s="195"/>
      <c r="BH17" s="133"/>
      <c r="BI17" s="133"/>
      <c r="BJ17" s="133"/>
    </row>
    <row r="18" spans="19:62" ht="13.5" customHeight="1" x14ac:dyDescent="0.25">
      <c r="S18" s="141"/>
      <c r="T18" s="141"/>
      <c r="U18" s="141"/>
      <c r="V18" s="141"/>
      <c r="W18" s="141"/>
      <c r="X18" s="141"/>
      <c r="AF18" s="133"/>
      <c r="AG18" s="133"/>
      <c r="AH18" s="133"/>
      <c r="AI18" s="133"/>
      <c r="AJ18" s="133"/>
      <c r="AK18" s="184" t="s">
        <v>90</v>
      </c>
      <c r="AL18" s="185"/>
      <c r="AM18" s="185"/>
      <c r="AN18" s="185"/>
      <c r="AO18" s="185"/>
      <c r="AP18" s="185"/>
      <c r="AQ18" s="185"/>
      <c r="AR18" s="185"/>
      <c r="AS18" s="185"/>
      <c r="AT18" s="185"/>
      <c r="AU18" s="185"/>
      <c r="AV18" s="185"/>
      <c r="AW18" s="185"/>
      <c r="AX18" s="133"/>
      <c r="AY18" s="133"/>
      <c r="AZ18" s="136"/>
      <c r="BA18" s="136"/>
      <c r="BB18" s="137"/>
    </row>
    <row r="19" spans="19:62" ht="13.5" customHeight="1" x14ac:dyDescent="0.25">
      <c r="AF19" s="133"/>
      <c r="AG19" s="133"/>
      <c r="AH19" s="133"/>
      <c r="AI19" s="133"/>
      <c r="AJ19" s="133"/>
      <c r="AK19" s="184"/>
      <c r="AL19" s="185"/>
      <c r="AM19" s="185"/>
      <c r="AN19" s="185"/>
      <c r="AO19" s="185"/>
      <c r="AP19" s="185"/>
      <c r="AQ19" s="185"/>
      <c r="AR19" s="185"/>
      <c r="AS19" s="185"/>
      <c r="AT19" s="185"/>
      <c r="AU19" s="185"/>
      <c r="AV19" s="185"/>
      <c r="AW19" s="185"/>
      <c r="AX19" s="133"/>
      <c r="AY19" s="133"/>
      <c r="AZ19" s="136"/>
      <c r="BA19" s="136"/>
      <c r="BB19" s="137"/>
    </row>
    <row r="20" spans="19:62" ht="15.75" thickBot="1" x14ac:dyDescent="0.3">
      <c r="AF20" s="133"/>
      <c r="AG20" s="133"/>
      <c r="AH20" s="133"/>
      <c r="AI20" s="133"/>
      <c r="AJ20" s="133"/>
      <c r="AK20" s="186"/>
      <c r="AL20" s="187"/>
      <c r="AM20" s="187"/>
      <c r="AN20" s="187"/>
      <c r="AO20" s="187"/>
      <c r="AP20" s="187"/>
      <c r="AQ20" s="187"/>
      <c r="AR20" s="187"/>
      <c r="AS20" s="187"/>
      <c r="AT20" s="187"/>
      <c r="AU20" s="187"/>
      <c r="AV20" s="187"/>
      <c r="AW20" s="187"/>
      <c r="AX20" s="134"/>
      <c r="AY20" s="134"/>
      <c r="AZ20" s="138"/>
      <c r="BA20" s="138"/>
      <c r="BB20" s="139"/>
    </row>
    <row r="21" spans="19:62" ht="13.5" customHeight="1" x14ac:dyDescent="0.25">
      <c r="S21" s="140"/>
      <c r="T21" s="140"/>
      <c r="U21" s="140"/>
      <c r="V21" s="140"/>
      <c r="W21" s="140"/>
      <c r="X21" s="140"/>
      <c r="Y21" s="140"/>
      <c r="Z21" s="140"/>
      <c r="AA21" s="140"/>
      <c r="AB21" s="140"/>
      <c r="AC21" s="140"/>
      <c r="AK21" s="196" t="s">
        <v>19</v>
      </c>
      <c r="AL21" s="197"/>
      <c r="AM21" s="197"/>
      <c r="AN21" s="197"/>
      <c r="AO21" s="197"/>
      <c r="AP21" s="197"/>
      <c r="AQ21" s="197"/>
      <c r="AR21" s="197"/>
      <c r="AS21" s="197"/>
      <c r="AT21" s="197"/>
      <c r="AU21" s="198"/>
      <c r="AV21" s="188" t="s">
        <v>95</v>
      </c>
      <c r="AW21" s="189"/>
      <c r="AX21" s="189"/>
      <c r="AY21" s="189"/>
      <c r="AZ21" s="192">
        <v>36</v>
      </c>
      <c r="BA21" s="192"/>
      <c r="BB21" s="193"/>
    </row>
    <row r="22" spans="19:62" ht="13.5" customHeight="1" thickBot="1" x14ac:dyDescent="0.3">
      <c r="S22" s="140"/>
      <c r="T22" s="140"/>
      <c r="U22" s="140"/>
      <c r="V22" s="140"/>
      <c r="W22" s="140"/>
      <c r="X22" s="140"/>
      <c r="AK22" s="199"/>
      <c r="AL22" s="200"/>
      <c r="AM22" s="200"/>
      <c r="AN22" s="200"/>
      <c r="AO22" s="200"/>
      <c r="AP22" s="200"/>
      <c r="AQ22" s="200"/>
      <c r="AR22" s="200"/>
      <c r="AS22" s="200"/>
      <c r="AT22" s="200"/>
      <c r="AU22" s="201"/>
      <c r="AV22" s="190"/>
      <c r="AW22" s="191"/>
      <c r="AX22" s="191"/>
      <c r="AY22" s="191"/>
      <c r="AZ22" s="194"/>
      <c r="BA22" s="194"/>
      <c r="BB22" s="195"/>
    </row>
    <row r="23" spans="19:62" ht="13.5" customHeight="1" x14ac:dyDescent="0.25">
      <c r="S23" s="141"/>
      <c r="T23" s="141"/>
      <c r="U23" s="141"/>
      <c r="V23" s="141"/>
      <c r="W23" s="141"/>
      <c r="X23" s="141"/>
      <c r="AF23" s="133"/>
      <c r="AG23" s="133"/>
      <c r="AH23" s="133"/>
      <c r="AI23" s="133"/>
      <c r="AJ23" s="133"/>
      <c r="AK23" s="184" t="s">
        <v>91</v>
      </c>
      <c r="AL23" s="185"/>
      <c r="AM23" s="185"/>
      <c r="AN23" s="185"/>
      <c r="AO23" s="185"/>
      <c r="AP23" s="185"/>
      <c r="AQ23" s="185"/>
      <c r="AR23" s="185"/>
      <c r="AS23" s="185"/>
      <c r="AT23" s="185"/>
      <c r="AU23" s="185"/>
      <c r="AV23" s="185"/>
      <c r="AW23" s="185"/>
      <c r="AX23" s="133"/>
      <c r="AY23" s="133"/>
      <c r="AZ23" s="136"/>
      <c r="BA23" s="136"/>
      <c r="BB23" s="137"/>
    </row>
    <row r="24" spans="19:62" ht="13.5" customHeight="1" x14ac:dyDescent="0.25">
      <c r="AF24" s="133"/>
      <c r="AG24" s="133"/>
      <c r="AH24" s="133"/>
      <c r="AI24" s="133"/>
      <c r="AJ24" s="133"/>
      <c r="AK24" s="184"/>
      <c r="AL24" s="185"/>
      <c r="AM24" s="185"/>
      <c r="AN24" s="185"/>
      <c r="AO24" s="185"/>
      <c r="AP24" s="185"/>
      <c r="AQ24" s="185"/>
      <c r="AR24" s="185"/>
      <c r="AS24" s="185"/>
      <c r="AT24" s="185"/>
      <c r="AU24" s="185"/>
      <c r="AV24" s="185"/>
      <c r="AW24" s="185"/>
      <c r="AX24" s="133"/>
      <c r="AY24" s="133"/>
      <c r="AZ24" s="136"/>
      <c r="BA24" s="136"/>
      <c r="BB24" s="137"/>
    </row>
    <row r="25" spans="19:62" ht="15.75" thickBot="1" x14ac:dyDescent="0.3">
      <c r="AF25" s="133"/>
      <c r="AG25" s="133"/>
      <c r="AH25" s="133"/>
      <c r="AI25" s="133"/>
      <c r="AJ25" s="133"/>
      <c r="AK25" s="186"/>
      <c r="AL25" s="187"/>
      <c r="AM25" s="187"/>
      <c r="AN25" s="187"/>
      <c r="AO25" s="187"/>
      <c r="AP25" s="187"/>
      <c r="AQ25" s="187"/>
      <c r="AR25" s="187"/>
      <c r="AS25" s="187"/>
      <c r="AT25" s="187"/>
      <c r="AU25" s="187"/>
      <c r="AV25" s="187"/>
      <c r="AW25" s="187"/>
      <c r="AX25" s="134"/>
      <c r="AY25" s="134"/>
      <c r="AZ25" s="138"/>
      <c r="BA25" s="138"/>
      <c r="BB25" s="139"/>
    </row>
    <row r="26" spans="19:62" ht="13.5" customHeight="1" x14ac:dyDescent="0.25">
      <c r="S26" s="140"/>
      <c r="T26" s="140"/>
      <c r="U26" s="140"/>
      <c r="V26" s="140"/>
      <c r="W26" s="140"/>
      <c r="X26" s="140"/>
      <c r="Y26" s="140"/>
      <c r="Z26" s="140"/>
      <c r="AA26" s="140"/>
      <c r="AB26" s="140"/>
      <c r="AC26" s="140"/>
      <c r="AK26" s="196" t="s">
        <v>10</v>
      </c>
      <c r="AL26" s="197"/>
      <c r="AM26" s="197"/>
      <c r="AN26" s="197"/>
      <c r="AO26" s="197"/>
      <c r="AP26" s="197"/>
      <c r="AQ26" s="197"/>
      <c r="AR26" s="197"/>
      <c r="AS26" s="197"/>
      <c r="AT26" s="197"/>
      <c r="AU26" s="198"/>
      <c r="AV26" s="188" t="s">
        <v>95</v>
      </c>
      <c r="AW26" s="189"/>
      <c r="AX26" s="189"/>
      <c r="AY26" s="189"/>
      <c r="AZ26" s="192">
        <v>36</v>
      </c>
      <c r="BA26" s="192"/>
      <c r="BB26" s="193"/>
    </row>
    <row r="27" spans="19:62" ht="13.5" customHeight="1" thickBot="1" x14ac:dyDescent="0.3">
      <c r="S27" s="140"/>
      <c r="T27" s="140"/>
      <c r="U27" s="140"/>
      <c r="V27" s="140"/>
      <c r="W27" s="140"/>
      <c r="X27" s="140"/>
      <c r="AK27" s="199"/>
      <c r="AL27" s="200"/>
      <c r="AM27" s="200"/>
      <c r="AN27" s="200"/>
      <c r="AO27" s="200"/>
      <c r="AP27" s="200"/>
      <c r="AQ27" s="200"/>
      <c r="AR27" s="200"/>
      <c r="AS27" s="200"/>
      <c r="AT27" s="200"/>
      <c r="AU27" s="201"/>
      <c r="AV27" s="190"/>
      <c r="AW27" s="191"/>
      <c r="AX27" s="191"/>
      <c r="AY27" s="191"/>
      <c r="AZ27" s="194"/>
      <c r="BA27" s="194"/>
      <c r="BB27" s="195"/>
    </row>
    <row r="28" spans="19:62" ht="13.5" customHeight="1" x14ac:dyDescent="0.25">
      <c r="S28" s="141"/>
      <c r="T28" s="141"/>
      <c r="U28" s="141"/>
      <c r="V28" s="141"/>
      <c r="W28" s="141"/>
      <c r="X28" s="141"/>
      <c r="AF28" s="133"/>
      <c r="AG28" s="133"/>
      <c r="AH28" s="133"/>
      <c r="AI28" s="133"/>
      <c r="AJ28" s="133"/>
      <c r="AK28" s="184" t="s">
        <v>84</v>
      </c>
      <c r="AL28" s="185"/>
      <c r="AM28" s="185"/>
      <c r="AN28" s="185"/>
      <c r="AO28" s="185"/>
      <c r="AP28" s="185"/>
      <c r="AQ28" s="185"/>
      <c r="AR28" s="185"/>
      <c r="AS28" s="185"/>
      <c r="AT28" s="185"/>
      <c r="AU28" s="185"/>
      <c r="AV28" s="185"/>
      <c r="AW28" s="185"/>
      <c r="AX28" s="133"/>
      <c r="AY28" s="133"/>
      <c r="AZ28" s="136"/>
      <c r="BA28" s="136"/>
      <c r="BB28" s="137"/>
    </row>
    <row r="29" spans="19:62" ht="13.5" customHeight="1" x14ac:dyDescent="0.25">
      <c r="AF29" s="133"/>
      <c r="AG29" s="133"/>
      <c r="AH29" s="133"/>
      <c r="AI29" s="133"/>
      <c r="AJ29" s="133"/>
      <c r="AK29" s="184"/>
      <c r="AL29" s="185"/>
      <c r="AM29" s="185"/>
      <c r="AN29" s="185"/>
      <c r="AO29" s="185"/>
      <c r="AP29" s="185"/>
      <c r="AQ29" s="185"/>
      <c r="AR29" s="185"/>
      <c r="AS29" s="185"/>
      <c r="AT29" s="185"/>
      <c r="AU29" s="185"/>
      <c r="AV29" s="185"/>
      <c r="AW29" s="185"/>
      <c r="AX29" s="133"/>
      <c r="AY29" s="133"/>
      <c r="AZ29" s="136"/>
      <c r="BA29" s="136"/>
      <c r="BB29" s="137"/>
    </row>
    <row r="30" spans="19:62" ht="15.75" thickBot="1" x14ac:dyDescent="0.3">
      <c r="AF30" s="133"/>
      <c r="AG30" s="133"/>
      <c r="AH30" s="133"/>
      <c r="AI30" s="133"/>
      <c r="AJ30" s="133"/>
      <c r="AK30" s="186"/>
      <c r="AL30" s="187"/>
      <c r="AM30" s="187"/>
      <c r="AN30" s="187"/>
      <c r="AO30" s="187"/>
      <c r="AP30" s="187"/>
      <c r="AQ30" s="187"/>
      <c r="AR30" s="187"/>
      <c r="AS30" s="187"/>
      <c r="AT30" s="187"/>
      <c r="AU30" s="187"/>
      <c r="AV30" s="187"/>
      <c r="AW30" s="187"/>
      <c r="AX30" s="134"/>
      <c r="AY30" s="134"/>
      <c r="AZ30" s="138"/>
      <c r="BA30" s="138"/>
      <c r="BB30" s="139"/>
    </row>
    <row r="31" spans="19:62" ht="13.5" customHeight="1" x14ac:dyDescent="0.25">
      <c r="S31" s="140"/>
      <c r="T31" s="140"/>
      <c r="U31" s="140"/>
      <c r="V31" s="140"/>
      <c r="W31" s="140"/>
      <c r="X31" s="140"/>
      <c r="Y31" s="140"/>
      <c r="Z31" s="140"/>
      <c r="AA31" s="140"/>
      <c r="AB31" s="140"/>
      <c r="AC31" s="140"/>
      <c r="AK31" s="196" t="s">
        <v>21</v>
      </c>
      <c r="AL31" s="197"/>
      <c r="AM31" s="197"/>
      <c r="AN31" s="197"/>
      <c r="AO31" s="197"/>
      <c r="AP31" s="197"/>
      <c r="AQ31" s="197"/>
      <c r="AR31" s="197"/>
      <c r="AS31" s="197"/>
      <c r="AT31" s="197"/>
      <c r="AU31" s="198"/>
      <c r="AV31" s="188" t="s">
        <v>95</v>
      </c>
      <c r="AW31" s="189"/>
      <c r="AX31" s="189"/>
      <c r="AY31" s="189"/>
      <c r="AZ31" s="192">
        <v>2</v>
      </c>
      <c r="BA31" s="192"/>
      <c r="BB31" s="193"/>
    </row>
    <row r="32" spans="19:62" ht="13.5" customHeight="1" thickBot="1" x14ac:dyDescent="0.3">
      <c r="S32" s="140"/>
      <c r="T32" s="140"/>
      <c r="U32" s="140"/>
      <c r="V32" s="140"/>
      <c r="W32" s="140"/>
      <c r="X32" s="140"/>
      <c r="AK32" s="199"/>
      <c r="AL32" s="200"/>
      <c r="AM32" s="200"/>
      <c r="AN32" s="200"/>
      <c r="AO32" s="200"/>
      <c r="AP32" s="200"/>
      <c r="AQ32" s="200"/>
      <c r="AR32" s="200"/>
      <c r="AS32" s="200"/>
      <c r="AT32" s="200"/>
      <c r="AU32" s="201"/>
      <c r="AV32" s="190"/>
      <c r="AW32" s="191"/>
      <c r="AX32" s="191"/>
      <c r="AY32" s="191"/>
      <c r="AZ32" s="194"/>
      <c r="BA32" s="194"/>
      <c r="BB32" s="195"/>
    </row>
    <row r="33" spans="19:54" ht="13.5" customHeight="1" x14ac:dyDescent="0.25">
      <c r="S33" s="141"/>
      <c r="T33" s="141"/>
      <c r="U33" s="141"/>
      <c r="V33" s="141"/>
      <c r="W33" s="141"/>
      <c r="X33" s="141"/>
      <c r="AF33" s="133"/>
      <c r="AG33" s="133"/>
      <c r="AH33" s="133"/>
      <c r="AI33" s="133"/>
      <c r="AJ33" s="133"/>
      <c r="AK33" s="184" t="s">
        <v>93</v>
      </c>
      <c r="AL33" s="185"/>
      <c r="AM33" s="185"/>
      <c r="AN33" s="185"/>
      <c r="AO33" s="185"/>
      <c r="AP33" s="185"/>
      <c r="AQ33" s="185"/>
      <c r="AR33" s="185"/>
      <c r="AS33" s="185"/>
      <c r="AT33" s="185"/>
      <c r="AU33" s="185"/>
      <c r="AV33" s="185"/>
      <c r="AW33" s="185"/>
      <c r="AX33" s="133"/>
      <c r="AY33" s="133"/>
      <c r="AZ33" s="136"/>
      <c r="BA33" s="136"/>
      <c r="BB33" s="137"/>
    </row>
    <row r="34" spans="19:54" ht="13.5" customHeight="1" x14ac:dyDescent="0.25">
      <c r="AF34" s="133"/>
      <c r="AG34" s="133"/>
      <c r="AH34" s="133"/>
      <c r="AI34" s="133"/>
      <c r="AJ34" s="133"/>
      <c r="AK34" s="184"/>
      <c r="AL34" s="185"/>
      <c r="AM34" s="185"/>
      <c r="AN34" s="185"/>
      <c r="AO34" s="185"/>
      <c r="AP34" s="185"/>
      <c r="AQ34" s="185"/>
      <c r="AR34" s="185"/>
      <c r="AS34" s="185"/>
      <c r="AT34" s="185"/>
      <c r="AU34" s="185"/>
      <c r="AV34" s="185"/>
      <c r="AW34" s="185"/>
      <c r="AX34" s="133"/>
      <c r="AY34" s="133"/>
      <c r="AZ34" s="136"/>
      <c r="BA34" s="136"/>
      <c r="BB34" s="137"/>
    </row>
    <row r="35" spans="19:54" ht="15.75" thickBot="1" x14ac:dyDescent="0.3">
      <c r="AF35" s="133"/>
      <c r="AG35" s="133"/>
      <c r="AH35" s="133"/>
      <c r="AI35" s="133"/>
      <c r="AJ35" s="133"/>
      <c r="AK35" s="186"/>
      <c r="AL35" s="187"/>
      <c r="AM35" s="187"/>
      <c r="AN35" s="187"/>
      <c r="AO35" s="187"/>
      <c r="AP35" s="187"/>
      <c r="AQ35" s="187"/>
      <c r="AR35" s="187"/>
      <c r="AS35" s="187"/>
      <c r="AT35" s="187"/>
      <c r="AU35" s="187"/>
      <c r="AV35" s="187"/>
      <c r="AW35" s="187"/>
      <c r="AX35" s="134"/>
      <c r="AY35" s="134"/>
      <c r="AZ35" s="138"/>
      <c r="BA35" s="138"/>
      <c r="BB35" s="139"/>
    </row>
    <row r="36" spans="19:54" ht="13.5" customHeight="1" x14ac:dyDescent="0.25">
      <c r="S36" s="140"/>
      <c r="T36" s="140"/>
      <c r="U36" s="140"/>
      <c r="V36" s="140"/>
      <c r="W36" s="140"/>
      <c r="X36" s="140"/>
      <c r="Y36" s="140"/>
      <c r="Z36" s="140"/>
      <c r="AA36" s="140"/>
      <c r="AB36" s="140"/>
      <c r="AC36" s="140"/>
      <c r="AK36" s="196" t="s">
        <v>14</v>
      </c>
      <c r="AL36" s="197"/>
      <c r="AM36" s="197"/>
      <c r="AN36" s="197"/>
      <c r="AO36" s="197"/>
      <c r="AP36" s="197"/>
      <c r="AQ36" s="197"/>
      <c r="AR36" s="197"/>
      <c r="AS36" s="197"/>
      <c r="AT36" s="197"/>
      <c r="AU36" s="198"/>
      <c r="AV36" s="188" t="s">
        <v>95</v>
      </c>
      <c r="AW36" s="189"/>
      <c r="AX36" s="189"/>
      <c r="AY36" s="189"/>
      <c r="AZ36" s="192">
        <v>2</v>
      </c>
      <c r="BA36" s="192"/>
      <c r="BB36" s="193"/>
    </row>
    <row r="37" spans="19:54" ht="13.5" customHeight="1" thickBot="1" x14ac:dyDescent="0.3">
      <c r="S37" s="140"/>
      <c r="T37" s="140"/>
      <c r="U37" s="140"/>
      <c r="V37" s="140"/>
      <c r="W37" s="140"/>
      <c r="X37" s="140"/>
      <c r="AK37" s="199"/>
      <c r="AL37" s="200"/>
      <c r="AM37" s="200"/>
      <c r="AN37" s="200"/>
      <c r="AO37" s="200"/>
      <c r="AP37" s="200"/>
      <c r="AQ37" s="200"/>
      <c r="AR37" s="200"/>
      <c r="AS37" s="200"/>
      <c r="AT37" s="200"/>
      <c r="AU37" s="201"/>
      <c r="AV37" s="190"/>
      <c r="AW37" s="191"/>
      <c r="AX37" s="191"/>
      <c r="AY37" s="191"/>
      <c r="AZ37" s="194"/>
      <c r="BA37" s="194"/>
      <c r="BB37" s="195"/>
    </row>
    <row r="38" spans="19:54" ht="13.5" customHeight="1" x14ac:dyDescent="0.25">
      <c r="S38" s="141"/>
      <c r="T38" s="141"/>
      <c r="U38" s="141"/>
      <c r="V38" s="141"/>
      <c r="W38" s="141"/>
      <c r="X38" s="141"/>
      <c r="AF38" s="133"/>
      <c r="AG38" s="133"/>
      <c r="AH38" s="133"/>
      <c r="AI38" s="133"/>
      <c r="AJ38" s="133"/>
      <c r="AK38" s="184" t="s">
        <v>88</v>
      </c>
      <c r="AL38" s="185"/>
      <c r="AM38" s="185"/>
      <c r="AN38" s="185"/>
      <c r="AO38" s="185"/>
      <c r="AP38" s="185"/>
      <c r="AQ38" s="185"/>
      <c r="AR38" s="185"/>
      <c r="AS38" s="185"/>
      <c r="AT38" s="185"/>
      <c r="AU38" s="185"/>
      <c r="AV38" s="185"/>
      <c r="AW38" s="185"/>
      <c r="AX38" s="133"/>
      <c r="AY38" s="133"/>
      <c r="AZ38" s="136"/>
      <c r="BA38" s="136"/>
      <c r="BB38" s="137"/>
    </row>
    <row r="39" spans="19:54" ht="13.5" customHeight="1" x14ac:dyDescent="0.25">
      <c r="AF39" s="133"/>
      <c r="AG39" s="133"/>
      <c r="AH39" s="133"/>
      <c r="AI39" s="133"/>
      <c r="AJ39" s="133"/>
      <c r="AK39" s="184"/>
      <c r="AL39" s="185"/>
      <c r="AM39" s="185"/>
      <c r="AN39" s="185"/>
      <c r="AO39" s="185"/>
      <c r="AP39" s="185"/>
      <c r="AQ39" s="185"/>
      <c r="AR39" s="185"/>
      <c r="AS39" s="185"/>
      <c r="AT39" s="185"/>
      <c r="AU39" s="185"/>
      <c r="AV39" s="185"/>
      <c r="AW39" s="185"/>
      <c r="AX39" s="133"/>
      <c r="AY39" s="133"/>
      <c r="AZ39" s="136"/>
      <c r="BA39" s="136"/>
      <c r="BB39" s="137"/>
    </row>
    <row r="40" spans="19:54" ht="15.75" thickBot="1" x14ac:dyDescent="0.3">
      <c r="AF40" s="133"/>
      <c r="AG40" s="133"/>
      <c r="AH40" s="133"/>
      <c r="AI40" s="133"/>
      <c r="AJ40" s="133"/>
      <c r="AK40" s="186"/>
      <c r="AL40" s="187"/>
      <c r="AM40" s="187"/>
      <c r="AN40" s="187"/>
      <c r="AO40" s="187"/>
      <c r="AP40" s="187"/>
      <c r="AQ40" s="187"/>
      <c r="AR40" s="187"/>
      <c r="AS40" s="187"/>
      <c r="AT40" s="187"/>
      <c r="AU40" s="187"/>
      <c r="AV40" s="187"/>
      <c r="AW40" s="187"/>
      <c r="AX40" s="134"/>
      <c r="AY40" s="134"/>
      <c r="AZ40" s="138"/>
      <c r="BA40" s="138"/>
      <c r="BB40" s="139"/>
    </row>
    <row r="41" spans="19:54" ht="13.5" customHeight="1" x14ac:dyDescent="0.25">
      <c r="S41" s="140"/>
      <c r="T41" s="140"/>
      <c r="U41" s="140"/>
      <c r="V41" s="140"/>
      <c r="W41" s="140"/>
      <c r="X41" s="140"/>
      <c r="Y41" s="140"/>
      <c r="Z41" s="140"/>
      <c r="AA41" s="140"/>
      <c r="AB41" s="140"/>
      <c r="AC41" s="140"/>
      <c r="AK41" s="196" t="s">
        <v>55</v>
      </c>
      <c r="AL41" s="197"/>
      <c r="AM41" s="197"/>
      <c r="AN41" s="197"/>
      <c r="AO41" s="197"/>
      <c r="AP41" s="197"/>
      <c r="AQ41" s="197"/>
      <c r="AR41" s="197"/>
      <c r="AS41" s="197"/>
      <c r="AT41" s="197"/>
      <c r="AU41" s="198"/>
      <c r="AV41" s="188" t="s">
        <v>95</v>
      </c>
      <c r="AW41" s="189"/>
      <c r="AX41" s="189"/>
      <c r="AY41" s="189"/>
      <c r="AZ41" s="192">
        <v>2</v>
      </c>
      <c r="BA41" s="192"/>
      <c r="BB41" s="193"/>
    </row>
    <row r="42" spans="19:54" ht="13.5" customHeight="1" thickBot="1" x14ac:dyDescent="0.3">
      <c r="S42" s="140"/>
      <c r="T42" s="140"/>
      <c r="U42" s="140"/>
      <c r="V42" s="140"/>
      <c r="W42" s="140"/>
      <c r="X42" s="140"/>
      <c r="AK42" s="199"/>
      <c r="AL42" s="200"/>
      <c r="AM42" s="200"/>
      <c r="AN42" s="200"/>
      <c r="AO42" s="200"/>
      <c r="AP42" s="200"/>
      <c r="AQ42" s="200"/>
      <c r="AR42" s="200"/>
      <c r="AS42" s="200"/>
      <c r="AT42" s="200"/>
      <c r="AU42" s="201"/>
      <c r="AV42" s="190"/>
      <c r="AW42" s="191"/>
      <c r="AX42" s="191"/>
      <c r="AY42" s="191"/>
      <c r="AZ42" s="194"/>
      <c r="BA42" s="194"/>
      <c r="BB42" s="195"/>
    </row>
    <row r="43" spans="19:54" ht="13.5" customHeight="1" x14ac:dyDescent="0.25">
      <c r="S43" s="141"/>
      <c r="T43" s="141"/>
      <c r="U43" s="141"/>
      <c r="V43" s="141"/>
      <c r="W43" s="141"/>
      <c r="X43" s="141"/>
      <c r="AF43" s="133"/>
      <c r="AG43" s="133"/>
      <c r="AH43" s="133"/>
      <c r="AI43" s="133"/>
      <c r="AJ43" s="133"/>
      <c r="AK43" s="184" t="s">
        <v>101</v>
      </c>
      <c r="AL43" s="185"/>
      <c r="AM43" s="185"/>
      <c r="AN43" s="185"/>
      <c r="AO43" s="185"/>
      <c r="AP43" s="185"/>
      <c r="AQ43" s="185"/>
      <c r="AR43" s="185"/>
      <c r="AS43" s="185"/>
      <c r="AT43" s="185"/>
      <c r="AU43" s="185"/>
      <c r="AV43" s="185"/>
      <c r="AW43" s="185"/>
      <c r="AX43" s="133"/>
      <c r="AY43" s="133"/>
      <c r="AZ43" s="136"/>
      <c r="BA43" s="136"/>
      <c r="BB43" s="137"/>
    </row>
    <row r="44" spans="19:54" ht="13.5" customHeight="1" x14ac:dyDescent="0.25">
      <c r="AF44" s="133"/>
      <c r="AG44" s="133"/>
      <c r="AH44" s="133"/>
      <c r="AI44" s="133"/>
      <c r="AJ44" s="133"/>
      <c r="AK44" s="184"/>
      <c r="AL44" s="185"/>
      <c r="AM44" s="185"/>
      <c r="AN44" s="185"/>
      <c r="AO44" s="185"/>
      <c r="AP44" s="185"/>
      <c r="AQ44" s="185"/>
      <c r="AR44" s="185"/>
      <c r="AS44" s="185"/>
      <c r="AT44" s="185"/>
      <c r="AU44" s="185"/>
      <c r="AV44" s="185"/>
      <c r="AW44" s="185"/>
      <c r="AX44" s="133"/>
      <c r="AY44" s="133"/>
      <c r="AZ44" s="136"/>
      <c r="BA44" s="136"/>
      <c r="BB44" s="137"/>
    </row>
    <row r="45" spans="19:54" ht="15.75" thickBot="1" x14ac:dyDescent="0.3">
      <c r="AF45" s="133"/>
      <c r="AG45" s="133"/>
      <c r="AH45" s="133"/>
      <c r="AI45" s="133"/>
      <c r="AJ45" s="133"/>
      <c r="AK45" s="186"/>
      <c r="AL45" s="187"/>
      <c r="AM45" s="187"/>
      <c r="AN45" s="187"/>
      <c r="AO45" s="187"/>
      <c r="AP45" s="187"/>
      <c r="AQ45" s="187"/>
      <c r="AR45" s="187"/>
      <c r="AS45" s="187"/>
      <c r="AT45" s="187"/>
      <c r="AU45" s="187"/>
      <c r="AV45" s="187"/>
      <c r="AW45" s="187"/>
      <c r="AX45" s="134"/>
      <c r="AY45" s="134"/>
      <c r="AZ45" s="138"/>
      <c r="BA45" s="138"/>
      <c r="BB45" s="139"/>
    </row>
    <row r="46" spans="19:54" ht="13.5" customHeight="1" x14ac:dyDescent="0.25">
      <c r="S46" s="140"/>
      <c r="T46" s="140"/>
      <c r="U46" s="140"/>
      <c r="V46" s="140"/>
      <c r="W46" s="140"/>
      <c r="X46" s="140"/>
      <c r="Y46" s="140"/>
      <c r="Z46" s="140"/>
      <c r="AA46" s="140"/>
      <c r="AB46" s="140"/>
      <c r="AC46" s="140"/>
      <c r="AK46" s="196"/>
      <c r="AL46" s="197"/>
      <c r="AM46" s="197"/>
      <c r="AN46" s="197"/>
      <c r="AO46" s="197"/>
      <c r="AP46" s="197"/>
      <c r="AQ46" s="197"/>
      <c r="AR46" s="197"/>
      <c r="AS46" s="197"/>
      <c r="AT46" s="197"/>
      <c r="AU46" s="198"/>
      <c r="AV46" s="188" t="s">
        <v>95</v>
      </c>
      <c r="AW46" s="189"/>
      <c r="AX46" s="189"/>
      <c r="AY46" s="189"/>
      <c r="AZ46" s="192"/>
      <c r="BA46" s="192"/>
      <c r="BB46" s="193"/>
    </row>
    <row r="47" spans="19:54" ht="13.5" customHeight="1" thickBot="1" x14ac:dyDescent="0.3">
      <c r="S47" s="140"/>
      <c r="T47" s="140"/>
      <c r="U47" s="140"/>
      <c r="V47" s="140"/>
      <c r="W47" s="140"/>
      <c r="X47" s="140"/>
      <c r="AK47" s="199"/>
      <c r="AL47" s="200"/>
      <c r="AM47" s="200"/>
      <c r="AN47" s="200"/>
      <c r="AO47" s="200"/>
      <c r="AP47" s="200"/>
      <c r="AQ47" s="200"/>
      <c r="AR47" s="200"/>
      <c r="AS47" s="200"/>
      <c r="AT47" s="200"/>
      <c r="AU47" s="201"/>
      <c r="AV47" s="190"/>
      <c r="AW47" s="191"/>
      <c r="AX47" s="191"/>
      <c r="AY47" s="191"/>
      <c r="AZ47" s="194"/>
      <c r="BA47" s="194"/>
      <c r="BB47" s="195"/>
    </row>
    <row r="48" spans="19:54" ht="13.5" customHeight="1" x14ac:dyDescent="0.25">
      <c r="S48" s="141"/>
      <c r="T48" s="141"/>
      <c r="U48" s="141"/>
      <c r="V48" s="141"/>
      <c r="W48" s="141"/>
      <c r="X48" s="141"/>
      <c r="AF48" s="133"/>
      <c r="AG48" s="133"/>
      <c r="AH48" s="133"/>
      <c r="AI48" s="133"/>
      <c r="AJ48" s="133"/>
      <c r="AK48" s="184"/>
      <c r="AL48" s="185"/>
      <c r="AM48" s="185"/>
      <c r="AN48" s="185"/>
      <c r="AO48" s="185"/>
      <c r="AP48" s="185"/>
      <c r="AQ48" s="185"/>
      <c r="AR48" s="185"/>
      <c r="AS48" s="185"/>
      <c r="AT48" s="185"/>
      <c r="AU48" s="185"/>
      <c r="AV48" s="185"/>
      <c r="AW48" s="185"/>
      <c r="AX48" s="133"/>
      <c r="AY48" s="133"/>
      <c r="AZ48" s="136"/>
      <c r="BA48" s="136"/>
      <c r="BB48" s="137"/>
    </row>
    <row r="49" spans="19:54" ht="13.5" customHeight="1" x14ac:dyDescent="0.25">
      <c r="AF49" s="133"/>
      <c r="AG49" s="133"/>
      <c r="AH49" s="133"/>
      <c r="AI49" s="133"/>
      <c r="AJ49" s="133"/>
      <c r="AK49" s="184"/>
      <c r="AL49" s="185"/>
      <c r="AM49" s="185"/>
      <c r="AN49" s="185"/>
      <c r="AO49" s="185"/>
      <c r="AP49" s="185"/>
      <c r="AQ49" s="185"/>
      <c r="AR49" s="185"/>
      <c r="AS49" s="185"/>
      <c r="AT49" s="185"/>
      <c r="AU49" s="185"/>
      <c r="AV49" s="185"/>
      <c r="AW49" s="185"/>
      <c r="AX49" s="133"/>
      <c r="AY49" s="133"/>
      <c r="AZ49" s="136"/>
      <c r="BA49" s="136"/>
      <c r="BB49" s="137"/>
    </row>
    <row r="50" spans="19:54" ht="15.75" thickBot="1" x14ac:dyDescent="0.3">
      <c r="AF50" s="133"/>
      <c r="AG50" s="133"/>
      <c r="AH50" s="133"/>
      <c r="AI50" s="133"/>
      <c r="AJ50" s="133"/>
      <c r="AK50" s="186"/>
      <c r="AL50" s="187"/>
      <c r="AM50" s="187"/>
      <c r="AN50" s="187"/>
      <c r="AO50" s="187"/>
      <c r="AP50" s="187"/>
      <c r="AQ50" s="187"/>
      <c r="AR50" s="187"/>
      <c r="AS50" s="187"/>
      <c r="AT50" s="187"/>
      <c r="AU50" s="187"/>
      <c r="AV50" s="187"/>
      <c r="AW50" s="187"/>
      <c r="AX50" s="134"/>
      <c r="AY50" s="134"/>
      <c r="AZ50" s="138"/>
      <c r="BA50" s="138"/>
      <c r="BB50" s="139"/>
    </row>
    <row r="51" spans="19:54" ht="13.5" customHeight="1" x14ac:dyDescent="0.25">
      <c r="S51" s="140"/>
      <c r="T51" s="140"/>
      <c r="U51" s="140"/>
      <c r="V51" s="140"/>
      <c r="W51" s="140"/>
      <c r="X51" s="140"/>
      <c r="Y51" s="140"/>
      <c r="Z51" s="140"/>
      <c r="AA51" s="140"/>
      <c r="AB51" s="140"/>
      <c r="AC51" s="140"/>
      <c r="AK51" s="196"/>
      <c r="AL51" s="197"/>
      <c r="AM51" s="197"/>
      <c r="AN51" s="197"/>
      <c r="AO51" s="197"/>
      <c r="AP51" s="197"/>
      <c r="AQ51" s="197"/>
      <c r="AR51" s="197"/>
      <c r="AS51" s="197"/>
      <c r="AT51" s="197"/>
      <c r="AU51" s="198"/>
      <c r="AV51" s="188" t="s">
        <v>95</v>
      </c>
      <c r="AW51" s="189"/>
      <c r="AX51" s="189"/>
      <c r="AY51" s="189"/>
      <c r="AZ51" s="192"/>
      <c r="BA51" s="192"/>
      <c r="BB51" s="193"/>
    </row>
    <row r="52" spans="19:54" ht="13.5" customHeight="1" thickBot="1" x14ac:dyDescent="0.3">
      <c r="S52" s="140"/>
      <c r="T52" s="140"/>
      <c r="U52" s="140"/>
      <c r="V52" s="140"/>
      <c r="W52" s="140"/>
      <c r="X52" s="140"/>
      <c r="AK52" s="199"/>
      <c r="AL52" s="200"/>
      <c r="AM52" s="200"/>
      <c r="AN52" s="200"/>
      <c r="AO52" s="200"/>
      <c r="AP52" s="200"/>
      <c r="AQ52" s="200"/>
      <c r="AR52" s="200"/>
      <c r="AS52" s="200"/>
      <c r="AT52" s="200"/>
      <c r="AU52" s="201"/>
      <c r="AV52" s="190"/>
      <c r="AW52" s="191"/>
      <c r="AX52" s="191"/>
      <c r="AY52" s="191"/>
      <c r="AZ52" s="194"/>
      <c r="BA52" s="194"/>
      <c r="BB52" s="195"/>
    </row>
    <row r="53" spans="19:54" ht="13.5" customHeight="1" x14ac:dyDescent="0.25">
      <c r="S53" s="141"/>
      <c r="T53" s="141"/>
      <c r="U53" s="141"/>
      <c r="V53" s="141"/>
      <c r="W53" s="141"/>
      <c r="X53" s="141"/>
      <c r="AF53" s="133"/>
      <c r="AG53" s="133"/>
      <c r="AH53" s="133"/>
      <c r="AI53" s="133"/>
      <c r="AJ53" s="133"/>
      <c r="AK53" s="184"/>
      <c r="AL53" s="185"/>
      <c r="AM53" s="185"/>
      <c r="AN53" s="185"/>
      <c r="AO53" s="185"/>
      <c r="AP53" s="185"/>
      <c r="AQ53" s="185"/>
      <c r="AR53" s="185"/>
      <c r="AS53" s="185"/>
      <c r="AT53" s="185"/>
      <c r="AU53" s="185"/>
      <c r="AV53" s="185"/>
      <c r="AW53" s="185"/>
      <c r="AX53" s="133"/>
      <c r="AY53" s="133"/>
      <c r="AZ53" s="136"/>
      <c r="BA53" s="136"/>
      <c r="BB53" s="137"/>
    </row>
    <row r="54" spans="19:54" ht="13.5" customHeight="1" x14ac:dyDescent="0.25">
      <c r="AF54" s="133"/>
      <c r="AG54" s="133"/>
      <c r="AH54" s="133"/>
      <c r="AI54" s="133"/>
      <c r="AJ54" s="133"/>
      <c r="AK54" s="184"/>
      <c r="AL54" s="185"/>
      <c r="AM54" s="185"/>
      <c r="AN54" s="185"/>
      <c r="AO54" s="185"/>
      <c r="AP54" s="185"/>
      <c r="AQ54" s="185"/>
      <c r="AR54" s="185"/>
      <c r="AS54" s="185"/>
      <c r="AT54" s="185"/>
      <c r="AU54" s="185"/>
      <c r="AV54" s="185"/>
      <c r="AW54" s="185"/>
      <c r="AX54" s="133"/>
      <c r="AY54" s="133"/>
      <c r="AZ54" s="136"/>
      <c r="BA54" s="136"/>
      <c r="BB54" s="137"/>
    </row>
    <row r="55" spans="19:54" ht="15.75" thickBot="1" x14ac:dyDescent="0.3">
      <c r="AF55" s="133"/>
      <c r="AG55" s="133"/>
      <c r="AH55" s="133"/>
      <c r="AI55" s="133"/>
      <c r="AJ55" s="133"/>
      <c r="AK55" s="186"/>
      <c r="AL55" s="187"/>
      <c r="AM55" s="187"/>
      <c r="AN55" s="187"/>
      <c r="AO55" s="187"/>
      <c r="AP55" s="187"/>
      <c r="AQ55" s="187"/>
      <c r="AR55" s="187"/>
      <c r="AS55" s="187"/>
      <c r="AT55" s="187"/>
      <c r="AU55" s="187"/>
      <c r="AV55" s="187"/>
      <c r="AW55" s="187"/>
      <c r="AX55" s="134"/>
      <c r="AY55" s="134"/>
      <c r="AZ55" s="138"/>
      <c r="BA55" s="138"/>
      <c r="BB55" s="139"/>
    </row>
  </sheetData>
  <mergeCells count="40">
    <mergeCell ref="AK11:AU12"/>
    <mergeCell ref="AV11:AY12"/>
    <mergeCell ref="AZ11:BB12"/>
    <mergeCell ref="AK13:AW15"/>
    <mergeCell ref="AK6:AU7"/>
    <mergeCell ref="AV6:AY7"/>
    <mergeCell ref="AZ6:BB7"/>
    <mergeCell ref="AK8:AW10"/>
    <mergeCell ref="AK21:AU22"/>
    <mergeCell ref="AV21:AY22"/>
    <mergeCell ref="AZ21:BB22"/>
    <mergeCell ref="AK23:AW25"/>
    <mergeCell ref="AK16:AU17"/>
    <mergeCell ref="AV16:AY17"/>
    <mergeCell ref="AZ16:BB17"/>
    <mergeCell ref="AK18:AW20"/>
    <mergeCell ref="AK31:AU32"/>
    <mergeCell ref="AV31:AY32"/>
    <mergeCell ref="AZ31:BB32"/>
    <mergeCell ref="AK33:AW35"/>
    <mergeCell ref="AK26:AU27"/>
    <mergeCell ref="AV26:AY27"/>
    <mergeCell ref="AZ26:BB27"/>
    <mergeCell ref="AK28:AW30"/>
    <mergeCell ref="AK41:AU42"/>
    <mergeCell ref="AV41:AY42"/>
    <mergeCell ref="AZ41:BB42"/>
    <mergeCell ref="AK43:AW45"/>
    <mergeCell ref="AK36:AU37"/>
    <mergeCell ref="AV36:AY37"/>
    <mergeCell ref="AZ36:BB37"/>
    <mergeCell ref="AK38:AW40"/>
    <mergeCell ref="AK51:AU52"/>
    <mergeCell ref="AV51:AY52"/>
    <mergeCell ref="AZ51:BB52"/>
    <mergeCell ref="AK53:AW55"/>
    <mergeCell ref="AK46:AU47"/>
    <mergeCell ref="AV46:AY47"/>
    <mergeCell ref="AZ46:BB47"/>
    <mergeCell ref="AK48:AW50"/>
  </mergeCells>
  <printOptions horizontalCentered="1" verticalCentered="1"/>
  <pageMargins left="0" right="0" top="0" bottom="0" header="0" footer="0"/>
  <pageSetup paperSize="265" orientation="portrait" r:id="rId1"/>
  <drawing r:id="rId2"/>
  <legacyDrawing r:id="rId3"/>
  <controls>
    <mc:AlternateContent xmlns:mc="http://schemas.openxmlformats.org/markup-compatibility/2006">
      <mc:Choice Requires="x14">
        <control shapeId="12289" r:id="rId4" name="CommandButton1">
          <controlPr defaultSize="0" autoLine="0" r:id="rId5">
            <anchor moveWithCells="1">
              <from>
                <xdr:col>7</xdr:col>
                <xdr:colOff>19050</xdr:colOff>
                <xdr:row>3</xdr:row>
                <xdr:rowOff>9525</xdr:rowOff>
              </from>
              <to>
                <xdr:col>19</xdr:col>
                <xdr:colOff>28575</xdr:colOff>
                <xdr:row>5</xdr:row>
                <xdr:rowOff>9525</xdr:rowOff>
              </to>
            </anchor>
          </controlPr>
        </control>
      </mc:Choice>
      <mc:Fallback>
        <control shapeId="12289" r:id="rId4" name="CommandButton1"/>
      </mc:Fallback>
    </mc:AlternateContent>
  </controls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/>
  <dimension ref="A1:BJ50"/>
  <sheetViews>
    <sheetView zoomScale="150" zoomScaleNormal="150" workbookViewId="0">
      <selection activeCell="R12" sqref="R12"/>
    </sheetView>
  </sheetViews>
  <sheetFormatPr baseColWidth="10" defaultColWidth="1.7109375" defaultRowHeight="15" x14ac:dyDescent="0.25"/>
  <cols>
    <col min="18" max="18" width="1.7109375" customWidth="1"/>
    <col min="19" max="19" width="2" bestFit="1" customWidth="1"/>
    <col min="52" max="54" width="1.7109375" style="135"/>
  </cols>
  <sheetData>
    <row r="1" spans="1:62" ht="15" customHeight="1" x14ac:dyDescent="0.25">
      <c r="A1" s="132"/>
      <c r="B1" s="132"/>
    </row>
    <row r="2" spans="1:62" ht="15" customHeight="1" x14ac:dyDescent="0.25">
      <c r="A2" s="132"/>
      <c r="B2" s="132"/>
    </row>
    <row r="3" spans="1:62" ht="15" customHeight="1" x14ac:dyDescent="0.25">
      <c r="A3" s="132"/>
      <c r="B3" s="132"/>
    </row>
    <row r="4" spans="1:62" ht="15" customHeight="1" x14ac:dyDescent="0.25">
      <c r="A4" s="132"/>
      <c r="B4" s="132"/>
      <c r="AK4" s="133"/>
      <c r="AL4" s="133"/>
    </row>
    <row r="5" spans="1:62" ht="15" customHeight="1" thickBot="1" x14ac:dyDescent="0.3">
      <c r="A5" s="132"/>
      <c r="B5" s="132"/>
    </row>
    <row r="6" spans="1:62" ht="13.5" customHeight="1" x14ac:dyDescent="0.25">
      <c r="S6" s="140"/>
      <c r="T6" s="140"/>
      <c r="U6" s="140"/>
      <c r="V6" s="140"/>
      <c r="W6" s="140"/>
      <c r="X6" s="140"/>
      <c r="Y6" s="140"/>
      <c r="Z6" s="140"/>
      <c r="AA6" s="140"/>
      <c r="AB6" s="140"/>
      <c r="AC6" s="140"/>
      <c r="AK6" s="196" t="s">
        <v>5</v>
      </c>
      <c r="AL6" s="197"/>
      <c r="AM6" s="197"/>
      <c r="AN6" s="197"/>
      <c r="AO6" s="197"/>
      <c r="AP6" s="197"/>
      <c r="AQ6" s="197"/>
      <c r="AR6" s="197"/>
      <c r="AS6" s="197"/>
      <c r="AT6" s="197"/>
      <c r="AU6" s="198"/>
      <c r="AV6" s="188" t="s">
        <v>95</v>
      </c>
      <c r="AW6" s="189"/>
      <c r="AX6" s="189"/>
      <c r="AY6" s="189"/>
      <c r="AZ6" s="192">
        <v>2</v>
      </c>
      <c r="BA6" s="192"/>
      <c r="BB6" s="193"/>
      <c r="BC6" s="133"/>
      <c r="BD6" s="133"/>
    </row>
    <row r="7" spans="1:62" ht="13.5" customHeight="1" thickBot="1" x14ac:dyDescent="0.3">
      <c r="S7" s="140"/>
      <c r="T7" s="140"/>
      <c r="U7" s="140"/>
      <c r="V7" s="140"/>
      <c r="W7" s="140"/>
      <c r="X7" s="140"/>
      <c r="AK7" s="199"/>
      <c r="AL7" s="200"/>
      <c r="AM7" s="200"/>
      <c r="AN7" s="200"/>
      <c r="AO7" s="200"/>
      <c r="AP7" s="200"/>
      <c r="AQ7" s="200"/>
      <c r="AR7" s="200"/>
      <c r="AS7" s="200"/>
      <c r="AT7" s="200"/>
      <c r="AU7" s="201"/>
      <c r="AV7" s="190"/>
      <c r="AW7" s="191"/>
      <c r="AX7" s="191"/>
      <c r="AY7" s="191"/>
      <c r="AZ7" s="194"/>
      <c r="BA7" s="194"/>
      <c r="BB7" s="195"/>
    </row>
    <row r="8" spans="1:62" ht="13.5" customHeight="1" x14ac:dyDescent="0.25">
      <c r="S8" s="141"/>
      <c r="T8" s="141"/>
      <c r="U8" s="141"/>
      <c r="V8" s="141"/>
      <c r="W8" s="141"/>
      <c r="X8" s="141"/>
      <c r="AF8" s="133"/>
      <c r="AG8" s="133"/>
      <c r="AH8" s="133"/>
      <c r="AI8" s="133"/>
      <c r="AJ8" s="133"/>
      <c r="AK8" s="184" t="s">
        <v>94</v>
      </c>
      <c r="AL8" s="185"/>
      <c r="AM8" s="185"/>
      <c r="AN8" s="185"/>
      <c r="AO8" s="185"/>
      <c r="AP8" s="185"/>
      <c r="AQ8" s="185"/>
      <c r="AR8" s="185"/>
      <c r="AS8" s="185"/>
      <c r="AT8" s="185"/>
      <c r="AU8" s="185"/>
      <c r="AV8" s="185"/>
      <c r="AW8" s="185"/>
      <c r="AY8" s="133"/>
      <c r="AZ8" s="136"/>
      <c r="BA8" s="136"/>
      <c r="BB8" s="137"/>
    </row>
    <row r="9" spans="1:62" ht="13.5" customHeight="1" x14ac:dyDescent="0.25">
      <c r="AF9" s="133"/>
      <c r="AG9" s="133"/>
      <c r="AH9" s="133"/>
      <c r="AI9" s="133"/>
      <c r="AJ9" s="133"/>
      <c r="AK9" s="184"/>
      <c r="AL9" s="185"/>
      <c r="AM9" s="185"/>
      <c r="AN9" s="185"/>
      <c r="AO9" s="185"/>
      <c r="AP9" s="185"/>
      <c r="AQ9" s="185"/>
      <c r="AR9" s="185"/>
      <c r="AS9" s="185"/>
      <c r="AT9" s="185"/>
      <c r="AU9" s="185"/>
      <c r="AV9" s="185"/>
      <c r="AW9" s="185"/>
      <c r="AX9" s="133"/>
      <c r="AY9" s="133"/>
      <c r="AZ9" s="136"/>
      <c r="BA9" s="136"/>
      <c r="BB9" s="137"/>
    </row>
    <row r="10" spans="1:62" ht="15" customHeight="1" thickBot="1" x14ac:dyDescent="0.3">
      <c r="AF10" s="133"/>
      <c r="AG10" s="133"/>
      <c r="AH10" s="133"/>
      <c r="AI10" s="133"/>
      <c r="AJ10" s="133"/>
      <c r="AK10" s="186"/>
      <c r="AL10" s="187"/>
      <c r="AM10" s="187"/>
      <c r="AN10" s="187"/>
      <c r="AO10" s="187"/>
      <c r="AP10" s="187"/>
      <c r="AQ10" s="187"/>
      <c r="AR10" s="187"/>
      <c r="AS10" s="187"/>
      <c r="AT10" s="187"/>
      <c r="AU10" s="187"/>
      <c r="AV10" s="187"/>
      <c r="AW10" s="187"/>
      <c r="AX10" s="134"/>
      <c r="AY10" s="134"/>
      <c r="AZ10" s="138"/>
      <c r="BA10" s="138"/>
      <c r="BB10" s="139"/>
    </row>
    <row r="11" spans="1:62" ht="13.5" customHeight="1" x14ac:dyDescent="0.25">
      <c r="S11" s="140"/>
      <c r="T11" s="140"/>
      <c r="U11" s="140"/>
      <c r="V11" s="140"/>
      <c r="W11" s="140"/>
      <c r="X11" s="140"/>
      <c r="Y11" s="140"/>
      <c r="Z11" s="140"/>
      <c r="AA11" s="140"/>
      <c r="AB11" s="140"/>
      <c r="AC11" s="140"/>
      <c r="AK11" s="196" t="s">
        <v>102</v>
      </c>
      <c r="AL11" s="197"/>
      <c r="AM11" s="197"/>
      <c r="AN11" s="197"/>
      <c r="AO11" s="197"/>
      <c r="AP11" s="197"/>
      <c r="AQ11" s="197"/>
      <c r="AR11" s="197"/>
      <c r="AS11" s="197"/>
      <c r="AT11" s="197"/>
      <c r="AU11" s="198"/>
      <c r="AV11" s="188" t="s">
        <v>95</v>
      </c>
      <c r="AW11" s="189"/>
      <c r="AX11" s="189"/>
      <c r="AY11" s="189"/>
      <c r="AZ11" s="192">
        <v>4</v>
      </c>
      <c r="BA11" s="192"/>
      <c r="BB11" s="193"/>
    </row>
    <row r="12" spans="1:62" ht="13.5" customHeight="1" thickBot="1" x14ac:dyDescent="0.3">
      <c r="S12" s="140"/>
      <c r="T12" s="140"/>
      <c r="U12" s="140"/>
      <c r="V12" s="140"/>
      <c r="W12" s="140"/>
      <c r="X12" s="140"/>
      <c r="AK12" s="199"/>
      <c r="AL12" s="200"/>
      <c r="AM12" s="200"/>
      <c r="AN12" s="200"/>
      <c r="AO12" s="200"/>
      <c r="AP12" s="200"/>
      <c r="AQ12" s="200"/>
      <c r="AR12" s="200"/>
      <c r="AS12" s="200"/>
      <c r="AT12" s="200"/>
      <c r="AU12" s="201"/>
      <c r="AV12" s="190"/>
      <c r="AW12" s="191"/>
      <c r="AX12" s="191"/>
      <c r="AY12" s="191"/>
      <c r="AZ12" s="194"/>
      <c r="BA12" s="194"/>
      <c r="BB12" s="195"/>
      <c r="BH12" s="133"/>
      <c r="BI12" s="133"/>
      <c r="BJ12" s="133"/>
    </row>
    <row r="13" spans="1:62" ht="13.5" customHeight="1" x14ac:dyDescent="0.25">
      <c r="S13" s="141"/>
      <c r="T13" s="141"/>
      <c r="U13" s="141"/>
      <c r="V13" s="141"/>
      <c r="W13" s="141"/>
      <c r="X13" s="141"/>
      <c r="AF13" s="133"/>
      <c r="AG13" s="133"/>
      <c r="AH13" s="133"/>
      <c r="AI13" s="133"/>
      <c r="AJ13" s="133"/>
      <c r="AK13" s="184" t="s">
        <v>82</v>
      </c>
      <c r="AL13" s="185"/>
      <c r="AM13" s="185"/>
      <c r="AN13" s="185"/>
      <c r="AO13" s="185"/>
      <c r="AP13" s="185"/>
      <c r="AQ13" s="185"/>
      <c r="AR13" s="185"/>
      <c r="AS13" s="185"/>
      <c r="AT13" s="185"/>
      <c r="AU13" s="185"/>
      <c r="AV13" s="185"/>
      <c r="AW13" s="185"/>
      <c r="AX13" s="133"/>
      <c r="AY13" s="133"/>
      <c r="AZ13" s="136"/>
      <c r="BA13" s="136"/>
      <c r="BB13" s="137"/>
    </row>
    <row r="14" spans="1:62" ht="13.5" customHeight="1" x14ac:dyDescent="0.25">
      <c r="AF14" s="133"/>
      <c r="AG14" s="133"/>
      <c r="AH14" s="133"/>
      <c r="AI14" s="133"/>
      <c r="AJ14" s="133"/>
      <c r="AK14" s="184"/>
      <c r="AL14" s="185"/>
      <c r="AM14" s="185"/>
      <c r="AN14" s="185"/>
      <c r="AO14" s="185"/>
      <c r="AP14" s="185"/>
      <c r="AQ14" s="185"/>
      <c r="AR14" s="185"/>
      <c r="AS14" s="185"/>
      <c r="AT14" s="185"/>
      <c r="AU14" s="185"/>
      <c r="AV14" s="185"/>
      <c r="AW14" s="185"/>
      <c r="AX14" s="133"/>
      <c r="AY14" s="133"/>
      <c r="AZ14" s="136"/>
      <c r="BA14" s="136"/>
      <c r="BB14" s="137"/>
    </row>
    <row r="15" spans="1:62" ht="15.75" thickBot="1" x14ac:dyDescent="0.3">
      <c r="AF15" s="133"/>
      <c r="AG15" s="133"/>
      <c r="AH15" s="133"/>
      <c r="AI15" s="133"/>
      <c r="AJ15" s="133"/>
      <c r="AK15" s="186"/>
      <c r="AL15" s="187"/>
      <c r="AM15" s="187"/>
      <c r="AN15" s="187"/>
      <c r="AO15" s="187"/>
      <c r="AP15" s="187"/>
      <c r="AQ15" s="187"/>
      <c r="AR15" s="187"/>
      <c r="AS15" s="187"/>
      <c r="AT15" s="187"/>
      <c r="AU15" s="187"/>
      <c r="AV15" s="187"/>
      <c r="AW15" s="187"/>
      <c r="AX15" s="134"/>
      <c r="AY15" s="134"/>
      <c r="AZ15" s="138"/>
      <c r="BA15" s="138"/>
      <c r="BB15" s="139"/>
    </row>
    <row r="16" spans="1:62" ht="13.5" customHeight="1" x14ac:dyDescent="0.25">
      <c r="S16" s="140"/>
      <c r="T16" s="140"/>
      <c r="U16" s="140"/>
      <c r="V16" s="140"/>
      <c r="W16" s="140"/>
      <c r="X16" s="140"/>
      <c r="Y16" s="140"/>
      <c r="Z16" s="140"/>
      <c r="AA16" s="140"/>
      <c r="AB16" s="140"/>
      <c r="AC16" s="140"/>
      <c r="AK16" s="196" t="s">
        <v>19</v>
      </c>
      <c r="AL16" s="197"/>
      <c r="AM16" s="197"/>
      <c r="AN16" s="197"/>
      <c r="AO16" s="197"/>
      <c r="AP16" s="197"/>
      <c r="AQ16" s="197"/>
      <c r="AR16" s="197"/>
      <c r="AS16" s="197"/>
      <c r="AT16" s="197"/>
      <c r="AU16" s="198"/>
      <c r="AV16" s="188" t="s">
        <v>95</v>
      </c>
      <c r="AW16" s="189"/>
      <c r="AX16" s="189"/>
      <c r="AY16" s="189"/>
      <c r="AZ16" s="192">
        <v>36</v>
      </c>
      <c r="BA16" s="192"/>
      <c r="BB16" s="193"/>
    </row>
    <row r="17" spans="19:54" ht="13.5" customHeight="1" thickBot="1" x14ac:dyDescent="0.3">
      <c r="S17" s="140"/>
      <c r="T17" s="140"/>
      <c r="U17" s="140"/>
      <c r="V17" s="140"/>
      <c r="W17" s="140"/>
      <c r="X17" s="140"/>
      <c r="AK17" s="199"/>
      <c r="AL17" s="200"/>
      <c r="AM17" s="200"/>
      <c r="AN17" s="200"/>
      <c r="AO17" s="200"/>
      <c r="AP17" s="200"/>
      <c r="AQ17" s="200"/>
      <c r="AR17" s="200"/>
      <c r="AS17" s="200"/>
      <c r="AT17" s="200"/>
      <c r="AU17" s="201"/>
      <c r="AV17" s="190"/>
      <c r="AW17" s="191"/>
      <c r="AX17" s="191"/>
      <c r="AY17" s="191"/>
      <c r="AZ17" s="194"/>
      <c r="BA17" s="194"/>
      <c r="BB17" s="195"/>
    </row>
    <row r="18" spans="19:54" ht="13.5" customHeight="1" x14ac:dyDescent="0.25">
      <c r="S18" s="141"/>
      <c r="T18" s="141"/>
      <c r="U18" s="141"/>
      <c r="V18" s="141"/>
      <c r="W18" s="141"/>
      <c r="X18" s="141"/>
      <c r="AF18" s="133"/>
      <c r="AG18" s="133"/>
      <c r="AH18" s="133"/>
      <c r="AI18" s="133"/>
      <c r="AJ18" s="133"/>
      <c r="AK18" s="184" t="s">
        <v>91</v>
      </c>
      <c r="AL18" s="185"/>
      <c r="AM18" s="185"/>
      <c r="AN18" s="185"/>
      <c r="AO18" s="185"/>
      <c r="AP18" s="185"/>
      <c r="AQ18" s="185"/>
      <c r="AR18" s="185"/>
      <c r="AS18" s="185"/>
      <c r="AT18" s="185"/>
      <c r="AU18" s="185"/>
      <c r="AV18" s="185"/>
      <c r="AW18" s="185"/>
      <c r="AX18" s="133"/>
      <c r="AY18" s="133"/>
      <c r="AZ18" s="136"/>
      <c r="BA18" s="136"/>
      <c r="BB18" s="137"/>
    </row>
    <row r="19" spans="19:54" ht="13.5" customHeight="1" x14ac:dyDescent="0.25">
      <c r="AF19" s="133"/>
      <c r="AG19" s="133"/>
      <c r="AH19" s="133"/>
      <c r="AI19" s="133"/>
      <c r="AJ19" s="133"/>
      <c r="AK19" s="184"/>
      <c r="AL19" s="185"/>
      <c r="AM19" s="185"/>
      <c r="AN19" s="185"/>
      <c r="AO19" s="185"/>
      <c r="AP19" s="185"/>
      <c r="AQ19" s="185"/>
      <c r="AR19" s="185"/>
      <c r="AS19" s="185"/>
      <c r="AT19" s="185"/>
      <c r="AU19" s="185"/>
      <c r="AV19" s="185"/>
      <c r="AW19" s="185"/>
      <c r="AX19" s="133"/>
      <c r="AY19" s="133"/>
      <c r="AZ19" s="136"/>
      <c r="BA19" s="136"/>
      <c r="BB19" s="137"/>
    </row>
    <row r="20" spans="19:54" ht="15.75" thickBot="1" x14ac:dyDescent="0.3">
      <c r="AF20" s="133"/>
      <c r="AG20" s="133"/>
      <c r="AH20" s="133"/>
      <c r="AI20" s="133"/>
      <c r="AJ20" s="133"/>
      <c r="AK20" s="186"/>
      <c r="AL20" s="187"/>
      <c r="AM20" s="187"/>
      <c r="AN20" s="187"/>
      <c r="AO20" s="187"/>
      <c r="AP20" s="187"/>
      <c r="AQ20" s="187"/>
      <c r="AR20" s="187"/>
      <c r="AS20" s="187"/>
      <c r="AT20" s="187"/>
      <c r="AU20" s="187"/>
      <c r="AV20" s="187"/>
      <c r="AW20" s="187"/>
      <c r="AX20" s="134"/>
      <c r="AY20" s="134"/>
      <c r="AZ20" s="138"/>
      <c r="BA20" s="138"/>
      <c r="BB20" s="139"/>
    </row>
    <row r="21" spans="19:54" ht="13.5" customHeight="1" x14ac:dyDescent="0.25">
      <c r="S21" s="140"/>
      <c r="T21" s="140"/>
      <c r="U21" s="140"/>
      <c r="V21" s="140"/>
      <c r="W21" s="140"/>
      <c r="X21" s="140"/>
      <c r="Y21" s="140"/>
      <c r="Z21" s="140"/>
      <c r="AA21" s="140"/>
      <c r="AB21" s="140"/>
      <c r="AC21" s="140"/>
      <c r="AK21" s="196" t="s">
        <v>15</v>
      </c>
      <c r="AL21" s="197"/>
      <c r="AM21" s="197"/>
      <c r="AN21" s="197"/>
      <c r="AO21" s="197"/>
      <c r="AP21" s="197"/>
      <c r="AQ21" s="197"/>
      <c r="AR21" s="197"/>
      <c r="AS21" s="197"/>
      <c r="AT21" s="197"/>
      <c r="AU21" s="198"/>
      <c r="AV21" s="188" t="s">
        <v>95</v>
      </c>
      <c r="AW21" s="189"/>
      <c r="AX21" s="189"/>
      <c r="AY21" s="189"/>
      <c r="AZ21" s="192">
        <v>20</v>
      </c>
      <c r="BA21" s="192"/>
      <c r="BB21" s="193"/>
    </row>
    <row r="22" spans="19:54" ht="13.5" customHeight="1" thickBot="1" x14ac:dyDescent="0.3">
      <c r="S22" s="140"/>
      <c r="T22" s="140"/>
      <c r="U22" s="140"/>
      <c r="V22" s="140"/>
      <c r="W22" s="140"/>
      <c r="X22" s="140"/>
      <c r="AK22" s="199"/>
      <c r="AL22" s="200"/>
      <c r="AM22" s="200"/>
      <c r="AN22" s="200"/>
      <c r="AO22" s="200"/>
      <c r="AP22" s="200"/>
      <c r="AQ22" s="200"/>
      <c r="AR22" s="200"/>
      <c r="AS22" s="200"/>
      <c r="AT22" s="200"/>
      <c r="AU22" s="201"/>
      <c r="AV22" s="190"/>
      <c r="AW22" s="191"/>
      <c r="AX22" s="191"/>
      <c r="AY22" s="191"/>
      <c r="AZ22" s="194"/>
      <c r="BA22" s="194"/>
      <c r="BB22" s="195"/>
    </row>
    <row r="23" spans="19:54" ht="13.5" customHeight="1" x14ac:dyDescent="0.25">
      <c r="S23" s="141"/>
      <c r="T23" s="141"/>
      <c r="U23" s="141"/>
      <c r="V23" s="141"/>
      <c r="W23" s="141"/>
      <c r="X23" s="141"/>
      <c r="AF23" s="133"/>
      <c r="AG23" s="133"/>
      <c r="AH23" s="133"/>
      <c r="AI23" s="133"/>
      <c r="AJ23" s="133"/>
      <c r="AK23" s="184" t="s">
        <v>89</v>
      </c>
      <c r="AL23" s="185"/>
      <c r="AM23" s="185"/>
      <c r="AN23" s="185"/>
      <c r="AO23" s="185"/>
      <c r="AP23" s="185"/>
      <c r="AQ23" s="185"/>
      <c r="AR23" s="185"/>
      <c r="AS23" s="185"/>
      <c r="AT23" s="185"/>
      <c r="AU23" s="185"/>
      <c r="AV23" s="185"/>
      <c r="AW23" s="185"/>
      <c r="AX23" s="133"/>
      <c r="AY23" s="133"/>
      <c r="AZ23" s="136"/>
      <c r="BA23" s="136"/>
      <c r="BB23" s="137"/>
    </row>
    <row r="24" spans="19:54" ht="13.5" customHeight="1" x14ac:dyDescent="0.25">
      <c r="AF24" s="133"/>
      <c r="AG24" s="133"/>
      <c r="AH24" s="133"/>
      <c r="AI24" s="133"/>
      <c r="AJ24" s="133"/>
      <c r="AK24" s="184"/>
      <c r="AL24" s="185"/>
      <c r="AM24" s="185"/>
      <c r="AN24" s="185"/>
      <c r="AO24" s="185"/>
      <c r="AP24" s="185"/>
      <c r="AQ24" s="185"/>
      <c r="AR24" s="185"/>
      <c r="AS24" s="185"/>
      <c r="AT24" s="185"/>
      <c r="AU24" s="185"/>
      <c r="AV24" s="185"/>
      <c r="AW24" s="185"/>
      <c r="AX24" s="133"/>
      <c r="AY24" s="133"/>
      <c r="AZ24" s="136"/>
      <c r="BA24" s="136"/>
      <c r="BB24" s="137"/>
    </row>
    <row r="25" spans="19:54" ht="15.75" thickBot="1" x14ac:dyDescent="0.3">
      <c r="AF25" s="133"/>
      <c r="AG25" s="133"/>
      <c r="AH25" s="133"/>
      <c r="AI25" s="133"/>
      <c r="AJ25" s="133"/>
      <c r="AK25" s="186"/>
      <c r="AL25" s="187"/>
      <c r="AM25" s="187"/>
      <c r="AN25" s="187"/>
      <c r="AO25" s="187"/>
      <c r="AP25" s="187"/>
      <c r="AQ25" s="187"/>
      <c r="AR25" s="187"/>
      <c r="AS25" s="187"/>
      <c r="AT25" s="187"/>
      <c r="AU25" s="187"/>
      <c r="AV25" s="187"/>
      <c r="AW25" s="187"/>
      <c r="AX25" s="134"/>
      <c r="AY25" s="134"/>
      <c r="AZ25" s="138"/>
      <c r="BA25" s="138"/>
      <c r="BB25" s="139"/>
    </row>
    <row r="26" spans="19:54" ht="13.5" customHeight="1" x14ac:dyDescent="0.25">
      <c r="S26" s="140"/>
      <c r="T26" s="140"/>
      <c r="U26" s="140"/>
      <c r="V26" s="140"/>
      <c r="W26" s="140"/>
      <c r="X26" s="140"/>
      <c r="Y26" s="140"/>
      <c r="Z26" s="140"/>
      <c r="AA26" s="140"/>
      <c r="AB26" s="140"/>
      <c r="AC26" s="140"/>
      <c r="AK26" s="196" t="s">
        <v>21</v>
      </c>
      <c r="AL26" s="197"/>
      <c r="AM26" s="197"/>
      <c r="AN26" s="197"/>
      <c r="AO26" s="197"/>
      <c r="AP26" s="197"/>
      <c r="AQ26" s="197"/>
      <c r="AR26" s="197"/>
      <c r="AS26" s="197"/>
      <c r="AT26" s="197"/>
      <c r="AU26" s="198"/>
      <c r="AV26" s="188" t="s">
        <v>95</v>
      </c>
      <c r="AW26" s="189"/>
      <c r="AX26" s="189"/>
      <c r="AY26" s="189"/>
      <c r="AZ26" s="192">
        <v>2</v>
      </c>
      <c r="BA26" s="192"/>
      <c r="BB26" s="193"/>
    </row>
    <row r="27" spans="19:54" ht="13.5" customHeight="1" thickBot="1" x14ac:dyDescent="0.3">
      <c r="S27" s="140"/>
      <c r="T27" s="140"/>
      <c r="U27" s="140"/>
      <c r="V27" s="140"/>
      <c r="W27" s="140"/>
      <c r="X27" s="140"/>
      <c r="AK27" s="199"/>
      <c r="AL27" s="200"/>
      <c r="AM27" s="200"/>
      <c r="AN27" s="200"/>
      <c r="AO27" s="200"/>
      <c r="AP27" s="200"/>
      <c r="AQ27" s="200"/>
      <c r="AR27" s="200"/>
      <c r="AS27" s="200"/>
      <c r="AT27" s="200"/>
      <c r="AU27" s="201"/>
      <c r="AV27" s="190"/>
      <c r="AW27" s="191"/>
      <c r="AX27" s="191"/>
      <c r="AY27" s="191"/>
      <c r="AZ27" s="194"/>
      <c r="BA27" s="194"/>
      <c r="BB27" s="195"/>
    </row>
    <row r="28" spans="19:54" ht="13.5" customHeight="1" x14ac:dyDescent="0.25">
      <c r="S28" s="141"/>
      <c r="T28" s="141"/>
      <c r="U28" s="141"/>
      <c r="V28" s="141"/>
      <c r="W28" s="141"/>
      <c r="X28" s="141"/>
      <c r="AF28" s="133"/>
      <c r="AG28" s="133"/>
      <c r="AH28" s="133"/>
      <c r="AI28" s="133"/>
      <c r="AJ28" s="133"/>
      <c r="AK28" s="184" t="s">
        <v>93</v>
      </c>
      <c r="AL28" s="185"/>
      <c r="AM28" s="185"/>
      <c r="AN28" s="185"/>
      <c r="AO28" s="185"/>
      <c r="AP28" s="185"/>
      <c r="AQ28" s="185"/>
      <c r="AR28" s="185"/>
      <c r="AS28" s="185"/>
      <c r="AT28" s="185"/>
      <c r="AU28" s="185"/>
      <c r="AV28" s="185"/>
      <c r="AW28" s="185"/>
      <c r="AX28" s="133"/>
      <c r="AY28" s="133"/>
      <c r="AZ28" s="136"/>
      <c r="BA28" s="136"/>
      <c r="BB28" s="137"/>
    </row>
    <row r="29" spans="19:54" ht="13.5" customHeight="1" x14ac:dyDescent="0.25">
      <c r="AF29" s="133"/>
      <c r="AG29" s="133"/>
      <c r="AH29" s="133"/>
      <c r="AI29" s="133"/>
      <c r="AJ29" s="133"/>
      <c r="AK29" s="184"/>
      <c r="AL29" s="185"/>
      <c r="AM29" s="185"/>
      <c r="AN29" s="185"/>
      <c r="AO29" s="185"/>
      <c r="AP29" s="185"/>
      <c r="AQ29" s="185"/>
      <c r="AR29" s="185"/>
      <c r="AS29" s="185"/>
      <c r="AT29" s="185"/>
      <c r="AU29" s="185"/>
      <c r="AV29" s="185"/>
      <c r="AW29" s="185"/>
      <c r="AX29" s="133"/>
      <c r="AY29" s="133"/>
      <c r="AZ29" s="136"/>
      <c r="BA29" s="136"/>
      <c r="BB29" s="137"/>
    </row>
    <row r="30" spans="19:54" ht="15.75" thickBot="1" x14ac:dyDescent="0.3">
      <c r="AF30" s="133"/>
      <c r="AG30" s="133"/>
      <c r="AH30" s="133"/>
      <c r="AI30" s="133"/>
      <c r="AJ30" s="133"/>
      <c r="AK30" s="186"/>
      <c r="AL30" s="187"/>
      <c r="AM30" s="187"/>
      <c r="AN30" s="187"/>
      <c r="AO30" s="187"/>
      <c r="AP30" s="187"/>
      <c r="AQ30" s="187"/>
      <c r="AR30" s="187"/>
      <c r="AS30" s="187"/>
      <c r="AT30" s="187"/>
      <c r="AU30" s="187"/>
      <c r="AV30" s="187"/>
      <c r="AW30" s="187"/>
      <c r="AX30" s="134"/>
      <c r="AY30" s="134"/>
      <c r="AZ30" s="138"/>
      <c r="BA30" s="138"/>
      <c r="BB30" s="139"/>
    </row>
    <row r="31" spans="19:54" ht="13.5" customHeight="1" x14ac:dyDescent="0.25">
      <c r="S31" s="140"/>
      <c r="T31" s="140"/>
      <c r="U31" s="140"/>
      <c r="V31" s="140"/>
      <c r="W31" s="140"/>
      <c r="X31" s="140"/>
      <c r="Y31" s="140"/>
      <c r="Z31" s="140"/>
      <c r="AA31" s="140"/>
      <c r="AB31" s="140"/>
      <c r="AC31" s="140"/>
      <c r="AK31" s="196" t="s">
        <v>13</v>
      </c>
      <c r="AL31" s="197"/>
      <c r="AM31" s="197"/>
      <c r="AN31" s="197"/>
      <c r="AO31" s="197"/>
      <c r="AP31" s="197"/>
      <c r="AQ31" s="197"/>
      <c r="AR31" s="197"/>
      <c r="AS31" s="197"/>
      <c r="AT31" s="197"/>
      <c r="AU31" s="198"/>
      <c r="AV31" s="188" t="s">
        <v>95</v>
      </c>
      <c r="AW31" s="189"/>
      <c r="AX31" s="189"/>
      <c r="AY31" s="189"/>
      <c r="AZ31" s="192">
        <v>4</v>
      </c>
      <c r="BA31" s="192"/>
      <c r="BB31" s="193"/>
    </row>
    <row r="32" spans="19:54" ht="13.5" customHeight="1" thickBot="1" x14ac:dyDescent="0.3">
      <c r="S32" s="140"/>
      <c r="T32" s="140"/>
      <c r="U32" s="140"/>
      <c r="V32" s="140"/>
      <c r="W32" s="140"/>
      <c r="X32" s="140"/>
      <c r="AK32" s="199"/>
      <c r="AL32" s="200"/>
      <c r="AM32" s="200"/>
      <c r="AN32" s="200"/>
      <c r="AO32" s="200"/>
      <c r="AP32" s="200"/>
      <c r="AQ32" s="200"/>
      <c r="AR32" s="200"/>
      <c r="AS32" s="200"/>
      <c r="AT32" s="200"/>
      <c r="AU32" s="201"/>
      <c r="AV32" s="190"/>
      <c r="AW32" s="191"/>
      <c r="AX32" s="191"/>
      <c r="AY32" s="191"/>
      <c r="AZ32" s="194"/>
      <c r="BA32" s="194"/>
      <c r="BB32" s="195"/>
    </row>
    <row r="33" spans="19:54" ht="13.5" customHeight="1" x14ac:dyDescent="0.25">
      <c r="S33" s="141"/>
      <c r="T33" s="141"/>
      <c r="U33" s="141"/>
      <c r="V33" s="141"/>
      <c r="W33" s="141"/>
      <c r="X33" s="141"/>
      <c r="AF33" s="133"/>
      <c r="AG33" s="133"/>
      <c r="AH33" s="133"/>
      <c r="AI33" s="133"/>
      <c r="AJ33" s="133"/>
      <c r="AK33" s="184" t="s">
        <v>87</v>
      </c>
      <c r="AL33" s="185"/>
      <c r="AM33" s="185"/>
      <c r="AN33" s="185"/>
      <c r="AO33" s="185"/>
      <c r="AP33" s="185"/>
      <c r="AQ33" s="185"/>
      <c r="AR33" s="185"/>
      <c r="AS33" s="185"/>
      <c r="AT33" s="185"/>
      <c r="AU33" s="185"/>
      <c r="AV33" s="185"/>
      <c r="AW33" s="185"/>
      <c r="AX33" s="133"/>
      <c r="AY33" s="133"/>
      <c r="AZ33" s="136"/>
      <c r="BA33" s="136"/>
      <c r="BB33" s="137"/>
    </row>
    <row r="34" spans="19:54" ht="13.5" customHeight="1" x14ac:dyDescent="0.25">
      <c r="AF34" s="133"/>
      <c r="AG34" s="133"/>
      <c r="AH34" s="133"/>
      <c r="AI34" s="133"/>
      <c r="AJ34" s="133"/>
      <c r="AK34" s="184"/>
      <c r="AL34" s="185"/>
      <c r="AM34" s="185"/>
      <c r="AN34" s="185"/>
      <c r="AO34" s="185"/>
      <c r="AP34" s="185"/>
      <c r="AQ34" s="185"/>
      <c r="AR34" s="185"/>
      <c r="AS34" s="185"/>
      <c r="AT34" s="185"/>
      <c r="AU34" s="185"/>
      <c r="AV34" s="185"/>
      <c r="AW34" s="185"/>
      <c r="AX34" s="133"/>
      <c r="AY34" s="133"/>
      <c r="AZ34" s="136"/>
      <c r="BA34" s="136"/>
      <c r="BB34" s="137"/>
    </row>
    <row r="35" spans="19:54" ht="15.75" thickBot="1" x14ac:dyDescent="0.3">
      <c r="AF35" s="133"/>
      <c r="AG35" s="133"/>
      <c r="AH35" s="133"/>
      <c r="AI35" s="133"/>
      <c r="AJ35" s="133"/>
      <c r="AK35" s="186"/>
      <c r="AL35" s="187"/>
      <c r="AM35" s="187"/>
      <c r="AN35" s="187"/>
      <c r="AO35" s="187"/>
      <c r="AP35" s="187"/>
      <c r="AQ35" s="187"/>
      <c r="AR35" s="187"/>
      <c r="AS35" s="187"/>
      <c r="AT35" s="187"/>
      <c r="AU35" s="187"/>
      <c r="AV35" s="187"/>
      <c r="AW35" s="187"/>
      <c r="AX35" s="134"/>
      <c r="AY35" s="134"/>
      <c r="AZ35" s="138"/>
      <c r="BA35" s="138"/>
      <c r="BB35" s="139"/>
    </row>
    <row r="36" spans="19:54" ht="13.5" customHeight="1" x14ac:dyDescent="0.25">
      <c r="S36" s="140"/>
      <c r="T36" s="140"/>
      <c r="U36" s="140"/>
      <c r="V36" s="140"/>
      <c r="W36" s="140"/>
      <c r="X36" s="140"/>
      <c r="Y36" s="140"/>
      <c r="Z36" s="140"/>
      <c r="AA36" s="140"/>
      <c r="AB36" s="140"/>
      <c r="AC36" s="140"/>
      <c r="AK36" s="196" t="s">
        <v>12</v>
      </c>
      <c r="AL36" s="197"/>
      <c r="AM36" s="197"/>
      <c r="AN36" s="197"/>
      <c r="AO36" s="197"/>
      <c r="AP36" s="197"/>
      <c r="AQ36" s="197"/>
      <c r="AR36" s="197"/>
      <c r="AS36" s="197"/>
      <c r="AT36" s="197"/>
      <c r="AU36" s="198"/>
      <c r="AV36" s="188" t="s">
        <v>95</v>
      </c>
      <c r="AW36" s="189"/>
      <c r="AX36" s="189"/>
      <c r="AY36" s="189"/>
      <c r="AZ36" s="192">
        <v>2</v>
      </c>
      <c r="BA36" s="192"/>
      <c r="BB36" s="193"/>
    </row>
    <row r="37" spans="19:54" ht="13.5" customHeight="1" thickBot="1" x14ac:dyDescent="0.3">
      <c r="S37" s="140"/>
      <c r="T37" s="140"/>
      <c r="U37" s="140"/>
      <c r="V37" s="140"/>
      <c r="W37" s="140"/>
      <c r="X37" s="140"/>
      <c r="AK37" s="199"/>
      <c r="AL37" s="200"/>
      <c r="AM37" s="200"/>
      <c r="AN37" s="200"/>
      <c r="AO37" s="200"/>
      <c r="AP37" s="200"/>
      <c r="AQ37" s="200"/>
      <c r="AR37" s="200"/>
      <c r="AS37" s="200"/>
      <c r="AT37" s="200"/>
      <c r="AU37" s="201"/>
      <c r="AV37" s="190"/>
      <c r="AW37" s="191"/>
      <c r="AX37" s="191"/>
      <c r="AY37" s="191"/>
      <c r="AZ37" s="194"/>
      <c r="BA37" s="194"/>
      <c r="BB37" s="195"/>
    </row>
    <row r="38" spans="19:54" ht="13.5" customHeight="1" x14ac:dyDescent="0.25">
      <c r="S38" s="141"/>
      <c r="T38" s="141"/>
      <c r="U38" s="141"/>
      <c r="V38" s="141"/>
      <c r="W38" s="141"/>
      <c r="X38" s="141"/>
      <c r="AF38" s="133"/>
      <c r="AG38" s="133"/>
      <c r="AH38" s="133"/>
      <c r="AI38" s="133"/>
      <c r="AJ38" s="133"/>
      <c r="AK38" s="184" t="s">
        <v>85</v>
      </c>
      <c r="AL38" s="185"/>
      <c r="AM38" s="185"/>
      <c r="AN38" s="185"/>
      <c r="AO38" s="185"/>
      <c r="AP38" s="185"/>
      <c r="AQ38" s="185"/>
      <c r="AR38" s="185"/>
      <c r="AS38" s="185"/>
      <c r="AT38" s="185"/>
      <c r="AU38" s="185"/>
      <c r="AV38" s="185"/>
      <c r="AW38" s="185"/>
      <c r="AX38" s="133"/>
      <c r="AY38" s="133"/>
      <c r="AZ38" s="136"/>
      <c r="BA38" s="136"/>
      <c r="BB38" s="137"/>
    </row>
    <row r="39" spans="19:54" ht="13.5" customHeight="1" x14ac:dyDescent="0.25">
      <c r="AF39" s="133"/>
      <c r="AG39" s="133"/>
      <c r="AH39" s="133"/>
      <c r="AI39" s="133"/>
      <c r="AJ39" s="133"/>
      <c r="AK39" s="184"/>
      <c r="AL39" s="185"/>
      <c r="AM39" s="185"/>
      <c r="AN39" s="185"/>
      <c r="AO39" s="185"/>
      <c r="AP39" s="185"/>
      <c r="AQ39" s="185"/>
      <c r="AR39" s="185"/>
      <c r="AS39" s="185"/>
      <c r="AT39" s="185"/>
      <c r="AU39" s="185"/>
      <c r="AV39" s="185"/>
      <c r="AW39" s="185"/>
      <c r="AX39" s="133"/>
      <c r="AY39" s="133"/>
      <c r="AZ39" s="136"/>
      <c r="BA39" s="136"/>
      <c r="BB39" s="137"/>
    </row>
    <row r="40" spans="19:54" ht="15.75" thickBot="1" x14ac:dyDescent="0.3">
      <c r="AF40" s="133"/>
      <c r="AG40" s="133"/>
      <c r="AH40" s="133"/>
      <c r="AI40" s="133"/>
      <c r="AJ40" s="133"/>
      <c r="AK40" s="186"/>
      <c r="AL40" s="187"/>
      <c r="AM40" s="187"/>
      <c r="AN40" s="187"/>
      <c r="AO40" s="187"/>
      <c r="AP40" s="187"/>
      <c r="AQ40" s="187"/>
      <c r="AR40" s="187"/>
      <c r="AS40" s="187"/>
      <c r="AT40" s="187"/>
      <c r="AU40" s="187"/>
      <c r="AV40" s="187"/>
      <c r="AW40" s="187"/>
      <c r="AX40" s="134"/>
      <c r="AY40" s="134"/>
      <c r="AZ40" s="138"/>
      <c r="BA40" s="138"/>
      <c r="BB40" s="139"/>
    </row>
    <row r="41" spans="19:54" ht="13.5" customHeight="1" x14ac:dyDescent="0.25">
      <c r="S41" s="140"/>
      <c r="T41" s="140"/>
      <c r="U41" s="140"/>
      <c r="V41" s="140"/>
      <c r="W41" s="140"/>
      <c r="X41" s="140"/>
      <c r="Y41" s="140"/>
      <c r="Z41" s="140"/>
      <c r="AA41" s="140"/>
      <c r="AB41" s="140"/>
      <c r="AC41" s="140"/>
      <c r="AK41" s="196" t="s">
        <v>55</v>
      </c>
      <c r="AL41" s="197"/>
      <c r="AM41" s="197"/>
      <c r="AN41" s="197"/>
      <c r="AO41" s="197"/>
      <c r="AP41" s="197"/>
      <c r="AQ41" s="197"/>
      <c r="AR41" s="197"/>
      <c r="AS41" s="197"/>
      <c r="AT41" s="197"/>
      <c r="AU41" s="198"/>
      <c r="AV41" s="188" t="s">
        <v>95</v>
      </c>
      <c r="AW41" s="189"/>
      <c r="AX41" s="189"/>
      <c r="AY41" s="189"/>
      <c r="AZ41" s="192">
        <v>2</v>
      </c>
      <c r="BA41" s="192"/>
      <c r="BB41" s="193"/>
    </row>
    <row r="42" spans="19:54" ht="13.5" customHeight="1" thickBot="1" x14ac:dyDescent="0.3">
      <c r="S42" s="140"/>
      <c r="T42" s="140"/>
      <c r="U42" s="140"/>
      <c r="V42" s="140"/>
      <c r="W42" s="140"/>
      <c r="X42" s="140"/>
      <c r="AK42" s="199"/>
      <c r="AL42" s="200"/>
      <c r="AM42" s="200"/>
      <c r="AN42" s="200"/>
      <c r="AO42" s="200"/>
      <c r="AP42" s="200"/>
      <c r="AQ42" s="200"/>
      <c r="AR42" s="200"/>
      <c r="AS42" s="200"/>
      <c r="AT42" s="200"/>
      <c r="AU42" s="201"/>
      <c r="AV42" s="190"/>
      <c r="AW42" s="191"/>
      <c r="AX42" s="191"/>
      <c r="AY42" s="191"/>
      <c r="AZ42" s="194"/>
      <c r="BA42" s="194"/>
      <c r="BB42" s="195"/>
    </row>
    <row r="43" spans="19:54" ht="13.5" customHeight="1" x14ac:dyDescent="0.25">
      <c r="S43" s="141"/>
      <c r="T43" s="141"/>
      <c r="U43" s="141"/>
      <c r="V43" s="141"/>
      <c r="W43" s="141"/>
      <c r="X43" s="141"/>
      <c r="AF43" s="133"/>
      <c r="AG43" s="133"/>
      <c r="AH43" s="133"/>
      <c r="AI43" s="133"/>
      <c r="AJ43" s="133"/>
      <c r="AK43" s="184" t="s">
        <v>86</v>
      </c>
      <c r="AL43" s="185"/>
      <c r="AM43" s="185"/>
      <c r="AN43" s="185"/>
      <c r="AO43" s="185"/>
      <c r="AP43" s="185"/>
      <c r="AQ43" s="185"/>
      <c r="AR43" s="185"/>
      <c r="AS43" s="185"/>
      <c r="AT43" s="185"/>
      <c r="AU43" s="185"/>
      <c r="AV43" s="185"/>
      <c r="AW43" s="185"/>
      <c r="AX43" s="133"/>
      <c r="AY43" s="133"/>
      <c r="AZ43" s="136"/>
      <c r="BA43" s="136"/>
      <c r="BB43" s="137"/>
    </row>
    <row r="44" spans="19:54" ht="13.5" customHeight="1" x14ac:dyDescent="0.25">
      <c r="AF44" s="133"/>
      <c r="AG44" s="133"/>
      <c r="AH44" s="133"/>
      <c r="AI44" s="133"/>
      <c r="AJ44" s="133"/>
      <c r="AK44" s="184"/>
      <c r="AL44" s="185"/>
      <c r="AM44" s="185"/>
      <c r="AN44" s="185"/>
      <c r="AO44" s="185"/>
      <c r="AP44" s="185"/>
      <c r="AQ44" s="185"/>
      <c r="AR44" s="185"/>
      <c r="AS44" s="185"/>
      <c r="AT44" s="185"/>
      <c r="AU44" s="185"/>
      <c r="AV44" s="185"/>
      <c r="AW44" s="185"/>
      <c r="AX44" s="133"/>
      <c r="AY44" s="133"/>
      <c r="AZ44" s="136"/>
      <c r="BA44" s="136"/>
      <c r="BB44" s="137"/>
    </row>
    <row r="45" spans="19:54" ht="15.75" thickBot="1" x14ac:dyDescent="0.3">
      <c r="AF45" s="133"/>
      <c r="AG45" s="133"/>
      <c r="AH45" s="133"/>
      <c r="AI45" s="133"/>
      <c r="AJ45" s="133"/>
      <c r="AK45" s="186"/>
      <c r="AL45" s="187"/>
      <c r="AM45" s="187"/>
      <c r="AN45" s="187"/>
      <c r="AO45" s="187"/>
      <c r="AP45" s="187"/>
      <c r="AQ45" s="187"/>
      <c r="AR45" s="187"/>
      <c r="AS45" s="187"/>
      <c r="AT45" s="187"/>
      <c r="AU45" s="187"/>
      <c r="AV45" s="187"/>
      <c r="AW45" s="187"/>
      <c r="AX45" s="134"/>
      <c r="AY45" s="134"/>
      <c r="AZ45" s="138"/>
      <c r="BA45" s="138"/>
      <c r="BB45" s="139"/>
    </row>
    <row r="46" spans="19:54" ht="13.5" customHeight="1" x14ac:dyDescent="0.25">
      <c r="S46" s="140"/>
      <c r="T46" s="140"/>
      <c r="U46" s="140"/>
      <c r="V46" s="140"/>
      <c r="W46" s="140"/>
      <c r="X46" s="140"/>
      <c r="Y46" s="140"/>
      <c r="Z46" s="140"/>
      <c r="AA46" s="140"/>
      <c r="AB46" s="140"/>
      <c r="AC46" s="140"/>
      <c r="AK46" s="196"/>
      <c r="AL46" s="197"/>
      <c r="AM46" s="197"/>
      <c r="AN46" s="197"/>
      <c r="AO46" s="197"/>
      <c r="AP46" s="197"/>
      <c r="AQ46" s="197"/>
      <c r="AR46" s="197"/>
      <c r="AS46" s="197"/>
      <c r="AT46" s="197"/>
      <c r="AU46" s="198"/>
      <c r="AV46" s="188" t="s">
        <v>95</v>
      </c>
      <c r="AW46" s="189"/>
      <c r="AX46" s="189"/>
      <c r="AY46" s="189"/>
      <c r="AZ46" s="192"/>
      <c r="BA46" s="192"/>
      <c r="BB46" s="193"/>
    </row>
    <row r="47" spans="19:54" ht="13.5" customHeight="1" thickBot="1" x14ac:dyDescent="0.3">
      <c r="S47" s="140"/>
      <c r="T47" s="140"/>
      <c r="U47" s="140"/>
      <c r="V47" s="140"/>
      <c r="W47" s="140"/>
      <c r="X47" s="140"/>
      <c r="AK47" s="199"/>
      <c r="AL47" s="200"/>
      <c r="AM47" s="200"/>
      <c r="AN47" s="200"/>
      <c r="AO47" s="200"/>
      <c r="AP47" s="200"/>
      <c r="AQ47" s="200"/>
      <c r="AR47" s="200"/>
      <c r="AS47" s="200"/>
      <c r="AT47" s="200"/>
      <c r="AU47" s="201"/>
      <c r="AV47" s="190"/>
      <c r="AW47" s="191"/>
      <c r="AX47" s="191"/>
      <c r="AY47" s="191"/>
      <c r="AZ47" s="194"/>
      <c r="BA47" s="194"/>
      <c r="BB47" s="195"/>
    </row>
    <row r="48" spans="19:54" ht="13.5" customHeight="1" x14ac:dyDescent="0.25">
      <c r="S48" s="141"/>
      <c r="T48" s="141"/>
      <c r="U48" s="141"/>
      <c r="V48" s="141"/>
      <c r="W48" s="141"/>
      <c r="X48" s="141"/>
      <c r="AF48" s="133"/>
      <c r="AG48" s="133"/>
      <c r="AH48" s="133"/>
      <c r="AI48" s="133"/>
      <c r="AJ48" s="133"/>
      <c r="AK48" s="184"/>
      <c r="AL48" s="185"/>
      <c r="AM48" s="185"/>
      <c r="AN48" s="185"/>
      <c r="AO48" s="185"/>
      <c r="AP48" s="185"/>
      <c r="AQ48" s="185"/>
      <c r="AR48" s="185"/>
      <c r="AS48" s="185"/>
      <c r="AT48" s="185"/>
      <c r="AU48" s="185"/>
      <c r="AV48" s="185"/>
      <c r="AW48" s="185"/>
      <c r="AX48" s="133"/>
      <c r="AY48" s="133"/>
      <c r="AZ48" s="136"/>
      <c r="BA48" s="136"/>
      <c r="BB48" s="137"/>
    </row>
    <row r="49" spans="32:54" ht="13.5" customHeight="1" x14ac:dyDescent="0.25">
      <c r="AF49" s="133"/>
      <c r="AG49" s="133"/>
      <c r="AH49" s="133"/>
      <c r="AI49" s="133"/>
      <c r="AJ49" s="133"/>
      <c r="AK49" s="184"/>
      <c r="AL49" s="185"/>
      <c r="AM49" s="185"/>
      <c r="AN49" s="185"/>
      <c r="AO49" s="185"/>
      <c r="AP49" s="185"/>
      <c r="AQ49" s="185"/>
      <c r="AR49" s="185"/>
      <c r="AS49" s="185"/>
      <c r="AT49" s="185"/>
      <c r="AU49" s="185"/>
      <c r="AV49" s="185"/>
      <c r="AW49" s="185"/>
      <c r="AX49" s="133"/>
      <c r="AY49" s="133"/>
      <c r="AZ49" s="136"/>
      <c r="BA49" s="136"/>
      <c r="BB49" s="137"/>
    </row>
    <row r="50" spans="32:54" ht="15.75" thickBot="1" x14ac:dyDescent="0.3">
      <c r="AF50" s="133"/>
      <c r="AG50" s="133"/>
      <c r="AH50" s="133"/>
      <c r="AI50" s="133"/>
      <c r="AJ50" s="133"/>
      <c r="AK50" s="186"/>
      <c r="AL50" s="187"/>
      <c r="AM50" s="187"/>
      <c r="AN50" s="187"/>
      <c r="AO50" s="187"/>
      <c r="AP50" s="187"/>
      <c r="AQ50" s="187"/>
      <c r="AR50" s="187"/>
      <c r="AS50" s="187"/>
      <c r="AT50" s="187"/>
      <c r="AU50" s="187"/>
      <c r="AV50" s="187"/>
      <c r="AW50" s="187"/>
      <c r="AX50" s="134"/>
      <c r="AY50" s="134"/>
      <c r="AZ50" s="138"/>
      <c r="BA50" s="138"/>
      <c r="BB50" s="139"/>
    </row>
  </sheetData>
  <mergeCells count="36">
    <mergeCell ref="AK6:AU7"/>
    <mergeCell ref="AV6:AY7"/>
    <mergeCell ref="AZ6:BB7"/>
    <mergeCell ref="AK8:AW10"/>
    <mergeCell ref="AK16:AU17"/>
    <mergeCell ref="AV16:AY17"/>
    <mergeCell ref="AZ16:BB17"/>
    <mergeCell ref="AK18:AW20"/>
    <mergeCell ref="AK11:AU12"/>
    <mergeCell ref="AV11:AY12"/>
    <mergeCell ref="AZ11:BB12"/>
    <mergeCell ref="AK13:AW15"/>
    <mergeCell ref="AK26:AU27"/>
    <mergeCell ref="AV26:AY27"/>
    <mergeCell ref="AZ26:BB27"/>
    <mergeCell ref="AK28:AW30"/>
    <mergeCell ref="AK21:AU22"/>
    <mergeCell ref="AV21:AY22"/>
    <mergeCell ref="AZ21:BB22"/>
    <mergeCell ref="AK23:AW25"/>
    <mergeCell ref="AK36:AU37"/>
    <mergeCell ref="AV36:AY37"/>
    <mergeCell ref="AZ36:BB37"/>
    <mergeCell ref="AK38:AW40"/>
    <mergeCell ref="AK31:AU32"/>
    <mergeCell ref="AV31:AY32"/>
    <mergeCell ref="AZ31:BB32"/>
    <mergeCell ref="AK33:AW35"/>
    <mergeCell ref="AK46:AU47"/>
    <mergeCell ref="AV46:AY47"/>
    <mergeCell ref="AZ46:BB47"/>
    <mergeCell ref="AK48:AW50"/>
    <mergeCell ref="AK41:AU42"/>
    <mergeCell ref="AV41:AY42"/>
    <mergeCell ref="AZ41:BB42"/>
    <mergeCell ref="AK43:AW45"/>
  </mergeCells>
  <printOptions horizontalCentered="1" verticalCentered="1"/>
  <pageMargins left="0" right="0" top="0" bottom="0" header="0" footer="0"/>
  <pageSetup paperSize="265" orientation="portrait" r:id="rId1"/>
  <drawing r:id="rId2"/>
  <legacyDrawing r:id="rId3"/>
  <controls>
    <mc:AlternateContent xmlns:mc="http://schemas.openxmlformats.org/markup-compatibility/2006">
      <mc:Choice Requires="x14">
        <control shapeId="13313" r:id="rId4" name="CommandButton1">
          <controlPr defaultSize="0" autoLine="0" r:id="rId5">
            <anchor moveWithCells="1">
              <from>
                <xdr:col>7</xdr:col>
                <xdr:colOff>9525</xdr:colOff>
                <xdr:row>3</xdr:row>
                <xdr:rowOff>19050</xdr:rowOff>
              </from>
              <to>
                <xdr:col>19</xdr:col>
                <xdr:colOff>19050</xdr:colOff>
                <xdr:row>5</xdr:row>
                <xdr:rowOff>19050</xdr:rowOff>
              </to>
            </anchor>
          </controlPr>
        </control>
      </mc:Choice>
      <mc:Fallback>
        <control shapeId="13313" r:id="rId4" name="CommandButton1"/>
      </mc:Fallback>
    </mc:AlternateContent>
  </control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C5:C7"/>
  <sheetViews>
    <sheetView workbookViewId="0">
      <selection activeCell="C8" sqref="C8"/>
    </sheetView>
  </sheetViews>
  <sheetFormatPr baseColWidth="10" defaultRowHeight="15" x14ac:dyDescent="0.25"/>
  <sheetData>
    <row r="5" spans="3:3" x14ac:dyDescent="0.25">
      <c r="C5" t="str">
        <f>URL_QRCode_SERIES(C6,C7,40,"QR code de A2 ---&gt;")</f>
        <v>QR code de A2 ---&gt;</v>
      </c>
    </row>
    <row r="6" spans="3:3" x14ac:dyDescent="0.25">
      <c r="C6" t="s">
        <v>96</v>
      </c>
    </row>
    <row r="7" spans="3:3" x14ac:dyDescent="0.25">
      <c r="C7" s="131" t="s">
        <v>103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7</vt:i4>
      </vt:variant>
    </vt:vector>
  </HeadingPairs>
  <TitlesOfParts>
    <vt:vector size="20" baseType="lpstr">
      <vt:lpstr>VL</vt:lpstr>
      <vt:lpstr>VL2019</vt:lpstr>
      <vt:lpstr>BDD</vt:lpstr>
      <vt:lpstr>S1_MAT_EMPLT_STK</vt:lpstr>
      <vt:lpstr>BDD2</vt:lpstr>
      <vt:lpstr>Feuil1</vt:lpstr>
      <vt:lpstr>QRCODE 2N2</vt:lpstr>
      <vt:lpstr>QRCODE DASYE</vt:lpstr>
      <vt:lpstr>QRCODE R-DUPLEX</vt:lpstr>
      <vt:lpstr>QRCODE DUPLEX</vt:lpstr>
      <vt:lpstr>QRCODE POS</vt:lpstr>
      <vt:lpstr>QRCODE PLT</vt:lpstr>
      <vt:lpstr>Feuil3</vt:lpstr>
      <vt:lpstr>'QRCODE 2N2'!Zone_d_impression</vt:lpstr>
      <vt:lpstr>'QRCODE DASYE'!Zone_d_impression</vt:lpstr>
      <vt:lpstr>'QRCODE DUPLEX'!Zone_d_impression</vt:lpstr>
      <vt:lpstr>'QRCODE PLT'!Zone_d_impression</vt:lpstr>
      <vt:lpstr>'QRCODE POS'!Zone_d_impression</vt:lpstr>
      <vt:lpstr>'QRCODE R-DUPLEX'!Zone_d_impression</vt:lpstr>
      <vt:lpstr>VL!Zone_d_impression</vt:lpstr>
    </vt:vector>
  </TitlesOfParts>
  <Company>SNCF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8904678Y</dc:creator>
  <cp:lastModifiedBy>8904678Y</cp:lastModifiedBy>
  <cp:lastPrinted>2019-02-21T15:14:41Z</cp:lastPrinted>
  <dcterms:created xsi:type="dcterms:W3CDTF">2019-01-23T07:42:07Z</dcterms:created>
  <dcterms:modified xsi:type="dcterms:W3CDTF">2019-02-22T08:12:55Z</dcterms:modified>
</cp:coreProperties>
</file>