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10320"/>
  </bookViews>
  <sheets>
    <sheet name="Vierge" sheetId="4" r:id="rId1"/>
    <sheet name="garde du 300617" sheetId="3" r:id="rId2"/>
  </sheets>
  <calcPr calcId="144525"/>
</workbook>
</file>

<file path=xl/calcChain.xml><?xml version="1.0" encoding="utf-8"?>
<calcChain xmlns="http://schemas.openxmlformats.org/spreadsheetml/2006/main">
  <c r="E40" i="4" l="1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G40" i="3"/>
  <c r="G39" i="3"/>
  <c r="G38" i="3"/>
  <c r="G37" i="3"/>
  <c r="O7" i="3" s="1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O6" i="3" s="1"/>
  <c r="M30" i="3" s="1"/>
  <c r="G6" i="3"/>
  <c r="O7" i="4" l="1"/>
  <c r="O6" i="4"/>
  <c r="M30" i="4" s="1"/>
  <c r="O5" i="4"/>
  <c r="O5" i="3"/>
</calcChain>
</file>

<file path=xl/sharedStrings.xml><?xml version="1.0" encoding="utf-8"?>
<sst xmlns="http://schemas.openxmlformats.org/spreadsheetml/2006/main" count="182" uniqueCount="58">
  <si>
    <t>Personnel</t>
  </si>
  <si>
    <t>12H</t>
  </si>
  <si>
    <t>24H</t>
  </si>
  <si>
    <t>Oui</t>
  </si>
  <si>
    <t>Non</t>
  </si>
  <si>
    <t>x</t>
  </si>
  <si>
    <t>Payé</t>
  </si>
  <si>
    <t>Mange</t>
  </si>
  <si>
    <t>Sommes reçues :</t>
  </si>
  <si>
    <t>Sommes dues :</t>
  </si>
  <si>
    <t>Devra</t>
  </si>
  <si>
    <t>Somme à recevoir</t>
  </si>
  <si>
    <t>Charges à déduire</t>
  </si>
  <si>
    <t xml:space="preserve">Pain/Croissant/Choco </t>
  </si>
  <si>
    <t>Pain du soir</t>
  </si>
  <si>
    <t>Avance course</t>
  </si>
  <si>
    <t>Reste</t>
  </si>
  <si>
    <t>En date du ?</t>
  </si>
  <si>
    <t>Montant</t>
  </si>
  <si>
    <t>Paiement des repas en attente</t>
  </si>
  <si>
    <t>Remboursement course</t>
  </si>
  <si>
    <t>Remboursement divers</t>
  </si>
  <si>
    <t>Retour avance cource</t>
  </si>
  <si>
    <t>Course</t>
  </si>
  <si>
    <t>Cristante</t>
  </si>
  <si>
    <t>Gaspar</t>
  </si>
  <si>
    <t>Laris</t>
  </si>
  <si>
    <t>Gonzales</t>
  </si>
  <si>
    <t>Azais</t>
  </si>
  <si>
    <t>Dupeyroux</t>
  </si>
  <si>
    <t>Courdil</t>
  </si>
  <si>
    <t>Gouges</t>
  </si>
  <si>
    <t>Mayet</t>
  </si>
  <si>
    <t>Nourry</t>
  </si>
  <si>
    <t>Regard</t>
  </si>
  <si>
    <t>Deschamps</t>
  </si>
  <si>
    <t>Albi</t>
  </si>
  <si>
    <t>Cals</t>
  </si>
  <si>
    <t>Bouijoux</t>
  </si>
  <si>
    <t>Vazquez</t>
  </si>
  <si>
    <t>Chinaud</t>
  </si>
  <si>
    <t>Fuentes</t>
  </si>
  <si>
    <t>Gallon</t>
  </si>
  <si>
    <t>Plaza</t>
  </si>
  <si>
    <t>Tichit</t>
  </si>
  <si>
    <t>Piedecoq</t>
  </si>
  <si>
    <t>Diloy Rey F</t>
  </si>
  <si>
    <t>Anthony</t>
  </si>
  <si>
    <t>Bouscarles</t>
  </si>
  <si>
    <t>Jansana</t>
  </si>
  <si>
    <t>Capparos D</t>
  </si>
  <si>
    <t>Sudret</t>
  </si>
  <si>
    <t>Cesar</t>
  </si>
  <si>
    <t>Petre</t>
  </si>
  <si>
    <t>Defours</t>
  </si>
  <si>
    <t>Gestion de l'argent des repas de la garde du 30/06/2017 au 01/07/2017</t>
  </si>
  <si>
    <t>Observation</t>
  </si>
  <si>
    <t>Gestion de l'argent des repas de la garde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</si>
</sst>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#,##0\ &quot;€&quot;;\-#,##0\ &quot;€&quot;"/>
    <numFmt numFmtId="7" formatCode="#,##0.00\ &quot;€&quot;;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 applyProtection="1">
      <alignment horizontal="center"/>
      <protection locked="0"/>
    </xf>
    <xf numFmtId="7" fontId="0" fillId="0" borderId="1" xfId="0" applyNumberFormat="1" applyBorder="1" applyAlignment="1" applyProtection="1">
      <alignment horizontal="center"/>
    </xf>
    <xf numFmtId="164" fontId="0" fillId="0" borderId="1" xfId="0" applyNumberFormat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27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64" fontId="0" fillId="0" borderId="7" xfId="0" applyNumberFormat="1" applyBorder="1" applyAlignment="1" applyProtection="1">
      <alignment horizontal="center"/>
      <protection locked="0"/>
    </xf>
    <xf numFmtId="14" fontId="0" fillId="0" borderId="24" xfId="0" applyNumberFormat="1" applyBorder="1" applyAlignment="1" applyProtection="1">
      <alignment horizontal="center" vertical="center"/>
      <protection locked="0"/>
    </xf>
    <xf numFmtId="164" fontId="0" fillId="0" borderId="24" xfId="0" applyNumberFormat="1" applyBorder="1" applyAlignment="1" applyProtection="1">
      <alignment horizontal="center" vertical="center"/>
      <protection locked="0"/>
    </xf>
    <xf numFmtId="14" fontId="0" fillId="0" borderId="25" xfId="0" applyNumberFormat="1" applyBorder="1" applyAlignment="1" applyProtection="1">
      <alignment horizontal="center" vertical="center"/>
      <protection locked="0"/>
    </xf>
    <xf numFmtId="164" fontId="0" fillId="0" borderId="25" xfId="0" applyNumberFormat="1" applyBorder="1" applyAlignment="1" applyProtection="1">
      <alignment horizontal="center" vertical="center"/>
      <protection locked="0"/>
    </xf>
    <xf numFmtId="14" fontId="0" fillId="0" borderId="26" xfId="0" applyNumberFormat="1" applyBorder="1" applyAlignment="1" applyProtection="1">
      <alignment horizontal="center" vertical="center"/>
      <protection locked="0"/>
    </xf>
    <xf numFmtId="164" fontId="0" fillId="0" borderId="26" xfId="0" applyNumberFormat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33" xfId="0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/>
      <protection locked="0"/>
    </xf>
    <xf numFmtId="0" fontId="0" fillId="0" borderId="37" xfId="0" applyBorder="1" applyAlignment="1" applyProtection="1">
      <alignment horizontal="center"/>
      <protection locked="0"/>
    </xf>
    <xf numFmtId="0" fontId="0" fillId="0" borderId="0" xfId="0" applyBorder="1" applyAlignment="1">
      <alignment horizontal="center"/>
    </xf>
    <xf numFmtId="0" fontId="0" fillId="0" borderId="14" xfId="0" applyBorder="1" applyAlignment="1" applyProtection="1">
      <alignment horizontal="center"/>
      <protection locked="0"/>
    </xf>
    <xf numFmtId="0" fontId="0" fillId="0" borderId="38" xfId="0" applyBorder="1" applyAlignment="1" applyProtection="1">
      <alignment horizontal="center"/>
      <protection locked="0"/>
    </xf>
    <xf numFmtId="0" fontId="0" fillId="0" borderId="39" xfId="0" applyBorder="1" applyAlignment="1" applyProtection="1">
      <alignment horizontal="center"/>
      <protection locked="0"/>
    </xf>
    <xf numFmtId="0" fontId="0" fillId="0" borderId="40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5" fontId="0" fillId="0" borderId="25" xfId="0" applyNumberFormat="1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5" fontId="0" fillId="0" borderId="26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25" xfId="0" applyFill="1" applyBorder="1" applyAlignment="1" applyProtection="1">
      <alignment horizontal="center"/>
      <protection locked="0"/>
    </xf>
    <xf numFmtId="164" fontId="0" fillId="0" borderId="41" xfId="0" applyNumberFormat="1" applyBorder="1" applyAlignment="1" applyProtection="1">
      <alignment horizontal="center"/>
      <protection locked="0"/>
    </xf>
    <xf numFmtId="0" fontId="0" fillId="0" borderId="4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42" xfId="0" applyBorder="1" applyAlignment="1" applyProtection="1">
      <alignment horizontal="center" vertical="center"/>
    </xf>
    <xf numFmtId="14" fontId="0" fillId="0" borderId="41" xfId="0" applyNumberFormat="1" applyBorder="1" applyAlignment="1" applyProtection="1">
      <alignment horizontal="center" vertical="center"/>
      <protection locked="0"/>
    </xf>
    <xf numFmtId="164" fontId="0" fillId="0" borderId="41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30" xfId="0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164" fontId="2" fillId="0" borderId="30" xfId="0" applyNumberFormat="1" applyFont="1" applyBorder="1" applyAlignment="1" applyProtection="1">
      <alignment horizontal="center" vertical="center"/>
    </xf>
    <xf numFmtId="164" fontId="2" fillId="0" borderId="31" xfId="0" applyNumberFormat="1" applyFont="1" applyBorder="1" applyAlignment="1" applyProtection="1">
      <alignment horizontal="center" vertical="center"/>
    </xf>
    <xf numFmtId="164" fontId="2" fillId="0" borderId="21" xfId="0" applyNumberFormat="1" applyFont="1" applyBorder="1" applyAlignment="1" applyProtection="1">
      <alignment horizontal="center" vertical="center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0" fontId="0" fillId="0" borderId="28" xfId="0" applyBorder="1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45" xfId="0" applyBorder="1" applyAlignment="1" applyProtection="1">
      <alignment horizontal="center"/>
      <protection locked="0"/>
    </xf>
    <xf numFmtId="0" fontId="0" fillId="0" borderId="46" xfId="0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6">
    <dxf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1" tint="4.9989318521683403E-2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1" tint="4.9989318521683403E-2"/>
        </patternFill>
      </fill>
    </dxf>
  </dxfs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abSelected="1" zoomScaleNormal="100" workbookViewId="0">
      <selection activeCell="J3" sqref="J3"/>
    </sheetView>
  </sheetViews>
  <sheetFormatPr baseColWidth="10" defaultColWidth="10.7109375" defaultRowHeight="15" x14ac:dyDescent="0.25"/>
  <cols>
    <col min="1" max="1" width="20.7109375" style="1" customWidth="1"/>
    <col min="2" max="3" width="5.7109375" style="1" customWidth="1"/>
    <col min="4" max="4" width="7.7109375" style="1" customWidth="1"/>
    <col min="5" max="5" width="10.7109375" style="1"/>
    <col min="6" max="6" width="5.7109375" style="1" customWidth="1"/>
    <col min="7" max="7" width="4.7109375" style="1" bestFit="1" customWidth="1"/>
    <col min="8" max="9" width="5.7109375" style="1" customWidth="1"/>
    <col min="10" max="10" width="12.7109375" style="1" customWidth="1"/>
    <col min="11" max="15" width="12.7109375" customWidth="1"/>
  </cols>
  <sheetData>
    <row r="1" spans="1:15" ht="15" customHeight="1" x14ac:dyDescent="0.25">
      <c r="A1" s="75" t="s">
        <v>57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4"/>
    </row>
    <row r="2" spans="1:15" ht="15.75" thickBot="1" x14ac:dyDescent="0.3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7"/>
    </row>
    <row r="3" spans="1:15" ht="15.75" thickBot="1" x14ac:dyDescent="0.3">
      <c r="A3" s="9"/>
      <c r="B3" s="9"/>
      <c r="C3" s="9"/>
      <c r="D3" s="9"/>
      <c r="E3" s="10"/>
      <c r="F3" s="9"/>
      <c r="G3" s="9"/>
      <c r="H3" s="10"/>
      <c r="I3" s="9"/>
      <c r="J3" s="9"/>
      <c r="K3" s="10"/>
      <c r="L3" s="10"/>
      <c r="M3" s="9"/>
      <c r="N3" s="10"/>
      <c r="O3" s="10"/>
    </row>
    <row r="4" spans="1:15" ht="15.75" thickBot="1" x14ac:dyDescent="0.3">
      <c r="A4" s="9"/>
      <c r="B4" s="9"/>
      <c r="C4" s="9"/>
      <c r="D4" s="9"/>
      <c r="E4" s="9"/>
      <c r="F4" s="79" t="s">
        <v>7</v>
      </c>
      <c r="G4" s="80"/>
      <c r="H4" s="56" t="s">
        <v>6</v>
      </c>
      <c r="I4" s="57"/>
      <c r="J4" s="47"/>
      <c r="K4" s="10"/>
      <c r="L4" s="10"/>
      <c r="M4" s="10"/>
      <c r="N4" s="10"/>
      <c r="O4" s="10"/>
    </row>
    <row r="5" spans="1:15" ht="15.75" thickBot="1" x14ac:dyDescent="0.3">
      <c r="A5" s="5" t="s">
        <v>0</v>
      </c>
      <c r="B5" s="6" t="s">
        <v>1</v>
      </c>
      <c r="C5" s="7" t="s">
        <v>2</v>
      </c>
      <c r="D5" s="5" t="s">
        <v>23</v>
      </c>
      <c r="E5" s="45" t="s">
        <v>10</v>
      </c>
      <c r="F5" s="43" t="s">
        <v>3</v>
      </c>
      <c r="G5" s="44" t="s">
        <v>4</v>
      </c>
      <c r="H5" s="43" t="s">
        <v>3</v>
      </c>
      <c r="I5" s="44" t="s">
        <v>4</v>
      </c>
      <c r="J5" s="5" t="s">
        <v>56</v>
      </c>
      <c r="K5" s="10"/>
      <c r="L5" s="70" t="s">
        <v>11</v>
      </c>
      <c r="M5" s="71"/>
      <c r="N5" s="72"/>
      <c r="O5" s="3">
        <f>SUM(E6:E40)</f>
        <v>0</v>
      </c>
    </row>
    <row r="6" spans="1:15" ht="15.75" thickBot="1" x14ac:dyDescent="0.3">
      <c r="A6" s="11"/>
      <c r="B6" s="12"/>
      <c r="C6" s="13"/>
      <c r="D6" s="41"/>
      <c r="E6" s="42"/>
      <c r="F6" s="14"/>
      <c r="G6" s="82"/>
      <c r="H6" s="14"/>
      <c r="I6" s="13"/>
      <c r="J6" s="11"/>
      <c r="K6" s="10"/>
      <c r="L6" s="70" t="s">
        <v>8</v>
      </c>
      <c r="M6" s="71"/>
      <c r="N6" s="72"/>
      <c r="O6" s="4">
        <f>SUMIF(H6:H40,"x",E6:E40)</f>
        <v>0</v>
      </c>
    </row>
    <row r="7" spans="1:15" ht="15.75" thickBot="1" x14ac:dyDescent="0.3">
      <c r="A7" s="16"/>
      <c r="B7" s="17"/>
      <c r="C7" s="18"/>
      <c r="D7" s="16"/>
      <c r="E7" s="42" t="str">
        <f>IFERROR(IF(F7="x",IF(B7="x",5,10),"")-IF(D7="x",5,0),"")</f>
        <v/>
      </c>
      <c r="F7" s="81"/>
      <c r="G7" s="20"/>
      <c r="H7" s="17"/>
      <c r="I7" s="18"/>
      <c r="J7" s="16"/>
      <c r="K7" s="10"/>
      <c r="L7" s="70" t="s">
        <v>9</v>
      </c>
      <c r="M7" s="71"/>
      <c r="N7" s="72"/>
      <c r="O7" s="4">
        <f>SUMIF(H6:H40,"&lt;&gt;"&amp;"x",E6:E40)</f>
        <v>0</v>
      </c>
    </row>
    <row r="8" spans="1:15" x14ac:dyDescent="0.25">
      <c r="A8" s="16"/>
      <c r="B8" s="17"/>
      <c r="C8" s="18"/>
      <c r="D8" s="16"/>
      <c r="E8" s="42" t="str">
        <f>IFERROR(IF(F8="x",IF(B8="x",5,10),"")-IF(D8="x",5,0),"")</f>
        <v/>
      </c>
      <c r="F8" s="19"/>
      <c r="G8" s="15"/>
      <c r="H8" s="19"/>
      <c r="I8" s="18"/>
      <c r="J8" s="16"/>
      <c r="K8" s="10"/>
      <c r="L8" s="10"/>
      <c r="M8" s="10"/>
      <c r="N8" s="10"/>
      <c r="O8" s="10"/>
    </row>
    <row r="9" spans="1:15" ht="15.75" thickBot="1" x14ac:dyDescent="0.3">
      <c r="A9" s="16"/>
      <c r="B9" s="17"/>
      <c r="C9" s="18"/>
      <c r="D9" s="16"/>
      <c r="E9" s="42" t="str">
        <f>IFERROR(IF(F9="x",IF(B9="x",5,10),"")-IF(D9="x",5,0),"")</f>
        <v/>
      </c>
      <c r="F9" s="19"/>
      <c r="G9" s="20"/>
      <c r="H9" s="21"/>
      <c r="I9" s="48"/>
      <c r="J9" s="49"/>
      <c r="K9" s="10"/>
      <c r="L9" s="10"/>
      <c r="M9" s="10"/>
      <c r="N9" s="10"/>
      <c r="O9" s="10"/>
    </row>
    <row r="10" spans="1:15" ht="15.75" thickBot="1" x14ac:dyDescent="0.3">
      <c r="A10" s="16"/>
      <c r="B10" s="17"/>
      <c r="C10" s="18"/>
      <c r="D10" s="16"/>
      <c r="E10" s="42" t="str">
        <f>IFERROR(IF(F10="x",IF(B10="x",5,10),"")-IF(D10="x",5,0),"")</f>
        <v/>
      </c>
      <c r="F10" s="19"/>
      <c r="G10" s="20"/>
      <c r="H10" s="19"/>
      <c r="I10" s="18"/>
      <c r="J10" s="16"/>
      <c r="K10" s="10"/>
      <c r="L10" s="70" t="s">
        <v>22</v>
      </c>
      <c r="M10" s="71"/>
      <c r="N10" s="72"/>
      <c r="O10" s="2"/>
    </row>
    <row r="11" spans="1:15" x14ac:dyDescent="0.25">
      <c r="A11" s="16"/>
      <c r="B11" s="17"/>
      <c r="C11" s="18"/>
      <c r="D11" s="16"/>
      <c r="E11" s="42" t="str">
        <f>IFERROR(IF(F11="x",IF(B11="x",5,10),"")-IF(D11="x",5,0),"")</f>
        <v/>
      </c>
      <c r="F11" s="19"/>
      <c r="G11" s="20"/>
      <c r="H11" s="19"/>
      <c r="I11" s="18"/>
      <c r="J11" s="16"/>
      <c r="K11" s="10"/>
      <c r="O11" s="10"/>
    </row>
    <row r="12" spans="1:15" ht="15.75" thickBot="1" x14ac:dyDescent="0.3">
      <c r="A12" s="16"/>
      <c r="B12" s="17"/>
      <c r="C12" s="18"/>
      <c r="D12" s="16"/>
      <c r="E12" s="42" t="str">
        <f>IFERROR(IF(F12="x",IF(B12="x",5,10),"")-IF(D12="x",5,0),"")</f>
        <v/>
      </c>
      <c r="F12" s="19"/>
      <c r="G12" s="20"/>
      <c r="H12" s="19"/>
      <c r="I12" s="18"/>
      <c r="J12" s="16"/>
      <c r="K12" s="10"/>
      <c r="O12" s="10"/>
    </row>
    <row r="13" spans="1:15" ht="15.75" thickBot="1" x14ac:dyDescent="0.3">
      <c r="A13" s="16"/>
      <c r="B13" s="17"/>
      <c r="C13" s="18"/>
      <c r="D13" s="16"/>
      <c r="E13" s="42" t="str">
        <f>IFERROR(IF(F13="x",IF(B13="x",5,10),"")-IF(D13="x",5,0),"")</f>
        <v/>
      </c>
      <c r="F13" s="19"/>
      <c r="G13" s="20"/>
      <c r="H13" s="19"/>
      <c r="I13" s="18"/>
      <c r="J13" s="16"/>
      <c r="K13" s="10"/>
      <c r="L13" s="70" t="s">
        <v>12</v>
      </c>
      <c r="M13" s="71"/>
      <c r="N13" s="71"/>
      <c r="O13" s="5" t="s">
        <v>56</v>
      </c>
    </row>
    <row r="14" spans="1:15" ht="15.75" thickBot="1" x14ac:dyDescent="0.3">
      <c r="A14" s="16"/>
      <c r="B14" s="17"/>
      <c r="C14" s="18"/>
      <c r="D14" s="16"/>
      <c r="E14" s="42" t="str">
        <f>IFERROR(IF(F14="x",IF(B14="x",5,10),"")-IF(D14="x",5,0),"")</f>
        <v/>
      </c>
      <c r="F14" s="19"/>
      <c r="G14" s="20"/>
      <c r="H14" s="19"/>
      <c r="I14" s="18"/>
      <c r="J14" s="16"/>
      <c r="K14" s="10"/>
      <c r="L14" s="73" t="s">
        <v>20</v>
      </c>
      <c r="M14" s="74"/>
      <c r="N14" s="50"/>
      <c r="O14" s="52"/>
    </row>
    <row r="15" spans="1:15" ht="15.75" thickBot="1" x14ac:dyDescent="0.3">
      <c r="A15" s="16"/>
      <c r="B15" s="17"/>
      <c r="C15" s="18"/>
      <c r="D15" s="16"/>
      <c r="E15" s="42" t="str">
        <f>IFERROR(IF(F15="x",IF(B15="x",5,10),"")-IF(D15="x",5,0),"")</f>
        <v/>
      </c>
      <c r="F15" s="19"/>
      <c r="G15" s="20"/>
      <c r="H15" s="19"/>
      <c r="I15" s="18"/>
      <c r="J15" s="16"/>
      <c r="K15" s="10"/>
      <c r="L15" s="56" t="s">
        <v>13</v>
      </c>
      <c r="M15" s="57"/>
      <c r="N15" s="2"/>
      <c r="O15" s="52"/>
    </row>
    <row r="16" spans="1:15" ht="15.75" thickBot="1" x14ac:dyDescent="0.3">
      <c r="A16" s="16"/>
      <c r="B16" s="17"/>
      <c r="C16" s="18"/>
      <c r="D16" s="16"/>
      <c r="E16" s="42" t="str">
        <f>IFERROR(IF(F16="x",IF(B16="x",5,10),"")-IF(D16="x",5,0),"")</f>
        <v/>
      </c>
      <c r="F16" s="19"/>
      <c r="G16" s="20"/>
      <c r="H16" s="19"/>
      <c r="I16" s="18"/>
      <c r="J16" s="16"/>
      <c r="K16" s="10"/>
      <c r="L16" s="56" t="s">
        <v>14</v>
      </c>
      <c r="M16" s="57"/>
      <c r="N16" s="2"/>
      <c r="O16" s="52"/>
    </row>
    <row r="17" spans="1:15" ht="15.75" thickBot="1" x14ac:dyDescent="0.3">
      <c r="A17" s="16"/>
      <c r="B17" s="17"/>
      <c r="C17" s="18"/>
      <c r="D17" s="16"/>
      <c r="E17" s="42" t="str">
        <f>IFERROR(IF(F17="x",IF(B17="x",5,10),"")-IF(D17="x",5,0),"")</f>
        <v/>
      </c>
      <c r="F17" s="19"/>
      <c r="G17" s="20"/>
      <c r="H17" s="19"/>
      <c r="I17" s="18"/>
      <c r="J17" s="16"/>
      <c r="K17" s="10"/>
      <c r="L17" s="73" t="s">
        <v>15</v>
      </c>
      <c r="M17" s="74"/>
      <c r="N17" s="2"/>
      <c r="O17" s="52"/>
    </row>
    <row r="18" spans="1:15" ht="15.75" thickBot="1" x14ac:dyDescent="0.3">
      <c r="A18" s="16"/>
      <c r="B18" s="17"/>
      <c r="C18" s="18"/>
      <c r="D18" s="16"/>
      <c r="E18" s="42" t="str">
        <f>IFERROR(IF(F18="x",IF(B18="x",5,10),"")-IF(D18="x",5,0),"")</f>
        <v/>
      </c>
      <c r="F18" s="19"/>
      <c r="G18" s="20"/>
      <c r="H18" s="19"/>
      <c r="I18" s="18"/>
      <c r="J18" s="16"/>
      <c r="K18" s="10"/>
      <c r="L18" s="56" t="s">
        <v>21</v>
      </c>
      <c r="M18" s="57"/>
      <c r="N18" s="22"/>
      <c r="O18" s="51"/>
    </row>
    <row r="19" spans="1:15" x14ac:dyDescent="0.25">
      <c r="A19" s="16"/>
      <c r="B19" s="17"/>
      <c r="C19" s="18"/>
      <c r="D19" s="16"/>
      <c r="E19" s="42" t="str">
        <f>IFERROR(IF(F19="x",IF(B19="x",5,10),"")-IF(D19="x",5,0),"")</f>
        <v/>
      </c>
      <c r="F19" s="19"/>
      <c r="G19" s="20"/>
      <c r="H19" s="19"/>
      <c r="I19" s="18"/>
      <c r="J19" s="16"/>
      <c r="K19" s="10"/>
      <c r="O19" s="10"/>
    </row>
    <row r="20" spans="1:15" ht="15.75" thickBot="1" x14ac:dyDescent="0.3">
      <c r="A20" s="16"/>
      <c r="B20" s="17"/>
      <c r="C20" s="18"/>
      <c r="D20" s="16"/>
      <c r="E20" s="42" t="str">
        <f>IFERROR(IF(F20="x",IF(B20="x",5,10),"")-IF(D20="x",5,0),"")</f>
        <v/>
      </c>
      <c r="F20" s="19"/>
      <c r="G20" s="20"/>
      <c r="H20" s="19"/>
      <c r="I20" s="18"/>
      <c r="J20" s="16"/>
      <c r="K20" s="10"/>
      <c r="O20" s="10"/>
    </row>
    <row r="21" spans="1:15" ht="15.75" thickBot="1" x14ac:dyDescent="0.3">
      <c r="A21" s="16"/>
      <c r="B21" s="17"/>
      <c r="C21" s="18"/>
      <c r="D21" s="16"/>
      <c r="E21" s="42" t="str">
        <f>IFERROR(IF(F21="x",IF(B21="x",5,10),"")-IF(D21="x",5,0),"")</f>
        <v/>
      </c>
      <c r="F21" s="19"/>
      <c r="G21" s="20"/>
      <c r="H21" s="19"/>
      <c r="I21" s="18"/>
      <c r="J21" s="16"/>
      <c r="K21" s="10"/>
      <c r="L21" s="58" t="s">
        <v>19</v>
      </c>
      <c r="M21" s="59"/>
      <c r="N21" s="59"/>
      <c r="O21" s="60"/>
    </row>
    <row r="22" spans="1:15" ht="15.75" thickBot="1" x14ac:dyDescent="0.3">
      <c r="A22" s="16"/>
      <c r="B22" s="17"/>
      <c r="C22" s="18"/>
      <c r="D22" s="16"/>
      <c r="E22" s="42" t="str">
        <f>IFERROR(IF(F22="x",IF(B22="x",5,10),"")-IF(D22="x",5,0),"")</f>
        <v/>
      </c>
      <c r="F22" s="19"/>
      <c r="G22" s="20"/>
      <c r="H22" s="19"/>
      <c r="I22" s="18"/>
      <c r="J22" s="16"/>
      <c r="K22" s="10"/>
      <c r="L22" s="58" t="s">
        <v>0</v>
      </c>
      <c r="M22" s="60"/>
      <c r="N22" s="53" t="s">
        <v>17</v>
      </c>
      <c r="O22" s="53" t="s">
        <v>18</v>
      </c>
    </row>
    <row r="23" spans="1:15" x14ac:dyDescent="0.25">
      <c r="A23" s="16"/>
      <c r="B23" s="17"/>
      <c r="C23" s="18"/>
      <c r="D23" s="16"/>
      <c r="E23" s="42" t="str">
        <f>IFERROR(IF(F23="x",IF(B23="x",5,10),"")-IF(D23="x",5,0),"")</f>
        <v/>
      </c>
      <c r="F23" s="19"/>
      <c r="G23" s="20"/>
      <c r="H23" s="19"/>
      <c r="I23" s="18"/>
      <c r="J23" s="16"/>
      <c r="K23" s="10"/>
      <c r="L23" s="64"/>
      <c r="M23" s="65"/>
      <c r="N23" s="23"/>
      <c r="O23" s="24"/>
    </row>
    <row r="24" spans="1:15" x14ac:dyDescent="0.25">
      <c r="A24" s="16"/>
      <c r="B24" s="17"/>
      <c r="C24" s="18"/>
      <c r="D24" s="16"/>
      <c r="E24" s="42" t="str">
        <f>IFERROR(IF(F24="x",IF(B24="x",5,10),"")-IF(D24="x",5,0),"")</f>
        <v/>
      </c>
      <c r="F24" s="19"/>
      <c r="G24" s="20"/>
      <c r="H24" s="19"/>
      <c r="I24" s="18"/>
      <c r="J24" s="16"/>
      <c r="K24" s="10"/>
      <c r="L24" s="66"/>
      <c r="M24" s="67"/>
      <c r="N24" s="25"/>
      <c r="O24" s="26"/>
    </row>
    <row r="25" spans="1:15" x14ac:dyDescent="0.25">
      <c r="A25" s="16"/>
      <c r="B25" s="17"/>
      <c r="C25" s="18"/>
      <c r="D25" s="16"/>
      <c r="E25" s="42" t="str">
        <f>IFERROR(IF(F25="x",IF(B25="x",5,10),"")-IF(D25="x",5,0),"")</f>
        <v/>
      </c>
      <c r="F25" s="19"/>
      <c r="G25" s="20"/>
      <c r="H25" s="19"/>
      <c r="I25" s="18"/>
      <c r="J25" s="16"/>
      <c r="K25" s="10"/>
      <c r="L25" s="66"/>
      <c r="M25" s="67"/>
      <c r="N25" s="25"/>
      <c r="O25" s="26"/>
    </row>
    <row r="26" spans="1:15" x14ac:dyDescent="0.25">
      <c r="A26" s="16"/>
      <c r="B26" s="17"/>
      <c r="C26" s="18"/>
      <c r="D26" s="16"/>
      <c r="E26" s="42" t="str">
        <f>IFERROR(IF(F26="x",IF(B26="x",5,10),"")-IF(D26="x",5,0),"")</f>
        <v/>
      </c>
      <c r="F26" s="19"/>
      <c r="G26" s="20"/>
      <c r="H26" s="19"/>
      <c r="I26" s="18"/>
      <c r="J26" s="16"/>
      <c r="K26" s="10"/>
      <c r="L26" s="66"/>
      <c r="M26" s="67"/>
      <c r="N26" s="25"/>
      <c r="O26" s="26"/>
    </row>
    <row r="27" spans="1:15" ht="15.75" thickBot="1" x14ac:dyDescent="0.3">
      <c r="A27" s="16"/>
      <c r="B27" s="17"/>
      <c r="C27" s="18"/>
      <c r="D27" s="16"/>
      <c r="E27" s="42" t="str">
        <f>IFERROR(IF(F27="x",IF(B27="x",5,10),"")-IF(D27="x",5,0),"")</f>
        <v/>
      </c>
      <c r="F27" s="19"/>
      <c r="G27" s="20"/>
      <c r="H27" s="19"/>
      <c r="I27" s="18"/>
      <c r="J27" s="16"/>
      <c r="K27" s="10"/>
      <c r="L27" s="68"/>
      <c r="M27" s="69"/>
      <c r="N27" s="54"/>
      <c r="O27" s="55"/>
    </row>
    <row r="28" spans="1:15" x14ac:dyDescent="0.25">
      <c r="A28" s="16"/>
      <c r="B28" s="17"/>
      <c r="C28" s="18"/>
      <c r="D28" s="16"/>
      <c r="E28" s="42" t="str">
        <f>IFERROR(IF(F28="x",IF(B28="x",5,10),"")-IF(D28="x",5,0),"")</f>
        <v/>
      </c>
      <c r="F28" s="19"/>
      <c r="G28" s="20"/>
      <c r="H28" s="19"/>
      <c r="I28" s="18"/>
      <c r="J28" s="16"/>
      <c r="K28" s="10"/>
      <c r="L28" s="10"/>
      <c r="M28" s="10"/>
      <c r="N28" s="10"/>
      <c r="O28" s="10"/>
    </row>
    <row r="29" spans="1:15" ht="15.75" thickBot="1" x14ac:dyDescent="0.3">
      <c r="A29" s="16"/>
      <c r="B29" s="17"/>
      <c r="C29" s="18"/>
      <c r="D29" s="16"/>
      <c r="E29" s="42" t="str">
        <f>IFERROR(IF(F29="x",IF(B29="x",5,10),"")-IF(D29="x",5,0),"")</f>
        <v/>
      </c>
      <c r="F29" s="19"/>
      <c r="G29" s="20"/>
      <c r="H29" s="19"/>
      <c r="I29" s="18"/>
      <c r="J29" s="16"/>
      <c r="K29" s="10"/>
      <c r="L29" s="10"/>
      <c r="M29" s="10"/>
      <c r="N29" s="10"/>
      <c r="O29" s="10"/>
    </row>
    <row r="30" spans="1:15" ht="15.75" thickBot="1" x14ac:dyDescent="0.3">
      <c r="A30" s="16"/>
      <c r="B30" s="17"/>
      <c r="C30" s="18"/>
      <c r="D30" s="16"/>
      <c r="E30" s="42" t="str">
        <f>IFERROR(IF(F30="x",IF(B30="x",5,10),"")-IF(D30="x",5,0),"")</f>
        <v/>
      </c>
      <c r="F30" s="19"/>
      <c r="G30" s="20"/>
      <c r="H30" s="19"/>
      <c r="I30" s="18"/>
      <c r="J30" s="16"/>
      <c r="K30" s="10"/>
      <c r="L30" s="8" t="s">
        <v>16</v>
      </c>
      <c r="M30" s="61">
        <f>O6-N14-N15-N16-N17-N18+O10+O23+O24+O25+O26+O27</f>
        <v>0</v>
      </c>
      <c r="N30" s="62"/>
      <c r="O30" s="63"/>
    </row>
    <row r="31" spans="1:15" x14ac:dyDescent="0.25">
      <c r="A31" s="16"/>
      <c r="B31" s="17"/>
      <c r="C31" s="18"/>
      <c r="D31" s="16"/>
      <c r="E31" s="42" t="str">
        <f>IFERROR(IF(F31="x",IF(B31="x",5,10),"")-IF(D31="x",5,0),"")</f>
        <v/>
      </c>
      <c r="F31" s="19"/>
      <c r="G31" s="20"/>
      <c r="H31" s="19"/>
      <c r="I31" s="18"/>
      <c r="J31" s="16"/>
      <c r="K31" s="10"/>
      <c r="L31" s="10"/>
      <c r="M31" s="10"/>
      <c r="N31" s="10"/>
      <c r="O31" s="10"/>
    </row>
    <row r="32" spans="1:15" x14ac:dyDescent="0.25">
      <c r="A32" s="16"/>
      <c r="B32" s="17"/>
      <c r="C32" s="18"/>
      <c r="D32" s="16"/>
      <c r="E32" s="42" t="str">
        <f>IFERROR(IF(F32="x",IF(B32="x",5,10),"")-IF(D32="x",5,0),"")</f>
        <v/>
      </c>
      <c r="F32" s="19"/>
      <c r="G32" s="20"/>
      <c r="H32" s="19"/>
      <c r="I32" s="18"/>
      <c r="J32" s="16"/>
      <c r="K32" s="10"/>
      <c r="L32" s="10"/>
      <c r="M32" s="10"/>
      <c r="N32" s="10"/>
      <c r="O32" s="10"/>
    </row>
    <row r="33" spans="1:15" x14ac:dyDescent="0.25">
      <c r="A33" s="31"/>
      <c r="B33" s="32"/>
      <c r="C33" s="33"/>
      <c r="D33" s="31"/>
      <c r="E33" s="42" t="str">
        <f>IFERROR(IF(F33="x",IF(B33="x",5,10),"")-IF(D33="x",5,0),"")</f>
        <v/>
      </c>
      <c r="F33" s="34"/>
      <c r="G33" s="35"/>
      <c r="H33" s="34"/>
      <c r="I33" s="33"/>
      <c r="J33" s="16"/>
      <c r="K33" s="10"/>
      <c r="L33" s="10"/>
      <c r="M33" s="10"/>
      <c r="N33" s="10"/>
      <c r="O33" s="10"/>
    </row>
    <row r="34" spans="1:15" x14ac:dyDescent="0.25">
      <c r="A34" s="16"/>
      <c r="B34" s="19"/>
      <c r="C34" s="39"/>
      <c r="D34" s="16"/>
      <c r="E34" s="42" t="str">
        <f>IFERROR(IF(F34="x",IF(B34="x",5,10),"")-IF(D34="x",5,0),"")</f>
        <v/>
      </c>
      <c r="F34" s="19"/>
      <c r="G34" s="37"/>
      <c r="H34" s="19"/>
      <c r="I34" s="18"/>
      <c r="J34" s="16"/>
      <c r="K34" s="10"/>
      <c r="L34" s="10"/>
      <c r="M34" s="10"/>
      <c r="N34" s="10"/>
      <c r="O34" s="10"/>
    </row>
    <row r="35" spans="1:15" x14ac:dyDescent="0.25">
      <c r="A35" s="16"/>
      <c r="B35" s="19"/>
      <c r="C35" s="39"/>
      <c r="D35" s="16"/>
      <c r="E35" s="42" t="str">
        <f>IFERROR(IF(F35="x",IF(B35="x",5,10),"")-IF(D35="x",5,0),"")</f>
        <v/>
      </c>
      <c r="F35" s="19"/>
      <c r="G35" s="37"/>
      <c r="H35" s="19"/>
      <c r="I35" s="39"/>
      <c r="J35" s="16"/>
    </row>
    <row r="36" spans="1:15" x14ac:dyDescent="0.25">
      <c r="A36" s="16"/>
      <c r="B36" s="19"/>
      <c r="C36" s="39"/>
      <c r="D36" s="16"/>
      <c r="E36" s="42" t="str">
        <f>IFERROR(IF(F36="x",IF(B36="x",5,10),"")-IF(D36="x",5,0),"")</f>
        <v/>
      </c>
      <c r="F36" s="19"/>
      <c r="G36" s="37"/>
      <c r="H36" s="19"/>
      <c r="I36" s="39"/>
      <c r="J36" s="16"/>
    </row>
    <row r="37" spans="1:15" x14ac:dyDescent="0.25">
      <c r="A37" s="16"/>
      <c r="B37" s="19"/>
      <c r="C37" s="39"/>
      <c r="D37" s="16"/>
      <c r="E37" s="42" t="str">
        <f>IFERROR(IF(F37="x",IF(B37="x",5,10),"")-IF(D37="x",5,0),"")</f>
        <v/>
      </c>
      <c r="F37" s="19"/>
      <c r="G37" s="37"/>
      <c r="H37" s="19"/>
      <c r="I37" s="39"/>
      <c r="J37" s="16"/>
    </row>
    <row r="38" spans="1:15" x14ac:dyDescent="0.25">
      <c r="A38" s="16"/>
      <c r="B38" s="19"/>
      <c r="C38" s="39"/>
      <c r="D38" s="16"/>
      <c r="E38" s="42" t="str">
        <f>IFERROR(IF(F38="x",IF(B38="x",5,10),"")-IF(D38="x",5,0),"")</f>
        <v/>
      </c>
      <c r="F38" s="19"/>
      <c r="G38" s="37"/>
      <c r="H38" s="19"/>
      <c r="I38" s="39"/>
      <c r="J38" s="16"/>
    </row>
    <row r="39" spans="1:15" x14ac:dyDescent="0.25">
      <c r="A39" s="16"/>
      <c r="B39" s="19"/>
      <c r="C39" s="39"/>
      <c r="D39" s="16"/>
      <c r="E39" s="42" t="str">
        <f>IFERROR(IF(F39="x",IF(B39="x",5,10),"")-IF(D39="x",5,0),"")</f>
        <v/>
      </c>
      <c r="F39" s="19"/>
      <c r="G39" s="37"/>
      <c r="H39" s="19"/>
      <c r="I39" s="39"/>
      <c r="J39" s="16"/>
    </row>
    <row r="40" spans="1:15" ht="15.75" thickBot="1" x14ac:dyDescent="0.3">
      <c r="A40" s="29"/>
      <c r="B40" s="30"/>
      <c r="C40" s="40"/>
      <c r="D40" s="29"/>
      <c r="E40" s="46" t="str">
        <f>IFERROR(IF(F40="x",IF(B40="x",5,10),"")-IF(D40="x",5,0),"")</f>
        <v/>
      </c>
      <c r="F40" s="30"/>
      <c r="G40" s="38"/>
      <c r="H40" s="30"/>
      <c r="I40" s="40"/>
      <c r="J40" s="29"/>
    </row>
    <row r="41" spans="1:15" x14ac:dyDescent="0.25">
      <c r="C41" s="36"/>
      <c r="D41" s="36"/>
    </row>
  </sheetData>
  <sheetProtection selectLockedCells="1"/>
  <mergeCells count="21">
    <mergeCell ref="A1:O2"/>
    <mergeCell ref="L17:M17"/>
    <mergeCell ref="F4:G4"/>
    <mergeCell ref="H4:I4"/>
    <mergeCell ref="L5:N5"/>
    <mergeCell ref="L6:N6"/>
    <mergeCell ref="L7:N7"/>
    <mergeCell ref="L10:N10"/>
    <mergeCell ref="L13:N13"/>
    <mergeCell ref="L14:M14"/>
    <mergeCell ref="L15:M15"/>
    <mergeCell ref="L16:M16"/>
    <mergeCell ref="L18:M18"/>
    <mergeCell ref="L21:O21"/>
    <mergeCell ref="M30:O30"/>
    <mergeCell ref="L22:M22"/>
    <mergeCell ref="L23:M23"/>
    <mergeCell ref="L24:M24"/>
    <mergeCell ref="L25:M25"/>
    <mergeCell ref="L26:M26"/>
    <mergeCell ref="L27:M27"/>
  </mergeCells>
  <conditionalFormatting sqref="H6:I40">
    <cfRule type="expression" dxfId="5" priority="5">
      <formula>$G6="x"</formula>
    </cfRule>
  </conditionalFormatting>
  <conditionalFormatting sqref="I6:I40">
    <cfRule type="expression" dxfId="4" priority="4">
      <formula>I6="x"</formula>
    </cfRule>
  </conditionalFormatting>
  <conditionalFormatting sqref="M30">
    <cfRule type="colorScale" priority="3">
      <colorScale>
        <cfvo type="num" val="-1"/>
        <cfvo type="num" val="0"/>
        <cfvo type="num" val="1"/>
        <color rgb="FFFF0000"/>
        <color rgb="FFFFFF00"/>
        <color rgb="FF66FF66"/>
      </colorScale>
    </cfRule>
  </conditionalFormatting>
  <conditionalFormatting sqref="E6:E40">
    <cfRule type="colorScale" priority="2">
      <colorScale>
        <cfvo type="num" val="0"/>
        <cfvo type="percentile" val="5"/>
        <cfvo type="num" val="10"/>
        <color theme="9"/>
        <color rgb="FF00B0F0"/>
        <color rgb="FFFFFF00"/>
      </colorScale>
    </cfRule>
  </conditionalFormatting>
  <conditionalFormatting sqref="E6:E40">
    <cfRule type="expression" dxfId="3" priority="1">
      <formula>$G6="x"</formula>
    </cfRule>
  </conditionalFormatting>
  <pageMargins left="0.23622047244094491" right="0.23622047244094491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opLeftCell="C1" zoomScaleNormal="100" workbookViewId="0">
      <selection activeCell="N23" sqref="N23"/>
    </sheetView>
  </sheetViews>
  <sheetFormatPr baseColWidth="10" defaultColWidth="10.7109375" defaultRowHeight="15" x14ac:dyDescent="0.25"/>
  <cols>
    <col min="1" max="1" width="20.7109375" style="1" customWidth="1"/>
    <col min="2" max="3" width="5.7109375" style="1" customWidth="1"/>
    <col min="4" max="4" width="7.7109375" style="1" customWidth="1"/>
    <col min="5" max="5" width="5.7109375" style="1" customWidth="1"/>
    <col min="6" max="6" width="4.7109375" style="1" bestFit="1" customWidth="1"/>
    <col min="7" max="7" width="10.7109375" style="1"/>
    <col min="8" max="9" width="5.7109375" style="1" customWidth="1"/>
    <col min="10" max="10" width="12.7109375" style="1" customWidth="1"/>
    <col min="11" max="15" width="12.7109375" customWidth="1"/>
  </cols>
  <sheetData>
    <row r="1" spans="1:15" x14ac:dyDescent="0.25">
      <c r="A1" s="75" t="s">
        <v>55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7"/>
    </row>
    <row r="2" spans="1:15" ht="15.75" thickBot="1" x14ac:dyDescent="0.3">
      <c r="A2" s="6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69"/>
    </row>
    <row r="3" spans="1:15" ht="15.75" thickBot="1" x14ac:dyDescent="0.3">
      <c r="A3" s="9"/>
      <c r="B3" s="9"/>
      <c r="C3" s="9"/>
      <c r="D3" s="9"/>
      <c r="E3" s="9"/>
      <c r="F3" s="9"/>
      <c r="G3" s="10"/>
      <c r="H3" s="10"/>
      <c r="I3" s="9"/>
      <c r="J3" s="9"/>
      <c r="K3" s="10"/>
      <c r="L3" s="10"/>
      <c r="M3" s="9"/>
      <c r="N3" s="10"/>
      <c r="O3" s="10"/>
    </row>
    <row r="4" spans="1:15" ht="15.75" thickBot="1" x14ac:dyDescent="0.3">
      <c r="A4" s="9"/>
      <c r="B4" s="9"/>
      <c r="C4" s="9"/>
      <c r="D4" s="9"/>
      <c r="E4" s="79" t="s">
        <v>7</v>
      </c>
      <c r="F4" s="80"/>
      <c r="G4" s="9"/>
      <c r="H4" s="56" t="s">
        <v>6</v>
      </c>
      <c r="I4" s="57"/>
      <c r="J4" s="47"/>
      <c r="K4" s="10"/>
      <c r="L4" s="10"/>
      <c r="M4" s="10"/>
      <c r="N4" s="10"/>
      <c r="O4" s="10"/>
    </row>
    <row r="5" spans="1:15" ht="15.75" thickBot="1" x14ac:dyDescent="0.3">
      <c r="A5" s="5" t="s">
        <v>0</v>
      </c>
      <c r="B5" s="6" t="s">
        <v>1</v>
      </c>
      <c r="C5" s="7" t="s">
        <v>2</v>
      </c>
      <c r="D5" s="5" t="s">
        <v>23</v>
      </c>
      <c r="E5" s="43" t="s">
        <v>3</v>
      </c>
      <c r="F5" s="44" t="s">
        <v>4</v>
      </c>
      <c r="G5" s="45" t="s">
        <v>10</v>
      </c>
      <c r="H5" s="43" t="s">
        <v>3</v>
      </c>
      <c r="I5" s="44" t="s">
        <v>4</v>
      </c>
      <c r="J5" s="5" t="s">
        <v>56</v>
      </c>
      <c r="K5" s="10"/>
      <c r="L5" s="70" t="s">
        <v>11</v>
      </c>
      <c r="M5" s="71"/>
      <c r="N5" s="72"/>
      <c r="O5" s="3">
        <f>SUM(G6:G40)</f>
        <v>180</v>
      </c>
    </row>
    <row r="6" spans="1:15" ht="15.75" thickBot="1" x14ac:dyDescent="0.3">
      <c r="A6" s="11" t="s">
        <v>24</v>
      </c>
      <c r="B6" s="12" t="s">
        <v>5</v>
      </c>
      <c r="C6" s="13"/>
      <c r="D6" s="41"/>
      <c r="E6" s="14"/>
      <c r="F6" s="15" t="s">
        <v>5</v>
      </c>
      <c r="G6" s="42" t="str">
        <f>IFERROR(IF(E6="x",IF(B6="x",5,10),"")-IF(D6="x",5,0),"")</f>
        <v/>
      </c>
      <c r="H6" s="14"/>
      <c r="I6" s="13"/>
      <c r="J6" s="11"/>
      <c r="K6" s="10"/>
      <c r="L6" s="70" t="s">
        <v>8</v>
      </c>
      <c r="M6" s="71"/>
      <c r="N6" s="72"/>
      <c r="O6" s="4">
        <f>SUMIF(H6:H40,"x",G6:G40)</f>
        <v>175</v>
      </c>
    </row>
    <row r="7" spans="1:15" ht="15.75" thickBot="1" x14ac:dyDescent="0.3">
      <c r="A7" s="16" t="s">
        <v>25</v>
      </c>
      <c r="B7" s="17" t="s">
        <v>5</v>
      </c>
      <c r="C7" s="18"/>
      <c r="D7" s="16"/>
      <c r="E7" s="19" t="s">
        <v>5</v>
      </c>
      <c r="F7" s="18"/>
      <c r="G7" s="42">
        <f t="shared" ref="G7:G40" si="0">IFERROR(IF(E7="x",IF(B7="x",5,10),"")-IF(D7="x",5,0),"")</f>
        <v>5</v>
      </c>
      <c r="H7" s="17" t="s">
        <v>5</v>
      </c>
      <c r="I7" s="18"/>
      <c r="J7" s="16"/>
      <c r="K7" s="10"/>
      <c r="L7" s="70" t="s">
        <v>9</v>
      </c>
      <c r="M7" s="71"/>
      <c r="N7" s="72"/>
      <c r="O7" s="4">
        <f>SUMIF(H6:H40,"&lt;&gt;"&amp;"x",G6:G40)</f>
        <v>5</v>
      </c>
    </row>
    <row r="8" spans="1:15" x14ac:dyDescent="0.25">
      <c r="A8" s="16" t="s">
        <v>26</v>
      </c>
      <c r="B8" s="17" t="s">
        <v>5</v>
      </c>
      <c r="C8" s="18"/>
      <c r="D8" s="16"/>
      <c r="E8" s="19" t="s">
        <v>5</v>
      </c>
      <c r="F8" s="20"/>
      <c r="G8" s="42">
        <f t="shared" si="0"/>
        <v>5</v>
      </c>
      <c r="H8" s="19" t="s">
        <v>5</v>
      </c>
      <c r="I8" s="18"/>
      <c r="J8" s="16"/>
      <c r="K8" s="10"/>
      <c r="L8" s="10"/>
      <c r="M8" s="10"/>
      <c r="N8" s="10"/>
      <c r="O8" s="10"/>
    </row>
    <row r="9" spans="1:15" ht="15.75" thickBot="1" x14ac:dyDescent="0.3">
      <c r="A9" s="16" t="s">
        <v>27</v>
      </c>
      <c r="B9" s="17" t="s">
        <v>5</v>
      </c>
      <c r="C9" s="18"/>
      <c r="D9" s="16"/>
      <c r="E9" s="19" t="s">
        <v>5</v>
      </c>
      <c r="F9" s="20"/>
      <c r="G9" s="42">
        <f t="shared" si="0"/>
        <v>5</v>
      </c>
      <c r="H9" s="21" t="s">
        <v>5</v>
      </c>
      <c r="I9" s="48"/>
      <c r="J9" s="49"/>
      <c r="K9" s="10"/>
      <c r="L9" s="10"/>
      <c r="M9" s="10"/>
      <c r="N9" s="10"/>
      <c r="O9" s="10"/>
    </row>
    <row r="10" spans="1:15" ht="15.75" thickBot="1" x14ac:dyDescent="0.3">
      <c r="A10" s="16" t="s">
        <v>28</v>
      </c>
      <c r="B10" s="17"/>
      <c r="C10" s="18" t="s">
        <v>5</v>
      </c>
      <c r="D10" s="16"/>
      <c r="E10" s="19" t="s">
        <v>5</v>
      </c>
      <c r="F10" s="20"/>
      <c r="G10" s="42">
        <f t="shared" si="0"/>
        <v>10</v>
      </c>
      <c r="H10" s="19" t="s">
        <v>5</v>
      </c>
      <c r="I10" s="18"/>
      <c r="J10" s="16"/>
      <c r="K10" s="10"/>
      <c r="L10" s="70" t="s">
        <v>22</v>
      </c>
      <c r="M10" s="71"/>
      <c r="N10" s="72"/>
      <c r="O10" s="2">
        <v>61.72</v>
      </c>
    </row>
    <row r="11" spans="1:15" x14ac:dyDescent="0.25">
      <c r="A11" s="16" t="s">
        <v>29</v>
      </c>
      <c r="B11" s="17" t="s">
        <v>5</v>
      </c>
      <c r="C11" s="18"/>
      <c r="D11" s="16"/>
      <c r="E11" s="19" t="s">
        <v>5</v>
      </c>
      <c r="F11" s="20"/>
      <c r="G11" s="42">
        <f t="shared" si="0"/>
        <v>5</v>
      </c>
      <c r="H11" s="19" t="s">
        <v>5</v>
      </c>
      <c r="I11" s="18"/>
      <c r="J11" s="16"/>
      <c r="K11" s="10"/>
      <c r="O11" s="10"/>
    </row>
    <row r="12" spans="1:15" ht="15.75" thickBot="1" x14ac:dyDescent="0.3">
      <c r="A12" s="16" t="s">
        <v>30</v>
      </c>
      <c r="B12" s="17" t="s">
        <v>5</v>
      </c>
      <c r="C12" s="18"/>
      <c r="D12" s="16"/>
      <c r="E12" s="19" t="s">
        <v>5</v>
      </c>
      <c r="F12" s="20"/>
      <c r="G12" s="42">
        <f t="shared" si="0"/>
        <v>5</v>
      </c>
      <c r="H12" s="19" t="s">
        <v>5</v>
      </c>
      <c r="I12" s="18"/>
      <c r="J12" s="16"/>
      <c r="K12" s="10"/>
      <c r="O12" s="10"/>
    </row>
    <row r="13" spans="1:15" ht="15.75" thickBot="1" x14ac:dyDescent="0.3">
      <c r="A13" s="16" t="s">
        <v>31</v>
      </c>
      <c r="B13" s="17" t="s">
        <v>5</v>
      </c>
      <c r="C13" s="18"/>
      <c r="D13" s="16"/>
      <c r="E13" s="19" t="s">
        <v>5</v>
      </c>
      <c r="F13" s="20"/>
      <c r="G13" s="42">
        <f t="shared" si="0"/>
        <v>5</v>
      </c>
      <c r="H13" s="19" t="s">
        <v>5</v>
      </c>
      <c r="I13" s="18"/>
      <c r="J13" s="16"/>
      <c r="K13" s="10"/>
      <c r="L13" s="70" t="s">
        <v>12</v>
      </c>
      <c r="M13" s="71"/>
      <c r="N13" s="71"/>
      <c r="O13" s="5" t="s">
        <v>56</v>
      </c>
    </row>
    <row r="14" spans="1:15" ht="15.75" thickBot="1" x14ac:dyDescent="0.3">
      <c r="A14" s="16" t="s">
        <v>32</v>
      </c>
      <c r="B14" s="17"/>
      <c r="C14" s="18" t="s">
        <v>5</v>
      </c>
      <c r="D14" s="16"/>
      <c r="E14" s="19" t="s">
        <v>5</v>
      </c>
      <c r="F14" s="20"/>
      <c r="G14" s="42">
        <f t="shared" si="0"/>
        <v>10</v>
      </c>
      <c r="H14" s="19" t="s">
        <v>5</v>
      </c>
      <c r="I14" s="18"/>
      <c r="J14" s="16"/>
      <c r="K14" s="10"/>
      <c r="L14" s="73" t="s">
        <v>20</v>
      </c>
      <c r="M14" s="74"/>
      <c r="N14" s="50"/>
      <c r="O14" s="52"/>
    </row>
    <row r="15" spans="1:15" ht="15.75" thickBot="1" x14ac:dyDescent="0.3">
      <c r="A15" s="16" t="s">
        <v>33</v>
      </c>
      <c r="B15" s="17"/>
      <c r="C15" s="18" t="s">
        <v>5</v>
      </c>
      <c r="D15" s="16"/>
      <c r="E15" s="19" t="s">
        <v>5</v>
      </c>
      <c r="F15" s="20"/>
      <c r="G15" s="42">
        <f t="shared" si="0"/>
        <v>10</v>
      </c>
      <c r="H15" s="19" t="s">
        <v>5</v>
      </c>
      <c r="I15" s="18"/>
      <c r="J15" s="16"/>
      <c r="K15" s="10"/>
      <c r="L15" s="56" t="s">
        <v>13</v>
      </c>
      <c r="M15" s="57"/>
      <c r="N15" s="2">
        <v>27</v>
      </c>
      <c r="O15" s="52"/>
    </row>
    <row r="16" spans="1:15" ht="15.75" thickBot="1" x14ac:dyDescent="0.3">
      <c r="A16" s="16" t="s">
        <v>34</v>
      </c>
      <c r="B16" s="17" t="s">
        <v>5</v>
      </c>
      <c r="C16" s="18"/>
      <c r="D16" s="16"/>
      <c r="E16" s="19" t="s">
        <v>5</v>
      </c>
      <c r="F16" s="20"/>
      <c r="G16" s="42">
        <f t="shared" si="0"/>
        <v>5</v>
      </c>
      <c r="H16" s="19" t="s">
        <v>5</v>
      </c>
      <c r="I16" s="18"/>
      <c r="J16" s="16"/>
      <c r="K16" s="10"/>
      <c r="L16" s="56" t="s">
        <v>14</v>
      </c>
      <c r="M16" s="57"/>
      <c r="N16" s="2"/>
      <c r="O16" s="52"/>
    </row>
    <row r="17" spans="1:15" ht="15.75" thickBot="1" x14ac:dyDescent="0.3">
      <c r="A17" s="16" t="s">
        <v>35</v>
      </c>
      <c r="B17" s="17" t="s">
        <v>5</v>
      </c>
      <c r="C17" s="18"/>
      <c r="D17" s="16"/>
      <c r="E17" s="19" t="s">
        <v>5</v>
      </c>
      <c r="F17" s="20"/>
      <c r="G17" s="42">
        <f t="shared" si="0"/>
        <v>5</v>
      </c>
      <c r="H17" s="19" t="s">
        <v>5</v>
      </c>
      <c r="I17" s="18"/>
      <c r="J17" s="16"/>
      <c r="K17" s="10"/>
      <c r="L17" s="73" t="s">
        <v>15</v>
      </c>
      <c r="M17" s="74"/>
      <c r="N17" s="2">
        <v>100</v>
      </c>
      <c r="O17" s="52"/>
    </row>
    <row r="18" spans="1:15" ht="15.75" thickBot="1" x14ac:dyDescent="0.3">
      <c r="A18" s="16" t="s">
        <v>36</v>
      </c>
      <c r="B18" s="17"/>
      <c r="C18" s="18" t="s">
        <v>5</v>
      </c>
      <c r="D18" s="16"/>
      <c r="E18" s="19" t="s">
        <v>5</v>
      </c>
      <c r="F18" s="20"/>
      <c r="G18" s="42">
        <f t="shared" si="0"/>
        <v>10</v>
      </c>
      <c r="H18" s="19" t="s">
        <v>5</v>
      </c>
      <c r="I18" s="18"/>
      <c r="J18" s="16"/>
      <c r="K18" s="10"/>
      <c r="L18" s="56" t="s">
        <v>21</v>
      </c>
      <c r="M18" s="57"/>
      <c r="N18" s="22"/>
      <c r="O18" s="51"/>
    </row>
    <row r="19" spans="1:15" x14ac:dyDescent="0.25">
      <c r="A19" s="16" t="s">
        <v>37</v>
      </c>
      <c r="B19" s="17"/>
      <c r="C19" s="18" t="s">
        <v>5</v>
      </c>
      <c r="D19" s="16"/>
      <c r="E19" s="19" t="s">
        <v>5</v>
      </c>
      <c r="F19" s="20"/>
      <c r="G19" s="42">
        <f t="shared" si="0"/>
        <v>10</v>
      </c>
      <c r="H19" s="19" t="s">
        <v>5</v>
      </c>
      <c r="I19" s="18"/>
      <c r="J19" s="16"/>
      <c r="K19" s="10"/>
      <c r="O19" s="10"/>
    </row>
    <row r="20" spans="1:15" ht="15.75" thickBot="1" x14ac:dyDescent="0.3">
      <c r="A20" s="16" t="s">
        <v>38</v>
      </c>
      <c r="B20" s="17" t="s">
        <v>5</v>
      </c>
      <c r="C20" s="18"/>
      <c r="D20" s="16"/>
      <c r="E20" s="19" t="s">
        <v>5</v>
      </c>
      <c r="F20" s="20"/>
      <c r="G20" s="42">
        <f t="shared" si="0"/>
        <v>5</v>
      </c>
      <c r="H20" s="19" t="s">
        <v>5</v>
      </c>
      <c r="I20" s="18"/>
      <c r="J20" s="16"/>
      <c r="K20" s="10"/>
      <c r="O20" s="10"/>
    </row>
    <row r="21" spans="1:15" ht="15.75" thickBot="1" x14ac:dyDescent="0.3">
      <c r="A21" s="16" t="s">
        <v>39</v>
      </c>
      <c r="B21" s="17" t="s">
        <v>5</v>
      </c>
      <c r="C21" s="18"/>
      <c r="D21" s="16"/>
      <c r="E21" s="19" t="s">
        <v>5</v>
      </c>
      <c r="F21" s="20"/>
      <c r="G21" s="42">
        <f t="shared" si="0"/>
        <v>5</v>
      </c>
      <c r="H21" s="19" t="s">
        <v>5</v>
      </c>
      <c r="I21" s="18"/>
      <c r="J21" s="16"/>
      <c r="K21" s="10"/>
      <c r="L21" s="58" t="s">
        <v>19</v>
      </c>
      <c r="M21" s="59"/>
      <c r="N21" s="59"/>
      <c r="O21" s="60"/>
    </row>
    <row r="22" spans="1:15" ht="15.75" thickBot="1" x14ac:dyDescent="0.3">
      <c r="A22" s="16" t="s">
        <v>40</v>
      </c>
      <c r="B22" s="17"/>
      <c r="C22" s="18" t="s">
        <v>5</v>
      </c>
      <c r="D22" s="16"/>
      <c r="E22" s="19" t="s">
        <v>5</v>
      </c>
      <c r="F22" s="20"/>
      <c r="G22" s="42">
        <f t="shared" si="0"/>
        <v>10</v>
      </c>
      <c r="H22" s="19" t="s">
        <v>5</v>
      </c>
      <c r="I22" s="18"/>
      <c r="J22" s="16"/>
      <c r="K22" s="10"/>
      <c r="L22" s="58" t="s">
        <v>0</v>
      </c>
      <c r="M22" s="60"/>
      <c r="N22" s="53" t="s">
        <v>17</v>
      </c>
      <c r="O22" s="53" t="s">
        <v>18</v>
      </c>
    </row>
    <row r="23" spans="1:15" x14ac:dyDescent="0.25">
      <c r="A23" s="16" t="s">
        <v>41</v>
      </c>
      <c r="B23" s="17"/>
      <c r="C23" s="18" t="s">
        <v>5</v>
      </c>
      <c r="D23" s="16" t="s">
        <v>5</v>
      </c>
      <c r="E23" s="19" t="s">
        <v>5</v>
      </c>
      <c r="F23" s="20"/>
      <c r="G23" s="42">
        <f t="shared" si="0"/>
        <v>5</v>
      </c>
      <c r="H23" s="19"/>
      <c r="I23" s="18" t="s">
        <v>5</v>
      </c>
      <c r="J23" s="16"/>
      <c r="K23" s="10"/>
      <c r="L23" s="64"/>
      <c r="M23" s="65"/>
      <c r="N23" s="23"/>
      <c r="O23" s="24"/>
    </row>
    <row r="24" spans="1:15" x14ac:dyDescent="0.25">
      <c r="A24" s="16" t="s">
        <v>42</v>
      </c>
      <c r="B24" s="17" t="s">
        <v>5</v>
      </c>
      <c r="C24" s="18"/>
      <c r="D24" s="16"/>
      <c r="E24" s="19" t="s">
        <v>5</v>
      </c>
      <c r="F24" s="20"/>
      <c r="G24" s="42">
        <f t="shared" si="0"/>
        <v>5</v>
      </c>
      <c r="H24" s="19" t="s">
        <v>5</v>
      </c>
      <c r="I24" s="18"/>
      <c r="J24" s="16"/>
      <c r="K24" s="10"/>
      <c r="L24" s="66"/>
      <c r="M24" s="67"/>
      <c r="N24" s="25"/>
      <c r="O24" s="26"/>
    </row>
    <row r="25" spans="1:15" x14ac:dyDescent="0.25">
      <c r="A25" s="16" t="s">
        <v>43</v>
      </c>
      <c r="B25" s="17"/>
      <c r="C25" s="18" t="s">
        <v>5</v>
      </c>
      <c r="D25" s="16" t="s">
        <v>5</v>
      </c>
      <c r="E25" s="19" t="s">
        <v>5</v>
      </c>
      <c r="F25" s="20"/>
      <c r="G25" s="42">
        <f t="shared" si="0"/>
        <v>5</v>
      </c>
      <c r="H25" s="19" t="s">
        <v>5</v>
      </c>
      <c r="I25" s="18"/>
      <c r="J25" s="16"/>
      <c r="K25" s="10"/>
      <c r="L25" s="66"/>
      <c r="M25" s="67"/>
      <c r="N25" s="25"/>
      <c r="O25" s="26"/>
    </row>
    <row r="26" spans="1:15" x14ac:dyDescent="0.25">
      <c r="A26" s="16" t="s">
        <v>44</v>
      </c>
      <c r="B26" s="17"/>
      <c r="C26" s="18" t="s">
        <v>5</v>
      </c>
      <c r="D26" s="16"/>
      <c r="E26" s="19" t="s">
        <v>5</v>
      </c>
      <c r="F26" s="20"/>
      <c r="G26" s="42">
        <f t="shared" si="0"/>
        <v>10</v>
      </c>
      <c r="H26" s="19" t="s">
        <v>5</v>
      </c>
      <c r="I26" s="18"/>
      <c r="J26" s="16"/>
      <c r="K26" s="10"/>
      <c r="L26" s="66"/>
      <c r="M26" s="67"/>
      <c r="N26" s="25"/>
      <c r="O26" s="26"/>
    </row>
    <row r="27" spans="1:15" ht="15.75" thickBot="1" x14ac:dyDescent="0.3">
      <c r="A27" s="16" t="s">
        <v>45</v>
      </c>
      <c r="B27" s="17" t="s">
        <v>5</v>
      </c>
      <c r="C27" s="18"/>
      <c r="D27" s="16"/>
      <c r="E27" s="19" t="s">
        <v>5</v>
      </c>
      <c r="F27" s="20"/>
      <c r="G27" s="42">
        <f t="shared" si="0"/>
        <v>5</v>
      </c>
      <c r="H27" s="19" t="s">
        <v>5</v>
      </c>
      <c r="I27" s="18"/>
      <c r="J27" s="16"/>
      <c r="K27" s="10"/>
      <c r="L27" s="68"/>
      <c r="M27" s="69"/>
      <c r="N27" s="27"/>
      <c r="O27" s="28"/>
    </row>
    <row r="28" spans="1:15" x14ac:dyDescent="0.25">
      <c r="A28" s="16" t="s">
        <v>46</v>
      </c>
      <c r="B28" s="17" t="s">
        <v>5</v>
      </c>
      <c r="C28" s="18"/>
      <c r="D28" s="16"/>
      <c r="E28" s="19" t="s">
        <v>5</v>
      </c>
      <c r="F28" s="20"/>
      <c r="G28" s="42">
        <f t="shared" si="0"/>
        <v>5</v>
      </c>
      <c r="H28" s="19" t="s">
        <v>5</v>
      </c>
      <c r="I28" s="18"/>
      <c r="J28" s="16"/>
      <c r="K28" s="10"/>
      <c r="L28" s="10"/>
      <c r="M28" s="10"/>
      <c r="N28" s="10"/>
      <c r="O28" s="10"/>
    </row>
    <row r="29" spans="1:15" ht="15.75" thickBot="1" x14ac:dyDescent="0.3">
      <c r="A29" s="16" t="s">
        <v>47</v>
      </c>
      <c r="B29" s="17" t="s">
        <v>5</v>
      </c>
      <c r="C29" s="18"/>
      <c r="D29" s="16"/>
      <c r="E29" s="19" t="s">
        <v>5</v>
      </c>
      <c r="F29" s="20"/>
      <c r="G29" s="42">
        <f t="shared" si="0"/>
        <v>5</v>
      </c>
      <c r="H29" s="19" t="s">
        <v>5</v>
      </c>
      <c r="I29" s="18"/>
      <c r="J29" s="16"/>
      <c r="K29" s="10"/>
      <c r="L29" s="10"/>
      <c r="M29" s="10"/>
      <c r="N29" s="10"/>
      <c r="O29" s="10"/>
    </row>
    <row r="30" spans="1:15" ht="15.75" thickBot="1" x14ac:dyDescent="0.3">
      <c r="A30" s="16" t="s">
        <v>48</v>
      </c>
      <c r="B30" s="17" t="s">
        <v>5</v>
      </c>
      <c r="C30" s="18"/>
      <c r="D30" s="16"/>
      <c r="E30" s="19" t="s">
        <v>5</v>
      </c>
      <c r="F30" s="20"/>
      <c r="G30" s="42">
        <f t="shared" si="0"/>
        <v>5</v>
      </c>
      <c r="H30" s="19" t="s">
        <v>5</v>
      </c>
      <c r="I30" s="18"/>
      <c r="J30" s="16"/>
      <c r="K30" s="10"/>
      <c r="L30" s="8" t="s">
        <v>16</v>
      </c>
      <c r="M30" s="61">
        <f>O6-N14-N15-N16-N17-N18+O10+O23+O24+O25+O26+O27</f>
        <v>109.72</v>
      </c>
      <c r="N30" s="62"/>
      <c r="O30" s="63"/>
    </row>
    <row r="31" spans="1:15" x14ac:dyDescent="0.25">
      <c r="A31" s="16" t="s">
        <v>49</v>
      </c>
      <c r="B31" s="17" t="s">
        <v>5</v>
      </c>
      <c r="C31" s="18"/>
      <c r="D31" s="16"/>
      <c r="E31" s="19" t="s">
        <v>5</v>
      </c>
      <c r="F31" s="20"/>
      <c r="G31" s="42">
        <f t="shared" si="0"/>
        <v>5</v>
      </c>
      <c r="H31" s="19" t="s">
        <v>5</v>
      </c>
      <c r="I31" s="18"/>
      <c r="J31" s="16"/>
      <c r="K31" s="10"/>
      <c r="L31" s="10"/>
      <c r="M31" s="10"/>
      <c r="N31" s="10"/>
      <c r="O31" s="10"/>
    </row>
    <row r="32" spans="1:15" x14ac:dyDescent="0.25">
      <c r="A32" s="16" t="s">
        <v>50</v>
      </c>
      <c r="B32" s="17" t="s">
        <v>5</v>
      </c>
      <c r="C32" s="18"/>
      <c r="D32" s="16"/>
      <c r="E32" s="19" t="s">
        <v>5</v>
      </c>
      <c r="F32" s="20"/>
      <c r="G32" s="42">
        <f t="shared" si="0"/>
        <v>5</v>
      </c>
      <c r="H32" s="19" t="s">
        <v>5</v>
      </c>
      <c r="I32" s="18"/>
      <c r="J32" s="16"/>
      <c r="K32" s="10"/>
      <c r="L32" s="10"/>
      <c r="M32" s="10"/>
      <c r="N32" s="10"/>
      <c r="O32" s="10"/>
    </row>
    <row r="33" spans="1:15" x14ac:dyDescent="0.25">
      <c r="A33" s="31" t="s">
        <v>51</v>
      </c>
      <c r="B33" s="32" t="s">
        <v>5</v>
      </c>
      <c r="C33" s="33"/>
      <c r="D33" s="31"/>
      <c r="E33" s="34" t="s">
        <v>5</v>
      </c>
      <c r="F33" s="35"/>
      <c r="G33" s="42">
        <f t="shared" si="0"/>
        <v>5</v>
      </c>
      <c r="H33" s="34" t="s">
        <v>5</v>
      </c>
      <c r="I33" s="33"/>
      <c r="J33" s="16"/>
      <c r="K33" s="10"/>
      <c r="L33" s="10"/>
      <c r="M33" s="10"/>
      <c r="N33" s="10"/>
      <c r="O33" s="10"/>
    </row>
    <row r="34" spans="1:15" x14ac:dyDescent="0.25">
      <c r="A34" s="16" t="s">
        <v>52</v>
      </c>
      <c r="B34" s="19" t="s">
        <v>5</v>
      </c>
      <c r="C34" s="39"/>
      <c r="D34" s="16"/>
      <c r="E34" s="19" t="s">
        <v>5</v>
      </c>
      <c r="F34" s="37"/>
      <c r="G34" s="42">
        <f t="shared" si="0"/>
        <v>5</v>
      </c>
      <c r="H34" s="19" t="s">
        <v>5</v>
      </c>
      <c r="I34" s="18"/>
      <c r="J34" s="16"/>
      <c r="K34" s="10"/>
      <c r="L34" s="10"/>
      <c r="M34" s="10"/>
      <c r="N34" s="10"/>
      <c r="O34" s="10"/>
    </row>
    <row r="35" spans="1:15" x14ac:dyDescent="0.25">
      <c r="A35" s="16" t="s">
        <v>53</v>
      </c>
      <c r="B35" s="19" t="s">
        <v>5</v>
      </c>
      <c r="C35" s="39"/>
      <c r="D35" s="16"/>
      <c r="E35" s="19"/>
      <c r="F35" s="37" t="s">
        <v>5</v>
      </c>
      <c r="G35" s="42" t="str">
        <f t="shared" si="0"/>
        <v/>
      </c>
      <c r="H35" s="19"/>
      <c r="I35" s="39"/>
      <c r="J35" s="16"/>
    </row>
    <row r="36" spans="1:15" x14ac:dyDescent="0.25">
      <c r="A36" s="16" t="s">
        <v>54</v>
      </c>
      <c r="B36" s="19" t="s">
        <v>5</v>
      </c>
      <c r="C36" s="39"/>
      <c r="D36" s="16"/>
      <c r="E36" s="19" t="s">
        <v>5</v>
      </c>
      <c r="F36" s="37"/>
      <c r="G36" s="42">
        <f t="shared" si="0"/>
        <v>5</v>
      </c>
      <c r="H36" s="19" t="s">
        <v>5</v>
      </c>
      <c r="I36" s="39"/>
      <c r="J36" s="16"/>
    </row>
    <row r="37" spans="1:15" x14ac:dyDescent="0.25">
      <c r="A37" s="16"/>
      <c r="B37" s="19"/>
      <c r="C37" s="39"/>
      <c r="D37" s="16"/>
      <c r="E37" s="19"/>
      <c r="F37" s="37"/>
      <c r="G37" s="42" t="str">
        <f t="shared" si="0"/>
        <v/>
      </c>
      <c r="H37" s="19"/>
      <c r="I37" s="39"/>
      <c r="J37" s="16"/>
    </row>
    <row r="38" spans="1:15" x14ac:dyDescent="0.25">
      <c r="A38" s="16"/>
      <c r="B38" s="19"/>
      <c r="C38" s="39"/>
      <c r="D38" s="16"/>
      <c r="E38" s="19"/>
      <c r="F38" s="37"/>
      <c r="G38" s="42" t="str">
        <f t="shared" si="0"/>
        <v/>
      </c>
      <c r="H38" s="19"/>
      <c r="I38" s="39"/>
      <c r="J38" s="16"/>
    </row>
    <row r="39" spans="1:15" x14ac:dyDescent="0.25">
      <c r="A39" s="16"/>
      <c r="B39" s="19"/>
      <c r="C39" s="39"/>
      <c r="D39" s="16"/>
      <c r="E39" s="19"/>
      <c r="F39" s="37"/>
      <c r="G39" s="42" t="str">
        <f t="shared" si="0"/>
        <v/>
      </c>
      <c r="H39" s="19"/>
      <c r="I39" s="39"/>
      <c r="J39" s="16"/>
    </row>
    <row r="40" spans="1:15" ht="15.75" thickBot="1" x14ac:dyDescent="0.3">
      <c r="A40" s="29"/>
      <c r="B40" s="30"/>
      <c r="C40" s="40"/>
      <c r="D40" s="29"/>
      <c r="E40" s="30"/>
      <c r="F40" s="38"/>
      <c r="G40" s="46" t="str">
        <f t="shared" si="0"/>
        <v/>
      </c>
      <c r="H40" s="30"/>
      <c r="I40" s="40"/>
      <c r="J40" s="29"/>
    </row>
    <row r="41" spans="1:15" x14ac:dyDescent="0.25">
      <c r="C41" s="36"/>
      <c r="D41" s="36"/>
    </row>
  </sheetData>
  <sheetProtection sheet="1" objects="1" scenarios="1" selectLockedCells="1"/>
  <mergeCells count="21">
    <mergeCell ref="A1:O2"/>
    <mergeCell ref="E4:F4"/>
    <mergeCell ref="H4:I4"/>
    <mergeCell ref="M30:O30"/>
    <mergeCell ref="L13:N13"/>
    <mergeCell ref="L14:M14"/>
    <mergeCell ref="L15:M15"/>
    <mergeCell ref="L16:M16"/>
    <mergeCell ref="L17:M17"/>
    <mergeCell ref="L18:M18"/>
    <mergeCell ref="L27:M27"/>
    <mergeCell ref="L5:N5"/>
    <mergeCell ref="L6:N6"/>
    <mergeCell ref="L7:N7"/>
    <mergeCell ref="L10:N10"/>
    <mergeCell ref="L21:O21"/>
    <mergeCell ref="L22:M22"/>
    <mergeCell ref="L23:M23"/>
    <mergeCell ref="L24:M24"/>
    <mergeCell ref="L25:M25"/>
    <mergeCell ref="L26:M26"/>
  </mergeCells>
  <conditionalFormatting sqref="H6:I40">
    <cfRule type="expression" dxfId="2" priority="5">
      <formula>$F6="x"</formula>
    </cfRule>
  </conditionalFormatting>
  <conditionalFormatting sqref="I6:I40">
    <cfRule type="expression" dxfId="1" priority="4">
      <formula>I6="x"</formula>
    </cfRule>
  </conditionalFormatting>
  <conditionalFormatting sqref="M30">
    <cfRule type="colorScale" priority="3">
      <colorScale>
        <cfvo type="num" val="-1"/>
        <cfvo type="num" val="0"/>
        <cfvo type="num" val="1"/>
        <color rgb="FFFF0000"/>
        <color rgb="FFFFFF00"/>
        <color rgb="FF66FF66"/>
      </colorScale>
    </cfRule>
  </conditionalFormatting>
  <conditionalFormatting sqref="G6:G40">
    <cfRule type="colorScale" priority="2">
      <colorScale>
        <cfvo type="num" val="0"/>
        <cfvo type="percentile" val="5"/>
        <cfvo type="num" val="10"/>
        <color theme="9"/>
        <color rgb="FF00B0F0"/>
        <color rgb="FFFFFF00"/>
      </colorScale>
    </cfRule>
  </conditionalFormatting>
  <conditionalFormatting sqref="G6:G40">
    <cfRule type="expression" dxfId="0" priority="1">
      <formula>$F6="x"</formula>
    </cfRule>
  </conditionalFormatting>
  <pageMargins left="0.23622047244094491" right="0.23622047244094491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Vierge</vt:lpstr>
      <vt:lpstr>garde du 300617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et Cyril</dc:creator>
  <cp:lastModifiedBy>Amandine et Cyril</cp:lastModifiedBy>
  <cp:lastPrinted>2017-07-04T13:10:50Z</cp:lastPrinted>
  <dcterms:created xsi:type="dcterms:W3CDTF">2017-06-25T08:08:10Z</dcterms:created>
  <dcterms:modified xsi:type="dcterms:W3CDTF">2017-07-13T12:32:20Z</dcterms:modified>
</cp:coreProperties>
</file>