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9320\Downloads\"/>
    </mc:Choice>
  </mc:AlternateContent>
  <xr:revisionPtr revIDLastSave="0" documentId="13_ncr:1_{E8F711A1-3355-4069-A24E-4C2E106573E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ORMATIONS" sheetId="1" r:id="rId1"/>
    <sheet name="ETIQUETTES" sheetId="2" r:id="rId2"/>
  </sheets>
  <functionGroups builtInGroupCount="19"/>
  <definedNames>
    <definedName name="_xlnm.Print_Area" localSheetId="1">ETIQUETTES!$A$1:$E$5</definedName>
    <definedName name="_xlnm.Print_Area" localSheetId="0">Tab_QRCode[#All]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C5" i="1"/>
  <c r="E5" i="1"/>
  <c r="G5" i="1"/>
  <c r="I5" i="1"/>
  <c r="K5" i="1"/>
  <c r="M5" i="1"/>
  <c r="O5" i="1"/>
  <c r="Q5" i="1"/>
  <c r="B3" i="2"/>
  <c r="D2" i="2"/>
  <c r="B2" i="2"/>
  <c r="Q2" i="1"/>
  <c r="Q3" i="1"/>
  <c r="Q4" i="1"/>
  <c r="O2" i="1"/>
  <c r="O3" i="1"/>
  <c r="O4" i="1"/>
  <c r="M2" i="1"/>
  <c r="M3" i="1"/>
  <c r="M4" i="1"/>
  <c r="K2" i="1"/>
  <c r="K3" i="1"/>
  <c r="K4" i="1"/>
  <c r="I2" i="1"/>
  <c r="I3" i="1"/>
  <c r="I4" i="1"/>
  <c r="G2" i="1"/>
  <c r="G3" i="1"/>
  <c r="G4" i="1"/>
  <c r="E2" i="1"/>
  <c r="E3" i="1"/>
  <c r="E4" i="1"/>
  <c r="C2" i="1"/>
  <c r="C3" i="1"/>
  <c r="C4" i="1"/>
</calcChain>
</file>

<file path=xl/sharedStrings.xml><?xml version="1.0" encoding="utf-8"?>
<sst xmlns="http://schemas.openxmlformats.org/spreadsheetml/2006/main" count="27" uniqueCount="27">
  <si>
    <t>Nom</t>
  </si>
  <si>
    <t>Prénom</t>
  </si>
  <si>
    <t>Validité 1</t>
  </si>
  <si>
    <t>Validité 2</t>
  </si>
  <si>
    <t>Validité 3</t>
  </si>
  <si>
    <t>Validité 4</t>
  </si>
  <si>
    <t>QRCode</t>
  </si>
  <si>
    <t>Validité 5</t>
  </si>
  <si>
    <t>Validité 6</t>
  </si>
  <si>
    <t>Validité 7</t>
  </si>
  <si>
    <t>Validité 8</t>
  </si>
  <si>
    <t>R482-A - Tracteur</t>
  </si>
  <si>
    <t>R482-E - Tracteur</t>
  </si>
  <si>
    <t>R482-F - Manitou</t>
  </si>
  <si>
    <t>R483-B - Liebherr</t>
  </si>
  <si>
    <t>R484-1 - Pont roulant</t>
  </si>
  <si>
    <t>R486-B - PEMP</t>
  </si>
  <si>
    <t>R490 - BMH</t>
  </si>
  <si>
    <t>R489-3 - Chariot elevateur</t>
  </si>
  <si>
    <t>THOR</t>
  </si>
  <si>
    <t>FILS D'ODIN</t>
  </si>
  <si>
    <t>STARK</t>
  </si>
  <si>
    <t>TONY</t>
  </si>
  <si>
    <t>PARKER</t>
  </si>
  <si>
    <t>PETER</t>
  </si>
  <si>
    <t>DUPONT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</si>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</sst>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horizontal="left" vertical="center"/>
    </xf>
  </cellXfs>
  <cellStyles count="1">
    <cellStyle name="Normale" xfId="0" builtinId="0"/>
  </cellStyles>
  <dxfs count="32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30x130&amp;cht=qr&amp;chl=DUPONT+ALAIN%0aR482-A+-+Tracteur+:+%0aR482-E+-+Tracteur+:+%0aR482-F+-+Manitou+:+%0aR483-B+-+Liebherr+:+%0aR484-1+-+Pont+roulant+:+%0aR486-B+-+PEMP+:+%0aR489-3+-+Chariot+elevateur+:+%0aR490+-+BMH+:+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s://chart.googleapis.com/chart?chs=130x130&amp;cht=qr&amp;chl=THOR+FILS+D'ODIN%0aR482-A+-+Tracteur+:+%0aR482-E+-+Tracteur+:+%0aR482-F+-+Manitou+:+31/05/2032%0aR483-B+-+Liebherr+:+%0aR484-1+-+Pont+roulant+:+05/05/2026%0aR486-B+-+PEMP+:+%0aR489-3+-+Chariot+elevateur+:+%0aR490+-+BMH+:+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30x130&amp;cht=qr&amp;chl=PARKER+PETER%0aR482-A+-+Tracteur+:+%0aR482-E+-+Tracteur+:+%0aR482-F+-+Manitou+:+16/05/2029%0aR483-B+-+Liebherr+:+%0aR484-1+-+Pont+roulant+:+%0aR486-B+-+PEMP+:+21/07/2025%0aR489-3+-+Chariot+elevateur+:+05/12/2026%0aR490+-+BMH+:+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30x130&amp;cht=qr&amp;chl=STARK+TONY%0aR482-A+-+Tracteur+:+31/05/2032%0aR482-E+-+Tracteur+:+%0aR482-F+-+Manitou+:+23/05/2032%0aR483-B+-+Liebherr+:+%0aR484-1+-+Pont+roulant+:+05/05/2026%0aR486-B+-+PEMP+:+%0aR489-3+-+Chariot+elevateur+:+%0aR490+-+BMH+:+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198448</xdr:colOff>
      <xdr:row>0</xdr:row>
      <xdr:rowOff>160215</xdr:rowOff>
    </xdr:from>
    <xdr:ext cx="1001234" cy="351424"/>
    <xdr:sp macro="[0]!MàJ_QRcod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702519" y="160215"/>
          <a:ext cx="1001234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72000" tIns="72000" rIns="72000" bIns="72000" rtlCol="0" anchor="ctr">
          <a:spAutoFit/>
        </a:bodyPr>
        <a:lstStyle/>
        <a:p>
          <a:pPr algn="ctr"/>
          <a:r>
            <a:rPr lang="fr-FR" sz="1100"/>
            <a:t>Créer QR code</a:t>
          </a:r>
        </a:p>
      </xdr:txBody>
    </xdr:sp>
    <xdr:clientData/>
  </xdr:oneCellAnchor>
  <xdr:twoCellAnchor editAs="oneCell">
    <xdr:from>
      <xdr:col>18</xdr:col>
      <xdr:colOff>63500</xdr:colOff>
      <xdr:row>1</xdr:row>
      <xdr:rowOff>25400</xdr:rowOff>
    </xdr:from>
    <xdr:to>
      <xdr:col>18</xdr:col>
      <xdr:colOff>1714500</xdr:colOff>
      <xdr:row>1</xdr:row>
      <xdr:rowOff>1676400</xdr:rowOff>
    </xdr:to>
    <xdr:pic>
      <xdr:nvPicPr>
        <xdr:cNvPr id="32" name="THOR FILS D'ODIN&#10;">
          <a:extLst>
            <a:ext uri="{FF2B5EF4-FFF2-40B4-BE49-F238E27FC236}">
              <a16:creationId xmlns:a16="http://schemas.microsoft.com/office/drawing/2014/main" id="{6D8C4E23-502C-73F0-613E-B2931B81A8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18300" y="4064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2</xdr:row>
      <xdr:rowOff>25400</xdr:rowOff>
    </xdr:from>
    <xdr:to>
      <xdr:col>18</xdr:col>
      <xdr:colOff>1714500</xdr:colOff>
      <xdr:row>2</xdr:row>
      <xdr:rowOff>1676400</xdr:rowOff>
    </xdr:to>
    <xdr:pic>
      <xdr:nvPicPr>
        <xdr:cNvPr id="34" name="STARK TONY&#10;">
          <a:extLst>
            <a:ext uri="{FF2B5EF4-FFF2-40B4-BE49-F238E27FC236}">
              <a16:creationId xmlns:a16="http://schemas.microsoft.com/office/drawing/2014/main" id="{F6362CFD-073D-EF11-5328-BEB039CCC8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18300" y="217805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3</xdr:row>
      <xdr:rowOff>25400</xdr:rowOff>
    </xdr:from>
    <xdr:to>
      <xdr:col>18</xdr:col>
      <xdr:colOff>1714500</xdr:colOff>
      <xdr:row>3</xdr:row>
      <xdr:rowOff>1676400</xdr:rowOff>
    </xdr:to>
    <xdr:pic>
      <xdr:nvPicPr>
        <xdr:cNvPr id="36" name="PARKER PETER&#10;">
          <a:extLst>
            <a:ext uri="{FF2B5EF4-FFF2-40B4-BE49-F238E27FC236}">
              <a16:creationId xmlns:a16="http://schemas.microsoft.com/office/drawing/2014/main" id="{63CF1ADC-ABCD-45BD-F790-8A3A097519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18300" y="3949700"/>
          <a:ext cx="1651000" cy="165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63500</xdr:colOff>
      <xdr:row>4</xdr:row>
      <xdr:rowOff>25400</xdr:rowOff>
    </xdr:from>
    <xdr:to>
      <xdr:col>18</xdr:col>
      <xdr:colOff>1714500</xdr:colOff>
      <xdr:row>4</xdr:row>
      <xdr:rowOff>1676400</xdr:rowOff>
    </xdr:to>
    <xdr:pic>
      <xdr:nvPicPr>
        <xdr:cNvPr id="38" name="DUPONT ALAIN&#10;">
          <a:extLst>
            <a:ext uri="{FF2B5EF4-FFF2-40B4-BE49-F238E27FC236}">
              <a16:creationId xmlns:a16="http://schemas.microsoft.com/office/drawing/2014/main" id="{E42463BD-831C-93F6-AAB4-D0CC50B3D4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18300" y="5721350"/>
          <a:ext cx="1651000" cy="165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</xdr:row>
      <xdr:rowOff>82300</xdr:rowOff>
    </xdr:from>
    <xdr:to>
      <xdr:col>1</xdr:col>
      <xdr:colOff>2954112</xdr:colOff>
      <xdr:row>1</xdr:row>
      <xdr:rowOff>303089</xdr:rowOff>
    </xdr:to>
    <xdr:sp macro="" textlink="">
      <xdr:nvSpPr>
        <xdr:cNvPr id="23" name="ZoneTexte 11">
          <a:extLst>
            <a:ext uri="{FF2B5EF4-FFF2-40B4-BE49-F238E27FC236}">
              <a16:creationId xmlns:a16="http://schemas.microsoft.com/office/drawing/2014/main" id="{5550A640-7F71-4B4F-F3A4-68F561242101}"/>
            </a:ext>
          </a:extLst>
        </xdr:cNvPr>
        <xdr:cNvSpPr txBox="1"/>
      </xdr:nvSpPr>
      <xdr:spPr>
        <a:xfrm>
          <a:off x="876300" y="158500"/>
          <a:ext cx="2449287" cy="2207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AUTORISATION</a:t>
          </a:r>
          <a:r>
            <a:rPr lang="fr-FR" sz="11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DE CONDUITE</a:t>
          </a:r>
        </a:p>
        <a:p>
          <a:pPr algn="ctr"/>
          <a:endParaRPr lang="fr-FR" sz="11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1552575</xdr:colOff>
          <xdr:row>1</xdr:row>
          <xdr:rowOff>352425</xdr:rowOff>
        </xdr:from>
        <xdr:to>
          <xdr:col>1</xdr:col>
          <xdr:colOff>3438525</xdr:colOff>
          <xdr:row>1</xdr:row>
          <xdr:rowOff>2133600</xdr:rowOff>
        </xdr:to>
        <xdr:pic>
          <xdr:nvPicPr>
            <xdr:cNvPr id="29" name="Immagine 28">
              <a:extLst>
                <a:ext uri="{FF2B5EF4-FFF2-40B4-BE49-F238E27FC236}">
                  <a16:creationId xmlns:a16="http://schemas.microsoft.com/office/drawing/2014/main" id="{37482A56-B575-BA2E-D9D1-0D7D222AAC1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ORMATIONS!$S$2" spid="_x0000_s208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924050" y="428625"/>
              <a:ext cx="1885950" cy="17811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</xdr:col>
      <xdr:colOff>504825</xdr:colOff>
      <xdr:row>2</xdr:row>
      <xdr:rowOff>82300</xdr:rowOff>
    </xdr:from>
    <xdr:to>
      <xdr:col>1</xdr:col>
      <xdr:colOff>2954112</xdr:colOff>
      <xdr:row>2</xdr:row>
      <xdr:rowOff>303089</xdr:rowOff>
    </xdr:to>
    <xdr:sp macro="" textlink="">
      <xdr:nvSpPr>
        <xdr:cNvPr id="30" name="ZoneTexte 11">
          <a:extLst>
            <a:ext uri="{FF2B5EF4-FFF2-40B4-BE49-F238E27FC236}">
              <a16:creationId xmlns:a16="http://schemas.microsoft.com/office/drawing/2014/main" id="{CCE1243A-A4D6-4EF7-A7EE-5366FA7E7DDD}"/>
            </a:ext>
          </a:extLst>
        </xdr:cNvPr>
        <xdr:cNvSpPr txBox="1"/>
      </xdr:nvSpPr>
      <xdr:spPr>
        <a:xfrm>
          <a:off x="876300" y="158500"/>
          <a:ext cx="2449287" cy="2207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AUTORISATION</a:t>
          </a:r>
          <a:r>
            <a:rPr lang="fr-FR" sz="11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DE CONDUITE</a:t>
          </a:r>
        </a:p>
        <a:p>
          <a:pPr algn="ctr"/>
          <a:endParaRPr lang="fr-FR" sz="11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1552575</xdr:colOff>
          <xdr:row>2</xdr:row>
          <xdr:rowOff>352425</xdr:rowOff>
        </xdr:from>
        <xdr:ext cx="1885950" cy="1781175"/>
        <xdr:pic>
          <xdr:nvPicPr>
            <xdr:cNvPr id="31" name="Immagine 30">
              <a:extLst>
                <a:ext uri="{FF2B5EF4-FFF2-40B4-BE49-F238E27FC236}">
                  <a16:creationId xmlns:a16="http://schemas.microsoft.com/office/drawing/2014/main" id="{95FD7A25-1E7C-483A-9CED-3F3F4E1EC6C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ORMATIONS!$S$4" spid="_x0000_s208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924050" y="428625"/>
              <a:ext cx="1885950" cy="17811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xdr:twoCellAnchor>
    <xdr:from>
      <xdr:col>3</xdr:col>
      <xdr:colOff>504825</xdr:colOff>
      <xdr:row>1</xdr:row>
      <xdr:rowOff>82300</xdr:rowOff>
    </xdr:from>
    <xdr:to>
      <xdr:col>3</xdr:col>
      <xdr:colOff>2954112</xdr:colOff>
      <xdr:row>1</xdr:row>
      <xdr:rowOff>303089</xdr:rowOff>
    </xdr:to>
    <xdr:sp macro="" textlink="">
      <xdr:nvSpPr>
        <xdr:cNvPr id="32" name="ZoneTexte 11">
          <a:extLst>
            <a:ext uri="{FF2B5EF4-FFF2-40B4-BE49-F238E27FC236}">
              <a16:creationId xmlns:a16="http://schemas.microsoft.com/office/drawing/2014/main" id="{56042ECC-DB37-4890-9D51-5592BF1EEE58}"/>
            </a:ext>
          </a:extLst>
        </xdr:cNvPr>
        <xdr:cNvSpPr txBox="1"/>
      </xdr:nvSpPr>
      <xdr:spPr>
        <a:xfrm>
          <a:off x="647700" y="158500"/>
          <a:ext cx="2449287" cy="2207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AUTORISATION</a:t>
          </a:r>
          <a:r>
            <a:rPr lang="fr-FR" sz="11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DE CONDUITE</a:t>
          </a:r>
        </a:p>
        <a:p>
          <a:pPr algn="ctr"/>
          <a:endParaRPr lang="fr-FR" sz="11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1552575</xdr:colOff>
          <xdr:row>1</xdr:row>
          <xdr:rowOff>352425</xdr:rowOff>
        </xdr:from>
        <xdr:ext cx="1885950" cy="1781175"/>
        <xdr:pic>
          <xdr:nvPicPr>
            <xdr:cNvPr id="33" name="Immagine 32">
              <a:extLst>
                <a:ext uri="{FF2B5EF4-FFF2-40B4-BE49-F238E27FC236}">
                  <a16:creationId xmlns:a16="http://schemas.microsoft.com/office/drawing/2014/main" id="{DD2BE0CD-56EB-4E7E-9625-EA3E90D7BCD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ORMATIONS!$S$3" spid="_x0000_s208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695450" y="428625"/>
              <a:ext cx="1885950" cy="17811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xdr:twoCellAnchor>
    <xdr:from>
      <xdr:col>3</xdr:col>
      <xdr:colOff>504825</xdr:colOff>
      <xdr:row>2</xdr:row>
      <xdr:rowOff>82300</xdr:rowOff>
    </xdr:from>
    <xdr:to>
      <xdr:col>3</xdr:col>
      <xdr:colOff>2954112</xdr:colOff>
      <xdr:row>2</xdr:row>
      <xdr:rowOff>303089</xdr:rowOff>
    </xdr:to>
    <xdr:sp macro="" textlink="">
      <xdr:nvSpPr>
        <xdr:cNvPr id="34" name="ZoneTexte 11">
          <a:extLst>
            <a:ext uri="{FF2B5EF4-FFF2-40B4-BE49-F238E27FC236}">
              <a16:creationId xmlns:a16="http://schemas.microsoft.com/office/drawing/2014/main" id="{98245AD7-2C56-495C-B568-D1A02CCD4239}"/>
            </a:ext>
          </a:extLst>
        </xdr:cNvPr>
        <xdr:cNvSpPr txBox="1"/>
      </xdr:nvSpPr>
      <xdr:spPr>
        <a:xfrm>
          <a:off x="647700" y="2406400"/>
          <a:ext cx="2449287" cy="2207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AUTORISATION</a:t>
          </a:r>
          <a:r>
            <a:rPr lang="fr-FR" sz="1100" b="1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DE CONDUITE</a:t>
          </a:r>
        </a:p>
        <a:p>
          <a:pPr algn="ctr"/>
          <a:endParaRPr lang="fr-FR" sz="1100" b="1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1552575</xdr:colOff>
          <xdr:row>2</xdr:row>
          <xdr:rowOff>352425</xdr:rowOff>
        </xdr:from>
        <xdr:ext cx="1885950" cy="1781175"/>
        <xdr:pic>
          <xdr:nvPicPr>
            <xdr:cNvPr id="35" name="Immagine 34">
              <a:extLst>
                <a:ext uri="{FF2B5EF4-FFF2-40B4-BE49-F238E27FC236}">
                  <a16:creationId xmlns:a16="http://schemas.microsoft.com/office/drawing/2014/main" id="{8B2CCA01-9044-4E76-9780-81827FFD3FE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ORMATIONS!$S$5" spid="_x0000_s2084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695450" y="2676525"/>
              <a:ext cx="1885950" cy="17811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QRCode" displayName="Tab_QRCode" ref="A1:S5" totalsRowShown="0" headerRowDxfId="31" dataDxfId="29" headerRowBorderDxfId="30" tableBorderDxfId="28" totalsRowBorderDxfId="27">
  <autoFilter ref="A1:S5" xr:uid="{00000000-0009-0000-0100-000001000000}"/>
  <sortState xmlns:xlrd2="http://schemas.microsoft.com/office/spreadsheetml/2017/richdata2" ref="A2:S66">
    <sortCondition ref="A1:A66"/>
  </sortState>
  <tableColumns count="19">
    <tableColumn id="1" xr3:uid="{00000000-0010-0000-0000-000001000000}" name="Nom" dataDxfId="26"/>
    <tableColumn id="2" xr3:uid="{00000000-0010-0000-0000-000002000000}" name="Prénom" dataDxfId="25"/>
    <tableColumn id="3" xr3:uid="{00000000-0010-0000-0000-000003000000}" name="R482-A - Tracteur" dataDxfId="24">
      <calculatedColumnFormula>IF(Tab_QRCode[[#This Row],[Nom]]="","",Tab_QRCode[[#Headers],[R482-A - Tracteur]])</calculatedColumnFormula>
    </tableColumn>
    <tableColumn id="4" xr3:uid="{00000000-0010-0000-0000-000004000000}" name="Validité 1" dataDxfId="23"/>
    <tableColumn id="5" xr3:uid="{00000000-0010-0000-0000-000005000000}" name="R482-E - Tracteur" dataDxfId="22">
      <calculatedColumnFormula>IF(Tab_QRCode[[#This Row],[Nom]]="","",Tab_QRCode[[#Headers],[R482-E - Tracteur]])</calculatedColumnFormula>
    </tableColumn>
    <tableColumn id="6" xr3:uid="{00000000-0010-0000-0000-000006000000}" name="Validité 2" dataDxfId="21"/>
    <tableColumn id="7" xr3:uid="{00000000-0010-0000-0000-000007000000}" name="R482-F - Manitou" dataDxfId="20">
      <calculatedColumnFormula>IF(Tab_QRCode[[#This Row],[Nom]]="","",Tab_QRCode[[#Headers],[R482-F - Manitou]])</calculatedColumnFormula>
    </tableColumn>
    <tableColumn id="8" xr3:uid="{00000000-0010-0000-0000-000008000000}" name="Validité 3" dataDxfId="19"/>
    <tableColumn id="9" xr3:uid="{00000000-0010-0000-0000-000009000000}" name="R483-B - Liebherr" dataDxfId="18">
      <calculatedColumnFormula>IF(Tab_QRCode[[#This Row],[Nom]]="","",Tab_QRCode[[#Headers],[R483-B - Liebherr]])</calculatedColumnFormula>
    </tableColumn>
    <tableColumn id="10" xr3:uid="{00000000-0010-0000-0000-00000A000000}" name="Validité 4" dataDxfId="17"/>
    <tableColumn id="11" xr3:uid="{00000000-0010-0000-0000-00000B000000}" name="R484-1 - Pont roulant" dataDxfId="16">
      <calculatedColumnFormula>IF(Tab_QRCode[[#This Row],[Nom]]="","",Tab_QRCode[[#Headers],[R484-1 - Pont roulant]])</calculatedColumnFormula>
    </tableColumn>
    <tableColumn id="12" xr3:uid="{00000000-0010-0000-0000-00000C000000}" name="Validité 5" dataDxfId="15"/>
    <tableColumn id="13" xr3:uid="{00000000-0010-0000-0000-00000D000000}" name="R486-B - PEMP" dataDxfId="14">
      <calculatedColumnFormula>IF(Tab_QRCode[[#This Row],[Nom]]="","",Tab_QRCode[[#Headers],[R486-B - PEMP]])</calculatedColumnFormula>
    </tableColumn>
    <tableColumn id="14" xr3:uid="{00000000-0010-0000-0000-00000E000000}" name="Validité 6" dataDxfId="13"/>
    <tableColumn id="15" xr3:uid="{00000000-0010-0000-0000-00000F000000}" name="R489-3 - Chariot elevateur" dataDxfId="12">
      <calculatedColumnFormula>IF(Tab_QRCode[[#This Row],[Nom]]="","",Tab_QRCode[[#Headers],[R489-3 - Chariot elevateur]])</calculatedColumnFormula>
    </tableColumn>
    <tableColumn id="16" xr3:uid="{00000000-0010-0000-0000-000010000000}" name="Validité 7" dataDxfId="11"/>
    <tableColumn id="17" xr3:uid="{00000000-0010-0000-0000-000011000000}" name="R490 - BMH" dataDxfId="10">
      <calculatedColumnFormula>IF(Tab_QRCode[[#This Row],[Nom]]="","",Tab_QRCode[[#Headers],[R490 - BMH]])</calculatedColumnFormula>
    </tableColumn>
    <tableColumn id="18" xr3:uid="{00000000-0010-0000-0000-000012000000}" name="Validité 8" dataDxfId="9"/>
    <tableColumn id="19" xr3:uid="{00000000-0010-0000-0000-000013000000}" name="QRCode" dataDxfId="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5"/>
  <sheetViews>
    <sheetView zoomScale="70" zoomScaleNormal="70" workbookViewId="0">
      <pane ySplit="1" topLeftCell="A2" activePane="bottomLeft" state="frozen"/>
      <selection pane="bottomLeft" activeCell="T3" sqref="T3"/>
    </sheetView>
  </sheetViews>
  <sheetFormatPr defaultColWidth="20.5703125" defaultRowHeight="140.1" customHeight="1" x14ac:dyDescent="0.25"/>
  <cols>
    <col min="1" max="2" width="20.5703125" style="1"/>
    <col min="3" max="5" width="15.5703125" style="1" customWidth="1"/>
    <col min="6" max="6" width="15.5703125" style="12" customWidth="1"/>
    <col min="7" max="7" width="15.5703125" style="1" customWidth="1"/>
    <col min="8" max="8" width="15.5703125" style="12" customWidth="1"/>
    <col min="9" max="11" width="15.5703125" style="1" customWidth="1"/>
    <col min="12" max="12" width="15.5703125" style="12" customWidth="1"/>
    <col min="13" max="13" width="15.5703125" style="1" customWidth="1"/>
    <col min="14" max="14" width="15.5703125" style="12" customWidth="1"/>
    <col min="15" max="15" width="15.5703125" style="1" customWidth="1"/>
    <col min="16" max="16" width="15.5703125" style="12" customWidth="1"/>
    <col min="17" max="17" width="15.5703125" style="1" customWidth="1"/>
    <col min="18" max="18" width="15.5703125" style="12" customWidth="1"/>
    <col min="19" max="19" width="28.140625" style="1" customWidth="1"/>
    <col min="20" max="16384" width="20.5703125" style="1"/>
  </cols>
  <sheetData>
    <row r="1" spans="1:19" ht="30" customHeight="1" x14ac:dyDescent="0.25">
      <c r="A1" s="3" t="s">
        <v>0</v>
      </c>
      <c r="B1" s="4" t="s">
        <v>1</v>
      </c>
      <c r="C1" s="6" t="s">
        <v>11</v>
      </c>
      <c r="D1" s="11" t="s">
        <v>2</v>
      </c>
      <c r="E1" s="6" t="s">
        <v>12</v>
      </c>
      <c r="F1" s="11" t="s">
        <v>3</v>
      </c>
      <c r="G1" s="6" t="s">
        <v>13</v>
      </c>
      <c r="H1" s="11" t="s">
        <v>4</v>
      </c>
      <c r="I1" s="6" t="s">
        <v>14</v>
      </c>
      <c r="J1" s="6" t="s">
        <v>5</v>
      </c>
      <c r="K1" s="6" t="s">
        <v>15</v>
      </c>
      <c r="L1" s="11" t="s">
        <v>7</v>
      </c>
      <c r="M1" s="6" t="s">
        <v>16</v>
      </c>
      <c r="N1" s="11" t="s">
        <v>8</v>
      </c>
      <c r="O1" s="6" t="s">
        <v>18</v>
      </c>
      <c r="P1" s="11" t="s">
        <v>9</v>
      </c>
      <c r="Q1" s="6" t="s">
        <v>17</v>
      </c>
      <c r="R1" s="11" t="s">
        <v>10</v>
      </c>
      <c r="S1" s="5" t="s">
        <v>6</v>
      </c>
    </row>
    <row r="2" spans="1:19" ht="140.1" customHeight="1" x14ac:dyDescent="0.25">
      <c r="A2" s="8" t="s">
        <v>19</v>
      </c>
      <c r="B2" s="9" t="s">
        <v>20</v>
      </c>
      <c r="C2" s="10" t="str">
        <f>IF(Tab_QRCode[[#This Row],[Nom]]="","",Tab_QRCode[[#Headers],[R482-A - Tracteur]])</f>
        <v>R482-A - Tracteur</v>
      </c>
      <c r="D2" s="7"/>
      <c r="E2" s="10" t="str">
        <f>IF(Tab_QRCode[[#This Row],[Nom]]="","",Tab_QRCode[[#Headers],[R482-E - Tracteur]])</f>
        <v>R482-E - Tracteur</v>
      </c>
      <c r="F2" s="7"/>
      <c r="G2" s="10" t="str">
        <f>IF(Tab_QRCode[[#This Row],[Nom]]="","",Tab_QRCode[[#Headers],[R482-F - Manitou]])</f>
        <v>R482-F - Manitou</v>
      </c>
      <c r="H2" s="7">
        <v>48365</v>
      </c>
      <c r="I2" s="10" t="str">
        <f>IF(Tab_QRCode[[#This Row],[Nom]]="","",Tab_QRCode[[#Headers],[R483-B - Liebherr]])</f>
        <v>R483-B - Liebherr</v>
      </c>
      <c r="J2" s="7"/>
      <c r="K2" s="10" t="str">
        <f>IF(Tab_QRCode[[#This Row],[Nom]]="","",Tab_QRCode[[#Headers],[R484-1 - Pont roulant]])</f>
        <v>R484-1 - Pont roulant</v>
      </c>
      <c r="L2" s="7">
        <v>46147</v>
      </c>
      <c r="M2" s="10" t="str">
        <f>IF(Tab_QRCode[[#This Row],[Nom]]="","",Tab_QRCode[[#Headers],[R486-B - PEMP]])</f>
        <v>R486-B - PEMP</v>
      </c>
      <c r="N2" s="7"/>
      <c r="O2" s="10" t="str">
        <f>IF(Tab_QRCode[[#This Row],[Nom]]="","",Tab_QRCode[[#Headers],[R489-3 - Chariot elevateur]])</f>
        <v>R489-3 - Chariot elevateur</v>
      </c>
      <c r="P2" s="7"/>
      <c r="Q2" s="10" t="str">
        <f>IF(Tab_QRCode[[#This Row],[Nom]]="","",Tab_QRCode[[#Headers],[R490 - BMH]])</f>
        <v>R490 - BMH</v>
      </c>
      <c r="R2" s="7"/>
      <c r="S2" s="2"/>
    </row>
    <row r="3" spans="1:19" ht="140.1" customHeight="1" x14ac:dyDescent="0.25">
      <c r="A3" s="8" t="s">
        <v>21</v>
      </c>
      <c r="B3" s="9" t="s">
        <v>22</v>
      </c>
      <c r="C3" s="10" t="str">
        <f>IF(Tab_QRCode[[#This Row],[Nom]]="","",Tab_QRCode[[#Headers],[R482-A - Tracteur]])</f>
        <v>R482-A - Tracteur</v>
      </c>
      <c r="D3" s="7">
        <v>48365</v>
      </c>
      <c r="E3" s="10" t="str">
        <f>IF(Tab_QRCode[[#This Row],[Nom]]="","",Tab_QRCode[[#Headers],[R482-E - Tracteur]])</f>
        <v>R482-E - Tracteur</v>
      </c>
      <c r="F3" s="7"/>
      <c r="G3" s="10" t="str">
        <f>IF(Tab_QRCode[[#This Row],[Nom]]="","",Tab_QRCode[[#Headers],[R482-F - Manitou]])</f>
        <v>R482-F - Manitou</v>
      </c>
      <c r="H3" s="7">
        <v>48357</v>
      </c>
      <c r="I3" s="10" t="str">
        <f>IF(Tab_QRCode[[#This Row],[Nom]]="","",Tab_QRCode[[#Headers],[R483-B - Liebherr]])</f>
        <v>R483-B - Liebherr</v>
      </c>
      <c r="J3" s="7"/>
      <c r="K3" s="10" t="str">
        <f>IF(Tab_QRCode[[#This Row],[Nom]]="","",Tab_QRCode[[#Headers],[R484-1 - Pont roulant]])</f>
        <v>R484-1 - Pont roulant</v>
      </c>
      <c r="L3" s="7">
        <v>46147</v>
      </c>
      <c r="M3" s="10" t="str">
        <f>IF(Tab_QRCode[[#This Row],[Nom]]="","",Tab_QRCode[[#Headers],[R486-B - PEMP]])</f>
        <v>R486-B - PEMP</v>
      </c>
      <c r="N3" s="7"/>
      <c r="O3" s="10" t="str">
        <f>IF(Tab_QRCode[[#This Row],[Nom]]="","",Tab_QRCode[[#Headers],[R489-3 - Chariot elevateur]])</f>
        <v>R489-3 - Chariot elevateur</v>
      </c>
      <c r="P3" s="7"/>
      <c r="Q3" s="10" t="str">
        <f>IF(Tab_QRCode[[#This Row],[Nom]]="","",Tab_QRCode[[#Headers],[R490 - BMH]])</f>
        <v>R490 - BMH</v>
      </c>
      <c r="R3" s="7"/>
      <c r="S3" s="2"/>
    </row>
    <row r="4" spans="1:19" ht="140.1" customHeight="1" x14ac:dyDescent="0.25">
      <c r="A4" s="8" t="s">
        <v>23</v>
      </c>
      <c r="B4" s="9" t="s">
        <v>24</v>
      </c>
      <c r="C4" s="10" t="str">
        <f>IF(Tab_QRCode[[#This Row],[Nom]]="","",Tab_QRCode[[#Headers],[R482-A - Tracteur]])</f>
        <v>R482-A - Tracteur</v>
      </c>
      <c r="D4" s="7"/>
      <c r="E4" s="10" t="str">
        <f>IF(Tab_QRCode[[#This Row],[Nom]]="","",Tab_QRCode[[#Headers],[R482-E - Tracteur]])</f>
        <v>R482-E - Tracteur</v>
      </c>
      <c r="F4" s="7"/>
      <c r="G4" s="10" t="str">
        <f>IF(Tab_QRCode[[#This Row],[Nom]]="","",Tab_QRCode[[#Headers],[R482-F - Manitou]])</f>
        <v>R482-F - Manitou</v>
      </c>
      <c r="H4" s="7">
        <v>47254</v>
      </c>
      <c r="I4" s="10" t="str">
        <f>IF(Tab_QRCode[[#This Row],[Nom]]="","",Tab_QRCode[[#Headers],[R483-B - Liebherr]])</f>
        <v>R483-B - Liebherr</v>
      </c>
      <c r="J4" s="7"/>
      <c r="K4" s="10" t="str">
        <f>IF(Tab_QRCode[[#This Row],[Nom]]="","",Tab_QRCode[[#Headers],[R484-1 - Pont roulant]])</f>
        <v>R484-1 - Pont roulant</v>
      </c>
      <c r="L4" s="7"/>
      <c r="M4" s="10" t="str">
        <f>IF(Tab_QRCode[[#This Row],[Nom]]="","",Tab_QRCode[[#Headers],[R486-B - PEMP]])</f>
        <v>R486-B - PEMP</v>
      </c>
      <c r="N4" s="7">
        <v>45859</v>
      </c>
      <c r="O4" s="10" t="str">
        <f>IF(Tab_QRCode[[#This Row],[Nom]]="","",Tab_QRCode[[#Headers],[R489-3 - Chariot elevateur]])</f>
        <v>R489-3 - Chariot elevateur</v>
      </c>
      <c r="P4" s="7">
        <v>46361</v>
      </c>
      <c r="Q4" s="10" t="str">
        <f>IF(Tab_QRCode[[#This Row],[Nom]]="","",Tab_QRCode[[#Headers],[R490 - BMH]])</f>
        <v>R490 - BMH</v>
      </c>
      <c r="R4" s="7"/>
      <c r="S4" s="2"/>
    </row>
    <row r="5" spans="1:19" ht="140.1" customHeight="1" x14ac:dyDescent="0.25">
      <c r="A5" s="8" t="s">
        <v>25</v>
      </c>
      <c r="B5" s="9" t="s">
        <v>26</v>
      </c>
      <c r="C5" s="10" t="str">
        <f>IF(Tab_QRCode[[#This Row],[Nom]]="","",Tab_QRCode[[#Headers],[R482-A - Tracteur]])</f>
        <v>R482-A - Tracteur</v>
      </c>
      <c r="D5" s="7"/>
      <c r="E5" s="10" t="str">
        <f>IF(Tab_QRCode[[#This Row],[Nom]]="","",Tab_QRCode[[#Headers],[R482-E - Tracteur]])</f>
        <v>R482-E - Tracteur</v>
      </c>
      <c r="F5" s="7"/>
      <c r="G5" s="10" t="str">
        <f>IF(Tab_QRCode[[#This Row],[Nom]]="","",Tab_QRCode[[#Headers],[R482-F - Manitou]])</f>
        <v>R482-F - Manitou</v>
      </c>
      <c r="H5" s="7"/>
      <c r="I5" s="10" t="str">
        <f>IF(Tab_QRCode[[#This Row],[Nom]]="","",Tab_QRCode[[#Headers],[R483-B - Liebherr]])</f>
        <v>R483-B - Liebherr</v>
      </c>
      <c r="J5" s="7"/>
      <c r="K5" s="10" t="str">
        <f>IF(Tab_QRCode[[#This Row],[Nom]]="","",Tab_QRCode[[#Headers],[R484-1 - Pont roulant]])</f>
        <v>R484-1 - Pont roulant</v>
      </c>
      <c r="L5" s="7"/>
      <c r="M5" s="10" t="str">
        <f>IF(Tab_QRCode[[#This Row],[Nom]]="","",Tab_QRCode[[#Headers],[R486-B - PEMP]])</f>
        <v>R486-B - PEMP</v>
      </c>
      <c r="N5" s="7"/>
      <c r="O5" s="10" t="str">
        <f>IF(Tab_QRCode[[#This Row],[Nom]]="","",Tab_QRCode[[#Headers],[R489-3 - Chariot elevateur]])</f>
        <v>R489-3 - Chariot elevateur</v>
      </c>
      <c r="P5" s="7"/>
      <c r="Q5" s="10" t="str">
        <f>IF(Tab_QRCode[[#This Row],[Nom]]="","",Tab_QRCode[[#Headers],[R490 - BMH]])</f>
        <v>R490 - BMH</v>
      </c>
      <c r="R5" s="7"/>
      <c r="S5" s="2"/>
    </row>
  </sheetData>
  <conditionalFormatting sqref="D2:D5">
    <cfRule type="notContainsBlanks" dxfId="7" priority="10">
      <formula>LEN(TRIM(D2))&gt;0</formula>
    </cfRule>
  </conditionalFormatting>
  <conditionalFormatting sqref="F2:F5">
    <cfRule type="notContainsBlanks" dxfId="6" priority="9">
      <formula>LEN(TRIM(F2))&gt;0</formula>
    </cfRule>
  </conditionalFormatting>
  <conditionalFormatting sqref="H2:H5">
    <cfRule type="notContainsBlanks" dxfId="5" priority="8">
      <formula>LEN(TRIM(H2))&gt;0</formula>
    </cfRule>
  </conditionalFormatting>
  <conditionalFormatting sqref="J2:J5">
    <cfRule type="notContainsBlanks" dxfId="4" priority="7">
      <formula>LEN(TRIM(J2))&gt;0</formula>
    </cfRule>
  </conditionalFormatting>
  <conditionalFormatting sqref="L2:L5">
    <cfRule type="notContainsBlanks" dxfId="3" priority="6">
      <formula>LEN(TRIM(L2))&gt;0</formula>
    </cfRule>
  </conditionalFormatting>
  <conditionalFormatting sqref="N2:N5">
    <cfRule type="notContainsBlanks" dxfId="2" priority="5">
      <formula>LEN(TRIM(N2))&gt;0</formula>
    </cfRule>
  </conditionalFormatting>
  <conditionalFormatting sqref="P2:P5">
    <cfRule type="notContainsBlanks" dxfId="1" priority="4">
      <formula>LEN(TRIM(P2))&gt;0</formula>
    </cfRule>
  </conditionalFormatting>
  <conditionalFormatting sqref="R2:R5">
    <cfRule type="notContainsBlanks" dxfId="0" priority="3">
      <formula>LEN(TRIM(R2))&gt;0</formula>
    </cfRule>
  </conditionalFormatting>
  <pageMargins left="0.23622047244094491" right="0.23622047244094491" top="0.35433070866141736" bottom="0.35433070866141736" header="0.31496062992125984" footer="0.31496062992125984"/>
  <pageSetup paperSize="8" scale="64" fitToHeight="0"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5"/>
  <sheetViews>
    <sheetView tabSelected="1" view="pageBreakPreview" zoomScale="90" zoomScaleNormal="100" zoomScaleSheetLayoutView="90" workbookViewId="0">
      <selection activeCell="G2" sqref="G2"/>
    </sheetView>
  </sheetViews>
  <sheetFormatPr defaultColWidth="25.5703125" defaultRowHeight="30" customHeight="1" x14ac:dyDescent="0.25"/>
  <cols>
    <col min="1" max="1" width="2.140625" style="13" customWidth="1"/>
    <col min="2" max="2" width="53.140625" style="13" customWidth="1"/>
    <col min="3" max="3" width="2.7109375" style="13" customWidth="1"/>
    <col min="4" max="4" width="53.140625" style="13" customWidth="1"/>
    <col min="5" max="5" width="2.140625" style="13" customWidth="1"/>
    <col min="6" max="16384" width="25.5703125" style="13"/>
  </cols>
  <sheetData>
    <row r="1" spans="2:4" ht="6" customHeight="1" thickBot="1" x14ac:dyDescent="0.3"/>
    <row r="2" spans="2:4" ht="177" customHeight="1" thickBot="1" x14ac:dyDescent="0.3">
      <c r="B2" s="14" t="str">
        <f>Tab_QRCode[[#This Row],[Nom]]&amp; " " &amp;Tab_QRCode[[#This Row],[Prénom]]</f>
        <v>THOR FILS D'ODIN</v>
      </c>
      <c r="D2" s="14" t="str">
        <f>FORMATIONS!A3&amp;" " &amp;FORMATIONS!B3</f>
        <v>STARK TONY</v>
      </c>
    </row>
    <row r="3" spans="2:4" ht="177" customHeight="1" thickBot="1" x14ac:dyDescent="0.3">
      <c r="B3" s="14" t="str">
        <f>FORMATIONS!A4&amp; "  "&amp;FORMATIONS!B4</f>
        <v>PARKER  PETER</v>
      </c>
      <c r="D3" s="14" t="str">
        <f>FORMATIONS!A5&amp; " " &amp;FORMATIONS!B5</f>
        <v>DUPONT ALAIN</v>
      </c>
    </row>
    <row r="4" spans="2:4" ht="177" customHeight="1" thickBot="1" x14ac:dyDescent="0.3">
      <c r="B4" s="14"/>
      <c r="D4" s="14"/>
    </row>
    <row r="5" spans="2:4" ht="177" customHeight="1" thickBot="1" x14ac:dyDescent="0.3">
      <c r="B5" s="14"/>
      <c r="D5" s="14"/>
    </row>
  </sheetData>
  <pageMargins left="0.7" right="0.7" top="0.75" bottom="0.75" header="0.3" footer="0.3"/>
  <pageSetup paperSize="9" scale="78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FORMATIONS</vt:lpstr>
      <vt:lpstr>ETIQUETTES</vt:lpstr>
      <vt:lpstr>ETIQUETTES!Area_stampa</vt:lpstr>
      <vt:lpstr>FORMATIONS!Area_stampa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2022-07-20T16:47:57Z</cp:lastPrinted>
  <dcterms:created xsi:type="dcterms:W3CDTF">2022-02-09T06:46:59Z</dcterms:created>
  <dcterms:modified xsi:type="dcterms:W3CDTF">2022-07-20T17:38:01Z</dcterms:modified>
</cp:coreProperties>
</file>