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ERRUCCIO\Desktop\"/>
    </mc:Choice>
  </mc:AlternateContent>
  <bookViews>
    <workbookView xWindow="-120" yWindow="-120" windowWidth="29040" windowHeight="15840" tabRatio="701" activeTab="1"/>
  </bookViews>
  <sheets>
    <sheet name="Membres_A" sheetId="2" r:id="rId1"/>
    <sheet name="Carte Membre" sheetId="1" r:id="rId2"/>
    <sheet name="Données" sheetId="5" r:id="rId3"/>
  </sheets>
  <definedNames>
    <definedName name="_xlnm._FilterDatabase" localSheetId="0" hidden="1">Membres_A!$A$1:$M$200</definedName>
    <definedName name="_xlnm.Print_Area" localSheetId="1">'Carte Membre'!$A$1:$M$21</definedName>
    <definedName name="_xlnm.Print_Area" localSheetId="2">Données!$A$1:$I$51</definedName>
    <definedName name="_xlnm.Print_Area" localSheetId="0">Membres_A!$A$1:$M$200</definedName>
    <definedName name="BD_PP71">Membres_A!$A$1:$M$200</definedName>
    <definedName name="N_PP71" localSheetId="0">Membres_A!$M$2:$M$200</definedName>
    <definedName name="N_PP71">Membres_A!$M$2:$M$200</definedName>
    <definedName name="TEST">OFFSET(Membres_A!$A$2, 0, 0, COUNTA(Membres_A!$A:$A)-1,1)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2" i="1" l="1"/>
  <c r="H11" i="1"/>
  <c r="I10" i="1"/>
  <c r="I9" i="1"/>
  <c r="A3" i="2" l="1"/>
  <c r="A4" i="2"/>
  <c r="A5" i="2"/>
  <c r="A6" i="2"/>
  <c r="A7" i="2"/>
  <c r="A8" i="2"/>
  <c r="A9" i="2"/>
  <c r="A2" i="2"/>
  <c r="Q15" i="1" l="1"/>
  <c r="Q2" i="1" l="1"/>
  <c r="F3" i="1" s="1"/>
</calcChain>
</file>

<file path=xl/sharedStrings.xml><?xml version="1.0" encoding="utf-8"?>
<sst xmlns="http://schemas.openxmlformats.org/spreadsheetml/2006/main" count="914" uniqueCount="381">
  <si>
    <t>N° de la Carte :</t>
  </si>
  <si>
    <t>Cotisation du :</t>
  </si>
  <si>
    <t>01</t>
  </si>
  <si>
    <t>Au :</t>
  </si>
  <si>
    <t>N° Membre :</t>
  </si>
  <si>
    <t>Nom :</t>
  </si>
  <si>
    <t>Prénom :</t>
  </si>
  <si>
    <t>Pèse-Plume 71, association Loi 1901,</t>
  </si>
  <si>
    <t>Adresse :</t>
  </si>
  <si>
    <t>Maison des Associations</t>
  </si>
  <si>
    <t>CP &amp; Ville :</t>
  </si>
  <si>
    <t>Espace Jean Zay 4 Rue Jules Ferry</t>
  </si>
  <si>
    <t>71 100 Chalon sur Saône</t>
  </si>
  <si>
    <t>Tel : 07.81.13.01.93</t>
  </si>
  <si>
    <t>Délivrée le :</t>
  </si>
  <si>
    <t>Jours :</t>
  </si>
  <si>
    <t>Mois :</t>
  </si>
  <si>
    <t>Années :</t>
  </si>
  <si>
    <t>Mail : peseplume71@gmail.com</t>
  </si>
  <si>
    <r>
      <t>© ©Toute Reproduction et interdite.</t>
    </r>
    <r>
      <rPr>
        <sz val="12"/>
        <color theme="1"/>
        <rFont val="Calibri"/>
        <family val="2"/>
      </rPr>
      <t>© ©</t>
    </r>
  </si>
  <si>
    <t>Mme.</t>
  </si>
  <si>
    <t>Célibataire</t>
  </si>
  <si>
    <t>Membre PP71</t>
  </si>
  <si>
    <t>Membre</t>
  </si>
  <si>
    <t>Marié "e"</t>
  </si>
  <si>
    <t>Mr.</t>
  </si>
  <si>
    <t>Pacsé "e"</t>
  </si>
  <si>
    <t>Veuve</t>
  </si>
  <si>
    <t>Divorcé "e"</t>
  </si>
  <si>
    <t>Civilité :</t>
  </si>
  <si>
    <t>Numéro Membre :</t>
  </si>
  <si>
    <t>Statue Marital :</t>
  </si>
  <si>
    <t>Fonctions :</t>
  </si>
  <si>
    <t>Catégorie :</t>
  </si>
  <si>
    <t>Octobre</t>
  </si>
  <si>
    <t>Président "e"</t>
  </si>
  <si>
    <t>Bureau</t>
  </si>
  <si>
    <t>Vise Président "e"</t>
  </si>
  <si>
    <t>Trésorier "ère"</t>
  </si>
  <si>
    <t>Secrétaire</t>
  </si>
  <si>
    <t>Secrétaire Adjoint "e"</t>
  </si>
  <si>
    <t>Chargé "e" de Mission</t>
  </si>
  <si>
    <t>Référent "e" APA</t>
  </si>
  <si>
    <t>Responsable Presse</t>
  </si>
  <si>
    <t>Permanance</t>
  </si>
  <si>
    <t>Groupe de discussion</t>
  </si>
  <si>
    <t>Rappel Diététique</t>
  </si>
  <si>
    <t>Ecriture</t>
  </si>
  <si>
    <t>Reflexologie Plantaire</t>
  </si>
  <si>
    <t>Cuisine</t>
  </si>
  <si>
    <t>HypnoThérapie</t>
  </si>
  <si>
    <t>Sophrologie</t>
  </si>
  <si>
    <t>Art du Toucher</t>
  </si>
  <si>
    <t>Auto-Maquillage</t>
  </si>
  <si>
    <t>Méditation</t>
  </si>
  <si>
    <t>Yoga du rire</t>
  </si>
  <si>
    <t>APA</t>
  </si>
  <si>
    <t>Aquagym</t>
  </si>
  <si>
    <t>Marche active</t>
  </si>
  <si>
    <t>Bénévole</t>
  </si>
  <si>
    <t>Janvier</t>
  </si>
  <si>
    <t>Février</t>
  </si>
  <si>
    <t>Mars</t>
  </si>
  <si>
    <t>Mlle.</t>
  </si>
  <si>
    <t>Intervenant "e"</t>
  </si>
  <si>
    <t>Avril</t>
  </si>
  <si>
    <t>Mrs.</t>
  </si>
  <si>
    <t>Associations Forum</t>
  </si>
  <si>
    <t>Mai</t>
  </si>
  <si>
    <t>Veuf</t>
  </si>
  <si>
    <t>Non Adhérent</t>
  </si>
  <si>
    <t>Juin</t>
  </si>
  <si>
    <t>Juillet</t>
  </si>
  <si>
    <t>Août</t>
  </si>
  <si>
    <t>Septembre</t>
  </si>
  <si>
    <t>Novembre</t>
  </si>
  <si>
    <t>Décembre</t>
  </si>
  <si>
    <t>Concubinage</t>
  </si>
  <si>
    <t>Imprimé par vos soins, ne pas jeter sur la voie publique</t>
  </si>
  <si>
    <t>VIVRE-RONDE</t>
  </si>
  <si>
    <t>Membre VIVRE-RONDE</t>
  </si>
  <si>
    <t>destinataire</t>
  </si>
  <si>
    <t>M.</t>
  </si>
  <si>
    <t>71 100</t>
  </si>
  <si>
    <t>CHALON SUR SAONE</t>
  </si>
  <si>
    <t>PP-71</t>
  </si>
  <si>
    <t>Mme</t>
  </si>
  <si>
    <t>71 380</t>
  </si>
  <si>
    <t>SAINT MARCEL</t>
  </si>
  <si>
    <t>71 640</t>
  </si>
  <si>
    <t>MELLECEY</t>
  </si>
  <si>
    <t>MARTINE</t>
  </si>
  <si>
    <t>GAETAN</t>
  </si>
  <si>
    <t>CYRIL</t>
  </si>
  <si>
    <t>21 410</t>
  </si>
  <si>
    <t>FEUREY SUR OUCHE</t>
  </si>
  <si>
    <t>LUDOVIC</t>
  </si>
  <si>
    <t>01 000</t>
  </si>
  <si>
    <t>BOURG-EN-BRESSE</t>
  </si>
  <si>
    <t>CP :</t>
  </si>
  <si>
    <t>Ville :</t>
  </si>
  <si>
    <t>Tél 1 :</t>
  </si>
  <si>
    <t>Tél 2 :</t>
  </si>
  <si>
    <t>Mail :</t>
  </si>
  <si>
    <t>Date d'anniversaire :</t>
  </si>
  <si>
    <t>ALEXANDRE</t>
  </si>
  <si>
    <t>St JEAN DE VAUX</t>
  </si>
  <si>
    <t>Villes grand chalon</t>
  </si>
  <si>
    <t>Allerey sur Saone</t>
  </si>
  <si>
    <t>Aluze</t>
  </si>
  <si>
    <t>Barizey</t>
  </si>
  <si>
    <t>Bouzeron</t>
  </si>
  <si>
    <t>Chalon sur Saone</t>
  </si>
  <si>
    <t>Champforgeuil</t>
  </si>
  <si>
    <t>Charrecey</t>
  </si>
  <si>
    <t>Chassey le Camps</t>
  </si>
  <si>
    <t>Chatenoy en Bresse</t>
  </si>
  <si>
    <t>Chatenoy le Royal</t>
  </si>
  <si>
    <t>Cheilly les Maranges</t>
  </si>
  <si>
    <t>Crissey</t>
  </si>
  <si>
    <t>Deminy</t>
  </si>
  <si>
    <t>Dennevy</t>
  </si>
  <si>
    <t>Dracy le Fort</t>
  </si>
  <si>
    <t>Epervans</t>
  </si>
  <si>
    <t>Farges lès Chalon</t>
  </si>
  <si>
    <t>Fontaines</t>
  </si>
  <si>
    <t>Fragnes la Loyère</t>
  </si>
  <si>
    <t>Gergy</t>
  </si>
  <si>
    <t>Givry</t>
  </si>
  <si>
    <t>Jambles</t>
  </si>
  <si>
    <t>La Charmée</t>
  </si>
  <si>
    <t>Lans</t>
  </si>
  <si>
    <t>Lessard le Nationnal</t>
  </si>
  <si>
    <t>Lux</t>
  </si>
  <si>
    <t>Marnay</t>
  </si>
  <si>
    <t>Mellecey</t>
  </si>
  <si>
    <t>Mercurey</t>
  </si>
  <si>
    <t>Oslon</t>
  </si>
  <si>
    <t>Remigny</t>
  </si>
  <si>
    <t>Rully</t>
  </si>
  <si>
    <t>Saint Bérain sur Dheune</t>
  </si>
  <si>
    <t>Saint Denis de Vaux</t>
  </si>
  <si>
    <t>Saint Désert</t>
  </si>
  <si>
    <t>Saint Gilles</t>
  </si>
  <si>
    <t>Saint Jean de Vaux</t>
  </si>
  <si>
    <t>Saint Léger sur Dheune</t>
  </si>
  <si>
    <t>Saint Loup Géranges</t>
  </si>
  <si>
    <t>Saint Loup de Varennes</t>
  </si>
  <si>
    <t>Saint Marcel</t>
  </si>
  <si>
    <t>Saint Mard de Vaux</t>
  </si>
  <si>
    <t>Saint Martin sous Montaigue</t>
  </si>
  <si>
    <t>Saint Rémy</t>
  </si>
  <si>
    <t>Saint Sernin du Plain</t>
  </si>
  <si>
    <t>Sampigny lès Maranges</t>
  </si>
  <si>
    <t>Sassenay</t>
  </si>
  <si>
    <t>Sevrey</t>
  </si>
  <si>
    <t>Varennes le Grand</t>
  </si>
  <si>
    <t>Virey le Grand</t>
  </si>
  <si>
    <t>Gémo :</t>
  </si>
  <si>
    <t>Confidence cuisine :</t>
  </si>
  <si>
    <t>ANTOINE</t>
  </si>
  <si>
    <t>STEPEN</t>
  </si>
  <si>
    <t>21 190</t>
  </si>
  <si>
    <t>MERCEUIL</t>
  </si>
  <si>
    <t>ALEXANDRA</t>
  </si>
  <si>
    <t>2019</t>
  </si>
  <si>
    <t>2020</t>
  </si>
  <si>
    <t>septembre</t>
  </si>
  <si>
    <t>Clef de Numéro :</t>
  </si>
  <si>
    <t>049</t>
  </si>
  <si>
    <t>002</t>
  </si>
  <si>
    <t>003</t>
  </si>
  <si>
    <t>004</t>
  </si>
  <si>
    <t>005</t>
  </si>
  <si>
    <t>006</t>
  </si>
  <si>
    <t>007</t>
  </si>
  <si>
    <t>008</t>
  </si>
  <si>
    <t>020</t>
  </si>
  <si>
    <t>021</t>
  </si>
  <si>
    <t>022</t>
  </si>
  <si>
    <t>023</t>
  </si>
  <si>
    <t>024</t>
  </si>
  <si>
    <t>025</t>
  </si>
  <si>
    <t>026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</si>
  <si>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</si>
  <si>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</si>
  <si>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</si>
  <si>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</si>
  <si>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</si>
  <si>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</si>
  <si>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</si>
  <si>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</si>
  <si>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</si>
  <si>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</si>
  <si>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</si>
  <si>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</si>
  <si>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</si>
  <si>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</si>
  <si>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</si>
  <si>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</si>
  <si>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</si>
  <si>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</si>
  <si>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</si>
  <si>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</si>
  <si>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</si>
  <si>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</si>
  <si>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</si>
  <si>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</si>
  <si>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</si>
  <si>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</si>
  <si>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</si>
  <si>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</si>
  <si>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</si>
  <si>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</si>
  <si>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</si>
  <si>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</si>
  <si>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</si>
  <si>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</si>
  <si>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</si>
  <si>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</si>
  <si>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</si>
  <si>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</si>
  <si>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</si>
  <si>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</si>
  <si>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</si>
  <si>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</si>
  <si>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</si>
  <si>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</si>
  <si>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</si>
  <si>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</si>
  <si>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</si>
  <si>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</si>
  <si>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</si>
  <si>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</si>
  <si>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</si>
  <si>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</si>
  <si>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</si>
  <si>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</si>
  <si>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</si>
  <si>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</si>
  <si>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</si>
  <si>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</si>
  <si>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</si>
  <si>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</si>
  <si>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</si>
  <si>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</si>
  <si>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</si>
  <si>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</si>
  <si>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</si>
  <si>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</si>
  <si>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</si>
  <si>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</si>
  <si>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</si>
  <si>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</si>
  <si>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</si>
  <si>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</si>
  <si>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</si>
  <si>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</si>
  <si>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</si>
  <si>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</si>
  <si>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</si>
  <si>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</si>
  <si>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</si>
  <si>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</si>
  <si>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</si>
  <si>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</si>
  <si>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</si>
  <si>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</si>
  <si>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</si>
  <si>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</si>
  <si>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</si>
  <si>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</si>
  <si>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</si>
  <si>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</si>
  <si>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</si>
  <si>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</si>
  <si>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</si>
  <si>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</si>
  <si>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</si>
  <si>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</si>
  <si>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</si>
  <si>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</si>
  <si>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</si>
  <si>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</si>
  <si>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</si>
  <si>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</si>
  <si>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</si>
  <si>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</si>
  <si>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</si>
  <si>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</si>
  <si>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</si>
  <si>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</si>
  <si>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</si>
  <si>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</si>
  <si>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</si>
  <si>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</si>
  <si>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</si>
  <si>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</si>
  <si>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</si>
  <si>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</si>
  <si>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</si>
  <si>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</si>
  <si>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</si>
  <si>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</si>
  <si>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</si>
  <si>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</si>
  <si>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</si>
  <si>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</si>
  <si>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</si>
  <si>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</si>
  <si>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</si>
  <si>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</si>
  <si>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</si>
  <si>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</si>
  <si>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</si>
  <si>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</si>
  <si>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</si>
  <si>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</si>
  <si>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</si>
  <si>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</si>
  <si>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</si>
  <si>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</si>
  <si>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</si>
  <si>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</si>
  <si>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</si>
  <si>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</si>
  <si>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</si>
  <si>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</si>
  <si>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</si>
  <si>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</si>
  <si>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</si>
  <si>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</si>
  <si>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</si>
  <si>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</si>
  <si>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</si>
  <si>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PP71 :</t>
  </si>
  <si>
    <t>PP71-</t>
  </si>
  <si>
    <t>001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</si>
  <si>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</si>
  <si>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</si>
  <si>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</si>
  <si>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</si>
  <si>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</si>
  <si>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</si>
  <si>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</si>
  <si>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</si>
  <si>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</si>
  <si>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</si>
  <si>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</si>
  <si>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</si>
  <si>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</si>
  <si>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</si>
  <si>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</si>
  <si>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</si>
  <si>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</si>
  <si>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</si>
  <si>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</si>
  <si>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</si>
  <si>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</si>
  <si>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</si>
  <si>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-</t>
  </si>
  <si>
    <t>Carte Membre Association Pèse-Plume 71</t>
  </si>
  <si>
    <t>epeseplume71@gmail.com</t>
  </si>
  <si>
    <t>hpeseplume71@gmail.com</t>
  </si>
  <si>
    <t>ALFA</t>
  </si>
  <si>
    <t>BRAVO</t>
  </si>
  <si>
    <t>CHARLIE</t>
  </si>
  <si>
    <t>DELTA</t>
  </si>
  <si>
    <t>ECHO</t>
  </si>
  <si>
    <t>FOXTROT</t>
  </si>
  <si>
    <t>GOLF</t>
  </si>
  <si>
    <t>HOTEL</t>
  </si>
  <si>
    <t>11 RUE DE PENTHIÈVRE</t>
  </si>
  <si>
    <t>97 RUE DU FAUBOURG NATIONAL</t>
  </si>
  <si>
    <t>46 RUE DE LA RÉPUBLIQUE</t>
  </si>
  <si>
    <t>2 RUE BONNETERIE</t>
  </si>
  <si>
    <t>28 RUE GUSTAVE EIFFEL</t>
  </si>
  <si>
    <t>88 AVENUE VOLTAIRE</t>
  </si>
  <si>
    <t>52 CHEMIN DES BATELIERS</t>
  </si>
  <si>
    <t>88 RUE BEAUVAU</t>
  </si>
  <si>
    <t>PP71-007-055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</si>
</sst>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595959"/>
      <name val="Times New Roman"/>
      <family val="1"/>
    </font>
    <font>
      <sz val="12"/>
      <color theme="1"/>
      <name val="Calibri"/>
      <family val="2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6">
    <xf numFmtId="0" fontId="0" fillId="0" borderId="0" xfId="0"/>
    <xf numFmtId="0" fontId="1" fillId="0" borderId="0" xfId="0" applyFont="1" applyProtection="1"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0" xfId="0" applyFont="1" applyBorder="1" applyAlignment="1" applyProtection="1">
      <protection hidden="1"/>
    </xf>
    <xf numFmtId="0" fontId="1" fillId="0" borderId="0" xfId="0" applyFont="1" applyAlignme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0" fillId="0" borderId="0" xfId="0" applyProtection="1">
      <protection locked="0" hidden="1"/>
    </xf>
    <xf numFmtId="49" fontId="1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 applyProtection="1">
      <protection hidden="1"/>
    </xf>
    <xf numFmtId="0" fontId="1" fillId="2" borderId="2" xfId="0" applyNumberFormat="1" applyFont="1" applyFill="1" applyBorder="1" applyAlignment="1" applyProtection="1">
      <protection hidden="1"/>
    </xf>
    <xf numFmtId="49" fontId="1" fillId="2" borderId="2" xfId="0" applyNumberFormat="1" applyFont="1" applyFill="1" applyBorder="1" applyAlignment="1" applyProtection="1">
      <alignment horizontal="center"/>
      <protection locked="0" hidden="1"/>
    </xf>
    <xf numFmtId="49" fontId="0" fillId="2" borderId="2" xfId="0" applyNumberFormat="1" applyFill="1" applyBorder="1" applyAlignment="1" applyProtection="1">
      <alignment horizontal="center"/>
      <protection locked="0" hidden="1"/>
    </xf>
    <xf numFmtId="0" fontId="2" fillId="0" borderId="0" xfId="0" applyFont="1" applyFill="1" applyAlignment="1" applyProtection="1">
      <protection locked="0" hidden="1"/>
    </xf>
    <xf numFmtId="0" fontId="1" fillId="0" borderId="0" xfId="0" applyFont="1" applyBorder="1" applyAlignment="1" applyProtection="1">
      <alignment vertical="top" wrapText="1"/>
      <protection hidden="1"/>
    </xf>
    <xf numFmtId="0" fontId="1" fillId="0" borderId="6" xfId="0" applyFont="1" applyBorder="1" applyProtection="1">
      <protection hidden="1"/>
    </xf>
    <xf numFmtId="0" fontId="1" fillId="0" borderId="7" xfId="0" applyFont="1" applyBorder="1" applyProtection="1">
      <protection hidden="1"/>
    </xf>
    <xf numFmtId="0" fontId="2" fillId="0" borderId="11" xfId="0" applyFont="1" applyBorder="1" applyAlignment="1" applyProtection="1">
      <alignment horizontal="center"/>
      <protection hidden="1"/>
    </xf>
    <xf numFmtId="0" fontId="1" fillId="0" borderId="12" xfId="0" applyFont="1" applyBorder="1" applyProtection="1">
      <protection hidden="1"/>
    </xf>
    <xf numFmtId="0" fontId="1" fillId="0" borderId="0" xfId="0" applyFont="1" applyBorder="1" applyProtection="1">
      <protection hidden="1"/>
    </xf>
    <xf numFmtId="0" fontId="2" fillId="0" borderId="13" xfId="0" applyFont="1" applyBorder="1" applyAlignment="1" applyProtection="1">
      <protection hidden="1"/>
    </xf>
    <xf numFmtId="0" fontId="1" fillId="0" borderId="0" xfId="0" applyFont="1" applyBorder="1" applyAlignment="1" applyProtection="1">
      <protection hidden="1"/>
    </xf>
    <xf numFmtId="0" fontId="0" fillId="0" borderId="13" xfId="0" applyBorder="1" applyAlignment="1" applyProtection="1">
      <alignment horizontal="center"/>
      <protection hidden="1"/>
    </xf>
    <xf numFmtId="0" fontId="1" fillId="0" borderId="13" xfId="0" applyFont="1" applyBorder="1" applyProtection="1">
      <protection hidden="1"/>
    </xf>
    <xf numFmtId="0" fontId="0" fillId="0" borderId="0" xfId="0" applyBorder="1" applyProtection="1">
      <protection hidden="1"/>
    </xf>
    <xf numFmtId="0" fontId="0" fillId="0" borderId="13" xfId="0" applyBorder="1" applyProtection="1">
      <protection hidden="1"/>
    </xf>
    <xf numFmtId="0" fontId="1" fillId="0" borderId="0" xfId="0" quotePrefix="1" applyFont="1" applyBorder="1" applyProtection="1">
      <protection hidden="1"/>
    </xf>
    <xf numFmtId="49" fontId="1" fillId="0" borderId="13" xfId="0" applyNumberFormat="1" applyFont="1" applyBorder="1" applyAlignment="1" applyProtection="1">
      <alignment horizontal="center"/>
      <protection hidden="1"/>
    </xf>
    <xf numFmtId="0" fontId="0" fillId="0" borderId="12" xfId="0" applyBorder="1" applyProtection="1">
      <protection hidden="1"/>
    </xf>
    <xf numFmtId="0" fontId="0" fillId="0" borderId="0" xfId="0" applyFont="1" applyBorder="1" applyProtection="1">
      <protection hidden="1"/>
    </xf>
    <xf numFmtId="0" fontId="3" fillId="0" borderId="12" xfId="0" applyFont="1" applyBorder="1" applyAlignment="1" applyProtection="1">
      <alignment horizontal="left" vertical="center"/>
      <protection hidden="1"/>
    </xf>
    <xf numFmtId="0" fontId="0" fillId="0" borderId="15" xfId="0" applyBorder="1" applyProtection="1">
      <protection hidden="1"/>
    </xf>
    <xf numFmtId="0" fontId="0" fillId="0" borderId="16" xfId="0" applyBorder="1" applyProtection="1">
      <protection hidden="1"/>
    </xf>
    <xf numFmtId="0" fontId="0" fillId="0" borderId="17" xfId="0" applyBorder="1" applyProtection="1">
      <protection hidden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locked="0"/>
    </xf>
    <xf numFmtId="3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0" xfId="0" quotePrefix="1" applyProtection="1">
      <protection hidden="1"/>
    </xf>
    <xf numFmtId="0" fontId="0" fillId="0" borderId="0" xfId="0" quotePrefix="1" applyProtection="1">
      <protection locked="0" hidden="1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3" borderId="0" xfId="0" applyFont="1" applyFill="1" applyAlignment="1" applyProtection="1">
      <alignment horizontal="center" vertical="center"/>
      <protection hidden="1"/>
    </xf>
    <xf numFmtId="3" fontId="1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center" vertical="center"/>
      <protection hidden="1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1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6" fillId="0" borderId="0" xfId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>
      <alignment horizontal="center" vertical="center"/>
    </xf>
    <xf numFmtId="0" fontId="6" fillId="3" borderId="1" xfId="1" applyFill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/>
    </xf>
    <xf numFmtId="49" fontId="1" fillId="0" borderId="0" xfId="0" applyNumberFormat="1" applyFont="1" applyFill="1" applyAlignment="1" applyProtection="1">
      <alignment horizontal="center" vertical="center"/>
      <protection hidden="1"/>
    </xf>
    <xf numFmtId="0" fontId="5" fillId="0" borderId="0" xfId="0" quotePrefix="1" applyFont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0" fillId="0" borderId="18" xfId="0" quotePrefix="1" applyBorder="1" applyAlignment="1" applyProtection="1">
      <alignment horizontal="center"/>
      <protection hidden="1"/>
    </xf>
    <xf numFmtId="0" fontId="0" fillId="0" borderId="19" xfId="0" quotePrefix="1" applyBorder="1" applyAlignment="1" applyProtection="1">
      <alignment horizontal="center"/>
      <protection hidden="1"/>
    </xf>
    <xf numFmtId="0" fontId="0" fillId="0" borderId="20" xfId="0" quotePrefix="1" applyBorder="1" applyAlignment="1" applyProtection="1">
      <alignment horizontal="center"/>
      <protection hidden="1"/>
    </xf>
    <xf numFmtId="0" fontId="2" fillId="0" borderId="8" xfId="0" applyFont="1" applyBorder="1" applyAlignment="1" applyProtection="1">
      <alignment horizontal="center"/>
      <protection hidden="1"/>
    </xf>
    <xf numFmtId="0" fontId="2" fillId="0" borderId="9" xfId="0" applyFont="1" applyBorder="1" applyAlignment="1" applyProtection="1">
      <alignment horizontal="center"/>
      <protection hidden="1"/>
    </xf>
    <xf numFmtId="0" fontId="2" fillId="0" borderId="10" xfId="0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0" fontId="0" fillId="0" borderId="0" xfId="0" applyFont="1" applyBorder="1" applyAlignment="1" applyProtection="1">
      <alignment horizontal="left"/>
      <protection hidden="1"/>
    </xf>
    <xf numFmtId="0" fontId="2" fillId="2" borderId="0" xfId="0" applyFont="1" applyFill="1" applyBorder="1" applyAlignment="1" applyProtection="1">
      <alignment horizontal="center"/>
      <protection locked="0" hidden="1"/>
    </xf>
    <xf numFmtId="0" fontId="2" fillId="2" borderId="13" xfId="0" applyFont="1" applyFill="1" applyBorder="1" applyAlignment="1" applyProtection="1">
      <alignment horizontal="center"/>
      <protection locked="0" hidden="1"/>
    </xf>
    <xf numFmtId="0" fontId="1" fillId="0" borderId="12" xfId="0" applyFont="1" applyBorder="1" applyAlignment="1" applyProtection="1">
      <alignment horizontal="center"/>
      <protection hidden="1"/>
    </xf>
    <xf numFmtId="0" fontId="1" fillId="0" borderId="13" xfId="0" applyFont="1" applyBorder="1" applyAlignment="1" applyProtection="1">
      <alignment horizontal="center"/>
      <protection hidden="1"/>
    </xf>
    <xf numFmtId="0" fontId="0" fillId="0" borderId="0" xfId="0" applyBorder="1" applyAlignment="1" applyProtection="1">
      <alignment horizontal="left"/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13" xfId="0" applyFont="1" applyBorder="1" applyAlignment="1" applyProtection="1">
      <alignment horizontal="center"/>
      <protection hidden="1"/>
    </xf>
    <xf numFmtId="0" fontId="1" fillId="2" borderId="3" xfId="0" applyNumberFormat="1" applyFont="1" applyFill="1" applyBorder="1" applyAlignment="1" applyProtection="1">
      <alignment horizontal="center"/>
      <protection hidden="1"/>
    </xf>
    <xf numFmtId="0" fontId="1" fillId="2" borderId="4" xfId="0" applyNumberFormat="1" applyFont="1" applyFill="1" applyBorder="1" applyAlignment="1" applyProtection="1">
      <alignment horizontal="center"/>
      <protection hidden="1"/>
    </xf>
    <xf numFmtId="0" fontId="1" fillId="2" borderId="5" xfId="0" applyNumberFormat="1" applyFont="1" applyFill="1" applyBorder="1" applyAlignment="1" applyProtection="1">
      <alignment horizontal="center"/>
      <protection hidden="1"/>
    </xf>
    <xf numFmtId="0" fontId="1" fillId="2" borderId="14" xfId="0" applyNumberFormat="1" applyFont="1" applyFill="1" applyBorder="1" applyAlignment="1" applyProtection="1">
      <alignment horizontal="center"/>
      <protection hidden="1"/>
    </xf>
    <xf numFmtId="0" fontId="2" fillId="0" borderId="0" xfId="0" quotePrefix="1" applyFont="1" applyBorder="1" applyAlignment="1" applyProtection="1">
      <alignment horizontal="center"/>
      <protection hidden="1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752602</xdr:colOff>
      <xdr:row>8</xdr:row>
      <xdr:rowOff>171450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514602" cy="16954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752475</xdr:colOff>
          <xdr:row>3</xdr:row>
          <xdr:rowOff>9525</xdr:rowOff>
        </xdr:from>
        <xdr:to>
          <xdr:col>17</xdr:col>
          <xdr:colOff>257175</xdr:colOff>
          <xdr:row>7</xdr:row>
          <xdr:rowOff>123825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19050</xdr:colOff>
          <xdr:row>8</xdr:row>
          <xdr:rowOff>85725</xdr:rowOff>
        </xdr:from>
        <xdr:to>
          <xdr:col>17</xdr:col>
          <xdr:colOff>257175</xdr:colOff>
          <xdr:row>13</xdr:row>
          <xdr:rowOff>38100</xdr:rowOff>
        </xdr:to>
        <xdr:sp macro="" textlink="">
          <xdr:nvSpPr>
            <xdr:cNvPr id="1031" name="CommandButton2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xmlns="" id="{00000000-0008-0000-01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28575</xdr:colOff>
          <xdr:row>16</xdr:row>
          <xdr:rowOff>38100</xdr:rowOff>
        </xdr:from>
        <xdr:to>
          <xdr:col>17</xdr:col>
          <xdr:colOff>285750</xdr:colOff>
          <xdr:row>20</xdr:row>
          <xdr:rowOff>47625</xdr:rowOff>
        </xdr:to>
        <xdr:sp macro="" textlink="">
          <xdr:nvSpPr>
            <xdr:cNvPr id="1035" name="CommandButton3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59999389629810485"/>
    <pageSetUpPr fitToPage="1"/>
  </sheetPr>
  <dimension ref="A1:Q200"/>
  <sheetViews>
    <sheetView view="pageBreakPreview" zoomScale="80" zoomScaleNormal="90" zoomScaleSheetLayoutView="80" workbookViewId="0">
      <pane xSplit="1" ySplit="1" topLeftCell="B2" activePane="bottomRight" state="frozenSplit"/>
      <selection pane="topRight" activeCell="F1" sqref="F1"/>
      <selection pane="bottomLeft" activeCell="A12" sqref="A12"/>
      <selection pane="bottomRight" activeCell="E2" sqref="E2:E9"/>
    </sheetView>
  </sheetViews>
  <sheetFormatPr defaultColWidth="11.42578125" defaultRowHeight="15.75" x14ac:dyDescent="0.25"/>
  <cols>
    <col min="1" max="1" width="20" style="36" bestFit="1" customWidth="1"/>
    <col min="2" max="2" width="14.28515625" style="36" customWidth="1"/>
    <col min="3" max="3" width="17.42578125" style="36" customWidth="1"/>
    <col min="4" max="5" width="25.5703125" style="36" customWidth="1"/>
    <col min="6" max="6" width="10.7109375" style="36" customWidth="1"/>
    <col min="7" max="7" width="35.140625" style="36" customWidth="1"/>
    <col min="8" max="8" width="18.28515625" style="36" customWidth="1"/>
    <col min="9" max="9" width="17.7109375" style="36" customWidth="1"/>
    <col min="10" max="10" width="43.28515625" style="36" customWidth="1"/>
    <col min="11" max="11" width="29" style="36" customWidth="1"/>
    <col min="12" max="12" width="11" style="36" customWidth="1"/>
    <col min="13" max="13" width="17" style="36" customWidth="1"/>
    <col min="14" max="14" width="11.42578125" style="68"/>
    <col min="15" max="15" width="14.28515625" style="68" bestFit="1" customWidth="1"/>
    <col min="16" max="16" width="2.42578125" style="68" bestFit="1" customWidth="1"/>
    <col min="17" max="17" width="17.42578125" style="36" customWidth="1"/>
    <col min="18" max="16384" width="11.42578125" style="36"/>
  </cols>
  <sheetData>
    <row r="1" spans="1:17" s="35" customFormat="1" ht="42" x14ac:dyDescent="0.25">
      <c r="A1" s="34" t="s">
        <v>30</v>
      </c>
      <c r="B1" s="34" t="s">
        <v>29</v>
      </c>
      <c r="C1" s="34" t="s">
        <v>5</v>
      </c>
      <c r="D1" s="34" t="s">
        <v>6</v>
      </c>
      <c r="E1" s="34" t="s">
        <v>8</v>
      </c>
      <c r="F1" s="34" t="s">
        <v>99</v>
      </c>
      <c r="G1" s="34" t="s">
        <v>100</v>
      </c>
      <c r="H1" s="34" t="s">
        <v>101</v>
      </c>
      <c r="I1" s="34" t="s">
        <v>102</v>
      </c>
      <c r="J1" s="34" t="s">
        <v>103</v>
      </c>
      <c r="K1" s="34" t="s">
        <v>104</v>
      </c>
      <c r="L1" s="34" t="s">
        <v>158</v>
      </c>
      <c r="M1" s="34" t="s">
        <v>159</v>
      </c>
      <c r="N1" s="35" t="s">
        <v>335</v>
      </c>
      <c r="O1" s="35" t="s">
        <v>30</v>
      </c>
      <c r="P1" s="67" t="s">
        <v>360</v>
      </c>
      <c r="Q1" s="35" t="s">
        <v>168</v>
      </c>
    </row>
    <row r="2" spans="1:17" x14ac:dyDescent="0.25">
      <c r="A2" s="41" t="str">
        <f>N2&amp;O2&amp;P2&amp;Q2</f>
        <v>PP71-001-049</v>
      </c>
      <c r="B2" s="37" t="s">
        <v>82</v>
      </c>
      <c r="C2" s="37" t="s">
        <v>364</v>
      </c>
      <c r="D2" s="37" t="s">
        <v>92</v>
      </c>
      <c r="E2" s="72" t="s">
        <v>372</v>
      </c>
      <c r="F2" s="37" t="s">
        <v>83</v>
      </c>
      <c r="G2" s="37" t="s">
        <v>84</v>
      </c>
      <c r="H2" s="37"/>
      <c r="I2" s="37"/>
      <c r="J2" s="71" t="s">
        <v>362</v>
      </c>
      <c r="K2" s="37"/>
      <c r="L2" s="42"/>
      <c r="M2" s="42"/>
      <c r="N2" s="68" t="s">
        <v>336</v>
      </c>
      <c r="O2" s="69" t="s">
        <v>337</v>
      </c>
      <c r="P2" s="70" t="s">
        <v>360</v>
      </c>
      <c r="Q2" s="66" t="s">
        <v>169</v>
      </c>
    </row>
    <row r="3" spans="1:17" x14ac:dyDescent="0.25">
      <c r="A3" s="41" t="str">
        <f t="shared" ref="A3:A9" si="0">N3&amp;O3&amp;P3&amp;Q3</f>
        <v>PP71-002-050</v>
      </c>
      <c r="B3" s="37" t="s">
        <v>82</v>
      </c>
      <c r="C3" s="37" t="s">
        <v>365</v>
      </c>
      <c r="D3" s="37" t="s">
        <v>93</v>
      </c>
      <c r="E3" s="72" t="s">
        <v>373</v>
      </c>
      <c r="F3" s="37" t="s">
        <v>94</v>
      </c>
      <c r="G3" s="37" t="s">
        <v>95</v>
      </c>
      <c r="H3" s="37"/>
      <c r="I3" s="37"/>
      <c r="J3" s="71" t="s">
        <v>362</v>
      </c>
      <c r="K3" s="37"/>
      <c r="L3" s="42"/>
      <c r="M3" s="42"/>
      <c r="N3" s="68" t="s">
        <v>336</v>
      </c>
      <c r="O3" s="69" t="s">
        <v>170</v>
      </c>
      <c r="P3" s="70" t="s">
        <v>360</v>
      </c>
      <c r="Q3" s="66" t="s">
        <v>184</v>
      </c>
    </row>
    <row r="4" spans="1:17" x14ac:dyDescent="0.25">
      <c r="A4" s="41" t="str">
        <f t="shared" si="0"/>
        <v>PP71-003-051</v>
      </c>
      <c r="B4" s="37" t="s">
        <v>82</v>
      </c>
      <c r="C4" s="37" t="s">
        <v>366</v>
      </c>
      <c r="D4" s="37" t="s">
        <v>96</v>
      </c>
      <c r="E4" s="72" t="s">
        <v>374</v>
      </c>
      <c r="F4" s="37" t="s">
        <v>97</v>
      </c>
      <c r="G4" s="37" t="s">
        <v>98</v>
      </c>
      <c r="H4" s="37"/>
      <c r="I4" s="37"/>
      <c r="J4" s="71" t="s">
        <v>362</v>
      </c>
      <c r="K4" s="37"/>
      <c r="L4" s="42"/>
      <c r="M4" s="42"/>
      <c r="N4" s="68" t="s">
        <v>336</v>
      </c>
      <c r="O4" s="69" t="s">
        <v>171</v>
      </c>
      <c r="P4" s="70" t="s">
        <v>360</v>
      </c>
      <c r="Q4" s="66" t="s">
        <v>185</v>
      </c>
    </row>
    <row r="5" spans="1:17" x14ac:dyDescent="0.25">
      <c r="A5" s="41" t="str">
        <f t="shared" si="0"/>
        <v>PP71-004-052</v>
      </c>
      <c r="B5" s="37" t="s">
        <v>82</v>
      </c>
      <c r="C5" s="37" t="s">
        <v>367</v>
      </c>
      <c r="D5" s="37" t="s">
        <v>105</v>
      </c>
      <c r="E5" s="72" t="s">
        <v>375</v>
      </c>
      <c r="F5" s="38">
        <v>71640</v>
      </c>
      <c r="G5" s="37" t="s">
        <v>106</v>
      </c>
      <c r="H5" s="37"/>
      <c r="I5" s="37"/>
      <c r="J5" s="71" t="s">
        <v>362</v>
      </c>
      <c r="K5" s="37"/>
      <c r="L5" s="42"/>
      <c r="M5" s="42"/>
      <c r="N5" s="68" t="s">
        <v>336</v>
      </c>
      <c r="O5" s="69" t="s">
        <v>172</v>
      </c>
      <c r="P5" s="70" t="s">
        <v>360</v>
      </c>
      <c r="Q5" s="66" t="s">
        <v>186</v>
      </c>
    </row>
    <row r="6" spans="1:17" x14ac:dyDescent="0.25">
      <c r="A6" s="41" t="str">
        <f t="shared" si="0"/>
        <v>PP71-005-053</v>
      </c>
      <c r="B6" s="37" t="s">
        <v>82</v>
      </c>
      <c r="C6" s="37" t="s">
        <v>368</v>
      </c>
      <c r="D6" s="37" t="s">
        <v>160</v>
      </c>
      <c r="E6" s="72" t="s">
        <v>376</v>
      </c>
      <c r="F6" s="37" t="s">
        <v>89</v>
      </c>
      <c r="G6" s="37" t="s">
        <v>90</v>
      </c>
      <c r="H6" s="37"/>
      <c r="I6" s="37"/>
      <c r="J6" s="71" t="s">
        <v>362</v>
      </c>
      <c r="K6" s="37"/>
      <c r="L6" s="42"/>
      <c r="M6" s="42"/>
      <c r="N6" s="68" t="s">
        <v>336</v>
      </c>
      <c r="O6" s="69" t="s">
        <v>173</v>
      </c>
      <c r="P6" s="70" t="s">
        <v>360</v>
      </c>
      <c r="Q6" s="66" t="s">
        <v>187</v>
      </c>
    </row>
    <row r="7" spans="1:17" x14ac:dyDescent="0.25">
      <c r="A7" s="41" t="str">
        <f t="shared" si="0"/>
        <v>PP71-006-054</v>
      </c>
      <c r="B7" s="41" t="s">
        <v>82</v>
      </c>
      <c r="C7" s="37" t="s">
        <v>369</v>
      </c>
      <c r="D7" s="41" t="s">
        <v>161</v>
      </c>
      <c r="E7" s="73" t="s">
        <v>377</v>
      </c>
      <c r="F7" s="41" t="s">
        <v>162</v>
      </c>
      <c r="G7" s="41" t="s">
        <v>163</v>
      </c>
      <c r="H7" s="41"/>
      <c r="I7" s="41"/>
      <c r="J7" s="71" t="s">
        <v>362</v>
      </c>
      <c r="K7" s="41"/>
      <c r="L7" s="43"/>
      <c r="M7" s="43"/>
      <c r="N7" s="68" t="s">
        <v>336</v>
      </c>
      <c r="O7" s="69" t="s">
        <v>174</v>
      </c>
      <c r="P7" s="70" t="s">
        <v>360</v>
      </c>
      <c r="Q7" s="66" t="s">
        <v>188</v>
      </c>
    </row>
    <row r="8" spans="1:17" x14ac:dyDescent="0.25">
      <c r="A8" s="41" t="str">
        <f t="shared" si="0"/>
        <v>PP71-007-055</v>
      </c>
      <c r="B8" s="41" t="s">
        <v>86</v>
      </c>
      <c r="C8" s="37" t="s">
        <v>370</v>
      </c>
      <c r="D8" s="41" t="s">
        <v>164</v>
      </c>
      <c r="E8" s="73" t="s">
        <v>378</v>
      </c>
      <c r="F8" s="41" t="s">
        <v>162</v>
      </c>
      <c r="G8" s="41" t="s">
        <v>163</v>
      </c>
      <c r="H8" s="41"/>
      <c r="I8" s="41"/>
      <c r="J8" s="47"/>
      <c r="K8" s="41"/>
      <c r="L8" s="43"/>
      <c r="M8" s="43"/>
      <c r="N8" s="68" t="s">
        <v>336</v>
      </c>
      <c r="O8" s="69" t="s">
        <v>175</v>
      </c>
      <c r="P8" s="70" t="s">
        <v>360</v>
      </c>
      <c r="Q8" s="66" t="s">
        <v>189</v>
      </c>
    </row>
    <row r="9" spans="1:17" x14ac:dyDescent="0.25">
      <c r="A9" s="41" t="str">
        <f t="shared" si="0"/>
        <v>PP71-008-056</v>
      </c>
      <c r="B9" s="41" t="s">
        <v>86</v>
      </c>
      <c r="C9" s="37" t="s">
        <v>371</v>
      </c>
      <c r="D9" s="41" t="s">
        <v>91</v>
      </c>
      <c r="E9" s="73" t="s">
        <v>379</v>
      </c>
      <c r="F9" s="41" t="s">
        <v>87</v>
      </c>
      <c r="G9" s="41" t="s">
        <v>88</v>
      </c>
      <c r="H9" s="41"/>
      <c r="I9" s="41"/>
      <c r="J9" s="71" t="s">
        <v>363</v>
      </c>
      <c r="K9" s="41"/>
      <c r="L9" s="43"/>
      <c r="M9" s="43"/>
      <c r="N9" s="68" t="s">
        <v>336</v>
      </c>
      <c r="O9" s="69" t="s">
        <v>176</v>
      </c>
      <c r="P9" s="70" t="s">
        <v>360</v>
      </c>
      <c r="Q9" s="66" t="s">
        <v>190</v>
      </c>
    </row>
    <row r="10" spans="1:17" x14ac:dyDescent="0.25">
      <c r="A10" s="41"/>
      <c r="B10" s="41"/>
      <c r="C10" s="37"/>
      <c r="D10" s="41"/>
      <c r="E10" s="41"/>
      <c r="F10" s="41"/>
      <c r="G10" s="41"/>
      <c r="H10" s="41"/>
      <c r="I10" s="41"/>
      <c r="J10" s="71"/>
      <c r="K10" s="41"/>
      <c r="L10" s="43"/>
      <c r="M10" s="43"/>
      <c r="O10" s="69"/>
      <c r="P10" s="70"/>
      <c r="Q10" s="66"/>
    </row>
    <row r="11" spans="1:17" x14ac:dyDescent="0.25">
      <c r="A11" s="41"/>
      <c r="B11" s="41"/>
      <c r="C11" s="37"/>
      <c r="D11" s="41"/>
      <c r="E11" s="41"/>
      <c r="F11" s="41"/>
      <c r="G11" s="41"/>
      <c r="H11" s="41"/>
      <c r="I11" s="41"/>
      <c r="J11" s="71"/>
      <c r="K11" s="41"/>
      <c r="L11" s="43"/>
      <c r="M11" s="43"/>
      <c r="O11" s="69"/>
      <c r="P11" s="70"/>
      <c r="Q11" s="66"/>
    </row>
    <row r="12" spans="1:17" x14ac:dyDescent="0.25">
      <c r="A12" s="41"/>
      <c r="B12" s="41"/>
      <c r="C12" s="37"/>
      <c r="D12" s="41"/>
      <c r="E12" s="41"/>
      <c r="F12" s="41"/>
      <c r="G12" s="41"/>
      <c r="H12" s="41"/>
      <c r="I12" s="41"/>
      <c r="J12" s="71"/>
      <c r="K12" s="41"/>
      <c r="L12" s="43"/>
      <c r="M12" s="43"/>
      <c r="O12" s="69"/>
      <c r="P12" s="70"/>
      <c r="Q12" s="66"/>
    </row>
    <row r="13" spans="1:17" x14ac:dyDescent="0.25">
      <c r="A13" s="41"/>
      <c r="B13" s="41"/>
      <c r="C13" s="37"/>
      <c r="D13" s="41"/>
      <c r="E13" s="41"/>
      <c r="F13" s="41"/>
      <c r="G13" s="41"/>
      <c r="H13" s="41"/>
      <c r="I13" s="41"/>
      <c r="J13" s="71"/>
      <c r="K13" s="41"/>
      <c r="L13" s="43"/>
      <c r="M13" s="43"/>
      <c r="O13" s="69"/>
      <c r="P13" s="70"/>
      <c r="Q13" s="66"/>
    </row>
    <row r="14" spans="1:17" x14ac:dyDescent="0.25">
      <c r="A14" s="41"/>
      <c r="B14" s="41"/>
      <c r="C14" s="37"/>
      <c r="D14" s="41"/>
      <c r="E14" s="41"/>
      <c r="F14" s="41"/>
      <c r="G14" s="41"/>
      <c r="H14" s="41"/>
      <c r="I14" s="41"/>
      <c r="J14" s="41"/>
      <c r="K14" s="41"/>
      <c r="L14" s="43"/>
      <c r="M14" s="43"/>
      <c r="O14" s="69"/>
      <c r="P14" s="70"/>
      <c r="Q14" s="66"/>
    </row>
    <row r="15" spans="1:17" s="44" customFormat="1" x14ac:dyDescent="0.25">
      <c r="A15" s="41"/>
      <c r="B15" s="41"/>
      <c r="C15" s="37"/>
      <c r="D15" s="41"/>
      <c r="E15" s="41"/>
      <c r="F15" s="41"/>
      <c r="G15" s="41"/>
      <c r="H15" s="41"/>
      <c r="I15" s="41"/>
      <c r="J15" s="41"/>
      <c r="K15" s="41"/>
      <c r="L15" s="43"/>
      <c r="M15" s="43"/>
      <c r="N15" s="68"/>
      <c r="O15" s="69"/>
      <c r="P15" s="70"/>
      <c r="Q15" s="66"/>
    </row>
    <row r="16" spans="1:17" x14ac:dyDescent="0.25">
      <c r="A16" s="41"/>
      <c r="B16" s="64"/>
      <c r="C16" s="37"/>
      <c r="D16" s="37"/>
      <c r="E16" s="37"/>
      <c r="F16" s="37"/>
      <c r="G16" s="37"/>
      <c r="H16" s="37"/>
      <c r="I16" s="37"/>
      <c r="J16" s="71"/>
      <c r="K16" s="37"/>
      <c r="L16" s="42"/>
      <c r="M16" s="43"/>
      <c r="O16" s="69"/>
      <c r="P16" s="70"/>
      <c r="Q16" s="66"/>
    </row>
    <row r="17" spans="1:17" x14ac:dyDescent="0.25">
      <c r="A17" s="41"/>
      <c r="B17" s="37"/>
      <c r="C17" s="37"/>
      <c r="D17" s="37"/>
      <c r="E17" s="37"/>
      <c r="F17" s="37"/>
      <c r="G17" s="37"/>
      <c r="H17" s="37"/>
      <c r="I17" s="37"/>
      <c r="J17" s="71"/>
      <c r="K17" s="37"/>
      <c r="L17" s="42"/>
      <c r="M17" s="42"/>
      <c r="O17" s="69"/>
      <c r="P17" s="70"/>
      <c r="Q17" s="66"/>
    </row>
    <row r="18" spans="1:17" x14ac:dyDescent="0.25">
      <c r="A18" s="41"/>
      <c r="B18" s="37"/>
      <c r="C18" s="37"/>
      <c r="D18" s="37"/>
      <c r="E18" s="37"/>
      <c r="F18" s="37"/>
      <c r="G18" s="37"/>
      <c r="H18" s="37"/>
      <c r="I18" s="37"/>
      <c r="J18" s="71"/>
      <c r="K18" s="37"/>
      <c r="L18" s="42"/>
      <c r="M18" s="42"/>
      <c r="O18" s="69"/>
      <c r="P18" s="70"/>
      <c r="Q18" s="66"/>
    </row>
    <row r="19" spans="1:17" x14ac:dyDescent="0.25">
      <c r="A19" s="41"/>
      <c r="B19" s="41"/>
      <c r="C19" s="37"/>
      <c r="D19" s="41"/>
      <c r="E19" s="41"/>
      <c r="F19" s="41"/>
      <c r="G19" s="41"/>
      <c r="H19" s="41"/>
      <c r="I19" s="41"/>
      <c r="J19" s="71"/>
      <c r="K19" s="41"/>
      <c r="L19" s="43"/>
      <c r="M19" s="43"/>
      <c r="O19" s="69"/>
      <c r="P19" s="70"/>
      <c r="Q19" s="66"/>
    </row>
    <row r="20" spans="1:17" x14ac:dyDescent="0.25">
      <c r="A20" s="41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42"/>
      <c r="M20" s="42"/>
      <c r="O20" s="69"/>
      <c r="P20" s="70"/>
      <c r="Q20" s="66"/>
    </row>
    <row r="21" spans="1:17" x14ac:dyDescent="0.25">
      <c r="A21" s="41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42"/>
      <c r="M21" s="42"/>
      <c r="N21" s="68" t="s">
        <v>336</v>
      </c>
      <c r="O21" s="69" t="s">
        <v>177</v>
      </c>
      <c r="P21" s="70" t="s">
        <v>360</v>
      </c>
      <c r="Q21" s="66" t="s">
        <v>202</v>
      </c>
    </row>
    <row r="22" spans="1:17" x14ac:dyDescent="0.25">
      <c r="A22" s="41"/>
      <c r="B22" s="41"/>
      <c r="C22" s="41"/>
      <c r="D22" s="41"/>
      <c r="E22" s="41"/>
      <c r="F22" s="41"/>
      <c r="G22" s="41"/>
      <c r="H22" s="41"/>
      <c r="I22" s="41"/>
      <c r="J22" s="65"/>
      <c r="K22" s="41"/>
      <c r="L22" s="43"/>
      <c r="M22" s="43"/>
      <c r="N22" s="68" t="s">
        <v>336</v>
      </c>
      <c r="O22" s="69" t="s">
        <v>178</v>
      </c>
      <c r="P22" s="70" t="s">
        <v>360</v>
      </c>
      <c r="Q22" s="66" t="s">
        <v>203</v>
      </c>
    </row>
    <row r="23" spans="1:17" x14ac:dyDescent="0.25">
      <c r="A23" s="41"/>
      <c r="B23" s="37"/>
      <c r="C23" s="37"/>
      <c r="D23" s="37"/>
      <c r="E23" s="37"/>
      <c r="F23" s="37"/>
      <c r="G23" s="37"/>
      <c r="H23" s="37"/>
      <c r="I23" s="37"/>
      <c r="J23" s="51"/>
      <c r="K23" s="52"/>
      <c r="L23" s="42"/>
      <c r="M23" s="42"/>
      <c r="N23" s="68" t="s">
        <v>336</v>
      </c>
      <c r="O23" s="69" t="s">
        <v>179</v>
      </c>
      <c r="P23" s="70" t="s">
        <v>360</v>
      </c>
      <c r="Q23" s="66" t="s">
        <v>204</v>
      </c>
    </row>
    <row r="24" spans="1:17" x14ac:dyDescent="0.2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3"/>
      <c r="M24" s="43"/>
      <c r="N24" s="68" t="s">
        <v>336</v>
      </c>
      <c r="O24" s="69" t="s">
        <v>180</v>
      </c>
      <c r="P24" s="70" t="s">
        <v>360</v>
      </c>
      <c r="Q24" s="66" t="s">
        <v>205</v>
      </c>
    </row>
    <row r="25" spans="1:17" x14ac:dyDescent="0.25">
      <c r="A25" s="41"/>
      <c r="B25" s="37"/>
      <c r="C25" s="37"/>
      <c r="D25" s="37"/>
      <c r="E25" s="37"/>
      <c r="F25" s="37"/>
      <c r="G25" s="37"/>
      <c r="H25" s="37"/>
      <c r="I25" s="37"/>
      <c r="J25" s="53"/>
      <c r="K25" s="52"/>
      <c r="L25" s="42"/>
      <c r="M25" s="42"/>
      <c r="N25" s="68" t="s">
        <v>336</v>
      </c>
      <c r="O25" s="69" t="s">
        <v>181</v>
      </c>
      <c r="P25" s="70" t="s">
        <v>360</v>
      </c>
      <c r="Q25" s="66" t="s">
        <v>206</v>
      </c>
    </row>
    <row r="26" spans="1:17" s="44" customFormat="1" x14ac:dyDescent="0.25">
      <c r="A26" s="41"/>
      <c r="B26" s="37"/>
      <c r="C26" s="37"/>
      <c r="D26" s="37"/>
      <c r="E26" s="37"/>
      <c r="F26" s="37"/>
      <c r="G26" s="37"/>
      <c r="H26" s="37"/>
      <c r="I26" s="37"/>
      <c r="J26" s="37"/>
      <c r="K26" s="52"/>
      <c r="L26" s="42"/>
      <c r="M26" s="42"/>
      <c r="N26" s="68" t="s">
        <v>336</v>
      </c>
      <c r="O26" s="69" t="s">
        <v>182</v>
      </c>
      <c r="P26" s="70" t="s">
        <v>360</v>
      </c>
      <c r="Q26" s="66" t="s">
        <v>207</v>
      </c>
    </row>
    <row r="27" spans="1:17" x14ac:dyDescent="0.25">
      <c r="A27" s="41"/>
      <c r="B27" s="37"/>
      <c r="C27" s="37"/>
      <c r="D27" s="37"/>
      <c r="E27" s="37"/>
      <c r="F27" s="37"/>
      <c r="G27" s="37"/>
      <c r="H27" s="37"/>
      <c r="I27" s="37"/>
      <c r="J27" s="37"/>
      <c r="K27" s="52"/>
      <c r="L27" s="42"/>
      <c r="M27" s="42"/>
      <c r="N27" s="68" t="s">
        <v>336</v>
      </c>
      <c r="O27" s="69" t="s">
        <v>183</v>
      </c>
      <c r="P27" s="70" t="s">
        <v>360</v>
      </c>
      <c r="Q27" s="66" t="s">
        <v>208</v>
      </c>
    </row>
    <row r="28" spans="1:17" x14ac:dyDescent="0.25">
      <c r="A28" s="41"/>
      <c r="B28" s="54"/>
      <c r="C28" s="54"/>
      <c r="D28" s="54"/>
      <c r="E28" s="54"/>
      <c r="F28" s="54"/>
      <c r="G28" s="54"/>
      <c r="H28" s="54"/>
      <c r="I28" s="54"/>
      <c r="J28" s="54"/>
      <c r="K28" s="60"/>
      <c r="L28" s="55"/>
      <c r="M28" s="55"/>
      <c r="N28" s="68" t="s">
        <v>336</v>
      </c>
      <c r="O28" s="69" t="s">
        <v>338</v>
      </c>
      <c r="P28" s="70" t="s">
        <v>360</v>
      </c>
      <c r="Q28" s="66" t="s">
        <v>209</v>
      </c>
    </row>
    <row r="29" spans="1:17" s="44" customFormat="1" x14ac:dyDescent="0.25">
      <c r="A29" s="41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42"/>
      <c r="M29" s="42"/>
      <c r="N29" s="68" t="s">
        <v>336</v>
      </c>
      <c r="O29" s="69" t="s">
        <v>339</v>
      </c>
      <c r="P29" s="70" t="s">
        <v>360</v>
      </c>
      <c r="Q29" s="66" t="s">
        <v>210</v>
      </c>
    </row>
    <row r="30" spans="1:17" x14ac:dyDescent="0.25">
      <c r="A30" s="41"/>
      <c r="B30" s="37"/>
      <c r="C30" s="37"/>
      <c r="D30" s="37"/>
      <c r="E30" s="37"/>
      <c r="F30" s="37"/>
      <c r="G30" s="37"/>
      <c r="H30" s="37"/>
      <c r="I30" s="37"/>
      <c r="J30" s="56"/>
      <c r="K30" s="52"/>
      <c r="L30" s="42"/>
      <c r="M30" s="42"/>
      <c r="N30" s="68" t="s">
        <v>336</v>
      </c>
      <c r="O30" s="69" t="s">
        <v>340</v>
      </c>
      <c r="P30" s="70" t="s">
        <v>360</v>
      </c>
      <c r="Q30" s="66" t="s">
        <v>211</v>
      </c>
    </row>
    <row r="31" spans="1:17" x14ac:dyDescent="0.25">
      <c r="A31" s="41"/>
      <c r="B31" s="37"/>
      <c r="C31" s="37"/>
      <c r="D31" s="37"/>
      <c r="E31" s="37"/>
      <c r="F31" s="37"/>
      <c r="G31" s="37"/>
      <c r="H31" s="37"/>
      <c r="I31" s="37"/>
      <c r="J31" s="37"/>
      <c r="K31" s="52"/>
      <c r="L31" s="42"/>
      <c r="M31" s="42"/>
      <c r="N31" s="68" t="s">
        <v>336</v>
      </c>
      <c r="O31" s="69" t="s">
        <v>341</v>
      </c>
      <c r="P31" s="70" t="s">
        <v>360</v>
      </c>
      <c r="Q31" s="66" t="s">
        <v>212</v>
      </c>
    </row>
    <row r="32" spans="1:17" x14ac:dyDescent="0.25">
      <c r="A32" s="41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42"/>
      <c r="M32" s="42"/>
      <c r="N32" s="68" t="s">
        <v>336</v>
      </c>
      <c r="O32" s="69" t="s">
        <v>342</v>
      </c>
      <c r="P32" s="70" t="s">
        <v>360</v>
      </c>
      <c r="Q32" s="66" t="s">
        <v>213</v>
      </c>
    </row>
    <row r="33" spans="1:17" x14ac:dyDescent="0.25">
      <c r="A33" s="41"/>
      <c r="B33" s="37"/>
      <c r="C33" s="37"/>
      <c r="D33" s="37"/>
      <c r="E33" s="37"/>
      <c r="F33" s="37"/>
      <c r="G33" s="37"/>
      <c r="H33" s="37"/>
      <c r="I33" s="37"/>
      <c r="J33" s="51"/>
      <c r="K33" s="52"/>
      <c r="L33" s="42"/>
      <c r="M33" s="42"/>
      <c r="N33" s="68" t="s">
        <v>336</v>
      </c>
      <c r="O33" s="69" t="s">
        <v>343</v>
      </c>
      <c r="P33" s="70" t="s">
        <v>360</v>
      </c>
      <c r="Q33" s="66" t="s">
        <v>214</v>
      </c>
    </row>
    <row r="34" spans="1:17" x14ac:dyDescent="0.25">
      <c r="A34" s="41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42"/>
      <c r="M34" s="42"/>
      <c r="N34" s="68" t="s">
        <v>336</v>
      </c>
      <c r="O34" s="69" t="s">
        <v>344</v>
      </c>
      <c r="P34" s="70" t="s">
        <v>360</v>
      </c>
      <c r="Q34" s="66" t="s">
        <v>215</v>
      </c>
    </row>
    <row r="35" spans="1:17" x14ac:dyDescent="0.25">
      <c r="A35" s="41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42"/>
      <c r="M35" s="42"/>
      <c r="N35" s="68" t="s">
        <v>336</v>
      </c>
      <c r="O35" s="69" t="s">
        <v>345</v>
      </c>
      <c r="P35" s="70" t="s">
        <v>360</v>
      </c>
      <c r="Q35" s="66" t="s">
        <v>216</v>
      </c>
    </row>
    <row r="36" spans="1:17" x14ac:dyDescent="0.25">
      <c r="A36" s="41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42"/>
      <c r="M36" s="42"/>
      <c r="N36" s="68" t="s">
        <v>336</v>
      </c>
      <c r="O36" s="69" t="s">
        <v>346</v>
      </c>
      <c r="P36" s="70" t="s">
        <v>360</v>
      </c>
      <c r="Q36" s="66" t="s">
        <v>217</v>
      </c>
    </row>
    <row r="37" spans="1:17" x14ac:dyDescent="0.25">
      <c r="A37" s="41"/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3"/>
      <c r="M37" s="43"/>
      <c r="N37" s="68" t="s">
        <v>336</v>
      </c>
      <c r="O37" s="69" t="s">
        <v>347</v>
      </c>
      <c r="P37" s="70" t="s">
        <v>360</v>
      </c>
      <c r="Q37" s="66" t="s">
        <v>218</v>
      </c>
    </row>
    <row r="38" spans="1:17" x14ac:dyDescent="0.25">
      <c r="A38" s="41"/>
      <c r="B38" s="37"/>
      <c r="C38" s="37"/>
      <c r="D38" s="37"/>
      <c r="E38" s="37"/>
      <c r="F38" s="38"/>
      <c r="G38" s="37"/>
      <c r="H38" s="37"/>
      <c r="I38" s="37"/>
      <c r="J38" s="57"/>
      <c r="K38" s="52"/>
      <c r="L38" s="42"/>
      <c r="M38" s="42"/>
      <c r="N38" s="68" t="s">
        <v>336</v>
      </c>
      <c r="O38" s="69" t="s">
        <v>348</v>
      </c>
      <c r="P38" s="70" t="s">
        <v>360</v>
      </c>
      <c r="Q38" s="66" t="s">
        <v>219</v>
      </c>
    </row>
    <row r="39" spans="1:17" x14ac:dyDescent="0.25">
      <c r="A39" s="41"/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3"/>
      <c r="M39" s="43"/>
      <c r="N39" s="68" t="s">
        <v>336</v>
      </c>
      <c r="O39" s="69" t="s">
        <v>349</v>
      </c>
      <c r="P39" s="70" t="s">
        <v>360</v>
      </c>
      <c r="Q39" s="66" t="s">
        <v>220</v>
      </c>
    </row>
    <row r="40" spans="1:17" x14ac:dyDescent="0.25">
      <c r="A40" s="41"/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3"/>
      <c r="M40" s="43"/>
      <c r="N40" s="68" t="s">
        <v>336</v>
      </c>
      <c r="O40" s="69" t="s">
        <v>350</v>
      </c>
      <c r="P40" s="70" t="s">
        <v>360</v>
      </c>
      <c r="Q40" s="66" t="s">
        <v>221</v>
      </c>
    </row>
    <row r="41" spans="1:17" s="44" customFormat="1" x14ac:dyDescent="0.25">
      <c r="A41" s="41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42"/>
      <c r="M41" s="42"/>
      <c r="N41" s="68" t="s">
        <v>336</v>
      </c>
      <c r="O41" s="69" t="s">
        <v>351</v>
      </c>
      <c r="P41" s="70" t="s">
        <v>360</v>
      </c>
      <c r="Q41" s="66" t="s">
        <v>222</v>
      </c>
    </row>
    <row r="42" spans="1:17" s="44" customFormat="1" x14ac:dyDescent="0.25">
      <c r="A42" s="41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43"/>
      <c r="M42" s="43"/>
      <c r="N42" s="68" t="s">
        <v>336</v>
      </c>
      <c r="O42" s="69" t="s">
        <v>352</v>
      </c>
      <c r="P42" s="70" t="s">
        <v>360</v>
      </c>
      <c r="Q42" s="66" t="s">
        <v>223</v>
      </c>
    </row>
    <row r="43" spans="1:17" x14ac:dyDescent="0.25">
      <c r="A43" s="41"/>
      <c r="B43" s="37"/>
      <c r="C43" s="37"/>
      <c r="D43" s="37"/>
      <c r="E43" s="37"/>
      <c r="F43" s="37"/>
      <c r="G43" s="37"/>
      <c r="H43" s="37"/>
      <c r="I43" s="37"/>
      <c r="J43" s="59"/>
      <c r="K43" s="52"/>
      <c r="L43" s="42"/>
      <c r="M43" s="42"/>
      <c r="N43" s="68" t="s">
        <v>336</v>
      </c>
      <c r="O43" s="69" t="s">
        <v>353</v>
      </c>
      <c r="P43" s="70" t="s">
        <v>360</v>
      </c>
      <c r="Q43" s="66" t="s">
        <v>224</v>
      </c>
    </row>
    <row r="44" spans="1:17" x14ac:dyDescent="0.25">
      <c r="A44" s="41"/>
      <c r="B44" s="37"/>
      <c r="C44" s="37"/>
      <c r="D44" s="37"/>
      <c r="E44" s="37"/>
      <c r="F44" s="38"/>
      <c r="G44" s="37"/>
      <c r="H44" s="37"/>
      <c r="I44" s="37"/>
      <c r="J44" s="37"/>
      <c r="K44" s="37"/>
      <c r="L44" s="42"/>
      <c r="M44" s="42"/>
      <c r="N44" s="68" t="s">
        <v>336</v>
      </c>
      <c r="O44" s="69" t="s">
        <v>354</v>
      </c>
      <c r="P44" s="70" t="s">
        <v>360</v>
      </c>
      <c r="Q44" s="66" t="s">
        <v>225</v>
      </c>
    </row>
    <row r="45" spans="1:17" x14ac:dyDescent="0.25">
      <c r="A45" s="41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42"/>
      <c r="M45" s="42"/>
      <c r="N45" s="68" t="s">
        <v>336</v>
      </c>
      <c r="O45" s="69" t="s">
        <v>355</v>
      </c>
      <c r="P45" s="70" t="s">
        <v>360</v>
      </c>
      <c r="Q45" s="66" t="s">
        <v>226</v>
      </c>
    </row>
    <row r="46" spans="1:17" x14ac:dyDescent="0.25">
      <c r="A46" s="41"/>
      <c r="B46" s="37"/>
      <c r="C46" s="37"/>
      <c r="D46" s="37"/>
      <c r="E46" s="37"/>
      <c r="F46" s="37"/>
      <c r="G46" s="37"/>
      <c r="H46" s="37"/>
      <c r="I46" s="37"/>
      <c r="J46" s="37"/>
      <c r="K46" s="52"/>
      <c r="L46" s="42"/>
      <c r="M46" s="42"/>
      <c r="N46" s="68" t="s">
        <v>336</v>
      </c>
      <c r="O46" s="69" t="s">
        <v>356</v>
      </c>
      <c r="P46" s="70" t="s">
        <v>360</v>
      </c>
      <c r="Q46" s="66" t="s">
        <v>227</v>
      </c>
    </row>
    <row r="47" spans="1:17" x14ac:dyDescent="0.25">
      <c r="A47" s="41"/>
      <c r="B47" s="41"/>
      <c r="C47" s="41"/>
      <c r="D47" s="41"/>
      <c r="E47" s="41"/>
      <c r="F47" s="41"/>
      <c r="G47" s="41"/>
      <c r="H47" s="41"/>
      <c r="I47" s="41"/>
      <c r="J47" s="41"/>
      <c r="K47" s="41"/>
      <c r="L47" s="43"/>
      <c r="M47" s="43"/>
      <c r="N47" s="68" t="s">
        <v>336</v>
      </c>
      <c r="O47" s="69" t="s">
        <v>357</v>
      </c>
      <c r="P47" s="70" t="s">
        <v>360</v>
      </c>
      <c r="Q47" s="66" t="s">
        <v>228</v>
      </c>
    </row>
    <row r="48" spans="1:17" x14ac:dyDescent="0.25">
      <c r="A48" s="41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42"/>
      <c r="M48" s="42"/>
      <c r="N48" s="68" t="s">
        <v>336</v>
      </c>
      <c r="O48" s="69" t="s">
        <v>358</v>
      </c>
      <c r="P48" s="70" t="s">
        <v>360</v>
      </c>
      <c r="Q48" s="66" t="s">
        <v>229</v>
      </c>
    </row>
    <row r="49" spans="1:17" x14ac:dyDescent="0.25">
      <c r="A49" s="41"/>
      <c r="B49" s="41"/>
      <c r="C49" s="41"/>
      <c r="D49" s="41"/>
      <c r="E49" s="41"/>
      <c r="F49" s="41"/>
      <c r="G49" s="41"/>
      <c r="H49" s="41"/>
      <c r="I49" s="41"/>
      <c r="J49" s="41"/>
      <c r="K49" s="41"/>
      <c r="L49" s="43"/>
      <c r="M49" s="43"/>
      <c r="N49" s="68" t="s">
        <v>336</v>
      </c>
      <c r="O49" s="69" t="s">
        <v>359</v>
      </c>
      <c r="P49" s="70" t="s">
        <v>360</v>
      </c>
      <c r="Q49" s="66" t="s">
        <v>230</v>
      </c>
    </row>
    <row r="50" spans="1:17" x14ac:dyDescent="0.25">
      <c r="A50" s="41"/>
      <c r="B50" s="37"/>
      <c r="C50" s="37"/>
      <c r="D50" s="37"/>
      <c r="E50" s="37"/>
      <c r="F50" s="37"/>
      <c r="G50" s="37"/>
      <c r="H50" s="37"/>
      <c r="I50" s="37"/>
      <c r="J50" s="56"/>
      <c r="K50" s="52"/>
      <c r="L50" s="42"/>
      <c r="M50" s="42"/>
      <c r="N50" s="68" t="s">
        <v>336</v>
      </c>
      <c r="O50" s="69" t="s">
        <v>169</v>
      </c>
      <c r="P50" s="70" t="s">
        <v>360</v>
      </c>
      <c r="Q50" s="66" t="s">
        <v>231</v>
      </c>
    </row>
    <row r="51" spans="1:17" x14ac:dyDescent="0.25">
      <c r="A51" s="41"/>
      <c r="B51" s="54"/>
      <c r="C51" s="54"/>
      <c r="D51" s="54"/>
      <c r="E51" s="54"/>
      <c r="F51" s="54"/>
      <c r="G51" s="54"/>
      <c r="H51" s="54"/>
      <c r="I51" s="54"/>
      <c r="J51" s="54"/>
      <c r="K51" s="54"/>
      <c r="L51" s="55"/>
      <c r="M51" s="55"/>
      <c r="N51" s="68" t="s">
        <v>336</v>
      </c>
      <c r="O51" s="69" t="s">
        <v>184</v>
      </c>
      <c r="P51" s="70" t="s">
        <v>360</v>
      </c>
      <c r="Q51" s="66" t="s">
        <v>232</v>
      </c>
    </row>
    <row r="52" spans="1:17" x14ac:dyDescent="0.25">
      <c r="A52" s="41"/>
      <c r="B52" s="41"/>
      <c r="C52" s="41"/>
      <c r="D52" s="41"/>
      <c r="E52" s="41"/>
      <c r="F52" s="45"/>
      <c r="G52" s="41"/>
      <c r="H52" s="41"/>
      <c r="I52" s="41"/>
      <c r="J52" s="41"/>
      <c r="K52" s="50"/>
      <c r="L52" s="43"/>
      <c r="M52" s="43"/>
      <c r="N52" s="68" t="s">
        <v>336</v>
      </c>
      <c r="O52" s="69" t="s">
        <v>185</v>
      </c>
      <c r="P52" s="70" t="s">
        <v>360</v>
      </c>
      <c r="Q52" s="66" t="s">
        <v>233</v>
      </c>
    </row>
    <row r="53" spans="1:17" x14ac:dyDescent="0.25">
      <c r="A53" s="41"/>
      <c r="B53" s="37"/>
      <c r="C53" s="37"/>
      <c r="D53" s="37"/>
      <c r="E53" s="37"/>
      <c r="F53" s="37"/>
      <c r="G53" s="37"/>
      <c r="H53" s="37"/>
      <c r="I53" s="37"/>
      <c r="J53" s="61"/>
      <c r="K53" s="52"/>
      <c r="L53" s="42"/>
      <c r="M53" s="42"/>
      <c r="N53" s="68" t="s">
        <v>336</v>
      </c>
      <c r="O53" s="69" t="s">
        <v>186</v>
      </c>
      <c r="P53" s="70" t="s">
        <v>360</v>
      </c>
      <c r="Q53" s="66" t="s">
        <v>234</v>
      </c>
    </row>
    <row r="54" spans="1:17" x14ac:dyDescent="0.25">
      <c r="A54" s="41"/>
      <c r="B54" s="37"/>
      <c r="C54" s="37"/>
      <c r="D54" s="37"/>
      <c r="E54" s="37"/>
      <c r="F54" s="37"/>
      <c r="G54" s="37"/>
      <c r="H54" s="37"/>
      <c r="I54" s="37"/>
      <c r="J54" s="37"/>
      <c r="K54" s="52"/>
      <c r="L54" s="43"/>
      <c r="M54" s="43"/>
      <c r="N54" s="68" t="s">
        <v>336</v>
      </c>
      <c r="O54" s="69" t="s">
        <v>187</v>
      </c>
      <c r="P54" s="70" t="s">
        <v>360</v>
      </c>
      <c r="Q54" s="66" t="s">
        <v>235</v>
      </c>
    </row>
    <row r="55" spans="1:17" x14ac:dyDescent="0.25">
      <c r="A55" s="41"/>
      <c r="B55" s="37"/>
      <c r="C55" s="37"/>
      <c r="D55" s="37"/>
      <c r="E55" s="37"/>
      <c r="F55" s="37"/>
      <c r="G55" s="37"/>
      <c r="H55" s="37"/>
      <c r="I55" s="37"/>
      <c r="J55" s="53"/>
      <c r="K55" s="52"/>
      <c r="L55" s="43"/>
      <c r="M55" s="43"/>
      <c r="N55" s="68" t="s">
        <v>336</v>
      </c>
      <c r="O55" s="69" t="s">
        <v>188</v>
      </c>
      <c r="P55" s="70" t="s">
        <v>360</v>
      </c>
      <c r="Q55" s="66" t="s">
        <v>236</v>
      </c>
    </row>
    <row r="56" spans="1:17" x14ac:dyDescent="0.25">
      <c r="A56" s="41"/>
      <c r="B56" s="37"/>
      <c r="C56" s="37"/>
      <c r="D56" s="37"/>
      <c r="E56" s="37"/>
      <c r="F56" s="37"/>
      <c r="G56" s="37"/>
      <c r="H56" s="37"/>
      <c r="I56" s="37"/>
      <c r="J56" s="58"/>
      <c r="K56" s="52"/>
      <c r="L56" s="42"/>
      <c r="M56" s="42"/>
      <c r="N56" s="68" t="s">
        <v>336</v>
      </c>
      <c r="O56" s="69" t="s">
        <v>189</v>
      </c>
      <c r="P56" s="70" t="s">
        <v>360</v>
      </c>
      <c r="Q56" s="66" t="s">
        <v>237</v>
      </c>
    </row>
    <row r="57" spans="1:17" x14ac:dyDescent="0.25">
      <c r="A57" s="41"/>
      <c r="B57" s="37"/>
      <c r="C57" s="37"/>
      <c r="D57" s="37"/>
      <c r="E57" s="37"/>
      <c r="F57" s="37"/>
      <c r="G57" s="37"/>
      <c r="H57" s="37"/>
      <c r="I57" s="37"/>
      <c r="J57" s="62"/>
      <c r="K57" s="37"/>
      <c r="L57" s="43"/>
      <c r="M57" s="43"/>
      <c r="N57" s="68" t="s">
        <v>336</v>
      </c>
      <c r="O57" s="69" t="s">
        <v>190</v>
      </c>
      <c r="P57" s="70" t="s">
        <v>360</v>
      </c>
      <c r="Q57" s="66" t="s">
        <v>238</v>
      </c>
    </row>
    <row r="58" spans="1:17" x14ac:dyDescent="0.25">
      <c r="A58" s="41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42"/>
      <c r="M58" s="42"/>
      <c r="N58" s="68" t="s">
        <v>336</v>
      </c>
      <c r="O58" s="69" t="s">
        <v>191</v>
      </c>
      <c r="P58" s="70" t="s">
        <v>360</v>
      </c>
      <c r="Q58" s="66" t="s">
        <v>239</v>
      </c>
    </row>
    <row r="59" spans="1:17" x14ac:dyDescent="0.25">
      <c r="A59" s="41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42"/>
      <c r="M59" s="42"/>
      <c r="N59" s="68" t="s">
        <v>336</v>
      </c>
      <c r="O59" s="69" t="s">
        <v>192</v>
      </c>
      <c r="P59" s="70" t="s">
        <v>360</v>
      </c>
      <c r="Q59" s="66" t="s">
        <v>240</v>
      </c>
    </row>
    <row r="60" spans="1:17" x14ac:dyDescent="0.25">
      <c r="A60" s="41"/>
      <c r="B60" s="37"/>
      <c r="C60" s="37"/>
      <c r="D60" s="37"/>
      <c r="E60" s="37"/>
      <c r="F60" s="37"/>
      <c r="G60" s="37"/>
      <c r="H60" s="37"/>
      <c r="I60" s="37"/>
      <c r="J60" s="37"/>
      <c r="K60" s="52"/>
      <c r="L60" s="42"/>
      <c r="M60" s="42"/>
      <c r="N60" s="68" t="s">
        <v>336</v>
      </c>
      <c r="O60" s="69" t="s">
        <v>193</v>
      </c>
      <c r="P60" s="70" t="s">
        <v>360</v>
      </c>
      <c r="Q60" s="66" t="s">
        <v>241</v>
      </c>
    </row>
    <row r="61" spans="1:17" x14ac:dyDescent="0.25">
      <c r="A61" s="41"/>
      <c r="B61" s="41"/>
      <c r="C61" s="41"/>
      <c r="D61" s="41"/>
      <c r="E61" s="41"/>
      <c r="F61" s="45"/>
      <c r="G61" s="41"/>
      <c r="H61" s="41"/>
      <c r="I61" s="41"/>
      <c r="J61" s="41"/>
      <c r="K61" s="41"/>
      <c r="L61" s="43"/>
      <c r="M61" s="43"/>
      <c r="N61" s="68" t="s">
        <v>336</v>
      </c>
      <c r="O61" s="69" t="s">
        <v>194</v>
      </c>
      <c r="P61" s="70" t="s">
        <v>360</v>
      </c>
      <c r="Q61" s="66" t="s">
        <v>242</v>
      </c>
    </row>
    <row r="62" spans="1:17" x14ac:dyDescent="0.25">
      <c r="A62" s="41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42"/>
      <c r="M62" s="42"/>
      <c r="N62" s="68" t="s">
        <v>336</v>
      </c>
      <c r="O62" s="69" t="s">
        <v>195</v>
      </c>
      <c r="P62" s="70" t="s">
        <v>360</v>
      </c>
      <c r="Q62" s="66" t="s">
        <v>243</v>
      </c>
    </row>
    <row r="63" spans="1:17" x14ac:dyDescent="0.25">
      <c r="A63" s="41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42"/>
      <c r="M63" s="42"/>
      <c r="N63" s="68" t="s">
        <v>336</v>
      </c>
      <c r="O63" s="69" t="s">
        <v>196</v>
      </c>
      <c r="P63" s="70" t="s">
        <v>360</v>
      </c>
      <c r="Q63" s="66" t="s">
        <v>244</v>
      </c>
    </row>
    <row r="64" spans="1:17" x14ac:dyDescent="0.25">
      <c r="A64" s="41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42"/>
      <c r="M64" s="42"/>
      <c r="N64" s="68" t="s">
        <v>336</v>
      </c>
      <c r="O64" s="69" t="s">
        <v>197</v>
      </c>
      <c r="P64" s="70" t="s">
        <v>360</v>
      </c>
      <c r="Q64" s="66" t="s">
        <v>245</v>
      </c>
    </row>
    <row r="65" spans="1:17" x14ac:dyDescent="0.25">
      <c r="A65" s="41"/>
      <c r="B65" s="54"/>
      <c r="C65" s="54"/>
      <c r="D65" s="54"/>
      <c r="E65" s="54"/>
      <c r="F65" s="54"/>
      <c r="G65" s="54"/>
      <c r="H65" s="54"/>
      <c r="I65" s="54"/>
      <c r="J65" s="63"/>
      <c r="K65" s="60"/>
      <c r="L65" s="55"/>
      <c r="M65" s="55"/>
      <c r="N65" s="68" t="s">
        <v>336</v>
      </c>
      <c r="O65" s="69" t="s">
        <v>198</v>
      </c>
      <c r="P65" s="70" t="s">
        <v>360</v>
      </c>
      <c r="Q65" s="66" t="s">
        <v>246</v>
      </c>
    </row>
    <row r="66" spans="1:17" x14ac:dyDescent="0.25">
      <c r="A66" s="41"/>
      <c r="B66" s="37"/>
      <c r="C66" s="37"/>
      <c r="D66" s="37"/>
      <c r="E66" s="37"/>
      <c r="F66" s="37"/>
      <c r="G66" s="37"/>
      <c r="H66" s="37"/>
      <c r="I66" s="37"/>
      <c r="J66" s="37"/>
      <c r="K66" s="52"/>
      <c r="L66" s="42"/>
      <c r="M66" s="42"/>
      <c r="N66" s="68" t="s">
        <v>336</v>
      </c>
      <c r="O66" s="69" t="s">
        <v>199</v>
      </c>
      <c r="P66" s="70" t="s">
        <v>360</v>
      </c>
      <c r="Q66" s="66" t="s">
        <v>247</v>
      </c>
    </row>
    <row r="67" spans="1:17" x14ac:dyDescent="0.25">
      <c r="A67" s="41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42"/>
      <c r="M67" s="42"/>
      <c r="N67" s="68" t="s">
        <v>336</v>
      </c>
      <c r="O67" s="69" t="s">
        <v>200</v>
      </c>
      <c r="P67" s="70" t="s">
        <v>360</v>
      </c>
      <c r="Q67" s="66" t="s">
        <v>248</v>
      </c>
    </row>
    <row r="68" spans="1:17" x14ac:dyDescent="0.25">
      <c r="A68" s="41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42"/>
      <c r="M68" s="42"/>
      <c r="N68" s="68" t="s">
        <v>336</v>
      </c>
      <c r="O68" s="69" t="s">
        <v>201</v>
      </c>
      <c r="P68" s="70" t="s">
        <v>360</v>
      </c>
      <c r="Q68" s="66" t="s">
        <v>249</v>
      </c>
    </row>
    <row r="69" spans="1:17" x14ac:dyDescent="0.25">
      <c r="A69" s="41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42"/>
      <c r="M69" s="42"/>
      <c r="N69" s="68" t="s">
        <v>336</v>
      </c>
      <c r="O69" s="69" t="s">
        <v>202</v>
      </c>
      <c r="P69" s="70" t="s">
        <v>360</v>
      </c>
      <c r="Q69" s="66" t="s">
        <v>250</v>
      </c>
    </row>
    <row r="70" spans="1:17" x14ac:dyDescent="0.25">
      <c r="A70" s="41"/>
      <c r="B70" s="37"/>
      <c r="C70" s="37"/>
      <c r="D70" s="37"/>
      <c r="E70" s="37"/>
      <c r="F70" s="37"/>
      <c r="G70" s="37"/>
      <c r="H70" s="37"/>
      <c r="I70" s="37"/>
      <c r="J70" s="37"/>
      <c r="K70" s="52"/>
      <c r="L70" s="42"/>
      <c r="M70" s="42"/>
      <c r="N70" s="68" t="s">
        <v>336</v>
      </c>
      <c r="O70" s="69" t="s">
        <v>203</v>
      </c>
      <c r="P70" s="70" t="s">
        <v>360</v>
      </c>
      <c r="Q70" s="66" t="s">
        <v>251</v>
      </c>
    </row>
    <row r="71" spans="1:17" x14ac:dyDescent="0.25">
      <c r="A71" s="41"/>
      <c r="B71" s="37"/>
      <c r="C71" s="37"/>
      <c r="D71" s="37"/>
      <c r="E71" s="37"/>
      <c r="F71" s="37"/>
      <c r="G71" s="37"/>
      <c r="H71" s="37"/>
      <c r="I71" s="37"/>
      <c r="J71" s="61"/>
      <c r="K71" s="52"/>
      <c r="L71" s="42"/>
      <c r="M71" s="42"/>
      <c r="N71" s="68" t="s">
        <v>336</v>
      </c>
      <c r="O71" s="69" t="s">
        <v>204</v>
      </c>
      <c r="P71" s="70" t="s">
        <v>360</v>
      </c>
      <c r="Q71" s="66" t="s">
        <v>252</v>
      </c>
    </row>
    <row r="72" spans="1:17" x14ac:dyDescent="0.25">
      <c r="A72" s="41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42"/>
      <c r="M72" s="42"/>
      <c r="N72" s="68" t="s">
        <v>336</v>
      </c>
      <c r="O72" s="69" t="s">
        <v>205</v>
      </c>
      <c r="P72" s="70" t="s">
        <v>360</v>
      </c>
      <c r="Q72" s="66" t="s">
        <v>253</v>
      </c>
    </row>
    <row r="73" spans="1:17" x14ac:dyDescent="0.25">
      <c r="A73" s="41"/>
      <c r="B73" s="37"/>
      <c r="C73" s="37"/>
      <c r="D73" s="37"/>
      <c r="E73" s="37"/>
      <c r="F73" s="37"/>
      <c r="G73" s="37"/>
      <c r="H73" s="37"/>
      <c r="I73" s="37"/>
      <c r="J73" s="58"/>
      <c r="K73" s="37"/>
      <c r="L73" s="42"/>
      <c r="M73" s="42"/>
      <c r="N73" s="68" t="s">
        <v>336</v>
      </c>
      <c r="O73" s="69" t="s">
        <v>206</v>
      </c>
      <c r="P73" s="70" t="s">
        <v>360</v>
      </c>
      <c r="Q73" s="66" t="s">
        <v>254</v>
      </c>
    </row>
    <row r="74" spans="1:17" x14ac:dyDescent="0.25">
      <c r="A74" s="41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42"/>
      <c r="M74" s="42"/>
      <c r="N74" s="68" t="s">
        <v>336</v>
      </c>
      <c r="O74" s="69" t="s">
        <v>207</v>
      </c>
      <c r="P74" s="70" t="s">
        <v>360</v>
      </c>
      <c r="Q74" s="66" t="s">
        <v>255</v>
      </c>
    </row>
    <row r="75" spans="1:17" x14ac:dyDescent="0.25">
      <c r="A75" s="41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42"/>
      <c r="M75" s="42"/>
      <c r="N75" s="68" t="s">
        <v>336</v>
      </c>
      <c r="O75" s="69" t="s">
        <v>208</v>
      </c>
      <c r="P75" s="70" t="s">
        <v>360</v>
      </c>
      <c r="Q75" s="66" t="s">
        <v>256</v>
      </c>
    </row>
    <row r="76" spans="1:17" s="44" customFormat="1" x14ac:dyDescent="0.25">
      <c r="A76" s="41"/>
      <c r="B76" s="41"/>
      <c r="C76" s="41"/>
      <c r="D76" s="41"/>
      <c r="E76" s="41"/>
      <c r="F76" s="41"/>
      <c r="G76" s="41"/>
      <c r="H76" s="41"/>
      <c r="I76" s="41"/>
      <c r="J76" s="37"/>
      <c r="K76" s="41"/>
      <c r="L76" s="43"/>
      <c r="M76" s="43"/>
      <c r="N76" s="68" t="s">
        <v>336</v>
      </c>
      <c r="O76" s="69" t="s">
        <v>209</v>
      </c>
      <c r="P76" s="70" t="s">
        <v>360</v>
      </c>
      <c r="Q76" s="66" t="s">
        <v>257</v>
      </c>
    </row>
    <row r="77" spans="1:17" x14ac:dyDescent="0.25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3"/>
      <c r="M77" s="43"/>
      <c r="N77" s="68" t="s">
        <v>336</v>
      </c>
      <c r="O77" s="69" t="s">
        <v>210</v>
      </c>
      <c r="P77" s="70" t="s">
        <v>360</v>
      </c>
      <c r="Q77" s="66" t="s">
        <v>258</v>
      </c>
    </row>
    <row r="78" spans="1:17" s="44" customFormat="1" x14ac:dyDescent="0.25">
      <c r="A78" s="41"/>
      <c r="B78" s="41"/>
      <c r="C78" s="41"/>
      <c r="D78" s="41"/>
      <c r="E78" s="41"/>
      <c r="F78" s="41"/>
      <c r="G78" s="41"/>
      <c r="H78" s="41"/>
      <c r="I78" s="41"/>
      <c r="J78" s="48"/>
      <c r="K78" s="41"/>
      <c r="L78" s="43"/>
      <c r="M78" s="43"/>
      <c r="N78" s="68" t="s">
        <v>336</v>
      </c>
      <c r="O78" s="69" t="s">
        <v>211</v>
      </c>
      <c r="P78" s="70" t="s">
        <v>360</v>
      </c>
      <c r="Q78" s="66" t="s">
        <v>259</v>
      </c>
    </row>
    <row r="79" spans="1:17" s="44" customFormat="1" x14ac:dyDescent="0.25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3"/>
      <c r="M79" s="43"/>
      <c r="N79" s="68" t="s">
        <v>336</v>
      </c>
      <c r="O79" s="69" t="s">
        <v>212</v>
      </c>
      <c r="P79" s="70" t="s">
        <v>360</v>
      </c>
      <c r="Q79" s="66" t="s">
        <v>260</v>
      </c>
    </row>
    <row r="80" spans="1:17" x14ac:dyDescent="0.25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3"/>
      <c r="M80" s="43"/>
      <c r="N80" s="68" t="s">
        <v>336</v>
      </c>
      <c r="O80" s="69" t="s">
        <v>213</v>
      </c>
      <c r="P80" s="70" t="s">
        <v>360</v>
      </c>
      <c r="Q80" s="66" t="s">
        <v>261</v>
      </c>
    </row>
    <row r="81" spans="1:17" x14ac:dyDescent="0.25">
      <c r="A81" s="41"/>
      <c r="B81" s="42"/>
      <c r="C81" s="42"/>
      <c r="D81" s="42"/>
      <c r="E81" s="42"/>
      <c r="F81" s="42"/>
      <c r="G81" s="42"/>
      <c r="H81" s="42"/>
      <c r="I81" s="42"/>
      <c r="J81" s="42"/>
      <c r="K81" s="42"/>
      <c r="L81" s="42"/>
      <c r="M81" s="42"/>
      <c r="N81" s="68" t="s">
        <v>336</v>
      </c>
      <c r="O81" s="69" t="s">
        <v>214</v>
      </c>
      <c r="P81" s="70" t="s">
        <v>360</v>
      </c>
      <c r="Q81" s="66" t="s">
        <v>262</v>
      </c>
    </row>
    <row r="82" spans="1:17" x14ac:dyDescent="0.25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3"/>
      <c r="M82" s="43"/>
      <c r="N82" s="68" t="s">
        <v>336</v>
      </c>
      <c r="O82" s="69" t="s">
        <v>215</v>
      </c>
      <c r="P82" s="70" t="s">
        <v>360</v>
      </c>
      <c r="Q82" s="66" t="s">
        <v>263</v>
      </c>
    </row>
    <row r="83" spans="1:17" x14ac:dyDescent="0.25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3"/>
      <c r="M83" s="43"/>
      <c r="N83" s="68" t="s">
        <v>336</v>
      </c>
      <c r="O83" s="69" t="s">
        <v>216</v>
      </c>
      <c r="P83" s="70" t="s">
        <v>360</v>
      </c>
      <c r="Q83" s="66" t="s">
        <v>264</v>
      </c>
    </row>
    <row r="84" spans="1:17" x14ac:dyDescent="0.25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3"/>
      <c r="M84" s="43"/>
      <c r="N84" s="68" t="s">
        <v>336</v>
      </c>
      <c r="O84" s="69" t="s">
        <v>217</v>
      </c>
      <c r="P84" s="70" t="s">
        <v>360</v>
      </c>
      <c r="Q84" s="66" t="s">
        <v>265</v>
      </c>
    </row>
    <row r="85" spans="1:17" x14ac:dyDescent="0.25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3"/>
      <c r="M85" s="43"/>
      <c r="N85" s="68" t="s">
        <v>336</v>
      </c>
      <c r="O85" s="69" t="s">
        <v>218</v>
      </c>
      <c r="P85" s="70" t="s">
        <v>360</v>
      </c>
      <c r="Q85" s="66" t="s">
        <v>266</v>
      </c>
    </row>
    <row r="86" spans="1:17" s="44" customFormat="1" x14ac:dyDescent="0.25">
      <c r="A86" s="41"/>
      <c r="B86" s="41"/>
      <c r="C86" s="41"/>
      <c r="D86" s="41"/>
      <c r="E86" s="41"/>
      <c r="F86" s="45"/>
      <c r="G86" s="41"/>
      <c r="H86" s="41"/>
      <c r="I86" s="41"/>
      <c r="J86" s="41"/>
      <c r="K86" s="41"/>
      <c r="L86" s="43"/>
      <c r="M86" s="43"/>
      <c r="N86" s="68" t="s">
        <v>336</v>
      </c>
      <c r="O86" s="69" t="s">
        <v>219</v>
      </c>
      <c r="P86" s="70" t="s">
        <v>360</v>
      </c>
      <c r="Q86" s="66" t="s">
        <v>267</v>
      </c>
    </row>
    <row r="87" spans="1:17" s="44" customFormat="1" x14ac:dyDescent="0.25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3"/>
      <c r="M87" s="43"/>
      <c r="N87" s="68" t="s">
        <v>336</v>
      </c>
      <c r="O87" s="69" t="s">
        <v>220</v>
      </c>
      <c r="P87" s="70" t="s">
        <v>360</v>
      </c>
      <c r="Q87" s="66" t="s">
        <v>268</v>
      </c>
    </row>
    <row r="88" spans="1:17" s="44" customFormat="1" x14ac:dyDescent="0.25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3"/>
      <c r="M88" s="43"/>
      <c r="N88" s="68" t="s">
        <v>336</v>
      </c>
      <c r="O88" s="69" t="s">
        <v>221</v>
      </c>
      <c r="P88" s="70" t="s">
        <v>360</v>
      </c>
      <c r="Q88" s="66" t="s">
        <v>269</v>
      </c>
    </row>
    <row r="89" spans="1:17" x14ac:dyDescent="0.25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3"/>
      <c r="M89" s="43"/>
      <c r="N89" s="68" t="s">
        <v>336</v>
      </c>
      <c r="O89" s="69" t="s">
        <v>222</v>
      </c>
      <c r="P89" s="70" t="s">
        <v>360</v>
      </c>
      <c r="Q89" s="66" t="s">
        <v>270</v>
      </c>
    </row>
    <row r="90" spans="1:17" x14ac:dyDescent="0.25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3"/>
      <c r="M90" s="43"/>
      <c r="N90" s="68" t="s">
        <v>336</v>
      </c>
      <c r="O90" s="69" t="s">
        <v>223</v>
      </c>
      <c r="P90" s="70" t="s">
        <v>360</v>
      </c>
      <c r="Q90" s="66" t="s">
        <v>271</v>
      </c>
    </row>
    <row r="91" spans="1:17" x14ac:dyDescent="0.25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3"/>
      <c r="M91" s="43"/>
      <c r="N91" s="68" t="s">
        <v>336</v>
      </c>
      <c r="O91" s="69" t="s">
        <v>224</v>
      </c>
      <c r="P91" s="70" t="s">
        <v>360</v>
      </c>
      <c r="Q91" s="66" t="s">
        <v>272</v>
      </c>
    </row>
    <row r="92" spans="1:17" x14ac:dyDescent="0.25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3"/>
      <c r="M92" s="43"/>
      <c r="N92" s="68" t="s">
        <v>336</v>
      </c>
      <c r="O92" s="69" t="s">
        <v>225</v>
      </c>
      <c r="P92" s="70" t="s">
        <v>360</v>
      </c>
      <c r="Q92" s="66" t="s">
        <v>273</v>
      </c>
    </row>
    <row r="93" spans="1:17" x14ac:dyDescent="0.25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3"/>
      <c r="M93" s="43"/>
      <c r="N93" s="68" t="s">
        <v>336</v>
      </c>
      <c r="O93" s="69" t="s">
        <v>226</v>
      </c>
      <c r="P93" s="70" t="s">
        <v>360</v>
      </c>
      <c r="Q93" s="66" t="s">
        <v>274</v>
      </c>
    </row>
    <row r="94" spans="1:17" x14ac:dyDescent="0.25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3"/>
      <c r="M94" s="43"/>
      <c r="N94" s="68" t="s">
        <v>336</v>
      </c>
      <c r="O94" s="69" t="s">
        <v>227</v>
      </c>
      <c r="P94" s="70" t="s">
        <v>360</v>
      </c>
      <c r="Q94" s="66" t="s">
        <v>275</v>
      </c>
    </row>
    <row r="95" spans="1:17" x14ac:dyDescent="0.25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3"/>
      <c r="M95" s="43"/>
      <c r="N95" s="68" t="s">
        <v>336</v>
      </c>
      <c r="O95" s="69" t="s">
        <v>228</v>
      </c>
      <c r="P95" s="70" t="s">
        <v>360</v>
      </c>
      <c r="Q95" s="66" t="s">
        <v>276</v>
      </c>
    </row>
    <row r="96" spans="1:17" x14ac:dyDescent="0.25">
      <c r="A96" s="41"/>
      <c r="B96" s="41"/>
      <c r="C96" s="41"/>
      <c r="D96" s="41"/>
      <c r="E96" s="41"/>
      <c r="F96" s="41"/>
      <c r="G96" s="41"/>
      <c r="H96" s="41"/>
      <c r="I96" s="41"/>
      <c r="J96" s="48"/>
      <c r="K96" s="41"/>
      <c r="L96" s="43"/>
      <c r="M96" s="43"/>
      <c r="N96" s="68" t="s">
        <v>336</v>
      </c>
      <c r="O96" s="69" t="s">
        <v>229</v>
      </c>
      <c r="P96" s="70" t="s">
        <v>360</v>
      </c>
      <c r="Q96" s="66" t="s">
        <v>277</v>
      </c>
    </row>
    <row r="97" spans="1:17" x14ac:dyDescent="0.25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3"/>
      <c r="M97" s="43"/>
      <c r="N97" s="68" t="s">
        <v>336</v>
      </c>
      <c r="O97" s="69" t="s">
        <v>230</v>
      </c>
      <c r="P97" s="70" t="s">
        <v>360</v>
      </c>
      <c r="Q97" s="66" t="s">
        <v>278</v>
      </c>
    </row>
    <row r="98" spans="1:17" x14ac:dyDescent="0.25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3"/>
      <c r="M98" s="43"/>
      <c r="N98" s="68" t="s">
        <v>336</v>
      </c>
      <c r="O98" s="69" t="s">
        <v>231</v>
      </c>
      <c r="P98" s="70" t="s">
        <v>360</v>
      </c>
      <c r="Q98" s="66" t="s">
        <v>279</v>
      </c>
    </row>
    <row r="99" spans="1:17" x14ac:dyDescent="0.25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3"/>
      <c r="M99" s="43"/>
      <c r="N99" s="68" t="s">
        <v>336</v>
      </c>
      <c r="O99" s="69" t="s">
        <v>232</v>
      </c>
      <c r="P99" s="70" t="s">
        <v>360</v>
      </c>
      <c r="Q99" s="66" t="s">
        <v>280</v>
      </c>
    </row>
    <row r="100" spans="1:17" x14ac:dyDescent="0.25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3"/>
      <c r="M100" s="43"/>
      <c r="N100" s="68" t="s">
        <v>336</v>
      </c>
      <c r="O100" s="69" t="s">
        <v>233</v>
      </c>
      <c r="P100" s="70" t="s">
        <v>360</v>
      </c>
      <c r="Q100" s="66" t="s">
        <v>281</v>
      </c>
    </row>
    <row r="101" spans="1:17" x14ac:dyDescent="0.25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3"/>
      <c r="M101" s="43"/>
      <c r="N101" s="68" t="s">
        <v>336</v>
      </c>
      <c r="O101" s="69" t="s">
        <v>234</v>
      </c>
      <c r="P101" s="70" t="s">
        <v>360</v>
      </c>
      <c r="Q101" s="66" t="s">
        <v>282</v>
      </c>
    </row>
    <row r="102" spans="1:17" x14ac:dyDescent="0.25">
      <c r="A102" s="41"/>
      <c r="B102" s="41"/>
      <c r="C102" s="41"/>
      <c r="D102" s="41"/>
      <c r="E102" s="41"/>
      <c r="F102" s="45"/>
      <c r="G102" s="41"/>
      <c r="H102" s="41"/>
      <c r="I102" s="41"/>
      <c r="J102" s="41"/>
      <c r="K102" s="41"/>
      <c r="L102" s="43"/>
      <c r="M102" s="43"/>
      <c r="N102" s="68" t="s">
        <v>336</v>
      </c>
      <c r="O102" s="69" t="s">
        <v>235</v>
      </c>
      <c r="P102" s="70" t="s">
        <v>360</v>
      </c>
      <c r="Q102" s="66" t="s">
        <v>283</v>
      </c>
    </row>
    <row r="103" spans="1:17" x14ac:dyDescent="0.25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3"/>
      <c r="M103" s="43"/>
      <c r="N103" s="68" t="s">
        <v>336</v>
      </c>
      <c r="O103" s="69" t="s">
        <v>236</v>
      </c>
      <c r="P103" s="70" t="s">
        <v>360</v>
      </c>
      <c r="Q103" s="66" t="s">
        <v>284</v>
      </c>
    </row>
    <row r="104" spans="1:17" x14ac:dyDescent="0.25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3"/>
      <c r="M104" s="43"/>
      <c r="N104" s="68" t="s">
        <v>336</v>
      </c>
      <c r="O104" s="69" t="s">
        <v>237</v>
      </c>
      <c r="P104" s="70" t="s">
        <v>360</v>
      </c>
      <c r="Q104" s="66" t="s">
        <v>285</v>
      </c>
    </row>
    <row r="105" spans="1:17" x14ac:dyDescent="0.25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3"/>
      <c r="M105" s="43"/>
      <c r="N105" s="68" t="s">
        <v>336</v>
      </c>
      <c r="O105" s="69" t="s">
        <v>238</v>
      </c>
      <c r="P105" s="70" t="s">
        <v>360</v>
      </c>
      <c r="Q105" s="66" t="s">
        <v>286</v>
      </c>
    </row>
    <row r="106" spans="1:17" x14ac:dyDescent="0.25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3"/>
      <c r="M106" s="43"/>
      <c r="N106" s="68" t="s">
        <v>336</v>
      </c>
      <c r="O106" s="69" t="s">
        <v>239</v>
      </c>
      <c r="P106" s="70" t="s">
        <v>360</v>
      </c>
      <c r="Q106" s="66" t="s">
        <v>287</v>
      </c>
    </row>
    <row r="107" spans="1:17" x14ac:dyDescent="0.25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3"/>
      <c r="M107" s="43"/>
      <c r="N107" s="68" t="s">
        <v>336</v>
      </c>
      <c r="O107" s="69" t="s">
        <v>240</v>
      </c>
      <c r="P107" s="70" t="s">
        <v>360</v>
      </c>
      <c r="Q107" s="66" t="s">
        <v>288</v>
      </c>
    </row>
    <row r="108" spans="1:17" x14ac:dyDescent="0.25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3"/>
      <c r="M108" s="43"/>
      <c r="N108" s="68" t="s">
        <v>336</v>
      </c>
      <c r="O108" s="69" t="s">
        <v>241</v>
      </c>
      <c r="P108" s="70" t="s">
        <v>360</v>
      </c>
      <c r="Q108" s="66" t="s">
        <v>289</v>
      </c>
    </row>
    <row r="109" spans="1:17" x14ac:dyDescent="0.25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3"/>
      <c r="M109" s="43"/>
      <c r="N109" s="68" t="s">
        <v>336</v>
      </c>
      <c r="O109" s="69" t="s">
        <v>242</v>
      </c>
      <c r="P109" s="70" t="s">
        <v>360</v>
      </c>
      <c r="Q109" s="66" t="s">
        <v>290</v>
      </c>
    </row>
    <row r="110" spans="1:17" x14ac:dyDescent="0.25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3"/>
      <c r="M110" s="43"/>
      <c r="N110" s="68" t="s">
        <v>336</v>
      </c>
      <c r="O110" s="69" t="s">
        <v>243</v>
      </c>
      <c r="P110" s="70" t="s">
        <v>360</v>
      </c>
      <c r="Q110" s="66" t="s">
        <v>291</v>
      </c>
    </row>
    <row r="111" spans="1:17" x14ac:dyDescent="0.25">
      <c r="A111" s="41"/>
      <c r="B111" s="41"/>
      <c r="C111" s="41"/>
      <c r="D111" s="41"/>
      <c r="E111" s="41"/>
      <c r="F111" s="41"/>
      <c r="G111" s="41"/>
      <c r="H111" s="41"/>
      <c r="I111" s="41"/>
      <c r="J111" s="48"/>
      <c r="K111" s="41"/>
      <c r="L111" s="43"/>
      <c r="M111" s="43"/>
      <c r="N111" s="68" t="s">
        <v>336</v>
      </c>
      <c r="O111" s="69" t="s">
        <v>244</v>
      </c>
      <c r="P111" s="70" t="s">
        <v>360</v>
      </c>
      <c r="Q111" s="66" t="s">
        <v>292</v>
      </c>
    </row>
    <row r="112" spans="1:17" x14ac:dyDescent="0.25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3"/>
      <c r="M112" s="43"/>
      <c r="N112" s="68" t="s">
        <v>336</v>
      </c>
      <c r="O112" s="69" t="s">
        <v>245</v>
      </c>
      <c r="P112" s="70" t="s">
        <v>360</v>
      </c>
      <c r="Q112" s="66" t="s">
        <v>293</v>
      </c>
    </row>
    <row r="113" spans="1:17" x14ac:dyDescent="0.25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3"/>
      <c r="M113" s="43"/>
      <c r="N113" s="68" t="s">
        <v>336</v>
      </c>
      <c r="O113" s="69" t="s">
        <v>246</v>
      </c>
      <c r="P113" s="70" t="s">
        <v>360</v>
      </c>
      <c r="Q113" s="66" t="s">
        <v>294</v>
      </c>
    </row>
    <row r="114" spans="1:17" x14ac:dyDescent="0.25">
      <c r="A114" s="41"/>
      <c r="B114" s="41"/>
      <c r="C114" s="41"/>
      <c r="D114" s="41"/>
      <c r="E114" s="41"/>
      <c r="F114" s="45"/>
      <c r="G114" s="41"/>
      <c r="H114" s="41"/>
      <c r="I114" s="41"/>
      <c r="J114" s="49"/>
      <c r="K114" s="50"/>
      <c r="L114" s="43"/>
      <c r="M114" s="43"/>
      <c r="N114" s="68" t="s">
        <v>336</v>
      </c>
      <c r="O114" s="69" t="s">
        <v>247</v>
      </c>
      <c r="P114" s="70" t="s">
        <v>360</v>
      </c>
      <c r="Q114" s="66" t="s">
        <v>295</v>
      </c>
    </row>
    <row r="115" spans="1:17" x14ac:dyDescent="0.25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3"/>
      <c r="M115" s="43"/>
      <c r="N115" s="68" t="s">
        <v>336</v>
      </c>
      <c r="O115" s="69" t="s">
        <v>248</v>
      </c>
      <c r="P115" s="70" t="s">
        <v>360</v>
      </c>
      <c r="Q115" s="66" t="s">
        <v>296</v>
      </c>
    </row>
    <row r="116" spans="1:17" x14ac:dyDescent="0.25">
      <c r="A116" s="41"/>
      <c r="B116" s="41"/>
      <c r="C116" s="41"/>
      <c r="D116" s="41"/>
      <c r="E116" s="41"/>
      <c r="F116" s="41"/>
      <c r="G116" s="41"/>
      <c r="H116" s="41"/>
      <c r="I116" s="41"/>
      <c r="J116" s="48"/>
      <c r="K116" s="41"/>
      <c r="L116" s="43"/>
      <c r="M116" s="43"/>
      <c r="N116" s="68" t="s">
        <v>336</v>
      </c>
      <c r="O116" s="69" t="s">
        <v>249</v>
      </c>
      <c r="P116" s="70" t="s">
        <v>360</v>
      </c>
      <c r="Q116" s="66" t="s">
        <v>297</v>
      </c>
    </row>
    <row r="117" spans="1:17" x14ac:dyDescent="0.25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3"/>
      <c r="M117" s="43"/>
      <c r="N117" s="68" t="s">
        <v>336</v>
      </c>
      <c r="O117" s="69" t="s">
        <v>250</v>
      </c>
      <c r="P117" s="70" t="s">
        <v>360</v>
      </c>
      <c r="Q117" s="66" t="s">
        <v>298</v>
      </c>
    </row>
    <row r="118" spans="1:17" x14ac:dyDescent="0.25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3"/>
      <c r="M118" s="43"/>
      <c r="N118" s="68" t="s">
        <v>336</v>
      </c>
      <c r="O118" s="69" t="s">
        <v>251</v>
      </c>
      <c r="P118" s="70" t="s">
        <v>360</v>
      </c>
      <c r="Q118" s="66" t="s">
        <v>299</v>
      </c>
    </row>
    <row r="119" spans="1:17" x14ac:dyDescent="0.25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3"/>
      <c r="M119" s="43"/>
      <c r="N119" s="68" t="s">
        <v>336</v>
      </c>
      <c r="O119" s="69" t="s">
        <v>252</v>
      </c>
      <c r="P119" s="70" t="s">
        <v>360</v>
      </c>
      <c r="Q119" s="66" t="s">
        <v>300</v>
      </c>
    </row>
    <row r="120" spans="1:17" s="44" customFormat="1" x14ac:dyDescent="0.25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3"/>
      <c r="M120" s="43"/>
      <c r="N120" s="68" t="s">
        <v>336</v>
      </c>
      <c r="O120" s="69" t="s">
        <v>253</v>
      </c>
      <c r="P120" s="70" t="s">
        <v>360</v>
      </c>
      <c r="Q120" s="66" t="s">
        <v>301</v>
      </c>
    </row>
    <row r="121" spans="1:17" x14ac:dyDescent="0.25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3"/>
      <c r="M121" s="43"/>
      <c r="N121" s="68" t="s">
        <v>336</v>
      </c>
      <c r="O121" s="69" t="s">
        <v>254</v>
      </c>
      <c r="P121" s="70" t="s">
        <v>360</v>
      </c>
      <c r="Q121" s="66" t="s">
        <v>302</v>
      </c>
    </row>
    <row r="122" spans="1:17" s="44" customFormat="1" x14ac:dyDescent="0.25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3"/>
      <c r="M122" s="43"/>
      <c r="N122" s="68" t="s">
        <v>336</v>
      </c>
      <c r="O122" s="69" t="s">
        <v>255</v>
      </c>
      <c r="P122" s="70" t="s">
        <v>360</v>
      </c>
      <c r="Q122" s="66" t="s">
        <v>303</v>
      </c>
    </row>
    <row r="123" spans="1:17" x14ac:dyDescent="0.25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3"/>
      <c r="M123" s="43"/>
      <c r="N123" s="68" t="s">
        <v>336</v>
      </c>
      <c r="O123" s="69" t="s">
        <v>256</v>
      </c>
      <c r="P123" s="70" t="s">
        <v>360</v>
      </c>
      <c r="Q123" s="66" t="s">
        <v>304</v>
      </c>
    </row>
    <row r="124" spans="1:17" x14ac:dyDescent="0.25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3"/>
      <c r="M124" s="43"/>
      <c r="N124" s="68" t="s">
        <v>336</v>
      </c>
      <c r="O124" s="69" t="s">
        <v>257</v>
      </c>
      <c r="P124" s="70" t="s">
        <v>360</v>
      </c>
      <c r="Q124" s="66" t="s">
        <v>305</v>
      </c>
    </row>
    <row r="125" spans="1:17" x14ac:dyDescent="0.25">
      <c r="A125" s="41"/>
      <c r="B125" s="41"/>
      <c r="C125" s="41"/>
      <c r="D125" s="41"/>
      <c r="E125" s="41"/>
      <c r="F125" s="41"/>
      <c r="G125" s="41"/>
      <c r="H125" s="41"/>
      <c r="I125" s="41"/>
      <c r="J125" s="48"/>
      <c r="K125" s="41"/>
      <c r="L125" s="43"/>
      <c r="M125" s="43"/>
      <c r="N125" s="68" t="s">
        <v>336</v>
      </c>
      <c r="O125" s="69" t="s">
        <v>258</v>
      </c>
      <c r="P125" s="70" t="s">
        <v>360</v>
      </c>
      <c r="Q125" s="66" t="s">
        <v>306</v>
      </c>
    </row>
    <row r="126" spans="1:17" x14ac:dyDescent="0.25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3"/>
      <c r="M126" s="43"/>
      <c r="N126" s="68" t="s">
        <v>336</v>
      </c>
      <c r="O126" s="69" t="s">
        <v>259</v>
      </c>
      <c r="P126" s="70" t="s">
        <v>360</v>
      </c>
      <c r="Q126" s="66" t="s">
        <v>307</v>
      </c>
    </row>
    <row r="127" spans="1:17" x14ac:dyDescent="0.25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3"/>
      <c r="M127" s="43"/>
      <c r="N127" s="68" t="s">
        <v>336</v>
      </c>
      <c r="O127" s="69" t="s">
        <v>260</v>
      </c>
      <c r="P127" s="70" t="s">
        <v>360</v>
      </c>
      <c r="Q127" s="66" t="s">
        <v>308</v>
      </c>
    </row>
    <row r="128" spans="1:17" x14ac:dyDescent="0.25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3"/>
      <c r="M128" s="43"/>
      <c r="N128" s="68" t="s">
        <v>336</v>
      </c>
      <c r="O128" s="69" t="s">
        <v>261</v>
      </c>
      <c r="P128" s="70" t="s">
        <v>360</v>
      </c>
      <c r="Q128" s="66" t="s">
        <v>309</v>
      </c>
    </row>
    <row r="129" spans="1:17" x14ac:dyDescent="0.25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3"/>
      <c r="M129" s="43"/>
      <c r="N129" s="68" t="s">
        <v>336</v>
      </c>
      <c r="O129" s="69" t="s">
        <v>262</v>
      </c>
      <c r="P129" s="70" t="s">
        <v>360</v>
      </c>
      <c r="Q129" s="66" t="s">
        <v>310</v>
      </c>
    </row>
    <row r="130" spans="1:17" x14ac:dyDescent="0.25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3"/>
      <c r="M130" s="43"/>
      <c r="N130" s="68" t="s">
        <v>336</v>
      </c>
      <c r="O130" s="69" t="s">
        <v>263</v>
      </c>
      <c r="P130" s="70" t="s">
        <v>360</v>
      </c>
      <c r="Q130" s="66" t="s">
        <v>311</v>
      </c>
    </row>
    <row r="131" spans="1:17" x14ac:dyDescent="0.25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3"/>
      <c r="M131" s="43"/>
      <c r="N131" s="68" t="s">
        <v>336</v>
      </c>
      <c r="O131" s="69" t="s">
        <v>264</v>
      </c>
      <c r="P131" s="70" t="s">
        <v>360</v>
      </c>
      <c r="Q131" s="66" t="s">
        <v>312</v>
      </c>
    </row>
    <row r="132" spans="1:17" x14ac:dyDescent="0.25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3"/>
      <c r="M132" s="43"/>
      <c r="N132" s="68" t="s">
        <v>336</v>
      </c>
      <c r="O132" s="69" t="s">
        <v>265</v>
      </c>
      <c r="P132" s="70" t="s">
        <v>360</v>
      </c>
      <c r="Q132" s="66" t="s">
        <v>313</v>
      </c>
    </row>
    <row r="133" spans="1:17" x14ac:dyDescent="0.25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3"/>
      <c r="M133" s="43"/>
      <c r="N133" s="68" t="s">
        <v>336</v>
      </c>
      <c r="O133" s="69" t="s">
        <v>266</v>
      </c>
      <c r="P133" s="70" t="s">
        <v>360</v>
      </c>
      <c r="Q133" s="66" t="s">
        <v>314</v>
      </c>
    </row>
    <row r="134" spans="1:17" x14ac:dyDescent="0.25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3"/>
      <c r="M134" s="43"/>
      <c r="N134" s="68" t="s">
        <v>336</v>
      </c>
      <c r="O134" s="69" t="s">
        <v>267</v>
      </c>
      <c r="P134" s="70" t="s">
        <v>360</v>
      </c>
      <c r="Q134" s="66" t="s">
        <v>315</v>
      </c>
    </row>
    <row r="135" spans="1:17" x14ac:dyDescent="0.25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3"/>
      <c r="M135" s="43"/>
      <c r="N135" s="68" t="s">
        <v>336</v>
      </c>
      <c r="O135" s="69" t="s">
        <v>268</v>
      </c>
      <c r="P135" s="70" t="s">
        <v>360</v>
      </c>
      <c r="Q135" s="66" t="s">
        <v>316</v>
      </c>
    </row>
    <row r="136" spans="1:17" x14ac:dyDescent="0.25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3"/>
      <c r="M136" s="43"/>
      <c r="N136" s="68" t="s">
        <v>336</v>
      </c>
      <c r="O136" s="69" t="s">
        <v>269</v>
      </c>
      <c r="P136" s="70" t="s">
        <v>360</v>
      </c>
      <c r="Q136" s="66" t="s">
        <v>317</v>
      </c>
    </row>
    <row r="137" spans="1:17" x14ac:dyDescent="0.25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3"/>
      <c r="M137" s="43"/>
      <c r="N137" s="68" t="s">
        <v>336</v>
      </c>
      <c r="O137" s="69" t="s">
        <v>270</v>
      </c>
      <c r="P137" s="70" t="s">
        <v>360</v>
      </c>
      <c r="Q137" s="66" t="s">
        <v>318</v>
      </c>
    </row>
    <row r="138" spans="1:17" x14ac:dyDescent="0.25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3"/>
      <c r="M138" s="43"/>
      <c r="N138" s="68" t="s">
        <v>336</v>
      </c>
      <c r="O138" s="69" t="s">
        <v>271</v>
      </c>
      <c r="P138" s="70" t="s">
        <v>360</v>
      </c>
      <c r="Q138" s="66" t="s">
        <v>319</v>
      </c>
    </row>
    <row r="139" spans="1:17" x14ac:dyDescent="0.25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3"/>
      <c r="M139" s="43"/>
      <c r="N139" s="68" t="s">
        <v>336</v>
      </c>
      <c r="O139" s="69" t="s">
        <v>272</v>
      </c>
      <c r="P139" s="70" t="s">
        <v>360</v>
      </c>
      <c r="Q139" s="66" t="s">
        <v>320</v>
      </c>
    </row>
    <row r="140" spans="1:17" x14ac:dyDescent="0.25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3"/>
      <c r="M140" s="43"/>
      <c r="N140" s="68" t="s">
        <v>336</v>
      </c>
      <c r="O140" s="69" t="s">
        <v>273</v>
      </c>
      <c r="P140" s="70" t="s">
        <v>360</v>
      </c>
      <c r="Q140" s="66" t="s">
        <v>321</v>
      </c>
    </row>
    <row r="141" spans="1:17" x14ac:dyDescent="0.25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3"/>
      <c r="M141" s="43"/>
      <c r="N141" s="68" t="s">
        <v>336</v>
      </c>
      <c r="O141" s="69" t="s">
        <v>274</v>
      </c>
      <c r="P141" s="70" t="s">
        <v>360</v>
      </c>
      <c r="Q141" s="66" t="s">
        <v>322</v>
      </c>
    </row>
    <row r="142" spans="1:17" x14ac:dyDescent="0.25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3"/>
      <c r="M142" s="43"/>
      <c r="N142" s="68" t="s">
        <v>336</v>
      </c>
      <c r="O142" s="69" t="s">
        <v>275</v>
      </c>
      <c r="P142" s="70" t="s">
        <v>360</v>
      </c>
      <c r="Q142" s="66" t="s">
        <v>323</v>
      </c>
    </row>
    <row r="143" spans="1:17" x14ac:dyDescent="0.25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3"/>
      <c r="M143" s="43"/>
      <c r="N143" s="68" t="s">
        <v>336</v>
      </c>
      <c r="O143" s="69" t="s">
        <v>276</v>
      </c>
      <c r="P143" s="70" t="s">
        <v>360</v>
      </c>
      <c r="Q143" s="66" t="s">
        <v>324</v>
      </c>
    </row>
    <row r="144" spans="1:17" x14ac:dyDescent="0.25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3"/>
      <c r="M144" s="43"/>
      <c r="N144" s="68" t="s">
        <v>336</v>
      </c>
      <c r="O144" s="69" t="s">
        <v>277</v>
      </c>
      <c r="P144" s="70" t="s">
        <v>360</v>
      </c>
      <c r="Q144" s="66" t="s">
        <v>325</v>
      </c>
    </row>
    <row r="145" spans="1:17" x14ac:dyDescent="0.25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3"/>
      <c r="M145" s="43"/>
      <c r="N145" s="68" t="s">
        <v>336</v>
      </c>
      <c r="O145" s="69" t="s">
        <v>278</v>
      </c>
      <c r="P145" s="70" t="s">
        <v>360</v>
      </c>
      <c r="Q145" s="66" t="s">
        <v>326</v>
      </c>
    </row>
    <row r="146" spans="1:17" x14ac:dyDescent="0.25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3"/>
      <c r="M146" s="43"/>
      <c r="N146" s="68" t="s">
        <v>336</v>
      </c>
      <c r="O146" s="69" t="s">
        <v>279</v>
      </c>
      <c r="P146" s="70" t="s">
        <v>360</v>
      </c>
      <c r="Q146" s="66" t="s">
        <v>327</v>
      </c>
    </row>
    <row r="147" spans="1:17" x14ac:dyDescent="0.25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3"/>
      <c r="M147" s="43"/>
      <c r="N147" s="68" t="s">
        <v>336</v>
      </c>
      <c r="O147" s="69" t="s">
        <v>280</v>
      </c>
      <c r="P147" s="70" t="s">
        <v>360</v>
      </c>
      <c r="Q147" s="66" t="s">
        <v>328</v>
      </c>
    </row>
    <row r="148" spans="1:17" x14ac:dyDescent="0.25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3"/>
      <c r="M148" s="43"/>
      <c r="N148" s="68" t="s">
        <v>336</v>
      </c>
      <c r="O148" s="69" t="s">
        <v>281</v>
      </c>
      <c r="P148" s="70" t="s">
        <v>360</v>
      </c>
      <c r="Q148" s="66" t="s">
        <v>329</v>
      </c>
    </row>
    <row r="149" spans="1:17" x14ac:dyDescent="0.25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3"/>
      <c r="M149" s="43"/>
      <c r="N149" s="68" t="s">
        <v>336</v>
      </c>
      <c r="O149" s="69" t="s">
        <v>282</v>
      </c>
      <c r="P149" s="70" t="s">
        <v>360</v>
      </c>
      <c r="Q149" s="66" t="s">
        <v>330</v>
      </c>
    </row>
    <row r="150" spans="1:17" x14ac:dyDescent="0.25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3"/>
      <c r="M150" s="43"/>
      <c r="N150" s="68" t="s">
        <v>336</v>
      </c>
      <c r="O150" s="69" t="s">
        <v>283</v>
      </c>
      <c r="P150" s="70" t="s">
        <v>360</v>
      </c>
      <c r="Q150" s="66" t="s">
        <v>331</v>
      </c>
    </row>
    <row r="151" spans="1:17" x14ac:dyDescent="0.25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3"/>
      <c r="M151" s="43"/>
      <c r="N151" s="68" t="s">
        <v>336</v>
      </c>
      <c r="O151" s="69" t="s">
        <v>284</v>
      </c>
      <c r="P151" s="70" t="s">
        <v>360</v>
      </c>
      <c r="Q151" s="66" t="s">
        <v>332</v>
      </c>
    </row>
    <row r="152" spans="1:17" x14ac:dyDescent="0.25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3"/>
      <c r="M152" s="43"/>
      <c r="N152" s="68" t="s">
        <v>336</v>
      </c>
      <c r="O152" s="69" t="s">
        <v>285</v>
      </c>
      <c r="P152" s="70" t="s">
        <v>360</v>
      </c>
      <c r="Q152" s="66" t="s">
        <v>333</v>
      </c>
    </row>
    <row r="153" spans="1:17" x14ac:dyDescent="0.25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3"/>
      <c r="M153" s="43"/>
      <c r="N153" s="68" t="s">
        <v>336</v>
      </c>
      <c r="O153" s="69" t="s">
        <v>286</v>
      </c>
      <c r="P153" s="70" t="s">
        <v>360</v>
      </c>
      <c r="Q153" s="66" t="s">
        <v>334</v>
      </c>
    </row>
    <row r="154" spans="1:17" x14ac:dyDescent="0.25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3"/>
      <c r="M154" s="43"/>
      <c r="N154" s="68" t="s">
        <v>336</v>
      </c>
      <c r="O154" s="69" t="s">
        <v>287</v>
      </c>
      <c r="P154" s="70" t="s">
        <v>360</v>
      </c>
      <c r="Q154" s="46"/>
    </row>
    <row r="155" spans="1:17" x14ac:dyDescent="0.25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3"/>
      <c r="M155" s="43"/>
      <c r="N155" s="68" t="s">
        <v>336</v>
      </c>
      <c r="O155" s="69" t="s">
        <v>288</v>
      </c>
      <c r="P155" s="70" t="s">
        <v>360</v>
      </c>
      <c r="Q155" s="46"/>
    </row>
    <row r="156" spans="1:17" x14ac:dyDescent="0.25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3"/>
      <c r="M156" s="43"/>
      <c r="N156" s="68" t="s">
        <v>336</v>
      </c>
      <c r="O156" s="69" t="s">
        <v>289</v>
      </c>
      <c r="P156" s="70" t="s">
        <v>360</v>
      </c>
      <c r="Q156" s="46"/>
    </row>
    <row r="157" spans="1:17" x14ac:dyDescent="0.25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3"/>
      <c r="M157" s="43"/>
      <c r="N157" s="68" t="s">
        <v>336</v>
      </c>
      <c r="O157" s="69" t="s">
        <v>290</v>
      </c>
      <c r="P157" s="70" t="s">
        <v>360</v>
      </c>
      <c r="Q157" s="46"/>
    </row>
    <row r="158" spans="1:17" x14ac:dyDescent="0.25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3"/>
      <c r="M158" s="43"/>
      <c r="N158" s="68" t="s">
        <v>336</v>
      </c>
      <c r="O158" s="69" t="s">
        <v>291</v>
      </c>
      <c r="P158" s="70" t="s">
        <v>360</v>
      </c>
      <c r="Q158" s="46"/>
    </row>
    <row r="159" spans="1:17" x14ac:dyDescent="0.25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3"/>
      <c r="M159" s="43"/>
      <c r="N159" s="68" t="s">
        <v>336</v>
      </c>
      <c r="O159" s="69" t="s">
        <v>292</v>
      </c>
      <c r="P159" s="70" t="s">
        <v>360</v>
      </c>
      <c r="Q159" s="46"/>
    </row>
    <row r="160" spans="1:17" x14ac:dyDescent="0.25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3"/>
      <c r="M160" s="43"/>
      <c r="N160" s="68" t="s">
        <v>336</v>
      </c>
      <c r="O160" s="69" t="s">
        <v>293</v>
      </c>
      <c r="P160" s="70" t="s">
        <v>360</v>
      </c>
      <c r="Q160" s="46"/>
    </row>
    <row r="161" spans="1:17" x14ac:dyDescent="0.25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3"/>
      <c r="M161" s="43"/>
      <c r="N161" s="68" t="s">
        <v>336</v>
      </c>
      <c r="O161" s="69" t="s">
        <v>294</v>
      </c>
      <c r="P161" s="70" t="s">
        <v>360</v>
      </c>
      <c r="Q161" s="46"/>
    </row>
    <row r="162" spans="1:17" x14ac:dyDescent="0.25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3"/>
      <c r="M162" s="43"/>
      <c r="N162" s="68" t="s">
        <v>336</v>
      </c>
      <c r="O162" s="69" t="s">
        <v>295</v>
      </c>
      <c r="P162" s="70" t="s">
        <v>360</v>
      </c>
      <c r="Q162" s="46"/>
    </row>
    <row r="163" spans="1:17" x14ac:dyDescent="0.25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3"/>
      <c r="M163" s="43"/>
      <c r="N163" s="68" t="s">
        <v>336</v>
      </c>
      <c r="O163" s="69" t="s">
        <v>296</v>
      </c>
      <c r="P163" s="70" t="s">
        <v>360</v>
      </c>
      <c r="Q163" s="46"/>
    </row>
    <row r="164" spans="1:17" x14ac:dyDescent="0.25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3"/>
      <c r="M164" s="43"/>
      <c r="N164" s="68" t="s">
        <v>336</v>
      </c>
      <c r="O164" s="69" t="s">
        <v>297</v>
      </c>
      <c r="P164" s="70" t="s">
        <v>360</v>
      </c>
      <c r="Q164" s="46"/>
    </row>
    <row r="165" spans="1:17" x14ac:dyDescent="0.25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3"/>
      <c r="M165" s="43"/>
      <c r="N165" s="68" t="s">
        <v>336</v>
      </c>
      <c r="O165" s="69" t="s">
        <v>298</v>
      </c>
      <c r="P165" s="70" t="s">
        <v>360</v>
      </c>
      <c r="Q165" s="46"/>
    </row>
    <row r="166" spans="1:17" x14ac:dyDescent="0.25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3"/>
      <c r="M166" s="43"/>
      <c r="N166" s="68" t="s">
        <v>336</v>
      </c>
      <c r="O166" s="69" t="s">
        <v>299</v>
      </c>
      <c r="P166" s="70" t="s">
        <v>360</v>
      </c>
      <c r="Q166" s="46"/>
    </row>
    <row r="167" spans="1:17" x14ac:dyDescent="0.25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3"/>
      <c r="M167" s="43"/>
      <c r="N167" s="68" t="s">
        <v>336</v>
      </c>
      <c r="O167" s="69" t="s">
        <v>300</v>
      </c>
      <c r="P167" s="70" t="s">
        <v>360</v>
      </c>
      <c r="Q167" s="46"/>
    </row>
    <row r="168" spans="1:17" x14ac:dyDescent="0.25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3"/>
      <c r="M168" s="43"/>
      <c r="N168" s="68" t="s">
        <v>336</v>
      </c>
      <c r="O168" s="69" t="s">
        <v>301</v>
      </c>
      <c r="P168" s="70" t="s">
        <v>360</v>
      </c>
      <c r="Q168" s="46"/>
    </row>
    <row r="169" spans="1:17" x14ac:dyDescent="0.25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3"/>
      <c r="M169" s="43"/>
      <c r="N169" s="68" t="s">
        <v>336</v>
      </c>
      <c r="O169" s="69" t="s">
        <v>302</v>
      </c>
      <c r="P169" s="70" t="s">
        <v>360</v>
      </c>
      <c r="Q169" s="46"/>
    </row>
    <row r="170" spans="1:17" x14ac:dyDescent="0.25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3"/>
      <c r="M170" s="43"/>
      <c r="N170" s="68" t="s">
        <v>336</v>
      </c>
      <c r="O170" s="69" t="s">
        <v>303</v>
      </c>
      <c r="P170" s="70" t="s">
        <v>360</v>
      </c>
      <c r="Q170" s="46"/>
    </row>
    <row r="171" spans="1:17" x14ac:dyDescent="0.25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3"/>
      <c r="M171" s="43"/>
      <c r="N171" s="68" t="s">
        <v>336</v>
      </c>
      <c r="O171" s="69" t="s">
        <v>304</v>
      </c>
      <c r="P171" s="70" t="s">
        <v>360</v>
      </c>
      <c r="Q171" s="46"/>
    </row>
    <row r="172" spans="1:17" x14ac:dyDescent="0.25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3"/>
      <c r="M172" s="43"/>
      <c r="N172" s="68" t="s">
        <v>336</v>
      </c>
      <c r="O172" s="69" t="s">
        <v>305</v>
      </c>
      <c r="P172" s="70" t="s">
        <v>360</v>
      </c>
      <c r="Q172" s="46"/>
    </row>
    <row r="173" spans="1:17" x14ac:dyDescent="0.25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42"/>
      <c r="M173" s="42"/>
      <c r="N173" s="68" t="s">
        <v>336</v>
      </c>
      <c r="O173" s="69" t="s">
        <v>306</v>
      </c>
      <c r="P173" s="70" t="s">
        <v>360</v>
      </c>
    </row>
    <row r="174" spans="1:17" x14ac:dyDescent="0.25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42"/>
      <c r="M174" s="42"/>
      <c r="N174" s="68" t="s">
        <v>336</v>
      </c>
      <c r="O174" s="69" t="s">
        <v>307</v>
      </c>
      <c r="P174" s="70" t="s">
        <v>360</v>
      </c>
    </row>
    <row r="175" spans="1:17" x14ac:dyDescent="0.25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42"/>
      <c r="M175" s="42"/>
      <c r="N175" s="68" t="s">
        <v>336</v>
      </c>
      <c r="O175" s="69" t="s">
        <v>308</v>
      </c>
      <c r="P175" s="70" t="s">
        <v>360</v>
      </c>
    </row>
    <row r="176" spans="1:17" x14ac:dyDescent="0.25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42"/>
      <c r="M176" s="42"/>
      <c r="N176" s="68" t="s">
        <v>336</v>
      </c>
      <c r="O176" s="69" t="s">
        <v>309</v>
      </c>
      <c r="P176" s="70" t="s">
        <v>360</v>
      </c>
    </row>
    <row r="177" spans="1:16" x14ac:dyDescent="0.25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42"/>
      <c r="M177" s="42"/>
      <c r="N177" s="68" t="s">
        <v>336</v>
      </c>
      <c r="O177" s="69" t="s">
        <v>310</v>
      </c>
      <c r="P177" s="70" t="s">
        <v>360</v>
      </c>
    </row>
    <row r="178" spans="1:16" x14ac:dyDescent="0.25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42"/>
      <c r="M178" s="42"/>
      <c r="N178" s="68" t="s">
        <v>336</v>
      </c>
      <c r="O178" s="69" t="s">
        <v>311</v>
      </c>
      <c r="P178" s="70" t="s">
        <v>360</v>
      </c>
    </row>
    <row r="179" spans="1:16" x14ac:dyDescent="0.2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42"/>
      <c r="M179" s="42"/>
      <c r="N179" s="68" t="s">
        <v>336</v>
      </c>
      <c r="O179" s="69" t="s">
        <v>312</v>
      </c>
      <c r="P179" s="70" t="s">
        <v>360</v>
      </c>
    </row>
    <row r="180" spans="1:16" x14ac:dyDescent="0.25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42"/>
      <c r="M180" s="42"/>
      <c r="N180" s="68" t="s">
        <v>336</v>
      </c>
      <c r="O180" s="69" t="s">
        <v>313</v>
      </c>
      <c r="P180" s="70" t="s">
        <v>360</v>
      </c>
    </row>
    <row r="181" spans="1:16" x14ac:dyDescent="0.25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42"/>
      <c r="M181" s="42"/>
      <c r="N181" s="68" t="s">
        <v>336</v>
      </c>
      <c r="O181" s="69" t="s">
        <v>314</v>
      </c>
      <c r="P181" s="70" t="s">
        <v>360</v>
      </c>
    </row>
    <row r="182" spans="1:16" x14ac:dyDescent="0.25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42"/>
      <c r="M182" s="42"/>
      <c r="N182" s="68" t="s">
        <v>336</v>
      </c>
      <c r="O182" s="69" t="s">
        <v>315</v>
      </c>
      <c r="P182" s="70" t="s">
        <v>360</v>
      </c>
    </row>
    <row r="183" spans="1:16" x14ac:dyDescent="0.25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42"/>
      <c r="M183" s="42"/>
      <c r="N183" s="68" t="s">
        <v>336</v>
      </c>
      <c r="O183" s="69" t="s">
        <v>316</v>
      </c>
      <c r="P183" s="70" t="s">
        <v>360</v>
      </c>
    </row>
    <row r="184" spans="1:16" x14ac:dyDescent="0.25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42"/>
      <c r="M184" s="42"/>
      <c r="N184" s="68" t="s">
        <v>336</v>
      </c>
      <c r="O184" s="69" t="s">
        <v>317</v>
      </c>
      <c r="P184" s="70" t="s">
        <v>360</v>
      </c>
    </row>
    <row r="185" spans="1:16" x14ac:dyDescent="0.25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42"/>
      <c r="M185" s="42"/>
      <c r="N185" s="68" t="s">
        <v>336</v>
      </c>
      <c r="O185" s="69" t="s">
        <v>318</v>
      </c>
      <c r="P185" s="70" t="s">
        <v>360</v>
      </c>
    </row>
    <row r="186" spans="1:16" x14ac:dyDescent="0.25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42"/>
      <c r="M186" s="42"/>
      <c r="N186" s="68" t="s">
        <v>336</v>
      </c>
      <c r="O186" s="69" t="s">
        <v>319</v>
      </c>
      <c r="P186" s="70" t="s">
        <v>360</v>
      </c>
    </row>
    <row r="187" spans="1:16" x14ac:dyDescent="0.25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42"/>
      <c r="M187" s="42"/>
      <c r="N187" s="68" t="s">
        <v>336</v>
      </c>
      <c r="O187" s="69" t="s">
        <v>320</v>
      </c>
      <c r="P187" s="70" t="s">
        <v>360</v>
      </c>
    </row>
    <row r="188" spans="1:16" x14ac:dyDescent="0.25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42"/>
      <c r="M188" s="42"/>
      <c r="N188" s="68" t="s">
        <v>336</v>
      </c>
      <c r="O188" s="69" t="s">
        <v>321</v>
      </c>
      <c r="P188" s="70" t="s">
        <v>360</v>
      </c>
    </row>
    <row r="189" spans="1:16" x14ac:dyDescent="0.25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42"/>
      <c r="M189" s="42"/>
      <c r="N189" s="68" t="s">
        <v>336</v>
      </c>
      <c r="O189" s="69" t="s">
        <v>322</v>
      </c>
      <c r="P189" s="70" t="s">
        <v>360</v>
      </c>
    </row>
    <row r="190" spans="1:16" x14ac:dyDescent="0.25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42"/>
      <c r="M190" s="42"/>
      <c r="N190" s="68" t="s">
        <v>336</v>
      </c>
      <c r="O190" s="69" t="s">
        <v>323</v>
      </c>
      <c r="P190" s="70" t="s">
        <v>360</v>
      </c>
    </row>
    <row r="191" spans="1:16" x14ac:dyDescent="0.25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42"/>
      <c r="M191" s="42"/>
      <c r="N191" s="68" t="s">
        <v>336</v>
      </c>
      <c r="O191" s="69" t="s">
        <v>324</v>
      </c>
      <c r="P191" s="70" t="s">
        <v>360</v>
      </c>
    </row>
    <row r="192" spans="1:16" x14ac:dyDescent="0.25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42"/>
      <c r="M192" s="42"/>
      <c r="N192" s="68" t="s">
        <v>336</v>
      </c>
      <c r="O192" s="69" t="s">
        <v>325</v>
      </c>
      <c r="P192" s="70" t="s">
        <v>360</v>
      </c>
    </row>
    <row r="193" spans="1:16" x14ac:dyDescent="0.25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42"/>
      <c r="M193" s="42"/>
      <c r="N193" s="68" t="s">
        <v>336</v>
      </c>
      <c r="O193" s="69" t="s">
        <v>326</v>
      </c>
      <c r="P193" s="70" t="s">
        <v>360</v>
      </c>
    </row>
    <row r="194" spans="1:16" x14ac:dyDescent="0.25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42"/>
      <c r="M194" s="42"/>
      <c r="N194" s="68" t="s">
        <v>336</v>
      </c>
      <c r="O194" s="69" t="s">
        <v>327</v>
      </c>
      <c r="P194" s="70" t="s">
        <v>360</v>
      </c>
    </row>
    <row r="195" spans="1:16" x14ac:dyDescent="0.25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42"/>
      <c r="M195" s="42"/>
      <c r="N195" s="68" t="s">
        <v>336</v>
      </c>
      <c r="O195" s="69" t="s">
        <v>328</v>
      </c>
      <c r="P195" s="70" t="s">
        <v>360</v>
      </c>
    </row>
    <row r="196" spans="1:16" x14ac:dyDescent="0.25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42"/>
      <c r="M196" s="42"/>
      <c r="N196" s="68" t="s">
        <v>336</v>
      </c>
      <c r="O196" s="69" t="s">
        <v>329</v>
      </c>
      <c r="P196" s="70" t="s">
        <v>360</v>
      </c>
    </row>
    <row r="197" spans="1:16" x14ac:dyDescent="0.25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42"/>
      <c r="M197" s="42"/>
      <c r="N197" s="68" t="s">
        <v>336</v>
      </c>
      <c r="O197" s="69" t="s">
        <v>330</v>
      </c>
      <c r="P197" s="70" t="s">
        <v>360</v>
      </c>
    </row>
    <row r="198" spans="1:16" x14ac:dyDescent="0.25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42"/>
      <c r="M198" s="42"/>
      <c r="N198" s="68" t="s">
        <v>336</v>
      </c>
      <c r="O198" s="69" t="s">
        <v>331</v>
      </c>
      <c r="P198" s="70" t="s">
        <v>360</v>
      </c>
    </row>
    <row r="199" spans="1:16" x14ac:dyDescent="0.25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42"/>
      <c r="M199" s="42"/>
      <c r="N199" s="68" t="s">
        <v>336</v>
      </c>
      <c r="O199" s="69" t="s">
        <v>332</v>
      </c>
      <c r="P199" s="70" t="s">
        <v>360</v>
      </c>
    </row>
    <row r="200" spans="1:16" x14ac:dyDescent="0.25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42"/>
      <c r="M200" s="42"/>
      <c r="N200" s="68" t="s">
        <v>336</v>
      </c>
      <c r="O200" s="69" t="s">
        <v>333</v>
      </c>
      <c r="P200" s="70" t="s">
        <v>360</v>
      </c>
    </row>
  </sheetData>
  <autoFilter ref="A1:M200"/>
  <dataConsolidate function="product"/>
  <pageMargins left="0.19685039370078741" right="0.19685039370078741" top="0.19685039370078741" bottom="0.19685039370078741" header="0" footer="0"/>
  <pageSetup paperSize="9" scale="35" fitToHeight="0" orientation="portrait" r:id="rId1"/>
  <headerFooter>
    <oddFooter>&amp;C90 % échelle en A4&amp;RPage &amp;P</oddFooter>
  </headerFooter>
  <rowBreaks count="2" manualBreakCount="2">
    <brk id="75" max="12" man="1"/>
    <brk id="104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7" tint="0.59999389629810485"/>
  </sheetPr>
  <dimension ref="A1:T21"/>
  <sheetViews>
    <sheetView tabSelected="1" view="pageBreakPreview" topLeftCell="A3" zoomScale="110" zoomScaleNormal="100" zoomScaleSheetLayoutView="110" workbookViewId="0">
      <selection activeCell="I8" sqref="I8:M8"/>
    </sheetView>
  </sheetViews>
  <sheetFormatPr defaultColWidth="11.42578125" defaultRowHeight="15" x14ac:dyDescent="0.25"/>
  <cols>
    <col min="1" max="2" width="11.42578125" style="3"/>
    <col min="3" max="3" width="2.85546875" style="3" customWidth="1"/>
    <col min="4" max="4" width="7.28515625" style="3" customWidth="1"/>
    <col min="5" max="5" width="8.5703125" style="3" customWidth="1"/>
    <col min="6" max="6" width="4.28515625" style="3" customWidth="1"/>
    <col min="7" max="8" width="7.28515625" style="3" customWidth="1"/>
    <col min="9" max="9" width="5.85546875" style="3" customWidth="1"/>
    <col min="10" max="10" width="4.28515625" style="3" customWidth="1"/>
    <col min="11" max="12" width="7.28515625" style="3" customWidth="1"/>
    <col min="13" max="13" width="5.85546875" style="3" customWidth="1"/>
    <col min="14" max="14" width="5.5703125" style="3" customWidth="1"/>
    <col min="15" max="16384" width="11.42578125" style="3"/>
  </cols>
  <sheetData>
    <row r="1" spans="1:20" ht="16.5" thickBot="1" x14ac:dyDescent="0.3">
      <c r="A1" s="15"/>
      <c r="B1" s="16"/>
      <c r="C1" s="16"/>
      <c r="D1" s="77" t="s">
        <v>361</v>
      </c>
      <c r="E1" s="78"/>
      <c r="F1" s="78"/>
      <c r="G1" s="78"/>
      <c r="H1" s="78"/>
      <c r="I1" s="78"/>
      <c r="J1" s="78"/>
      <c r="K1" s="78"/>
      <c r="L1" s="79"/>
      <c r="M1" s="17"/>
      <c r="N1" s="2"/>
      <c r="Q1" s="1"/>
      <c r="T1" s="39"/>
    </row>
    <row r="2" spans="1:20" ht="15.75" x14ac:dyDescent="0.25">
      <c r="A2" s="18"/>
      <c r="B2" s="19"/>
      <c r="C2" s="19"/>
      <c r="D2" s="19"/>
      <c r="E2" s="19"/>
      <c r="F2" s="2"/>
      <c r="G2" s="2"/>
      <c r="H2" s="2"/>
      <c r="I2" s="4"/>
      <c r="J2" s="4"/>
      <c r="K2" s="4"/>
      <c r="L2" s="4"/>
      <c r="M2" s="20"/>
      <c r="N2" s="4"/>
      <c r="Q2" s="80" t="str">
        <f ca="1">CONCATENATE("PP71-A","-",YEAR(NOW()),"-",L6)</f>
        <v>PP71-A-2019-2020</v>
      </c>
      <c r="R2" s="80"/>
      <c r="T2" s="39"/>
    </row>
    <row r="3" spans="1:20" ht="15.75" x14ac:dyDescent="0.25">
      <c r="A3" s="18"/>
      <c r="B3" s="19"/>
      <c r="C3" s="19"/>
      <c r="D3" s="21" t="s">
        <v>0</v>
      </c>
      <c r="E3" s="21"/>
      <c r="F3" s="81" t="str">
        <f ca="1">CONCATENATE(Q2,"-",I8,Q1)</f>
        <v>PP71-A-2019-2020-PP71-007-055</v>
      </c>
      <c r="G3" s="81"/>
      <c r="H3" s="81"/>
      <c r="I3" s="81"/>
      <c r="J3" s="81"/>
      <c r="K3" s="81"/>
      <c r="L3" s="81"/>
      <c r="M3" s="22"/>
      <c r="N3" s="6"/>
      <c r="T3" s="39"/>
    </row>
    <row r="4" spans="1:20" ht="15.75" x14ac:dyDescent="0.25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23"/>
      <c r="N4" s="1"/>
      <c r="P4" s="7"/>
      <c r="Q4" s="7"/>
      <c r="R4" s="7"/>
      <c r="S4" s="7"/>
      <c r="T4" s="40"/>
    </row>
    <row r="5" spans="1:20" ht="15.75" x14ac:dyDescent="0.25">
      <c r="A5" s="18"/>
      <c r="B5" s="19"/>
      <c r="C5" s="19"/>
      <c r="D5" s="19"/>
      <c r="E5" s="24"/>
      <c r="F5" s="24"/>
      <c r="G5" s="24"/>
      <c r="H5" s="24"/>
      <c r="I5" s="24"/>
      <c r="J5" s="24"/>
      <c r="K5" s="24"/>
      <c r="L5" s="24"/>
      <c r="M5" s="25"/>
      <c r="P5" s="7"/>
      <c r="Q5" s="7"/>
      <c r="R5" s="7"/>
      <c r="S5" s="7"/>
      <c r="T5" s="40"/>
    </row>
    <row r="6" spans="1:20" ht="15.75" x14ac:dyDescent="0.25">
      <c r="A6" s="18"/>
      <c r="B6" s="19"/>
      <c r="C6" s="19"/>
      <c r="D6" s="82" t="s">
        <v>1</v>
      </c>
      <c r="E6" s="82"/>
      <c r="F6" s="11" t="s">
        <v>2</v>
      </c>
      <c r="G6" s="11">
        <v>9</v>
      </c>
      <c r="H6" s="11" t="s">
        <v>165</v>
      </c>
      <c r="I6" s="26" t="s">
        <v>3</v>
      </c>
      <c r="J6" s="12">
        <v>31</v>
      </c>
      <c r="K6" s="11">
        <v>8</v>
      </c>
      <c r="L6" s="11" t="s">
        <v>166</v>
      </c>
      <c r="M6" s="27"/>
      <c r="N6" s="8"/>
      <c r="P6" s="7"/>
      <c r="Q6" s="7"/>
      <c r="R6" s="7"/>
      <c r="S6" s="7"/>
      <c r="T6" s="40"/>
    </row>
    <row r="7" spans="1:20" ht="15.75" x14ac:dyDescent="0.25">
      <c r="A7" s="18"/>
      <c r="B7" s="19"/>
      <c r="C7" s="19"/>
      <c r="D7" s="19"/>
      <c r="E7" s="24"/>
      <c r="F7" s="19"/>
      <c r="G7" s="19"/>
      <c r="H7" s="19"/>
      <c r="I7" s="19"/>
      <c r="J7" s="19"/>
      <c r="K7" s="19"/>
      <c r="L7" s="19"/>
      <c r="M7" s="23"/>
      <c r="N7" s="1"/>
      <c r="P7" s="7"/>
      <c r="Q7" s="7"/>
      <c r="R7" s="7"/>
      <c r="S7" s="7"/>
      <c r="T7" s="40"/>
    </row>
    <row r="8" spans="1:20" ht="15.75" x14ac:dyDescent="0.25">
      <c r="A8" s="18"/>
      <c r="B8" s="19"/>
      <c r="C8" s="19"/>
      <c r="D8" s="24"/>
      <c r="E8" s="4"/>
      <c r="F8" s="83" t="s">
        <v>4</v>
      </c>
      <c r="G8" s="83"/>
      <c r="H8" s="83"/>
      <c r="I8" s="84" t="s">
        <v>380</v>
      </c>
      <c r="J8" s="84"/>
      <c r="K8" s="84"/>
      <c r="L8" s="84"/>
      <c r="M8" s="85"/>
      <c r="N8" s="13"/>
      <c r="P8" s="7"/>
      <c r="Q8" s="7"/>
      <c r="R8" s="7"/>
      <c r="S8" s="7"/>
      <c r="T8" s="40"/>
    </row>
    <row r="9" spans="1:20" ht="15.75" x14ac:dyDescent="0.25">
      <c r="A9" s="18"/>
      <c r="B9" s="19"/>
      <c r="C9" s="19"/>
      <c r="D9" s="19"/>
      <c r="E9" s="19"/>
      <c r="F9" s="88" t="s">
        <v>5</v>
      </c>
      <c r="G9" s="88"/>
      <c r="H9" s="88"/>
      <c r="I9" s="89" t="str">
        <f>VLOOKUP(I8,Membres_A!$A$1:$G$200,3,FALSE)</f>
        <v>GOLF</v>
      </c>
      <c r="J9" s="89"/>
      <c r="K9" s="89"/>
      <c r="L9" s="89"/>
      <c r="M9" s="90"/>
      <c r="N9" s="9"/>
      <c r="P9" s="7"/>
      <c r="Q9" s="7"/>
      <c r="R9" s="7"/>
      <c r="S9" s="7"/>
      <c r="T9" s="40"/>
    </row>
    <row r="10" spans="1:20" ht="15.75" x14ac:dyDescent="0.25">
      <c r="A10" s="28"/>
      <c r="B10" s="29"/>
      <c r="C10" s="29"/>
      <c r="D10" s="29"/>
      <c r="E10" s="19"/>
      <c r="F10" s="88" t="s">
        <v>6</v>
      </c>
      <c r="G10" s="88"/>
      <c r="H10" s="88"/>
      <c r="I10" s="89" t="str">
        <f>VLOOKUP(I8,Membres_A!$A$1:$G$200,4,FALSE)</f>
        <v>ALEXANDRA</v>
      </c>
      <c r="J10" s="89"/>
      <c r="K10" s="89"/>
      <c r="L10" s="89"/>
      <c r="M10" s="90"/>
      <c r="N10" s="9"/>
      <c r="P10" s="7"/>
      <c r="Q10" s="7"/>
      <c r="R10" s="7"/>
      <c r="S10" s="7"/>
      <c r="T10" s="40"/>
    </row>
    <row r="11" spans="1:20" ht="15.75" x14ac:dyDescent="0.25">
      <c r="A11" s="30" t="s">
        <v>7</v>
      </c>
      <c r="B11" s="29"/>
      <c r="C11" s="29"/>
      <c r="D11" s="29"/>
      <c r="E11" s="19"/>
      <c r="F11" s="88" t="s">
        <v>8</v>
      </c>
      <c r="G11" s="88"/>
      <c r="H11" s="95" t="str">
        <f>VLOOKUP(I8,Membres_A!$A$1:$G$200,5,FALSE)</f>
        <v>52 CHEMIN DES BATELIERS</v>
      </c>
      <c r="I11" s="89"/>
      <c r="J11" s="89"/>
      <c r="K11" s="89"/>
      <c r="L11" s="89"/>
      <c r="M11" s="90"/>
      <c r="N11" s="9"/>
      <c r="P11" s="7"/>
      <c r="Q11" s="7"/>
      <c r="R11" s="7"/>
      <c r="S11" s="7"/>
      <c r="T11" s="7"/>
    </row>
    <row r="12" spans="1:20" ht="15.75" x14ac:dyDescent="0.25">
      <c r="A12" s="30" t="s">
        <v>9</v>
      </c>
      <c r="B12" s="29"/>
      <c r="C12" s="29"/>
      <c r="D12" s="29"/>
      <c r="E12" s="19"/>
      <c r="F12" s="88" t="s">
        <v>10</v>
      </c>
      <c r="G12" s="88"/>
      <c r="H12" s="88"/>
      <c r="I12" s="89" t="str">
        <f>VLOOKUP(I8,Membres_A!$A$1:$G$200,6,FALSE)&amp; " " &amp;VLOOKUP(I8,Membres_A!$A$1:$G$200,7,FALSE)</f>
        <v>21 190 MERCEUIL</v>
      </c>
      <c r="J12" s="89"/>
      <c r="K12" s="89"/>
      <c r="L12" s="89"/>
      <c r="M12" s="90"/>
      <c r="N12" s="9"/>
      <c r="P12" s="7"/>
      <c r="Q12" s="7"/>
      <c r="R12" s="7"/>
      <c r="S12" s="7"/>
      <c r="T12" s="7"/>
    </row>
    <row r="13" spans="1:20" ht="15.75" x14ac:dyDescent="0.25">
      <c r="A13" s="30" t="s">
        <v>11</v>
      </c>
      <c r="B13" s="29"/>
      <c r="C13" s="29"/>
      <c r="D13" s="29"/>
      <c r="E13" s="19"/>
      <c r="F13" s="24"/>
      <c r="G13" s="24"/>
      <c r="H13" s="24"/>
      <c r="I13" s="4"/>
      <c r="J13" s="4"/>
      <c r="K13" s="4"/>
      <c r="L13" s="4"/>
      <c r="M13" s="20"/>
      <c r="N13" s="9"/>
    </row>
    <row r="14" spans="1:20" ht="15.75" x14ac:dyDescent="0.25">
      <c r="A14" s="30" t="s">
        <v>12</v>
      </c>
      <c r="B14" s="29"/>
      <c r="C14" s="29"/>
      <c r="D14" s="29"/>
      <c r="E14" s="19"/>
      <c r="F14" s="19"/>
      <c r="G14" s="19"/>
      <c r="H14" s="24"/>
      <c r="I14" s="24"/>
      <c r="J14" s="24"/>
      <c r="K14" s="24"/>
      <c r="L14" s="24"/>
      <c r="M14" s="25"/>
      <c r="N14" s="1"/>
    </row>
    <row r="15" spans="1:20" ht="15.75" x14ac:dyDescent="0.25">
      <c r="A15" s="30" t="s">
        <v>13</v>
      </c>
      <c r="B15" s="29"/>
      <c r="C15" s="29"/>
      <c r="D15" s="29"/>
      <c r="E15" s="19"/>
      <c r="F15" s="82" t="s">
        <v>14</v>
      </c>
      <c r="G15" s="82"/>
      <c r="H15" s="10">
        <v>19</v>
      </c>
      <c r="I15" s="91" t="s">
        <v>167</v>
      </c>
      <c r="J15" s="92"/>
      <c r="K15" s="93"/>
      <c r="L15" s="91">
        <v>2019</v>
      </c>
      <c r="M15" s="94"/>
      <c r="P15" s="3" t="s">
        <v>81</v>
      </c>
      <c r="Q15" s="74">
        <f>VLOOKUP($I$8,Membres_A!A:M,10,0)</f>
        <v>0</v>
      </c>
      <c r="R15" s="75"/>
      <c r="S15" s="75"/>
      <c r="T15" s="76"/>
    </row>
    <row r="16" spans="1:20" ht="15.75" x14ac:dyDescent="0.25">
      <c r="A16" s="30" t="s">
        <v>18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23"/>
      <c r="N16" s="1"/>
    </row>
    <row r="17" spans="1:15" ht="15.75" customHeight="1" x14ac:dyDescent="0.25">
      <c r="A17" s="30"/>
      <c r="B17" s="19"/>
      <c r="C17" s="19"/>
      <c r="D17" s="19"/>
      <c r="E17" s="19"/>
      <c r="F17" s="14"/>
      <c r="G17" s="14"/>
      <c r="H17" s="14"/>
      <c r="I17" s="14"/>
      <c r="J17" s="14"/>
      <c r="K17" s="14"/>
      <c r="L17" s="14"/>
      <c r="M17" s="23"/>
      <c r="N17" s="1"/>
    </row>
    <row r="18" spans="1:15" ht="15.75" customHeight="1" x14ac:dyDescent="0.25">
      <c r="A18" s="30"/>
      <c r="B18" s="19"/>
      <c r="C18" s="19"/>
      <c r="D18" s="19"/>
      <c r="E18" s="19"/>
      <c r="F18" s="14"/>
      <c r="G18" s="14"/>
      <c r="H18" s="14"/>
      <c r="I18" s="14"/>
      <c r="J18" s="14"/>
      <c r="K18" s="14"/>
      <c r="L18" s="14"/>
      <c r="M18" s="23"/>
      <c r="N18" s="1"/>
    </row>
    <row r="19" spans="1:15" ht="15.75" x14ac:dyDescent="0.25">
      <c r="A19" s="86" t="s">
        <v>19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7"/>
    </row>
    <row r="20" spans="1:15" ht="15.75" x14ac:dyDescent="0.25">
      <c r="A20" s="28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5"/>
      <c r="N20" s="5"/>
      <c r="O20" s="5"/>
    </row>
    <row r="21" spans="1:15" x14ac:dyDescent="0.25">
      <c r="A21" s="31"/>
      <c r="B21" s="32"/>
      <c r="C21" s="32" t="s">
        <v>78</v>
      </c>
      <c r="D21" s="32"/>
      <c r="E21" s="32"/>
      <c r="F21" s="32"/>
      <c r="G21" s="32"/>
      <c r="H21" s="32"/>
      <c r="I21" s="32"/>
      <c r="J21" s="32"/>
      <c r="K21" s="32"/>
      <c r="L21" s="32"/>
      <c r="M21" s="33"/>
    </row>
  </sheetData>
  <dataConsolidate/>
  <mergeCells count="19">
    <mergeCell ref="A19:M19"/>
    <mergeCell ref="F9:H9"/>
    <mergeCell ref="I9:M9"/>
    <mergeCell ref="F15:G15"/>
    <mergeCell ref="I15:K15"/>
    <mergeCell ref="L15:M15"/>
    <mergeCell ref="I12:M12"/>
    <mergeCell ref="F10:H10"/>
    <mergeCell ref="F12:H12"/>
    <mergeCell ref="I10:M10"/>
    <mergeCell ref="H11:M11"/>
    <mergeCell ref="F11:G11"/>
    <mergeCell ref="Q15:T15"/>
    <mergeCell ref="D1:L1"/>
    <mergeCell ref="Q2:R2"/>
    <mergeCell ref="F3:L3"/>
    <mergeCell ref="D6:E6"/>
    <mergeCell ref="F8:H8"/>
    <mergeCell ref="I8:M8"/>
  </mergeCells>
  <dataValidations count="4">
    <dataValidation type="list" allowBlank="1" showInputMessage="1" showErrorMessage="1" sqref="I15:K15 G6 K6">
      <formula1>Mois</formula1>
    </dataValidation>
    <dataValidation type="list" allowBlank="1" showInputMessage="1" showErrorMessage="1" sqref="H15 F6 J6">
      <formula1>Jours</formula1>
    </dataValidation>
    <dataValidation type="list" allowBlank="1" showInputMessage="1" showErrorMessage="1" sqref="L15:M15 L6 H6">
      <formula1>Annees</formula1>
    </dataValidation>
    <dataValidation type="list" allowBlank="1" showInputMessage="1" showErrorMessage="1" sqref="I8:M8">
      <formula1>TEST</formula1>
    </dataValidation>
  </dataValidations>
  <printOptions horizontalCentered="1" verticalCentered="1"/>
  <pageMargins left="0.19685039370078741" right="0.19685039370078741" top="0.19685039370078741" bottom="0.19685039370078741" header="0" footer="0"/>
  <pageSetup paperSize="265" scale="78" orientation="landscape" r:id="rId1"/>
  <colBreaks count="1" manualBreakCount="1">
    <brk id="13" max="20" man="1"/>
  </colBreaks>
  <drawing r:id="rId2"/>
  <legacyDrawing r:id="rId3"/>
  <controls>
    <mc:AlternateContent xmlns:mc="http://schemas.openxmlformats.org/markup-compatibility/2006">
      <mc:Choice Requires="x14">
        <control shapeId="1031" r:id="rId4" name="CommandButton2">
          <controlPr autoLine="0" autoPict="0" r:id="rId5">
            <anchor moveWithCells="1">
              <from>
                <xdr:col>16</xdr:col>
                <xdr:colOff>19050</xdr:colOff>
                <xdr:row>8</xdr:row>
                <xdr:rowOff>85725</xdr:rowOff>
              </from>
              <to>
                <xdr:col>17</xdr:col>
                <xdr:colOff>257175</xdr:colOff>
                <xdr:row>13</xdr:row>
                <xdr:rowOff>38100</xdr:rowOff>
              </to>
            </anchor>
          </controlPr>
        </control>
      </mc:Choice>
      <mc:Fallback>
        <control shapeId="1031" r:id="rId4" name="CommandButton2"/>
      </mc:Fallback>
    </mc:AlternateContent>
    <mc:AlternateContent xmlns:mc="http://schemas.openxmlformats.org/markup-compatibility/2006">
      <mc:Choice Requires="x14">
        <control shapeId="1030" r:id="rId6" name="CommandButton1">
          <controlPr autoLine="0" autoPict="0" r:id="rId7">
            <anchor moveWithCells="1">
              <from>
                <xdr:col>15</xdr:col>
                <xdr:colOff>752475</xdr:colOff>
                <xdr:row>3</xdr:row>
                <xdr:rowOff>9525</xdr:rowOff>
              </from>
              <to>
                <xdr:col>17</xdr:col>
                <xdr:colOff>257175</xdr:colOff>
                <xdr:row>7</xdr:row>
                <xdr:rowOff>123825</xdr:rowOff>
              </to>
            </anchor>
          </controlPr>
        </control>
      </mc:Choice>
      <mc:Fallback>
        <control shapeId="1030" r:id="rId6" name="CommandButton1"/>
      </mc:Fallback>
    </mc:AlternateContent>
    <mc:AlternateContent xmlns:mc="http://schemas.openxmlformats.org/markup-compatibility/2006">
      <mc:Choice Requires="x14">
        <control shapeId="1035" r:id="rId8" name="CommandButton3">
          <controlPr defaultSize="0" autoLine="0" r:id="rId9">
            <anchor moveWithCells="1">
              <from>
                <xdr:col>16</xdr:col>
                <xdr:colOff>28575</xdr:colOff>
                <xdr:row>16</xdr:row>
                <xdr:rowOff>38100</xdr:rowOff>
              </from>
              <to>
                <xdr:col>17</xdr:col>
                <xdr:colOff>285750</xdr:colOff>
                <xdr:row>20</xdr:row>
                <xdr:rowOff>47625</xdr:rowOff>
              </to>
            </anchor>
          </controlPr>
        </control>
      </mc:Choice>
      <mc:Fallback>
        <control shapeId="1035" r:id="rId8" name="CommandButton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FF0000"/>
  </sheetPr>
  <dimension ref="A1:I51"/>
  <sheetViews>
    <sheetView view="pageBreakPreview" zoomScale="90" zoomScaleNormal="100" zoomScaleSheetLayoutView="90" workbookViewId="0">
      <selection activeCell="L5" sqref="L5"/>
    </sheetView>
  </sheetViews>
  <sheetFormatPr defaultColWidth="11.42578125" defaultRowHeight="15" x14ac:dyDescent="0.25"/>
  <cols>
    <col min="5" max="5" width="14.42578125" bestFit="1" customWidth="1"/>
    <col min="6" max="6" width="20.5703125" bestFit="1" customWidth="1"/>
    <col min="7" max="7" width="18.28515625" bestFit="1" customWidth="1"/>
    <col min="9" max="9" width="26.85546875" bestFit="1" customWidth="1"/>
  </cols>
  <sheetData>
    <row r="1" spans="1:9" x14ac:dyDescent="0.25">
      <c r="A1" t="s">
        <v>15</v>
      </c>
      <c r="B1" t="s">
        <v>16</v>
      </c>
      <c r="C1" t="s">
        <v>17</v>
      </c>
      <c r="D1" t="s">
        <v>29</v>
      </c>
      <c r="E1" t="s">
        <v>31</v>
      </c>
      <c r="F1" t="s">
        <v>32</v>
      </c>
      <c r="G1" t="s">
        <v>33</v>
      </c>
      <c r="H1" t="s">
        <v>85</v>
      </c>
      <c r="I1" t="s">
        <v>107</v>
      </c>
    </row>
    <row r="2" spans="1:9" x14ac:dyDescent="0.25">
      <c r="A2">
        <v>1</v>
      </c>
      <c r="B2">
        <v>1</v>
      </c>
      <c r="C2">
        <v>2013</v>
      </c>
      <c r="D2" t="s">
        <v>25</v>
      </c>
      <c r="E2" t="s">
        <v>21</v>
      </c>
      <c r="F2" t="s">
        <v>22</v>
      </c>
      <c r="G2" t="s">
        <v>23</v>
      </c>
      <c r="I2" t="s">
        <v>108</v>
      </c>
    </row>
    <row r="3" spans="1:9" x14ac:dyDescent="0.25">
      <c r="A3">
        <v>2</v>
      </c>
      <c r="B3">
        <v>2</v>
      </c>
      <c r="C3">
        <v>2014</v>
      </c>
      <c r="D3" t="s">
        <v>20</v>
      </c>
      <c r="E3" t="s">
        <v>24</v>
      </c>
      <c r="F3" t="s">
        <v>35</v>
      </c>
      <c r="G3" t="s">
        <v>36</v>
      </c>
      <c r="I3" t="s">
        <v>109</v>
      </c>
    </row>
    <row r="4" spans="1:9" x14ac:dyDescent="0.25">
      <c r="A4">
        <v>3</v>
      </c>
      <c r="B4">
        <v>3</v>
      </c>
      <c r="C4">
        <v>2015</v>
      </c>
      <c r="D4" t="s">
        <v>63</v>
      </c>
      <c r="E4" t="s">
        <v>28</v>
      </c>
      <c r="F4" t="s">
        <v>39</v>
      </c>
      <c r="G4" t="s">
        <v>64</v>
      </c>
      <c r="I4" t="s">
        <v>110</v>
      </c>
    </row>
    <row r="5" spans="1:9" x14ac:dyDescent="0.25">
      <c r="A5">
        <v>4</v>
      </c>
      <c r="B5">
        <v>4</v>
      </c>
      <c r="C5">
        <v>2016</v>
      </c>
      <c r="D5" t="s">
        <v>66</v>
      </c>
      <c r="E5" t="s">
        <v>26</v>
      </c>
      <c r="F5" t="s">
        <v>40</v>
      </c>
      <c r="G5" t="s">
        <v>67</v>
      </c>
      <c r="I5" t="s">
        <v>111</v>
      </c>
    </row>
    <row r="6" spans="1:9" x14ac:dyDescent="0.25">
      <c r="A6">
        <v>5</v>
      </c>
      <c r="B6">
        <v>5</v>
      </c>
      <c r="C6">
        <v>2017</v>
      </c>
      <c r="E6" t="s">
        <v>69</v>
      </c>
      <c r="F6" t="s">
        <v>38</v>
      </c>
      <c r="G6" t="s">
        <v>70</v>
      </c>
      <c r="I6" t="s">
        <v>112</v>
      </c>
    </row>
    <row r="7" spans="1:9" x14ac:dyDescent="0.25">
      <c r="A7">
        <v>6</v>
      </c>
      <c r="B7">
        <v>6</v>
      </c>
      <c r="C7">
        <v>2018</v>
      </c>
      <c r="E7" t="s">
        <v>27</v>
      </c>
      <c r="F7" t="s">
        <v>37</v>
      </c>
      <c r="G7" t="s">
        <v>79</v>
      </c>
      <c r="I7" t="s">
        <v>113</v>
      </c>
    </row>
    <row r="8" spans="1:9" x14ac:dyDescent="0.25">
      <c r="A8">
        <v>7</v>
      </c>
      <c r="B8">
        <v>7</v>
      </c>
      <c r="C8">
        <v>2019</v>
      </c>
      <c r="E8" t="s">
        <v>77</v>
      </c>
      <c r="F8" t="s">
        <v>41</v>
      </c>
      <c r="I8" t="s">
        <v>114</v>
      </c>
    </row>
    <row r="9" spans="1:9" x14ac:dyDescent="0.25">
      <c r="A9">
        <v>8</v>
      </c>
      <c r="B9">
        <v>8</v>
      </c>
      <c r="C9">
        <v>2020</v>
      </c>
      <c r="F9" t="s">
        <v>42</v>
      </c>
      <c r="I9" t="s">
        <v>115</v>
      </c>
    </row>
    <row r="10" spans="1:9" x14ac:dyDescent="0.25">
      <c r="A10">
        <v>9</v>
      </c>
      <c r="B10">
        <v>9</v>
      </c>
      <c r="C10">
        <v>2021</v>
      </c>
      <c r="F10" t="s">
        <v>43</v>
      </c>
      <c r="I10" t="s">
        <v>116</v>
      </c>
    </row>
    <row r="11" spans="1:9" x14ac:dyDescent="0.25">
      <c r="A11">
        <v>10</v>
      </c>
      <c r="B11">
        <v>10</v>
      </c>
      <c r="C11">
        <v>2022</v>
      </c>
      <c r="F11" t="s">
        <v>46</v>
      </c>
      <c r="I11" t="s">
        <v>117</v>
      </c>
    </row>
    <row r="12" spans="1:9" x14ac:dyDescent="0.25">
      <c r="A12">
        <v>11</v>
      </c>
      <c r="B12">
        <v>11</v>
      </c>
      <c r="C12">
        <v>2023</v>
      </c>
      <c r="F12" t="s">
        <v>47</v>
      </c>
      <c r="I12" t="s">
        <v>118</v>
      </c>
    </row>
    <row r="13" spans="1:9" x14ac:dyDescent="0.25">
      <c r="A13">
        <v>12</v>
      </c>
      <c r="B13">
        <v>12</v>
      </c>
      <c r="C13">
        <v>2024</v>
      </c>
      <c r="F13" t="s">
        <v>48</v>
      </c>
      <c r="I13" t="s">
        <v>119</v>
      </c>
    </row>
    <row r="14" spans="1:9" x14ac:dyDescent="0.25">
      <c r="A14">
        <v>13</v>
      </c>
      <c r="B14" t="s">
        <v>60</v>
      </c>
      <c r="C14">
        <v>2025</v>
      </c>
      <c r="F14" t="s">
        <v>49</v>
      </c>
      <c r="I14" t="s">
        <v>120</v>
      </c>
    </row>
    <row r="15" spans="1:9" x14ac:dyDescent="0.25">
      <c r="A15">
        <v>14</v>
      </c>
      <c r="B15" t="s">
        <v>61</v>
      </c>
      <c r="C15">
        <v>2026</v>
      </c>
      <c r="F15" t="s">
        <v>50</v>
      </c>
      <c r="I15" t="s">
        <v>121</v>
      </c>
    </row>
    <row r="16" spans="1:9" x14ac:dyDescent="0.25">
      <c r="A16">
        <v>15</v>
      </c>
      <c r="B16" t="s">
        <v>62</v>
      </c>
      <c r="C16">
        <v>2027</v>
      </c>
      <c r="F16" t="s">
        <v>51</v>
      </c>
      <c r="I16" t="s">
        <v>122</v>
      </c>
    </row>
    <row r="17" spans="1:9" ht="15.75" customHeight="1" x14ac:dyDescent="0.25">
      <c r="A17">
        <v>16</v>
      </c>
      <c r="B17" t="s">
        <v>65</v>
      </c>
      <c r="C17">
        <v>2028</v>
      </c>
      <c r="F17" t="s">
        <v>52</v>
      </c>
      <c r="I17" t="s">
        <v>123</v>
      </c>
    </row>
    <row r="18" spans="1:9" x14ac:dyDescent="0.25">
      <c r="A18">
        <v>17</v>
      </c>
      <c r="B18" t="s">
        <v>68</v>
      </c>
      <c r="C18">
        <v>2029</v>
      </c>
      <c r="F18" t="s">
        <v>53</v>
      </c>
      <c r="I18" t="s">
        <v>124</v>
      </c>
    </row>
    <row r="19" spans="1:9" x14ac:dyDescent="0.25">
      <c r="A19">
        <v>18</v>
      </c>
      <c r="B19" t="s">
        <v>71</v>
      </c>
      <c r="C19">
        <v>2030</v>
      </c>
      <c r="F19" t="s">
        <v>54</v>
      </c>
      <c r="I19" t="s">
        <v>125</v>
      </c>
    </row>
    <row r="20" spans="1:9" x14ac:dyDescent="0.25">
      <c r="A20">
        <v>19</v>
      </c>
      <c r="B20" t="s">
        <v>72</v>
      </c>
      <c r="C20">
        <v>2031</v>
      </c>
      <c r="F20" t="s">
        <v>55</v>
      </c>
      <c r="I20" t="s">
        <v>126</v>
      </c>
    </row>
    <row r="21" spans="1:9" x14ac:dyDescent="0.25">
      <c r="A21">
        <v>20</v>
      </c>
      <c r="B21" t="s">
        <v>73</v>
      </c>
      <c r="C21">
        <v>2032</v>
      </c>
      <c r="F21" t="s">
        <v>56</v>
      </c>
      <c r="I21" t="s">
        <v>127</v>
      </c>
    </row>
    <row r="22" spans="1:9" x14ac:dyDescent="0.25">
      <c r="A22">
        <v>21</v>
      </c>
      <c r="B22" t="s">
        <v>74</v>
      </c>
      <c r="C22">
        <v>2033</v>
      </c>
      <c r="F22" t="s">
        <v>57</v>
      </c>
      <c r="I22" t="s">
        <v>128</v>
      </c>
    </row>
    <row r="23" spans="1:9" x14ac:dyDescent="0.25">
      <c r="A23">
        <v>22</v>
      </c>
      <c r="B23" t="s">
        <v>34</v>
      </c>
      <c r="C23">
        <v>2034</v>
      </c>
      <c r="F23" t="s">
        <v>58</v>
      </c>
      <c r="I23" t="s">
        <v>129</v>
      </c>
    </row>
    <row r="24" spans="1:9" x14ac:dyDescent="0.25">
      <c r="A24">
        <v>23</v>
      </c>
      <c r="B24" t="s">
        <v>75</v>
      </c>
      <c r="C24">
        <v>2035</v>
      </c>
      <c r="F24" t="s">
        <v>45</v>
      </c>
      <c r="I24" t="s">
        <v>130</v>
      </c>
    </row>
    <row r="25" spans="1:9" x14ac:dyDescent="0.25">
      <c r="A25">
        <v>24</v>
      </c>
      <c r="B25" t="s">
        <v>76</v>
      </c>
      <c r="C25">
        <v>2036</v>
      </c>
      <c r="F25" t="s">
        <v>44</v>
      </c>
      <c r="I25" t="s">
        <v>131</v>
      </c>
    </row>
    <row r="26" spans="1:9" x14ac:dyDescent="0.25">
      <c r="A26">
        <v>25</v>
      </c>
      <c r="C26">
        <v>2037</v>
      </c>
      <c r="F26" t="s">
        <v>59</v>
      </c>
      <c r="I26" t="s">
        <v>132</v>
      </c>
    </row>
    <row r="27" spans="1:9" x14ac:dyDescent="0.25">
      <c r="A27">
        <v>26</v>
      </c>
      <c r="C27">
        <v>2038</v>
      </c>
      <c r="F27" t="s">
        <v>80</v>
      </c>
      <c r="I27" t="s">
        <v>133</v>
      </c>
    </row>
    <row r="28" spans="1:9" x14ac:dyDescent="0.25">
      <c r="A28">
        <v>27</v>
      </c>
      <c r="C28">
        <v>2039</v>
      </c>
      <c r="I28" t="s">
        <v>134</v>
      </c>
    </row>
    <row r="29" spans="1:9" x14ac:dyDescent="0.25">
      <c r="A29">
        <v>28</v>
      </c>
      <c r="C29">
        <v>2040</v>
      </c>
      <c r="I29" t="s">
        <v>135</v>
      </c>
    </row>
    <row r="30" spans="1:9" x14ac:dyDescent="0.25">
      <c r="A30">
        <v>29</v>
      </c>
      <c r="C30">
        <v>2041</v>
      </c>
      <c r="I30" t="s">
        <v>136</v>
      </c>
    </row>
    <row r="31" spans="1:9" x14ac:dyDescent="0.25">
      <c r="A31">
        <v>30</v>
      </c>
      <c r="C31">
        <v>2042</v>
      </c>
      <c r="I31" t="s">
        <v>137</v>
      </c>
    </row>
    <row r="32" spans="1:9" x14ac:dyDescent="0.25">
      <c r="A32">
        <v>31</v>
      </c>
      <c r="C32">
        <v>2043</v>
      </c>
      <c r="I32" t="s">
        <v>138</v>
      </c>
    </row>
    <row r="33" spans="9:9" x14ac:dyDescent="0.25">
      <c r="I33" t="s">
        <v>139</v>
      </c>
    </row>
    <row r="34" spans="9:9" x14ac:dyDescent="0.25">
      <c r="I34" t="s">
        <v>140</v>
      </c>
    </row>
    <row r="35" spans="9:9" x14ac:dyDescent="0.25">
      <c r="I35" t="s">
        <v>141</v>
      </c>
    </row>
    <row r="36" spans="9:9" x14ac:dyDescent="0.25">
      <c r="I36" t="s">
        <v>142</v>
      </c>
    </row>
    <row r="37" spans="9:9" x14ac:dyDescent="0.25">
      <c r="I37" t="s">
        <v>143</v>
      </c>
    </row>
    <row r="38" spans="9:9" x14ac:dyDescent="0.25">
      <c r="I38" t="s">
        <v>144</v>
      </c>
    </row>
    <row r="39" spans="9:9" x14ac:dyDescent="0.25">
      <c r="I39" t="s">
        <v>145</v>
      </c>
    </row>
    <row r="40" spans="9:9" x14ac:dyDescent="0.25">
      <c r="I40" t="s">
        <v>146</v>
      </c>
    </row>
    <row r="41" spans="9:9" x14ac:dyDescent="0.25">
      <c r="I41" t="s">
        <v>147</v>
      </c>
    </row>
    <row r="42" spans="9:9" x14ac:dyDescent="0.25">
      <c r="I42" t="s">
        <v>148</v>
      </c>
    </row>
    <row r="43" spans="9:9" x14ac:dyDescent="0.25">
      <c r="I43" t="s">
        <v>149</v>
      </c>
    </row>
    <row r="44" spans="9:9" x14ac:dyDescent="0.25">
      <c r="I44" t="s">
        <v>150</v>
      </c>
    </row>
    <row r="45" spans="9:9" x14ac:dyDescent="0.25">
      <c r="I45" t="s">
        <v>151</v>
      </c>
    </row>
    <row r="46" spans="9:9" x14ac:dyDescent="0.25">
      <c r="I46" t="s">
        <v>152</v>
      </c>
    </row>
    <row r="47" spans="9:9" x14ac:dyDescent="0.25">
      <c r="I47" t="s">
        <v>153</v>
      </c>
    </row>
    <row r="48" spans="9:9" x14ac:dyDescent="0.25">
      <c r="I48" t="s">
        <v>154</v>
      </c>
    </row>
    <row r="49" spans="9:9" x14ac:dyDescent="0.25">
      <c r="I49" t="s">
        <v>155</v>
      </c>
    </row>
    <row r="50" spans="9:9" x14ac:dyDescent="0.25">
      <c r="I50" t="s">
        <v>156</v>
      </c>
    </row>
    <row r="51" spans="9:9" x14ac:dyDescent="0.25">
      <c r="I51" t="s">
        <v>157</v>
      </c>
    </row>
  </sheetData>
  <dataValidations count="4">
    <dataValidation type="list" allowBlank="1" showInputMessage="1" showErrorMessage="1" sqref="M15">
      <formula1>Années</formula1>
    </dataValidation>
    <dataValidation type="list" allowBlank="1" showInputMessage="1" showErrorMessage="1" sqref="J15">
      <formula1>Mois</formula1>
    </dataValidation>
    <dataValidation type="list" allowBlank="1" showInputMessage="1" showErrorMessage="1" sqref="I15">
      <formula1>Jours</formula1>
    </dataValidation>
    <dataValidation type="list" allowBlank="1" showInputMessage="1" showErrorMessage="1" sqref="I8">
      <formula1>Numéro_Membre</formula1>
    </dataValidation>
  </dataValidations>
  <pageMargins left="0.7" right="0.7" top="0.75" bottom="0.75" header="0.3" footer="0.3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6</vt:i4>
      </vt:variant>
    </vt:vector>
  </HeadingPairs>
  <TitlesOfParts>
    <vt:vector size="9" baseType="lpstr">
      <vt:lpstr>Membres_A</vt:lpstr>
      <vt:lpstr>Carte Membre</vt:lpstr>
      <vt:lpstr>Données</vt:lpstr>
      <vt:lpstr>'Carte Membre'!Area_stampa</vt:lpstr>
      <vt:lpstr>Données!Area_stampa</vt:lpstr>
      <vt:lpstr>Membres_A!Area_stampa</vt:lpstr>
      <vt:lpstr>BD_PP71</vt:lpstr>
      <vt:lpstr>Membres_A!N_PP71</vt:lpstr>
      <vt:lpstr>N_PP71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2019-11-06T18:04:48Z</cp:lastPrinted>
  <dcterms:created xsi:type="dcterms:W3CDTF">2015-10-24T21:28:44Z</dcterms:created>
  <dcterms:modified xsi:type="dcterms:W3CDTF">2019-11-06T18:08:33Z</dcterms:modified>
</cp:coreProperties>
</file>