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my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4" i="1" s="1"/>
  <c r="C12" i="1"/>
  <c r="C11" i="1"/>
  <c r="B11" i="1"/>
  <c r="B13" i="1" s="1"/>
  <c r="B7" i="1"/>
  <c r="B8" i="1" s="1"/>
  <c r="B14" i="1" l="1"/>
  <c r="B15" i="1" s="1"/>
  <c r="C15" i="1"/>
  <c r="B20" i="1"/>
  <c r="B21" i="1"/>
  <c r="B19" i="1"/>
</calcChain>
</file>

<file path=xl/sharedStrings.xml><?xml version="1.0" encoding="utf-8"?>
<sst xmlns="http://schemas.openxmlformats.org/spreadsheetml/2006/main" count="17" uniqueCount="17">
  <si>
    <t>Données à saisir</t>
  </si>
  <si>
    <t>Prix vente</t>
  </si>
  <si>
    <t>Prix Reprise</t>
  </si>
  <si>
    <t>Coût Travaux</t>
  </si>
  <si>
    <t>MARGE GLOBALE TTC</t>
  </si>
  <si>
    <t>MARGE GLOBALE HT</t>
  </si>
  <si>
    <t>GARAGE 1</t>
  </si>
  <si>
    <t>GARAGE 2</t>
  </si>
  <si>
    <t>Cout de revient</t>
  </si>
  <si>
    <t>Prix de vente</t>
  </si>
  <si>
    <t>Marge TTC</t>
  </si>
  <si>
    <t xml:space="preserve">TVA sur marge </t>
  </si>
  <si>
    <t>Marge HT</t>
  </si>
  <si>
    <t>Système</t>
  </si>
  <si>
    <t>x=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</si>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</sst>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FFE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1" applyNumberFormat="1" applyFont="1" applyAlignment="1">
      <alignment horizontal="left" indent="3"/>
    </xf>
    <xf numFmtId="164" fontId="0" fillId="0" borderId="0" xfId="1" applyNumberFormat="1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0" fillId="0" borderId="0" xfId="1" applyNumberFormat="1" applyFont="1" applyBorder="1"/>
    <xf numFmtId="0" fontId="0" fillId="2" borderId="3" xfId="0" applyFill="1" applyBorder="1"/>
    <xf numFmtId="164" fontId="2" fillId="2" borderId="4" xfId="1" applyNumberFormat="1" applyFont="1" applyFill="1" applyBorder="1" applyAlignment="1">
      <alignment horizontal="left" indent="3"/>
    </xf>
    <xf numFmtId="0" fontId="0" fillId="2" borderId="5" xfId="0" applyFill="1" applyBorder="1"/>
    <xf numFmtId="164" fontId="2" fillId="2" borderId="6" xfId="1" applyNumberFormat="1" applyFont="1" applyFill="1" applyBorder="1" applyAlignment="1">
      <alignment horizontal="left" indent="3"/>
    </xf>
    <xf numFmtId="0" fontId="0" fillId="0" borderId="0" xfId="0" applyBorder="1"/>
    <xf numFmtId="164" fontId="0" fillId="0" borderId="0" xfId="1" applyNumberFormat="1" applyFont="1" applyBorder="1" applyAlignment="1">
      <alignment horizontal="left" indent="3"/>
    </xf>
    <xf numFmtId="0" fontId="3" fillId="0" borderId="0" xfId="0" applyFont="1" applyBorder="1"/>
    <xf numFmtId="164" fontId="3" fillId="0" borderId="0" xfId="1" applyNumberFormat="1" applyFont="1" applyBorder="1" applyAlignment="1">
      <alignment horizontal="left" indent="3"/>
    </xf>
    <xf numFmtId="0" fontId="3" fillId="0" borderId="0" xfId="0" applyFont="1" applyFill="1" applyBorder="1"/>
    <xf numFmtId="0" fontId="0" fillId="0" borderId="0" xfId="0" applyFill="1" applyBorder="1"/>
    <xf numFmtId="0" fontId="0" fillId="3" borderId="7" xfId="0" applyFill="1" applyBorder="1"/>
    <xf numFmtId="164" fontId="0" fillId="3" borderId="7" xfId="1" applyNumberFormat="1" applyFont="1" applyFill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0" fontId="0" fillId="3" borderId="0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C16" sqref="C16"/>
    </sheetView>
  </sheetViews>
  <sheetFormatPr baseColWidth="10" defaultRowHeight="15" x14ac:dyDescent="0.25"/>
  <cols>
    <col min="1" max="1" width="19.42578125" bestFit="1" customWidth="1"/>
    <col min="2" max="3" width="23.28515625" customWidth="1"/>
  </cols>
  <sheetData>
    <row r="1" spans="1:3" ht="15.75" thickBot="1" x14ac:dyDescent="0.3">
      <c r="B1" s="1"/>
      <c r="C1" s="2"/>
    </row>
    <row r="2" spans="1:3" x14ac:dyDescent="0.25">
      <c r="A2" s="3" t="s">
        <v>0</v>
      </c>
      <c r="B2" s="4"/>
      <c r="C2" s="5"/>
    </row>
    <row r="3" spans="1:3" x14ac:dyDescent="0.25">
      <c r="A3" s="6" t="s">
        <v>1</v>
      </c>
      <c r="B3" s="7">
        <v>7000</v>
      </c>
      <c r="C3" s="5"/>
    </row>
    <row r="4" spans="1:3" x14ac:dyDescent="0.25">
      <c r="A4" s="6" t="s">
        <v>2</v>
      </c>
      <c r="B4" s="7">
        <v>5000</v>
      </c>
      <c r="C4" s="5"/>
    </row>
    <row r="5" spans="1:3" ht="15.75" thickBot="1" x14ac:dyDescent="0.3">
      <c r="A5" s="8" t="s">
        <v>3</v>
      </c>
      <c r="B5" s="9">
        <v>800</v>
      </c>
      <c r="C5" s="5"/>
    </row>
    <row r="6" spans="1:3" x14ac:dyDescent="0.25">
      <c r="A6" s="10"/>
      <c r="B6" s="11"/>
      <c r="C6" s="5"/>
    </row>
    <row r="7" spans="1:3" x14ac:dyDescent="0.25">
      <c r="A7" s="12" t="s">
        <v>4</v>
      </c>
      <c r="B7" s="13">
        <f>+B3-B4-B5</f>
        <v>1200</v>
      </c>
      <c r="C7" s="5"/>
    </row>
    <row r="8" spans="1:3" x14ac:dyDescent="0.25">
      <c r="A8" s="14" t="s">
        <v>5</v>
      </c>
      <c r="B8" s="13">
        <f>B7-B7/1.2*0.2</f>
        <v>1000</v>
      </c>
      <c r="C8" s="5"/>
    </row>
    <row r="9" spans="1:3" x14ac:dyDescent="0.25">
      <c r="A9" s="15"/>
      <c r="B9" s="11"/>
      <c r="C9" s="5"/>
    </row>
    <row r="10" spans="1:3" x14ac:dyDescent="0.25">
      <c r="A10" s="16"/>
      <c r="B10" s="17" t="s">
        <v>6</v>
      </c>
      <c r="C10" s="17" t="s">
        <v>7</v>
      </c>
    </row>
    <row r="11" spans="1:3" x14ac:dyDescent="0.25">
      <c r="A11" s="16" t="s">
        <v>8</v>
      </c>
      <c r="B11" s="18">
        <f>+B4</f>
        <v>5000</v>
      </c>
      <c r="C11" s="18">
        <f>+B12</f>
        <v>5520</v>
      </c>
    </row>
    <row r="12" spans="1:3" x14ac:dyDescent="0.25">
      <c r="A12" s="16" t="s">
        <v>9</v>
      </c>
      <c r="B12" s="18">
        <v>5520</v>
      </c>
      <c r="C12" s="18">
        <f>+B3</f>
        <v>7000</v>
      </c>
    </row>
    <row r="13" spans="1:3" x14ac:dyDescent="0.25">
      <c r="A13" s="16" t="s">
        <v>10</v>
      </c>
      <c r="B13" s="18">
        <f>B12-B11</f>
        <v>520</v>
      </c>
      <c r="C13" s="18">
        <f>+C12-C11</f>
        <v>1480</v>
      </c>
    </row>
    <row r="14" spans="1:3" x14ac:dyDescent="0.25">
      <c r="A14" s="16" t="s">
        <v>11</v>
      </c>
      <c r="B14" s="18">
        <f>B13/1.2*0.2</f>
        <v>86.666666666666686</v>
      </c>
      <c r="C14" s="18">
        <f>+C13/1.2*0.2</f>
        <v>246.66666666666671</v>
      </c>
    </row>
    <row r="15" spans="1:3" x14ac:dyDescent="0.25">
      <c r="A15" s="16" t="s">
        <v>12</v>
      </c>
      <c r="B15" s="19">
        <f>B13-B14</f>
        <v>433.33333333333331</v>
      </c>
      <c r="C15" s="19">
        <f>C13-C14-B5</f>
        <v>433.33333333333326</v>
      </c>
    </row>
    <row r="16" spans="1:3" x14ac:dyDescent="0.25">
      <c r="A16" s="10"/>
      <c r="B16" s="11"/>
      <c r="C16" s="5"/>
    </row>
    <row r="17" spans="1:3" x14ac:dyDescent="0.25">
      <c r="A17" s="10"/>
      <c r="B17" s="11"/>
      <c r="C17" s="5"/>
    </row>
    <row r="18" spans="1:3" x14ac:dyDescent="0.25">
      <c r="A18" s="20" t="s">
        <v>13</v>
      </c>
      <c r="B18" s="1"/>
      <c r="C18" s="2"/>
    </row>
    <row r="19" spans="1:3" x14ac:dyDescent="0.25">
      <c r="A19" s="20" t="s">
        <v>14</v>
      </c>
      <c r="B19" s="1">
        <f ca="1">(B21/1.2)-B5</f>
        <v>865.66666666666697</v>
      </c>
      <c r="C19" s="2"/>
    </row>
    <row r="20" spans="1:3" x14ac:dyDescent="0.25">
      <c r="A20" s="20" t="s">
        <v>15</v>
      </c>
      <c r="B20" s="1">
        <f ca="1">+B4+1.2*B19</f>
        <v>0</v>
      </c>
      <c r="C20" s="2"/>
    </row>
    <row r="21" spans="1:3" x14ac:dyDescent="0.25">
      <c r="A21" s="20" t="s">
        <v>16</v>
      </c>
      <c r="B21" s="1">
        <f ca="1">+B3-B20</f>
        <v>1998.8000000000002</v>
      </c>
      <c r="C21" s="2"/>
    </row>
    <row r="22" spans="1:3" x14ac:dyDescent="0.25">
      <c r="B22" s="1"/>
      <c r="C22" s="2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GASCOU</dc:creator>
  <cp:lastModifiedBy>Emilie GASCOU</cp:lastModifiedBy>
  <dcterms:created xsi:type="dcterms:W3CDTF">2019-01-10T21:50:18Z</dcterms:created>
  <dcterms:modified xsi:type="dcterms:W3CDTF">2019-01-10T22:04:10Z</dcterms:modified>
</cp:coreProperties>
</file>