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Excel\"/>
    </mc:Choice>
  </mc:AlternateContent>
  <xr:revisionPtr revIDLastSave="0" documentId="8_{EB5783EF-E9CA-4833-B84C-7DD6F738943A}" xr6:coauthVersionLast="47" xr6:coauthVersionMax="47" xr10:uidLastSave="{00000000-0000-0000-0000-000000000000}"/>
  <bookViews>
    <workbookView xWindow="-120" yWindow="-120" windowWidth="29040" windowHeight="15840" xr2:uid="{99D6FE87-0F07-483F-8B71-EA6D5E51DF90}"/>
  </bookViews>
  <sheets>
    <sheet name="Feuil1" sheetId="1" r:id="rId1"/>
    <sheet name="Feuil2" sheetId="2" r:id="rId2"/>
  </sheets>
  <externalReferences>
    <externalReference r:id="rId3"/>
  </externalReferences>
  <definedNames>
    <definedName name="Mois">[1]Feuil4!$A$1:$A$12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 a="1"/>
  <c r="F8" i="1" s="1"/>
  <c r="F4" i="1" a="1"/>
  <c r="F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<sst xmlns="http://schemas.openxmlformats.org/spreadsheetml/2006/main" count="28" uniqueCount="27">
  <si>
    <t>Janvier</t>
  </si>
  <si>
    <t>Février</t>
  </si>
  <si>
    <t>Mars</t>
  </si>
  <si>
    <t>ACHATS SOLIDE</t>
  </si>
  <si>
    <t>ACHATS ENERGIES (TotalEnergies Elec)</t>
  </si>
  <si>
    <t>CA</t>
  </si>
  <si>
    <t>ACHATS FOURN.NON STOCK.(Engie Gaz Elec)</t>
  </si>
  <si>
    <t>ACHATS FOURN.ENTRETIEN</t>
  </si>
  <si>
    <t>ACHATS PETIT EQUIPEMENT</t>
  </si>
  <si>
    <t>ACHATS LIQUIDE</t>
  </si>
  <si>
    <t>ACHATS FOURNIT.ADMINISTRATIVES</t>
  </si>
  <si>
    <t>ACHATS  EMBALLAGES</t>
  </si>
  <si>
    <t>Salaires</t>
  </si>
  <si>
    <t>REMUNERATIONS DU PERSONNEL</t>
  </si>
  <si>
    <t>PERS INDEMNITES ET AVANTAGES DIVERS</t>
  </si>
  <si>
    <t>VENTES à 10%</t>
  </si>
  <si>
    <t>PERS COTISATIONS A L'URSSAF</t>
  </si>
  <si>
    <t xml:space="preserve">ACHATS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</si>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</sst>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3" xfId="0" applyFont="1" applyBorder="1"/>
    <xf numFmtId="0" fontId="1" fillId="0" borderId="0" xfId="0" applyFont="1"/>
    <xf numFmtId="0" fontId="0" fillId="0" borderId="4" xfId="0" applyBorder="1"/>
    <xf numFmtId="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/>
    <xf numFmtId="0" fontId="2" fillId="0" borderId="5" xfId="0" applyFont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447675</xdr:colOff>
      <xdr:row>5</xdr:row>
      <xdr:rowOff>142876</xdr:rowOff>
    </xdr:from>
    <xdr:to>
      <xdr:col>14</xdr:col>
      <xdr:colOff>619125</xdr:colOff>
      <xdr:row>8</xdr:row>
      <xdr:rowOff>66676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839DD67-9DDF-9E4D-B500-0315D8AE302B}"/>
            </a:ext>
          </a:extLst>
        </xdr:cNvPr>
        <xdr:cNvSpPr txBox="1"/>
      </xdr:nvSpPr>
      <xdr:spPr>
        <a:xfrm>
          <a:off x="14592300" y="1095376"/>
          <a:ext cx="550545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641000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REMUNERATIONS DU PERSONNEL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7 677,16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641400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PERS INDEMNITES ET AVANTAGES DIVERS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533,92</a:t>
          </a:r>
          <a:r>
            <a:rPr lang="fr-FR"/>
            <a:t> </a:t>
          </a:r>
        </a:p>
      </xdr:txBody>
    </xdr:sp>
    <xdr:clientData/>
  </xdr:twoCellAnchor>
  <xdr:twoCellAnchor>
    <xdr:from>
      <xdr:col>4</xdr:col>
      <xdr:colOff>466725</xdr:colOff>
      <xdr:row>8</xdr:row>
      <xdr:rowOff>47625</xdr:rowOff>
    </xdr:from>
    <xdr:to>
      <xdr:col>8</xdr:col>
      <xdr:colOff>742950</xdr:colOff>
      <xdr:row>14</xdr:row>
      <xdr:rowOff>0</xdr:rowOff>
    </xdr:to>
    <xdr:sp macro="" textlink="">
      <xdr:nvSpPr>
        <xdr:cNvPr id="4" name="Flèche : courbe vers le haut 3">
          <a:extLst>
            <a:ext uri="{FF2B5EF4-FFF2-40B4-BE49-F238E27FC236}">
              <a16:creationId xmlns:a16="http://schemas.microsoft.com/office/drawing/2014/main" id="{165B6A83-B848-86EB-FC89-76A4C24A1D60}"/>
            </a:ext>
          </a:extLst>
        </xdr:cNvPr>
        <xdr:cNvSpPr/>
      </xdr:nvSpPr>
      <xdr:spPr>
        <a:xfrm>
          <a:off x="12839700" y="1571625"/>
          <a:ext cx="2809875" cy="11049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delacour\Documents\Afrik\Situation%20d&#233;cembre%202022%20Kader%20Jawneh.xlsx" TargetMode="External"/><Relationship Id="rId1" Type="http://schemas.openxmlformats.org/officeDocument/2006/relationships/externalLinkPath" Target="/Users/mdelacour/Documents/Afrik/Situation%20d&#233;cembre%202022%20Kader%20Jawn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capitulation"/>
      <sheetName val="Feuil2"/>
      <sheetName val="Feuil1"/>
      <sheetName val="Afrik 13"/>
      <sheetName val="Feuil3"/>
      <sheetName val="Feuil4"/>
      <sheetName val="Afrik 18"/>
      <sheetName val="Afrik 20"/>
      <sheetName val="Afrik 93"/>
      <sheetName val="Afrik 95"/>
      <sheetName val="Distrib"/>
      <sheetName val="Invesitissem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411E3-9DF0-42CC-B8EB-D203F9961C22}">
  <dimension ref="A1:G16"/>
  <sheetViews>
    <sheetView tabSelected="1" workbookViewId="0">
      <selection activeCell="E21" sqref="E21"/>
    </sheetView>
  </sheetViews>
  <sheetFormatPr baseColWidth="10" defaultRowHeight="15" x14ac:dyDescent="0.25"/>
  <cols>
    <col min="7" max="7" width="3.7109375" customWidth="1"/>
  </cols>
  <sheetData>
    <row r="1" spans="1:7" x14ac:dyDescent="0.25">
      <c r="A1" s="1"/>
      <c r="B1" s="2"/>
      <c r="C1" s="2"/>
      <c r="D1" s="2"/>
      <c r="E1" s="2"/>
      <c r="F1" s="3" t="s">
        <v>2</v>
      </c>
      <c r="G1" s="4"/>
    </row>
    <row r="2" spans="1:7" x14ac:dyDescent="0.25">
      <c r="A2" s="5">
        <v>601013</v>
      </c>
      <c r="B2" t="s">
        <v>17</v>
      </c>
      <c r="C2" s="6">
        <v>6959.98</v>
      </c>
      <c r="D2">
        <v>0</v>
      </c>
      <c r="F2" s="7"/>
    </row>
    <row r="3" spans="1:7" x14ac:dyDescent="0.25">
      <c r="A3" s="5">
        <v>601100</v>
      </c>
      <c r="B3" t="s">
        <v>3</v>
      </c>
      <c r="C3" s="6">
        <v>11749.93</v>
      </c>
      <c r="D3">
        <v>0</v>
      </c>
      <c r="F3" s="7"/>
    </row>
    <row r="4" spans="1:7" x14ac:dyDescent="0.25">
      <c r="A4" s="5">
        <v>606100</v>
      </c>
      <c r="B4" t="s">
        <v>6</v>
      </c>
      <c r="C4" s="6">
        <v>4463.5200000000004</v>
      </c>
      <c r="D4">
        <v>0</v>
      </c>
      <c r="E4" s="11" t="s">
        <v>5</v>
      </c>
      <c r="F4" s="12" cm="1">
        <f t="array" ref="F4">SUMPRODUCT((LEFT(A:A,2)="70")*(D:D))</f>
        <v>70669.62</v>
      </c>
    </row>
    <row r="5" spans="1:7" x14ac:dyDescent="0.25">
      <c r="A5" s="5">
        <v>606110</v>
      </c>
      <c r="B5" t="s">
        <v>4</v>
      </c>
      <c r="C5" s="6">
        <v>2326.04</v>
      </c>
      <c r="D5">
        <v>0</v>
      </c>
      <c r="E5" s="11"/>
      <c r="F5" s="12"/>
    </row>
    <row r="6" spans="1:7" x14ac:dyDescent="0.25">
      <c r="A6" s="5">
        <v>606300</v>
      </c>
      <c r="B6" t="s">
        <v>7</v>
      </c>
      <c r="C6" s="6">
        <v>1595.23</v>
      </c>
      <c r="D6">
        <v>0</v>
      </c>
      <c r="E6" s="11"/>
      <c r="F6" s="12"/>
    </row>
    <row r="7" spans="1:7" x14ac:dyDescent="0.25">
      <c r="A7" s="5">
        <v>606310</v>
      </c>
      <c r="B7" t="s">
        <v>8</v>
      </c>
      <c r="C7">
        <v>5.95</v>
      </c>
      <c r="D7">
        <v>0</v>
      </c>
      <c r="E7" s="11"/>
      <c r="F7" s="12"/>
    </row>
    <row r="8" spans="1:7" x14ac:dyDescent="0.25">
      <c r="A8" s="5">
        <v>606400</v>
      </c>
      <c r="B8" t="s">
        <v>10</v>
      </c>
      <c r="C8">
        <v>22.4</v>
      </c>
      <c r="D8">
        <v>0</v>
      </c>
      <c r="E8" s="13" t="s">
        <v>12</v>
      </c>
      <c r="F8" s="12" cm="1">
        <f t="array" ref="F8">SUMPRODUCT((LEFT(A:A,3)="641")*(C:C))</f>
        <v>8211.08</v>
      </c>
    </row>
    <row r="9" spans="1:7" x14ac:dyDescent="0.25">
      <c r="A9" s="5">
        <v>607200</v>
      </c>
      <c r="B9" t="s">
        <v>9</v>
      </c>
      <c r="C9">
        <v>2.09</v>
      </c>
      <c r="D9">
        <v>0</v>
      </c>
      <c r="F9" s="7"/>
    </row>
    <row r="10" spans="1:7" x14ac:dyDescent="0.25">
      <c r="A10" s="5">
        <v>607300</v>
      </c>
      <c r="B10" t="s">
        <v>11</v>
      </c>
      <c r="C10" s="6">
        <v>1490.2</v>
      </c>
      <c r="D10">
        <v>0</v>
      </c>
      <c r="F10" s="7"/>
    </row>
    <row r="11" spans="1:7" x14ac:dyDescent="0.25">
      <c r="A11" s="5">
        <v>641000</v>
      </c>
      <c r="B11" t="s">
        <v>13</v>
      </c>
      <c r="C11" s="6">
        <v>7677.16</v>
      </c>
      <c r="D11">
        <v>0</v>
      </c>
      <c r="F11" s="7"/>
    </row>
    <row r="12" spans="1:7" ht="15.75" customHeight="1" x14ac:dyDescent="0.25">
      <c r="A12" s="5">
        <v>641400</v>
      </c>
      <c r="B12" t="s">
        <v>14</v>
      </c>
      <c r="C12">
        <v>533.91999999999996</v>
      </c>
      <c r="D12">
        <v>0</v>
      </c>
      <c r="F12" s="7"/>
    </row>
    <row r="13" spans="1:7" x14ac:dyDescent="0.25">
      <c r="A13" s="5">
        <v>645100</v>
      </c>
      <c r="B13" t="s">
        <v>16</v>
      </c>
      <c r="C13">
        <v>581.63</v>
      </c>
      <c r="D13">
        <v>0</v>
      </c>
      <c r="F13" s="7"/>
    </row>
    <row r="14" spans="1:7" x14ac:dyDescent="0.25">
      <c r="A14" s="5">
        <v>701100</v>
      </c>
      <c r="B14" t="s">
        <v>15</v>
      </c>
      <c r="C14">
        <v>0</v>
      </c>
      <c r="D14" s="6">
        <v>70669.62</v>
      </c>
      <c r="F14" s="7"/>
    </row>
    <row r="15" spans="1:7" x14ac:dyDescent="0.25">
      <c r="A15" s="5"/>
      <c r="F15" s="7"/>
    </row>
    <row r="16" spans="1:7" x14ac:dyDescent="0.25">
      <c r="A16" s="8"/>
      <c r="B16" s="9"/>
      <c r="C16" s="9"/>
      <c r="D16" s="9"/>
      <c r="E16" s="9"/>
      <c r="F16" s="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EFDCC-B11E-41B0-87EB-774C84618F2A}"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18</v>
      </c>
    </row>
    <row r="5" spans="1:1" x14ac:dyDescent="0.25">
      <c r="A5" t="s">
        <v>19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22</v>
      </c>
    </row>
    <row r="9" spans="1:1" x14ac:dyDescent="0.25">
      <c r="A9" t="s">
        <v>23</v>
      </c>
    </row>
    <row r="10" spans="1:1" x14ac:dyDescent="0.25">
      <c r="A10" t="s">
        <v>24</v>
      </c>
    </row>
    <row r="11" spans="1:1" x14ac:dyDescent="0.25">
      <c r="A11" t="s">
        <v>25</v>
      </c>
    </row>
    <row r="12" spans="1:1" x14ac:dyDescent="0.25">
      <c r="A12" t="s">
        <v>26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Marc</cp:lastModifiedBy>
  <dcterms:created xsi:type="dcterms:W3CDTF">2023-02-15T16:47:25Z</dcterms:created>
  <dcterms:modified xsi:type="dcterms:W3CDTF">2023-02-15T22:19:07Z</dcterms:modified>
</cp:coreProperties>
</file>